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rishikesh Dande\Downloads\"/>
    </mc:Choice>
  </mc:AlternateContent>
  <xr:revisionPtr revIDLastSave="0" documentId="13_ncr:1_{E9B7FEF5-9489-4DCB-B177-F5E11A77298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" i="1" l="1"/>
  <c r="G520" i="1"/>
  <c r="G518" i="1"/>
  <c r="H513" i="1"/>
  <c r="G513" i="1"/>
  <c r="H512" i="1"/>
  <c r="G512" i="1"/>
  <c r="H502" i="1"/>
  <c r="I502" i="1"/>
  <c r="H508" i="1"/>
  <c r="G508" i="1"/>
  <c r="H506" i="1"/>
  <c r="G506" i="1"/>
</calcChain>
</file>

<file path=xl/sharedStrings.xml><?xml version="1.0" encoding="utf-8"?>
<sst xmlns="http://schemas.openxmlformats.org/spreadsheetml/2006/main" count="5575" uniqueCount="223">
  <si>
    <t>Date</t>
  </si>
  <si>
    <t>Product Category</t>
  </si>
  <si>
    <t>Product Name</t>
  </si>
  <si>
    <t>Flavour</t>
  </si>
  <si>
    <t>Type</t>
  </si>
  <si>
    <t>Region</t>
  </si>
  <si>
    <t>City</t>
  </si>
  <si>
    <t>Sales Units</t>
  </si>
  <si>
    <t>Sales Amount (INR)</t>
  </si>
  <si>
    <t>Marketing Channel</t>
  </si>
  <si>
    <t>Campaign</t>
  </si>
  <si>
    <t>Pack Size</t>
  </si>
  <si>
    <t>Customer Segment</t>
  </si>
  <si>
    <t>2024-05-29</t>
  </si>
  <si>
    <t>2024-03-19</t>
  </si>
  <si>
    <t>2024-03-05</t>
  </si>
  <si>
    <t>2024-05-15</t>
  </si>
  <si>
    <t>2024-01-01</t>
  </si>
  <si>
    <t>2024-01-04</t>
  </si>
  <si>
    <t>2024-01-19</t>
  </si>
  <si>
    <t>2024-02-23</t>
  </si>
  <si>
    <t>2024-02-20</t>
  </si>
  <si>
    <t>2024-01-05</t>
  </si>
  <si>
    <t>2024-03-01</t>
  </si>
  <si>
    <t>2024-04-13</t>
  </si>
  <si>
    <t>2024-05-20</t>
  </si>
  <si>
    <t>2024-05-09</t>
  </si>
  <si>
    <t>2024-05-16</t>
  </si>
  <si>
    <t>2024-02-15</t>
  </si>
  <si>
    <t>2024-02-02</t>
  </si>
  <si>
    <t>2024-04-29</t>
  </si>
  <si>
    <t>2024-01-06</t>
  </si>
  <si>
    <t>2024-03-22</t>
  </si>
  <si>
    <t>2024-03-13</t>
  </si>
  <si>
    <t>2024-04-20</t>
  </si>
  <si>
    <t>2024-02-21</t>
  </si>
  <si>
    <t>2024-02-04</t>
  </si>
  <si>
    <t>2024-03-25</t>
  </si>
  <si>
    <t>2024-03-09</t>
  </si>
  <si>
    <t>2024-02-26</t>
  </si>
  <si>
    <t>2024-01-30</t>
  </si>
  <si>
    <t>2024-05-14</t>
  </si>
  <si>
    <t>2024-02-01</t>
  </si>
  <si>
    <t>2024-02-07</t>
  </si>
  <si>
    <t>2024-04-18</t>
  </si>
  <si>
    <t>2024-04-01</t>
  </si>
  <si>
    <t>2024-03-29</t>
  </si>
  <si>
    <t>2024-04-25</t>
  </si>
  <si>
    <t>2024-03-12</t>
  </si>
  <si>
    <t>2024-03-18</t>
  </si>
  <si>
    <t>2024-05-28</t>
  </si>
  <si>
    <t>2024-02-09</t>
  </si>
  <si>
    <t>2024-01-10</t>
  </si>
  <si>
    <t>2024-04-21</t>
  </si>
  <si>
    <t>2024-02-03</t>
  </si>
  <si>
    <t>2024-02-18</t>
  </si>
  <si>
    <t>2024-01-07</t>
  </si>
  <si>
    <t>2024-03-21</t>
  </si>
  <si>
    <t>2024-04-17</t>
  </si>
  <si>
    <t>2024-04-27</t>
  </si>
  <si>
    <t>2024-03-10</t>
  </si>
  <si>
    <t>2024-02-12</t>
  </si>
  <si>
    <t>2024-05-04</t>
  </si>
  <si>
    <t>2024-01-22</t>
  </si>
  <si>
    <t>2024-03-11</t>
  </si>
  <si>
    <t>2024-03-20</t>
  </si>
  <si>
    <t>2024-04-07</t>
  </si>
  <si>
    <t>2024-05-11</t>
  </si>
  <si>
    <t>2024-03-26</t>
  </si>
  <si>
    <t>2024-04-16</t>
  </si>
  <si>
    <t>2024-01-17</t>
  </si>
  <si>
    <t>2024-04-08</t>
  </si>
  <si>
    <t>2024-04-04</t>
  </si>
  <si>
    <t>2024-05-26</t>
  </si>
  <si>
    <t>2024-04-26</t>
  </si>
  <si>
    <t>2024-05-24</t>
  </si>
  <si>
    <t>2024-04-06</t>
  </si>
  <si>
    <t>2024-02-13</t>
  </si>
  <si>
    <t>2024-01-20</t>
  </si>
  <si>
    <t>2024-03-03</t>
  </si>
  <si>
    <t>2024-05-02</t>
  </si>
  <si>
    <t>2024-03-04</t>
  </si>
  <si>
    <t>2024-01-15</t>
  </si>
  <si>
    <t>2024-05-30</t>
  </si>
  <si>
    <t>2024-05-07</t>
  </si>
  <si>
    <t>2024-01-28</t>
  </si>
  <si>
    <t>2024-05-05</t>
  </si>
  <si>
    <t>2024-01-31</t>
  </si>
  <si>
    <t>2024-05-25</t>
  </si>
  <si>
    <t>2024-02-11</t>
  </si>
  <si>
    <t>2024-04-11</t>
  </si>
  <si>
    <t>2024-02-28</t>
  </si>
  <si>
    <t>2024-01-11</t>
  </si>
  <si>
    <t>2024-01-02</t>
  </si>
  <si>
    <t>2024-03-08</t>
  </si>
  <si>
    <t>2024-03-28</t>
  </si>
  <si>
    <t>2024-03-02</t>
  </si>
  <si>
    <t>2024-03-07</t>
  </si>
  <si>
    <t>2024-01-23</t>
  </si>
  <si>
    <t>2024-03-15</t>
  </si>
  <si>
    <t>2024-05-18</t>
  </si>
  <si>
    <t>2024-03-30</t>
  </si>
  <si>
    <t>2024-04-02</t>
  </si>
  <si>
    <t>2024-03-16</t>
  </si>
  <si>
    <t>2024-01-25</t>
  </si>
  <si>
    <t>2024-04-19</t>
  </si>
  <si>
    <t>2024-01-03</t>
  </si>
  <si>
    <t>2024-03-06</t>
  </si>
  <si>
    <t>2024-02-22</t>
  </si>
  <si>
    <t>2024-03-23</t>
  </si>
  <si>
    <t>2024-04-12</t>
  </si>
  <si>
    <t>2024-01-27</t>
  </si>
  <si>
    <t>2024-01-14</t>
  </si>
  <si>
    <t>2024-04-10</t>
  </si>
  <si>
    <t>2024-03-27</t>
  </si>
  <si>
    <t>2024-04-14</t>
  </si>
  <si>
    <t>2024-04-28</t>
  </si>
  <si>
    <t>2024-04-15</t>
  </si>
  <si>
    <t>2024-03-17</t>
  </si>
  <si>
    <t>2024-05-17</t>
  </si>
  <si>
    <t>2024-05-13</t>
  </si>
  <si>
    <t>2024-02-17</t>
  </si>
  <si>
    <t>2024-05-23</t>
  </si>
  <si>
    <t>2024-02-14</t>
  </si>
  <si>
    <t>2024-01-16</t>
  </si>
  <si>
    <t>2024-02-06</t>
  </si>
  <si>
    <t>2024-02-25</t>
  </si>
  <si>
    <t>2024-04-09</t>
  </si>
  <si>
    <t>2024-01-29</t>
  </si>
  <si>
    <t>2024-05-01</t>
  </si>
  <si>
    <t>2024-02-16</t>
  </si>
  <si>
    <t>2024-05-19</t>
  </si>
  <si>
    <t>2024-04-24</t>
  </si>
  <si>
    <t>2024-02-27</t>
  </si>
  <si>
    <t>2024-05-12</t>
  </si>
  <si>
    <t>2024-05-06</t>
  </si>
  <si>
    <t>2024-03-31</t>
  </si>
  <si>
    <t>2024-01-21</t>
  </si>
  <si>
    <t>2024-01-18</t>
  </si>
  <si>
    <t>2024-05-22</t>
  </si>
  <si>
    <t>2024-01-13</t>
  </si>
  <si>
    <t>2024-04-05</t>
  </si>
  <si>
    <t>2024-02-19</t>
  </si>
  <si>
    <t>2024-05-10</t>
  </si>
  <si>
    <t>2024-02-08</t>
  </si>
  <si>
    <t>2024-05-08</t>
  </si>
  <si>
    <t>2024-01-12</t>
  </si>
  <si>
    <t>2024-04-23</t>
  </si>
  <si>
    <t>2024-05-03</t>
  </si>
  <si>
    <t>2024-02-24</t>
  </si>
  <si>
    <t>2024-02-10</t>
  </si>
  <si>
    <t>2024-04-30</t>
  </si>
  <si>
    <t>2024-01-08</t>
  </si>
  <si>
    <t>2024-01-26</t>
  </si>
  <si>
    <t>2024-05-21</t>
  </si>
  <si>
    <t>2024-01-09</t>
  </si>
  <si>
    <t>2024-02-05</t>
  </si>
  <si>
    <t>2024-02-29</t>
  </si>
  <si>
    <t>2024-03-24</t>
  </si>
  <si>
    <t>2024-03-14</t>
  </si>
  <si>
    <t>Snacks</t>
  </si>
  <si>
    <t>Timepass Chips Tomato</t>
  </si>
  <si>
    <t>Timepass Fun Sticks Masala</t>
  </si>
  <si>
    <t>Timepass Chips Masala</t>
  </si>
  <si>
    <t>Timepass Fun Sticks Tomato</t>
  </si>
  <si>
    <t>Tomato</t>
  </si>
  <si>
    <t>Masala</t>
  </si>
  <si>
    <t>Groovy Chips</t>
  </si>
  <si>
    <t>Fun Sticks</t>
  </si>
  <si>
    <t>West</t>
  </si>
  <si>
    <t>East</t>
  </si>
  <si>
    <t>South</t>
  </si>
  <si>
    <t>North</t>
  </si>
  <si>
    <t>Ahmedabad</t>
  </si>
  <si>
    <t>Kolkata</t>
  </si>
  <si>
    <t>Bangalore</t>
  </si>
  <si>
    <t>Chennai</t>
  </si>
  <si>
    <t>Jaipur</t>
  </si>
  <si>
    <t>Bhubaneswar</t>
  </si>
  <si>
    <t>Pune</t>
  </si>
  <si>
    <t>Patna</t>
  </si>
  <si>
    <t>Chandigarh</t>
  </si>
  <si>
    <t>Delhi</t>
  </si>
  <si>
    <t>Hyderabad</t>
  </si>
  <si>
    <t>Mumbai</t>
  </si>
  <si>
    <t>Modern Trade</t>
  </si>
  <si>
    <t>Online</t>
  </si>
  <si>
    <t>Retail</t>
  </si>
  <si>
    <t>Summer Sale</t>
  </si>
  <si>
    <t>Regular</t>
  </si>
  <si>
    <t>New Year Offer</t>
  </si>
  <si>
    <t>₹10</t>
  </si>
  <si>
    <t>₹5</t>
  </si>
  <si>
    <t>Rural</t>
  </si>
  <si>
    <t>Urban</t>
  </si>
  <si>
    <t>📊 Sales &amp; Product Performance</t>
  </si>
  <si>
    <t>1. What is the total revenue generated by each product (Chips and Sticks)?</t>
  </si>
  <si>
    <t>2. How many units were sold for each product?</t>
  </si>
  <si>
    <t>3. What is the percentage revenue share of Chips vs. Sticks?</t>
  </si>
  <si>
    <t>4. Which flavor (Masala or Tomato) sold the most units?</t>
  </si>
  <si>
    <t>5. What is the average revenue per product (product-wise AOV)?</t>
  </si>
  <si>
    <t>🧮 Basic Financial Metrics</t>
  </si>
  <si>
    <t>6. What is the total revenue from all products?</t>
  </si>
  <si>
    <t>7. What is the total number of units sold across all products?</t>
  </si>
  <si>
    <t>8. What is the price per unit for each product?</t>
  </si>
  <si>
    <t>9. Are there any outliers or products with 0 sales?</t>
  </si>
  <si>
    <t>10. What is the average revenue per transaction (if each row = one order)?</t>
  </si>
  <si>
    <t>📍 Geographic/Market Insight (if region or store is available)</t>
  </si>
  <si>
    <t>11. Which region had the highest sales?</t>
  </si>
  <si>
    <t>12. Compare urban vs. rural sales performance (if applicable).</t>
  </si>
  <si>
    <t>13. What is the contribution of each region to overall revenue?</t>
  </si>
  <si>
    <t>sticks</t>
  </si>
  <si>
    <t>chips</t>
  </si>
  <si>
    <t>Row Labels</t>
  </si>
  <si>
    <t>Grand Total</t>
  </si>
  <si>
    <t>Sum of Sales Amount (INR)</t>
  </si>
  <si>
    <t>masala</t>
  </si>
  <si>
    <t>5 &amp; 10</t>
  </si>
  <si>
    <t>n/a</t>
  </si>
  <si>
    <t>East Region</t>
  </si>
  <si>
    <t>Sum of Sales Units</t>
  </si>
  <si>
    <t>rural has more sales</t>
  </si>
  <si>
    <t>Region Wise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</si>
</sst>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8">
    <dxf>
      <numFmt numFmtId="164" formatCode="_ [$₹-4009]\ * #,##0.00_ ;_ [$₹-4009]\ * \-#,##0.00_ ;_ [$₹-4009]\ * &quot;-&quot;??_ ;_ @_ 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[Britannia_Timepass_Chips_Realistic_Dataset analysis.xlsx]Sheet2!PivotTable1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F-4D90-88DC-46CB946E3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F-4D90-88DC-46CB946E3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Sheet2!$A$4:$A$7</c:f>
              <c:multiLvlStrCache>
                <c:ptCount val="2"/>
                <c:lvl>
                  <c:pt idx="0">
                    <c:v>Fun Sticks</c:v>
                  </c:pt>
                  <c:pt idx="1">
                    <c:v>Groovy Chips</c:v>
                  </c:pt>
                </c:lvl>
                <c:lvl>
                  <c:pt idx="0">
                    <c:v>Snacks</c:v>
                  </c:pt>
                </c:lvl>
              </c:multiLvlStrCache>
            </c:multiLvlStrRef>
          </c:cat>
          <c:val>
            <c:numRef>
              <c:f>Sheet2!$B$4:$B$7</c:f>
              <c:numCache>
                <c:formatCode>General</c:formatCode>
                <c:ptCount val="2"/>
                <c:pt idx="0">
                  <c:v>1764520</c:v>
                </c:pt>
                <c:pt idx="1">
                  <c:v>2121450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6-4268-A670-20DE04044F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[Britannia_Timepass_Chips_Realistic_Dataset analysis.xlsx]Sheet5!PivotTable4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Sheet5!$B$2</c:f>
              <c:strCache>
                <c:ptCount val="1"/>
                <c:pt idx="0">
                  <c:v>Sum of Sales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95-431F-9B12-C46A5887D3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995-431F-9B12-C46A5887D3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95-431F-9B12-C46A5887D3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95-431F-9B12-C46A5887D3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995-431F-9B12-C46A5887D3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995-431F-9B12-C46A5887D3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995-431F-9B12-C46A5887D3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995-431F-9B12-C46A5887D3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Sheet5!$B$3:$B$7</c:f>
              <c:numCache>
                <c:formatCode>General</c:formatCode>
                <c:ptCount val="4"/>
                <c:pt idx="0">
                  <c:v>133521</c:v>
                </c:pt>
                <c:pt idx="1">
                  <c:v>130137</c:v>
                </c:pt>
                <c:pt idx="2">
                  <c:v>131700</c:v>
                </c:pt>
                <c:pt idx="3">
                  <c:v>112164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5-431F-9B12-C46A5887D36F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Sum of Sales Amount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95-431F-9B12-C46A5887D3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995-431F-9B12-C46A5887D3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95-431F-9B12-C46A5887D3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995-431F-9B12-C46A5887D3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995-431F-9B12-C46A5887D3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995-431F-9B12-C46A5887D3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995-431F-9B12-C46A5887D3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995-431F-9B12-C46A5887D3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Sheet5!$C$3:$C$7</c:f>
              <c:numCache>
                <c:formatCode>General</c:formatCode>
                <c:ptCount val="4"/>
                <c:pt idx="0">
                  <c:v>1021455</c:v>
                </c:pt>
                <c:pt idx="1">
                  <c:v>995035</c:v>
                </c:pt>
                <c:pt idx="2">
                  <c:v>1017280</c:v>
                </c:pt>
                <c:pt idx="3">
                  <c:v>852200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5-431F-9B12-C46A5887D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[Britannia_Timepass_Chips_Realistic_Dataset analysis.xlsx]Sheet6!PivotTable1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Sales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Sheet6!$A$4:$A$10</c:f>
              <c:multiLvlStrCache>
                <c:ptCount val="4"/>
                <c:lvl>
                  <c:pt idx="0">
                    <c:v>₹10</c:v>
                  </c:pt>
                  <c:pt idx="1">
                    <c:v>₹5</c:v>
                  </c:pt>
                  <c:pt idx="2">
                    <c:v>₹10</c:v>
                  </c:pt>
                  <c:pt idx="3">
                    <c:v>₹5</c:v>
                  </c:pt>
                </c:lvl>
                <c:lvl>
                  <c:pt idx="0">
                    <c:v>Masala</c:v>
                  </c:pt>
                  <c:pt idx="2">
                    <c:v>Tomato</c:v>
                  </c:pt>
                </c:lvl>
              </c:multiLvlStrCache>
            </c:multiLvlStrRef>
          </c:cat>
          <c:val>
            <c:numRef>
              <c:f>Sheet6!$B$4:$B$10</c:f>
              <c:numCache>
                <c:formatCode>General</c:formatCode>
                <c:ptCount val="4"/>
                <c:pt idx="0">
                  <c:v>148016</c:v>
                </c:pt>
                <c:pt idx="1">
                  <c:v>116636</c:v>
                </c:pt>
                <c:pt idx="2">
                  <c:v>121656</c:v>
                </c:pt>
                <c:pt idx="3">
                  <c:v>121214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3-40EE-9322-2DECC1E36FFC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Sales Amount (INR)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Sheet6!$A$4:$A$10</c:f>
              <c:multiLvlStrCache>
                <c:ptCount val="4"/>
                <c:lvl>
                  <c:pt idx="0">
                    <c:v>₹10</c:v>
                  </c:pt>
                  <c:pt idx="1">
                    <c:v>₹5</c:v>
                  </c:pt>
                  <c:pt idx="2">
                    <c:v>₹10</c:v>
                  </c:pt>
                  <c:pt idx="3">
                    <c:v>₹5</c:v>
                  </c:pt>
                </c:lvl>
                <c:lvl>
                  <c:pt idx="0">
                    <c:v>Masala</c:v>
                  </c:pt>
                  <c:pt idx="2">
                    <c:v>Tomato</c:v>
                  </c:pt>
                </c:lvl>
              </c:multiLvlStrCache>
            </c:multiLvlStrRef>
          </c:cat>
          <c:val>
            <c:numRef>
              <c:f>Sheet6!$C$4:$C$10</c:f>
              <c:numCache>
                <c:formatCode>General</c:formatCode>
                <c:ptCount val="4"/>
                <c:pt idx="0">
                  <c:v>1480160</c:v>
                </c:pt>
                <c:pt idx="1">
                  <c:v>583180</c:v>
                </c:pt>
                <c:pt idx="2">
                  <c:v>1216560</c:v>
                </c:pt>
                <c:pt idx="3">
                  <c:v>606070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3-40EE-9322-2DECC1E3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91439"/>
        <c:axId val="1281891919"/>
      </c:barChart>
      <c:catAx>
        <c:axId val="128189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91919"/>
        <c:crosses val="autoZero"/>
        <c:auto val="1"/>
        <c:lblAlgn val="ctr"/>
        <c:lblOffset val="100"/>
        <c:noMultiLvlLbl val="0"/>
      </c:catAx>
      <c:valAx>
        <c:axId val="12818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9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152400</xdr:rowOff>
    </xdr:from>
    <xdr:to>
      <xdr:col>14</xdr:col>
      <xdr:colOff>53340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C5308-C89A-EC51-1B95-42BD87BD3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0</xdr:row>
      <xdr:rowOff>38100</xdr:rowOff>
    </xdr:from>
    <xdr:to>
      <xdr:col>14</xdr:col>
      <xdr:colOff>190500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B0D18-6E96-7648-CE75-DD6B258B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152400</xdr:rowOff>
    </xdr:from>
    <xdr:to>
      <xdr:col>14</xdr:col>
      <xdr:colOff>99060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7D0FF-6DA4-B3D9-DAEB-2D96E330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shikesh Dande" refreshedDate="45812.716843402777" createdVersion="8" refreshedVersion="8" minRefreshableVersion="3" recordCount="500" xr:uid="{5DD3BE60-920F-4130-B497-6166AB1362E8}">
  <cacheSource type="worksheet">
    <worksheetSource name="Table1"/>
  </cacheSource>
  <cacheFields count="13">
    <cacheField name="Date" numFmtId="0">
      <sharedItems/>
    </cacheField>
    <cacheField name="Product Category" numFmtId="0">
      <sharedItems count="1">
        <s v="Snacks"/>
      </sharedItems>
    </cacheField>
    <cacheField name="Product Name" numFmtId="0">
      <sharedItems count="4">
        <s v="Timepass Chips Tomato"/>
        <s v="Timepass Fun Sticks Masala"/>
        <s v="Timepass Chips Masala"/>
        <s v="Timepass Fun Sticks Tomato"/>
      </sharedItems>
    </cacheField>
    <cacheField name="Flavour" numFmtId="0">
      <sharedItems count="2">
        <s v="Tomato"/>
        <s v="Masala"/>
      </sharedItems>
    </cacheField>
    <cacheField name="Type" numFmtId="0">
      <sharedItems count="2">
        <s v="Groovy Chips"/>
        <s v="Fun Sticks"/>
      </sharedItems>
    </cacheField>
    <cacheField name="Region" numFmtId="0">
      <sharedItems count="4">
        <s v="West"/>
        <s v="East"/>
        <s v="South"/>
        <s v="North"/>
      </sharedItems>
    </cacheField>
    <cacheField name="City" numFmtId="0">
      <sharedItems/>
    </cacheField>
    <cacheField name="Sales Units" numFmtId="0">
      <sharedItems containsSemiMixedTypes="0" containsString="0" containsNumber="1" containsInteger="1" minValue="102" maxValue="2000"/>
    </cacheField>
    <cacheField name="Sales Amount (INR)" numFmtId="0">
      <sharedItems containsSemiMixedTypes="0" containsString="0" containsNumber="1" containsInteger="1" minValue="590" maxValue="20000"/>
    </cacheField>
    <cacheField name="Marketing Channel" numFmtId="0">
      <sharedItems/>
    </cacheField>
    <cacheField name="Campaign" numFmtId="0">
      <sharedItems/>
    </cacheField>
    <cacheField name="Pack Size" numFmtId="0">
      <sharedItems count="2">
        <s v="₹10"/>
        <s v="₹5"/>
      </sharedItems>
    </cacheField>
    <cacheField name="Customer Segment" numFmtId="0">
      <sharedItems count="2">
        <s v="Rural"/>
        <s v="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024-05-29"/>
    <x v="0"/>
    <x v="0"/>
    <x v="0"/>
    <x v="0"/>
    <x v="0"/>
    <s v="Ahmedabad"/>
    <n v="1488"/>
    <n v="14880"/>
    <s v="Modern Trade"/>
    <s v="Summer Sale"/>
    <x v="0"/>
    <x v="0"/>
  </r>
  <r>
    <s v="2024-03-19"/>
    <x v="0"/>
    <x v="0"/>
    <x v="0"/>
    <x v="0"/>
    <x v="1"/>
    <s v="Kolkata"/>
    <n v="1479"/>
    <n v="7395"/>
    <s v="Online"/>
    <s v="Regular"/>
    <x v="1"/>
    <x v="0"/>
  </r>
  <r>
    <s v="2024-03-05"/>
    <x v="0"/>
    <x v="0"/>
    <x v="0"/>
    <x v="0"/>
    <x v="2"/>
    <s v="Bangalore"/>
    <n v="1034"/>
    <n v="5170"/>
    <s v="Online"/>
    <s v="Regular"/>
    <x v="1"/>
    <x v="1"/>
  </r>
  <r>
    <s v="2024-05-15"/>
    <x v="0"/>
    <x v="1"/>
    <x v="1"/>
    <x v="1"/>
    <x v="2"/>
    <s v="Chennai"/>
    <n v="295"/>
    <n v="1475"/>
    <s v="Retail"/>
    <s v="Regular"/>
    <x v="1"/>
    <x v="1"/>
  </r>
  <r>
    <s v="2024-01-01"/>
    <x v="0"/>
    <x v="2"/>
    <x v="1"/>
    <x v="0"/>
    <x v="3"/>
    <s v="Jaipur"/>
    <n v="578"/>
    <n v="5780"/>
    <s v="Online"/>
    <s v="New Year Offer"/>
    <x v="0"/>
    <x v="1"/>
  </r>
  <r>
    <s v="2024-01-04"/>
    <x v="0"/>
    <x v="2"/>
    <x v="1"/>
    <x v="0"/>
    <x v="2"/>
    <s v="Chennai"/>
    <n v="1628"/>
    <n v="8140"/>
    <s v="Online"/>
    <s v="New Year Offer"/>
    <x v="1"/>
    <x v="0"/>
  </r>
  <r>
    <s v="2024-01-19"/>
    <x v="0"/>
    <x v="2"/>
    <x v="1"/>
    <x v="0"/>
    <x v="1"/>
    <s v="Bhubaneswar"/>
    <n v="1845"/>
    <n v="18450"/>
    <s v="Retail"/>
    <s v="Summer Sale"/>
    <x v="0"/>
    <x v="1"/>
  </r>
  <r>
    <s v="2024-02-23"/>
    <x v="0"/>
    <x v="3"/>
    <x v="0"/>
    <x v="1"/>
    <x v="2"/>
    <s v="Chennai"/>
    <n v="1626"/>
    <n v="8130"/>
    <s v="Modern Trade"/>
    <s v="Summer Sale"/>
    <x v="1"/>
    <x v="1"/>
  </r>
  <r>
    <s v="2024-02-20"/>
    <x v="0"/>
    <x v="2"/>
    <x v="1"/>
    <x v="0"/>
    <x v="1"/>
    <s v="Kolkata"/>
    <n v="791"/>
    <n v="3955"/>
    <s v="Online"/>
    <s v="Regular"/>
    <x v="1"/>
    <x v="0"/>
  </r>
  <r>
    <s v="2024-01-05"/>
    <x v="0"/>
    <x v="1"/>
    <x v="1"/>
    <x v="1"/>
    <x v="0"/>
    <s v="Pune"/>
    <n v="817"/>
    <n v="8170"/>
    <s v="Modern Trade"/>
    <s v="Summer Sale"/>
    <x v="0"/>
    <x v="1"/>
  </r>
  <r>
    <s v="2024-03-01"/>
    <x v="0"/>
    <x v="2"/>
    <x v="1"/>
    <x v="0"/>
    <x v="1"/>
    <s v="Patna"/>
    <n v="846"/>
    <n v="4230"/>
    <s v="Retail"/>
    <s v="Summer Sale"/>
    <x v="1"/>
    <x v="0"/>
  </r>
  <r>
    <s v="2024-04-13"/>
    <x v="0"/>
    <x v="1"/>
    <x v="1"/>
    <x v="1"/>
    <x v="1"/>
    <s v="Bhubaneswar"/>
    <n v="214"/>
    <n v="2140"/>
    <s v="Retail"/>
    <s v="New Year Offer"/>
    <x v="0"/>
    <x v="0"/>
  </r>
  <r>
    <s v="2024-01-19"/>
    <x v="0"/>
    <x v="3"/>
    <x v="0"/>
    <x v="1"/>
    <x v="3"/>
    <s v="Chandigarh"/>
    <n v="1809"/>
    <n v="18090"/>
    <s v="Retail"/>
    <s v="New Year Offer"/>
    <x v="0"/>
    <x v="1"/>
  </r>
  <r>
    <s v="2024-05-20"/>
    <x v="0"/>
    <x v="2"/>
    <x v="1"/>
    <x v="0"/>
    <x v="3"/>
    <s v="Chandigarh"/>
    <n v="273"/>
    <n v="2730"/>
    <s v="Online"/>
    <s v="Regular"/>
    <x v="0"/>
    <x v="0"/>
  </r>
  <r>
    <s v="2024-05-09"/>
    <x v="0"/>
    <x v="2"/>
    <x v="1"/>
    <x v="0"/>
    <x v="2"/>
    <s v="Chennai"/>
    <n v="903"/>
    <n v="4515"/>
    <s v="Retail"/>
    <s v="Regular"/>
    <x v="1"/>
    <x v="0"/>
  </r>
  <r>
    <s v="2024-05-16"/>
    <x v="0"/>
    <x v="1"/>
    <x v="1"/>
    <x v="1"/>
    <x v="3"/>
    <s v="Delhi"/>
    <n v="1439"/>
    <n v="7195"/>
    <s v="Online"/>
    <s v="New Year Offer"/>
    <x v="1"/>
    <x v="1"/>
  </r>
  <r>
    <s v="2024-02-15"/>
    <x v="0"/>
    <x v="1"/>
    <x v="1"/>
    <x v="1"/>
    <x v="0"/>
    <s v="Ahmedabad"/>
    <n v="1327"/>
    <n v="13270"/>
    <s v="Online"/>
    <s v="Regular"/>
    <x v="0"/>
    <x v="1"/>
  </r>
  <r>
    <s v="2024-02-02"/>
    <x v="0"/>
    <x v="0"/>
    <x v="0"/>
    <x v="0"/>
    <x v="2"/>
    <s v="Hyderabad"/>
    <n v="1900"/>
    <n v="19000"/>
    <s v="Modern Trade"/>
    <s v="Regular"/>
    <x v="0"/>
    <x v="1"/>
  </r>
  <r>
    <s v="2024-04-29"/>
    <x v="0"/>
    <x v="2"/>
    <x v="1"/>
    <x v="0"/>
    <x v="2"/>
    <s v="Hyderabad"/>
    <n v="285"/>
    <n v="1425"/>
    <s v="Modern Trade"/>
    <s v="New Year Offer"/>
    <x v="1"/>
    <x v="1"/>
  </r>
  <r>
    <s v="2024-01-06"/>
    <x v="0"/>
    <x v="2"/>
    <x v="1"/>
    <x v="0"/>
    <x v="2"/>
    <s v="Chennai"/>
    <n v="859"/>
    <n v="4295"/>
    <s v="Online"/>
    <s v="Summer Sale"/>
    <x v="1"/>
    <x v="1"/>
  </r>
  <r>
    <s v="2024-03-22"/>
    <x v="0"/>
    <x v="2"/>
    <x v="1"/>
    <x v="0"/>
    <x v="3"/>
    <s v="Chandigarh"/>
    <n v="1639"/>
    <n v="8195"/>
    <s v="Online"/>
    <s v="New Year Offer"/>
    <x v="1"/>
    <x v="0"/>
  </r>
  <r>
    <s v="2024-03-13"/>
    <x v="0"/>
    <x v="3"/>
    <x v="0"/>
    <x v="1"/>
    <x v="3"/>
    <s v="Jaipur"/>
    <n v="199"/>
    <n v="995"/>
    <s v="Retail"/>
    <s v="Summer Sale"/>
    <x v="1"/>
    <x v="1"/>
  </r>
  <r>
    <s v="2024-04-20"/>
    <x v="0"/>
    <x v="2"/>
    <x v="1"/>
    <x v="0"/>
    <x v="1"/>
    <s v="Patna"/>
    <n v="516"/>
    <n v="2580"/>
    <s v="Online"/>
    <s v="Summer Sale"/>
    <x v="1"/>
    <x v="1"/>
  </r>
  <r>
    <s v="2024-02-21"/>
    <x v="0"/>
    <x v="3"/>
    <x v="0"/>
    <x v="1"/>
    <x v="0"/>
    <s v="Pune"/>
    <n v="1623"/>
    <n v="8115"/>
    <s v="Retail"/>
    <s v="New Year Offer"/>
    <x v="1"/>
    <x v="0"/>
  </r>
  <r>
    <s v="2024-02-04"/>
    <x v="0"/>
    <x v="3"/>
    <x v="0"/>
    <x v="1"/>
    <x v="1"/>
    <s v="Kolkata"/>
    <n v="1112"/>
    <n v="5560"/>
    <s v="Online"/>
    <s v="New Year Offer"/>
    <x v="1"/>
    <x v="1"/>
  </r>
  <r>
    <s v="2024-03-25"/>
    <x v="0"/>
    <x v="1"/>
    <x v="1"/>
    <x v="1"/>
    <x v="2"/>
    <s v="Hyderabad"/>
    <n v="951"/>
    <n v="4755"/>
    <s v="Online"/>
    <s v="Summer Sale"/>
    <x v="1"/>
    <x v="0"/>
  </r>
  <r>
    <s v="2024-03-09"/>
    <x v="0"/>
    <x v="2"/>
    <x v="1"/>
    <x v="0"/>
    <x v="1"/>
    <s v="Patna"/>
    <n v="1706"/>
    <n v="8530"/>
    <s v="Online"/>
    <s v="Regular"/>
    <x v="1"/>
    <x v="1"/>
  </r>
  <r>
    <s v="2024-02-26"/>
    <x v="0"/>
    <x v="2"/>
    <x v="1"/>
    <x v="0"/>
    <x v="3"/>
    <s v="Delhi"/>
    <n v="161"/>
    <n v="1610"/>
    <s v="Retail"/>
    <s v="Regular"/>
    <x v="0"/>
    <x v="0"/>
  </r>
  <r>
    <s v="2024-01-30"/>
    <x v="0"/>
    <x v="0"/>
    <x v="0"/>
    <x v="0"/>
    <x v="1"/>
    <s v="Patna"/>
    <n v="1069"/>
    <n v="10690"/>
    <s v="Online"/>
    <s v="Summer Sale"/>
    <x v="0"/>
    <x v="1"/>
  </r>
  <r>
    <s v="2024-05-14"/>
    <x v="0"/>
    <x v="0"/>
    <x v="0"/>
    <x v="0"/>
    <x v="1"/>
    <s v="Bhubaneswar"/>
    <n v="1420"/>
    <n v="7100"/>
    <s v="Online"/>
    <s v="Summer Sale"/>
    <x v="1"/>
    <x v="1"/>
  </r>
  <r>
    <s v="2024-02-01"/>
    <x v="0"/>
    <x v="2"/>
    <x v="1"/>
    <x v="0"/>
    <x v="0"/>
    <s v="Ahmedabad"/>
    <n v="1432"/>
    <n v="7160"/>
    <s v="Online"/>
    <s v="New Year Offer"/>
    <x v="1"/>
    <x v="0"/>
  </r>
  <r>
    <s v="2024-02-07"/>
    <x v="0"/>
    <x v="1"/>
    <x v="1"/>
    <x v="1"/>
    <x v="2"/>
    <s v="Chennai"/>
    <n v="1709"/>
    <n v="17090"/>
    <s v="Retail"/>
    <s v="New Year Offer"/>
    <x v="0"/>
    <x v="0"/>
  </r>
  <r>
    <s v="2024-04-18"/>
    <x v="0"/>
    <x v="0"/>
    <x v="0"/>
    <x v="0"/>
    <x v="1"/>
    <s v="Kolkata"/>
    <n v="1332"/>
    <n v="13320"/>
    <s v="Online"/>
    <s v="Summer Sale"/>
    <x v="0"/>
    <x v="1"/>
  </r>
  <r>
    <s v="2024-01-19"/>
    <x v="0"/>
    <x v="2"/>
    <x v="1"/>
    <x v="0"/>
    <x v="0"/>
    <s v="Pune"/>
    <n v="314"/>
    <n v="1570"/>
    <s v="Retail"/>
    <s v="Regular"/>
    <x v="1"/>
    <x v="0"/>
  </r>
  <r>
    <s v="2024-04-01"/>
    <x v="0"/>
    <x v="3"/>
    <x v="0"/>
    <x v="1"/>
    <x v="1"/>
    <s v="Patna"/>
    <n v="1596"/>
    <n v="7980"/>
    <s v="Retail"/>
    <s v="Regular"/>
    <x v="1"/>
    <x v="1"/>
  </r>
  <r>
    <s v="2024-03-29"/>
    <x v="0"/>
    <x v="1"/>
    <x v="1"/>
    <x v="1"/>
    <x v="2"/>
    <s v="Chennai"/>
    <n v="1650"/>
    <n v="16500"/>
    <s v="Modern Trade"/>
    <s v="Regular"/>
    <x v="0"/>
    <x v="1"/>
  </r>
  <r>
    <s v="2024-04-25"/>
    <x v="0"/>
    <x v="3"/>
    <x v="0"/>
    <x v="1"/>
    <x v="3"/>
    <s v="Chandigarh"/>
    <n v="1282"/>
    <n v="6410"/>
    <s v="Retail"/>
    <s v="New Year Offer"/>
    <x v="1"/>
    <x v="1"/>
  </r>
  <r>
    <s v="2024-03-12"/>
    <x v="0"/>
    <x v="2"/>
    <x v="1"/>
    <x v="0"/>
    <x v="3"/>
    <s v="Delhi"/>
    <n v="566"/>
    <n v="5660"/>
    <s v="Modern Trade"/>
    <s v="New Year Offer"/>
    <x v="0"/>
    <x v="1"/>
  </r>
  <r>
    <s v="2024-03-18"/>
    <x v="0"/>
    <x v="2"/>
    <x v="1"/>
    <x v="0"/>
    <x v="3"/>
    <s v="Delhi"/>
    <n v="590"/>
    <n v="5900"/>
    <s v="Retail"/>
    <s v="New Year Offer"/>
    <x v="0"/>
    <x v="0"/>
  </r>
  <r>
    <s v="2024-05-28"/>
    <x v="0"/>
    <x v="1"/>
    <x v="1"/>
    <x v="1"/>
    <x v="1"/>
    <s v="Patna"/>
    <n v="1421"/>
    <n v="14210"/>
    <s v="Retail"/>
    <s v="Summer Sale"/>
    <x v="0"/>
    <x v="0"/>
  </r>
  <r>
    <s v="2024-02-09"/>
    <x v="0"/>
    <x v="2"/>
    <x v="1"/>
    <x v="0"/>
    <x v="1"/>
    <s v="Kolkata"/>
    <n v="1495"/>
    <n v="7475"/>
    <s v="Retail"/>
    <s v="New Year Offer"/>
    <x v="1"/>
    <x v="0"/>
  </r>
  <r>
    <s v="2024-01-10"/>
    <x v="0"/>
    <x v="0"/>
    <x v="0"/>
    <x v="0"/>
    <x v="3"/>
    <s v="Delhi"/>
    <n v="377"/>
    <n v="1885"/>
    <s v="Online"/>
    <s v="Summer Sale"/>
    <x v="1"/>
    <x v="0"/>
  </r>
  <r>
    <s v="2024-01-10"/>
    <x v="0"/>
    <x v="1"/>
    <x v="1"/>
    <x v="1"/>
    <x v="1"/>
    <s v="Bhubaneswar"/>
    <n v="688"/>
    <n v="3440"/>
    <s v="Retail"/>
    <s v="Summer Sale"/>
    <x v="1"/>
    <x v="1"/>
  </r>
  <r>
    <s v="2024-05-28"/>
    <x v="0"/>
    <x v="3"/>
    <x v="0"/>
    <x v="1"/>
    <x v="0"/>
    <s v="Ahmedabad"/>
    <n v="1852"/>
    <n v="9260"/>
    <s v="Retail"/>
    <s v="New Year Offer"/>
    <x v="1"/>
    <x v="0"/>
  </r>
  <r>
    <s v="2024-03-12"/>
    <x v="0"/>
    <x v="2"/>
    <x v="1"/>
    <x v="0"/>
    <x v="2"/>
    <s v="Chennai"/>
    <n v="880"/>
    <n v="4400"/>
    <s v="Retail"/>
    <s v="Regular"/>
    <x v="1"/>
    <x v="0"/>
  </r>
  <r>
    <s v="2024-04-21"/>
    <x v="0"/>
    <x v="2"/>
    <x v="1"/>
    <x v="0"/>
    <x v="3"/>
    <s v="Chandigarh"/>
    <n v="1511"/>
    <n v="7555"/>
    <s v="Online"/>
    <s v="Regular"/>
    <x v="1"/>
    <x v="0"/>
  </r>
  <r>
    <s v="2024-02-03"/>
    <x v="0"/>
    <x v="2"/>
    <x v="1"/>
    <x v="0"/>
    <x v="0"/>
    <s v="Ahmedabad"/>
    <n v="1840"/>
    <n v="18400"/>
    <s v="Modern Trade"/>
    <s v="Regular"/>
    <x v="0"/>
    <x v="0"/>
  </r>
  <r>
    <s v="2024-01-10"/>
    <x v="0"/>
    <x v="0"/>
    <x v="0"/>
    <x v="0"/>
    <x v="3"/>
    <s v="Jaipur"/>
    <n v="1761"/>
    <n v="17610"/>
    <s v="Online"/>
    <s v="Summer Sale"/>
    <x v="0"/>
    <x v="1"/>
  </r>
  <r>
    <s v="2024-03-13"/>
    <x v="0"/>
    <x v="0"/>
    <x v="0"/>
    <x v="0"/>
    <x v="1"/>
    <s v="Bhubaneswar"/>
    <n v="1531"/>
    <n v="7655"/>
    <s v="Online"/>
    <s v="Regular"/>
    <x v="1"/>
    <x v="1"/>
  </r>
  <r>
    <s v="2024-02-18"/>
    <x v="0"/>
    <x v="2"/>
    <x v="1"/>
    <x v="0"/>
    <x v="2"/>
    <s v="Hyderabad"/>
    <n v="835"/>
    <n v="8350"/>
    <s v="Modern Trade"/>
    <s v="Regular"/>
    <x v="0"/>
    <x v="1"/>
  </r>
  <r>
    <s v="2024-01-07"/>
    <x v="0"/>
    <x v="3"/>
    <x v="0"/>
    <x v="1"/>
    <x v="2"/>
    <s v="Hyderabad"/>
    <n v="1405"/>
    <n v="7025"/>
    <s v="Modern Trade"/>
    <s v="New Year Offer"/>
    <x v="1"/>
    <x v="0"/>
  </r>
  <r>
    <s v="2024-03-21"/>
    <x v="0"/>
    <x v="1"/>
    <x v="1"/>
    <x v="1"/>
    <x v="0"/>
    <s v="Ahmedabad"/>
    <n v="256"/>
    <n v="2560"/>
    <s v="Online"/>
    <s v="New Year Offer"/>
    <x v="0"/>
    <x v="1"/>
  </r>
  <r>
    <s v="2024-03-01"/>
    <x v="0"/>
    <x v="3"/>
    <x v="0"/>
    <x v="1"/>
    <x v="0"/>
    <s v="Mumbai"/>
    <n v="1623"/>
    <n v="8115"/>
    <s v="Retail"/>
    <s v="Regular"/>
    <x v="1"/>
    <x v="1"/>
  </r>
  <r>
    <s v="2024-04-17"/>
    <x v="0"/>
    <x v="0"/>
    <x v="0"/>
    <x v="0"/>
    <x v="3"/>
    <s v="Jaipur"/>
    <n v="639"/>
    <n v="3195"/>
    <s v="Retail"/>
    <s v="New Year Offer"/>
    <x v="1"/>
    <x v="1"/>
  </r>
  <r>
    <s v="2024-04-27"/>
    <x v="0"/>
    <x v="3"/>
    <x v="0"/>
    <x v="1"/>
    <x v="2"/>
    <s v="Bangalore"/>
    <n v="186"/>
    <n v="930"/>
    <s v="Online"/>
    <s v="Summer Sale"/>
    <x v="1"/>
    <x v="1"/>
  </r>
  <r>
    <s v="2024-03-10"/>
    <x v="0"/>
    <x v="2"/>
    <x v="1"/>
    <x v="0"/>
    <x v="1"/>
    <s v="Patna"/>
    <n v="201"/>
    <n v="1005"/>
    <s v="Retail"/>
    <s v="Regular"/>
    <x v="1"/>
    <x v="1"/>
  </r>
  <r>
    <s v="2024-02-12"/>
    <x v="0"/>
    <x v="0"/>
    <x v="0"/>
    <x v="0"/>
    <x v="0"/>
    <s v="Ahmedabad"/>
    <n v="998"/>
    <n v="9980"/>
    <s v="Online"/>
    <s v="Regular"/>
    <x v="0"/>
    <x v="1"/>
  </r>
  <r>
    <s v="2024-05-04"/>
    <x v="0"/>
    <x v="1"/>
    <x v="1"/>
    <x v="1"/>
    <x v="0"/>
    <s v="Ahmedabad"/>
    <n v="324"/>
    <n v="3240"/>
    <s v="Retail"/>
    <s v="Summer Sale"/>
    <x v="0"/>
    <x v="1"/>
  </r>
  <r>
    <s v="2024-01-19"/>
    <x v="0"/>
    <x v="2"/>
    <x v="1"/>
    <x v="0"/>
    <x v="0"/>
    <s v="Pune"/>
    <n v="762"/>
    <n v="7620"/>
    <s v="Modern Trade"/>
    <s v="Regular"/>
    <x v="0"/>
    <x v="1"/>
  </r>
  <r>
    <s v="2024-01-22"/>
    <x v="0"/>
    <x v="2"/>
    <x v="1"/>
    <x v="0"/>
    <x v="1"/>
    <s v="Bhubaneswar"/>
    <n v="789"/>
    <n v="7890"/>
    <s v="Retail"/>
    <s v="Summer Sale"/>
    <x v="0"/>
    <x v="0"/>
  </r>
  <r>
    <s v="2024-03-09"/>
    <x v="0"/>
    <x v="3"/>
    <x v="0"/>
    <x v="1"/>
    <x v="2"/>
    <s v="Bangalore"/>
    <n v="1330"/>
    <n v="6650"/>
    <s v="Modern Trade"/>
    <s v="Summer Sale"/>
    <x v="1"/>
    <x v="0"/>
  </r>
  <r>
    <s v="2024-05-15"/>
    <x v="0"/>
    <x v="1"/>
    <x v="1"/>
    <x v="1"/>
    <x v="2"/>
    <s v="Chennai"/>
    <n v="495"/>
    <n v="4950"/>
    <s v="Modern Trade"/>
    <s v="New Year Offer"/>
    <x v="0"/>
    <x v="1"/>
  </r>
  <r>
    <s v="2024-03-11"/>
    <x v="0"/>
    <x v="0"/>
    <x v="0"/>
    <x v="0"/>
    <x v="0"/>
    <s v="Ahmedabad"/>
    <n v="1849"/>
    <n v="18490"/>
    <s v="Online"/>
    <s v="Regular"/>
    <x v="0"/>
    <x v="1"/>
  </r>
  <r>
    <s v="2024-03-20"/>
    <x v="0"/>
    <x v="0"/>
    <x v="0"/>
    <x v="0"/>
    <x v="3"/>
    <s v="Chandigarh"/>
    <n v="173"/>
    <n v="1730"/>
    <s v="Retail"/>
    <s v="Summer Sale"/>
    <x v="0"/>
    <x v="0"/>
  </r>
  <r>
    <s v="2024-04-01"/>
    <x v="0"/>
    <x v="3"/>
    <x v="0"/>
    <x v="1"/>
    <x v="0"/>
    <s v="Ahmedabad"/>
    <n v="1940"/>
    <n v="9700"/>
    <s v="Online"/>
    <s v="Summer Sale"/>
    <x v="1"/>
    <x v="0"/>
  </r>
  <r>
    <s v="2024-04-07"/>
    <x v="0"/>
    <x v="1"/>
    <x v="1"/>
    <x v="1"/>
    <x v="0"/>
    <s v="Ahmedabad"/>
    <n v="1813"/>
    <n v="9065"/>
    <s v="Modern Trade"/>
    <s v="Regular"/>
    <x v="1"/>
    <x v="0"/>
  </r>
  <r>
    <s v="2024-03-11"/>
    <x v="0"/>
    <x v="3"/>
    <x v="0"/>
    <x v="1"/>
    <x v="1"/>
    <s v="Kolkata"/>
    <n v="1722"/>
    <n v="8610"/>
    <s v="Modern Trade"/>
    <s v="Summer Sale"/>
    <x v="1"/>
    <x v="0"/>
  </r>
  <r>
    <s v="2024-05-11"/>
    <x v="0"/>
    <x v="2"/>
    <x v="1"/>
    <x v="0"/>
    <x v="0"/>
    <s v="Mumbai"/>
    <n v="527"/>
    <n v="2635"/>
    <s v="Retail"/>
    <s v="New Year Offer"/>
    <x v="1"/>
    <x v="1"/>
  </r>
  <r>
    <s v="2024-03-26"/>
    <x v="0"/>
    <x v="0"/>
    <x v="0"/>
    <x v="0"/>
    <x v="1"/>
    <s v="Kolkata"/>
    <n v="529"/>
    <n v="5290"/>
    <s v="Retail"/>
    <s v="New Year Offer"/>
    <x v="0"/>
    <x v="0"/>
  </r>
  <r>
    <s v="2024-04-16"/>
    <x v="0"/>
    <x v="1"/>
    <x v="1"/>
    <x v="1"/>
    <x v="1"/>
    <s v="Patna"/>
    <n v="1463"/>
    <n v="14630"/>
    <s v="Online"/>
    <s v="New Year Offer"/>
    <x v="0"/>
    <x v="0"/>
  </r>
  <r>
    <s v="2024-01-17"/>
    <x v="0"/>
    <x v="3"/>
    <x v="0"/>
    <x v="1"/>
    <x v="3"/>
    <s v="Jaipur"/>
    <n v="1839"/>
    <n v="18390"/>
    <s v="Online"/>
    <s v="Summer Sale"/>
    <x v="0"/>
    <x v="0"/>
  </r>
  <r>
    <s v="2024-04-08"/>
    <x v="0"/>
    <x v="2"/>
    <x v="1"/>
    <x v="0"/>
    <x v="3"/>
    <s v="Jaipur"/>
    <n v="1361"/>
    <n v="13610"/>
    <s v="Modern Trade"/>
    <s v="New Year Offer"/>
    <x v="0"/>
    <x v="1"/>
  </r>
  <r>
    <s v="2024-04-04"/>
    <x v="0"/>
    <x v="0"/>
    <x v="0"/>
    <x v="0"/>
    <x v="1"/>
    <s v="Patna"/>
    <n v="864"/>
    <n v="4320"/>
    <s v="Online"/>
    <s v="New Year Offer"/>
    <x v="1"/>
    <x v="0"/>
  </r>
  <r>
    <s v="2024-05-26"/>
    <x v="0"/>
    <x v="2"/>
    <x v="1"/>
    <x v="0"/>
    <x v="0"/>
    <s v="Ahmedabad"/>
    <n v="1716"/>
    <n v="8580"/>
    <s v="Modern Trade"/>
    <s v="Regular"/>
    <x v="1"/>
    <x v="0"/>
  </r>
  <r>
    <s v="2024-04-26"/>
    <x v="0"/>
    <x v="1"/>
    <x v="1"/>
    <x v="1"/>
    <x v="2"/>
    <s v="Chennai"/>
    <n v="513"/>
    <n v="2565"/>
    <s v="Online"/>
    <s v="Regular"/>
    <x v="1"/>
    <x v="0"/>
  </r>
  <r>
    <s v="2024-03-20"/>
    <x v="0"/>
    <x v="0"/>
    <x v="0"/>
    <x v="0"/>
    <x v="3"/>
    <s v="Jaipur"/>
    <n v="1232"/>
    <n v="6160"/>
    <s v="Retail"/>
    <s v="Regular"/>
    <x v="1"/>
    <x v="1"/>
  </r>
  <r>
    <s v="2024-01-04"/>
    <x v="0"/>
    <x v="0"/>
    <x v="0"/>
    <x v="0"/>
    <x v="2"/>
    <s v="Hyderabad"/>
    <n v="936"/>
    <n v="9360"/>
    <s v="Online"/>
    <s v="Regular"/>
    <x v="0"/>
    <x v="1"/>
  </r>
  <r>
    <s v="2024-05-24"/>
    <x v="0"/>
    <x v="0"/>
    <x v="0"/>
    <x v="0"/>
    <x v="2"/>
    <s v="Bangalore"/>
    <n v="1977"/>
    <n v="19770"/>
    <s v="Online"/>
    <s v="Regular"/>
    <x v="0"/>
    <x v="1"/>
  </r>
  <r>
    <s v="2024-03-19"/>
    <x v="0"/>
    <x v="0"/>
    <x v="0"/>
    <x v="0"/>
    <x v="0"/>
    <s v="Mumbai"/>
    <n v="1631"/>
    <n v="16310"/>
    <s v="Retail"/>
    <s v="New Year Offer"/>
    <x v="0"/>
    <x v="1"/>
  </r>
  <r>
    <s v="2024-01-07"/>
    <x v="0"/>
    <x v="2"/>
    <x v="1"/>
    <x v="0"/>
    <x v="2"/>
    <s v="Hyderabad"/>
    <n v="1878"/>
    <n v="18780"/>
    <s v="Modern Trade"/>
    <s v="Summer Sale"/>
    <x v="0"/>
    <x v="1"/>
  </r>
  <r>
    <s v="2024-04-06"/>
    <x v="0"/>
    <x v="3"/>
    <x v="0"/>
    <x v="1"/>
    <x v="3"/>
    <s v="Delhi"/>
    <n v="1209"/>
    <n v="6045"/>
    <s v="Retail"/>
    <s v="Regular"/>
    <x v="1"/>
    <x v="1"/>
  </r>
  <r>
    <s v="2024-02-13"/>
    <x v="0"/>
    <x v="0"/>
    <x v="0"/>
    <x v="0"/>
    <x v="3"/>
    <s v="Jaipur"/>
    <n v="682"/>
    <n v="6820"/>
    <s v="Online"/>
    <s v="New Year Offer"/>
    <x v="0"/>
    <x v="0"/>
  </r>
  <r>
    <s v="2024-01-20"/>
    <x v="0"/>
    <x v="2"/>
    <x v="1"/>
    <x v="0"/>
    <x v="3"/>
    <s v="Delhi"/>
    <n v="1025"/>
    <n v="10250"/>
    <s v="Modern Trade"/>
    <s v="New Year Offer"/>
    <x v="0"/>
    <x v="0"/>
  </r>
  <r>
    <s v="2024-04-16"/>
    <x v="0"/>
    <x v="0"/>
    <x v="0"/>
    <x v="0"/>
    <x v="2"/>
    <s v="Bangalore"/>
    <n v="973"/>
    <n v="4865"/>
    <s v="Online"/>
    <s v="Summer Sale"/>
    <x v="1"/>
    <x v="1"/>
  </r>
  <r>
    <s v="2024-03-03"/>
    <x v="0"/>
    <x v="0"/>
    <x v="0"/>
    <x v="0"/>
    <x v="0"/>
    <s v="Pune"/>
    <n v="496"/>
    <n v="4960"/>
    <s v="Retail"/>
    <s v="New Year Offer"/>
    <x v="0"/>
    <x v="1"/>
  </r>
  <r>
    <s v="2024-02-03"/>
    <x v="0"/>
    <x v="2"/>
    <x v="1"/>
    <x v="0"/>
    <x v="3"/>
    <s v="Delhi"/>
    <n v="1823"/>
    <n v="9115"/>
    <s v="Retail"/>
    <s v="Regular"/>
    <x v="1"/>
    <x v="0"/>
  </r>
  <r>
    <s v="2024-03-29"/>
    <x v="0"/>
    <x v="2"/>
    <x v="1"/>
    <x v="0"/>
    <x v="0"/>
    <s v="Ahmedabad"/>
    <n v="1341"/>
    <n v="13410"/>
    <s v="Retail"/>
    <s v="New Year Offer"/>
    <x v="0"/>
    <x v="1"/>
  </r>
  <r>
    <s v="2024-05-02"/>
    <x v="0"/>
    <x v="1"/>
    <x v="1"/>
    <x v="1"/>
    <x v="3"/>
    <s v="Delhi"/>
    <n v="1650"/>
    <n v="8250"/>
    <s v="Retail"/>
    <s v="Regular"/>
    <x v="1"/>
    <x v="0"/>
  </r>
  <r>
    <s v="2024-03-04"/>
    <x v="0"/>
    <x v="0"/>
    <x v="0"/>
    <x v="0"/>
    <x v="3"/>
    <s v="Jaipur"/>
    <n v="1239"/>
    <n v="6195"/>
    <s v="Retail"/>
    <s v="Summer Sale"/>
    <x v="1"/>
    <x v="1"/>
  </r>
  <r>
    <s v="2024-01-15"/>
    <x v="0"/>
    <x v="2"/>
    <x v="1"/>
    <x v="0"/>
    <x v="0"/>
    <s v="Ahmedabad"/>
    <n v="464"/>
    <n v="4640"/>
    <s v="Online"/>
    <s v="Summer Sale"/>
    <x v="0"/>
    <x v="1"/>
  </r>
  <r>
    <s v="2024-05-30"/>
    <x v="0"/>
    <x v="3"/>
    <x v="0"/>
    <x v="1"/>
    <x v="0"/>
    <s v="Pune"/>
    <n v="439"/>
    <n v="2195"/>
    <s v="Online"/>
    <s v="Summer Sale"/>
    <x v="1"/>
    <x v="0"/>
  </r>
  <r>
    <s v="2024-05-07"/>
    <x v="0"/>
    <x v="0"/>
    <x v="0"/>
    <x v="0"/>
    <x v="2"/>
    <s v="Hyderabad"/>
    <n v="1931"/>
    <n v="9655"/>
    <s v="Retail"/>
    <s v="Regular"/>
    <x v="1"/>
    <x v="0"/>
  </r>
  <r>
    <s v="2024-01-06"/>
    <x v="0"/>
    <x v="0"/>
    <x v="0"/>
    <x v="0"/>
    <x v="2"/>
    <s v="Bangalore"/>
    <n v="1762"/>
    <n v="8810"/>
    <s v="Online"/>
    <s v="New Year Offer"/>
    <x v="1"/>
    <x v="0"/>
  </r>
  <r>
    <s v="2024-05-16"/>
    <x v="0"/>
    <x v="0"/>
    <x v="0"/>
    <x v="0"/>
    <x v="1"/>
    <s v="Kolkata"/>
    <n v="920"/>
    <n v="9200"/>
    <s v="Retail"/>
    <s v="Summer Sale"/>
    <x v="0"/>
    <x v="0"/>
  </r>
  <r>
    <s v="2024-01-28"/>
    <x v="0"/>
    <x v="1"/>
    <x v="1"/>
    <x v="1"/>
    <x v="3"/>
    <s v="Delhi"/>
    <n v="1525"/>
    <n v="15250"/>
    <s v="Retail"/>
    <s v="Regular"/>
    <x v="0"/>
    <x v="1"/>
  </r>
  <r>
    <s v="2024-05-11"/>
    <x v="0"/>
    <x v="2"/>
    <x v="1"/>
    <x v="0"/>
    <x v="2"/>
    <s v="Bangalore"/>
    <n v="1606"/>
    <n v="8030"/>
    <s v="Modern Trade"/>
    <s v="Regular"/>
    <x v="1"/>
    <x v="1"/>
  </r>
  <r>
    <s v="2024-05-05"/>
    <x v="0"/>
    <x v="1"/>
    <x v="1"/>
    <x v="1"/>
    <x v="1"/>
    <s v="Bhubaneswar"/>
    <n v="650"/>
    <n v="3250"/>
    <s v="Online"/>
    <s v="Regular"/>
    <x v="1"/>
    <x v="0"/>
  </r>
  <r>
    <s v="2024-01-31"/>
    <x v="0"/>
    <x v="2"/>
    <x v="1"/>
    <x v="0"/>
    <x v="1"/>
    <s v="Bhubaneswar"/>
    <n v="1060"/>
    <n v="10600"/>
    <s v="Retail"/>
    <s v="Regular"/>
    <x v="0"/>
    <x v="0"/>
  </r>
  <r>
    <s v="2024-01-15"/>
    <x v="0"/>
    <x v="3"/>
    <x v="0"/>
    <x v="1"/>
    <x v="3"/>
    <s v="Delhi"/>
    <n v="1910"/>
    <n v="19100"/>
    <s v="Retail"/>
    <s v="Regular"/>
    <x v="0"/>
    <x v="0"/>
  </r>
  <r>
    <s v="2024-05-09"/>
    <x v="0"/>
    <x v="1"/>
    <x v="1"/>
    <x v="1"/>
    <x v="3"/>
    <s v="Delhi"/>
    <n v="379"/>
    <n v="3790"/>
    <s v="Online"/>
    <s v="Regular"/>
    <x v="0"/>
    <x v="0"/>
  </r>
  <r>
    <s v="2024-01-06"/>
    <x v="0"/>
    <x v="2"/>
    <x v="1"/>
    <x v="0"/>
    <x v="0"/>
    <s v="Mumbai"/>
    <n v="416"/>
    <n v="4160"/>
    <s v="Modern Trade"/>
    <s v="Regular"/>
    <x v="0"/>
    <x v="1"/>
  </r>
  <r>
    <s v="2024-05-25"/>
    <x v="0"/>
    <x v="0"/>
    <x v="0"/>
    <x v="0"/>
    <x v="1"/>
    <s v="Kolkata"/>
    <n v="822"/>
    <n v="8220"/>
    <s v="Retail"/>
    <s v="Regular"/>
    <x v="0"/>
    <x v="0"/>
  </r>
  <r>
    <s v="2024-05-02"/>
    <x v="0"/>
    <x v="3"/>
    <x v="0"/>
    <x v="1"/>
    <x v="3"/>
    <s v="Jaipur"/>
    <n v="274"/>
    <n v="2740"/>
    <s v="Modern Trade"/>
    <s v="New Year Offer"/>
    <x v="0"/>
    <x v="0"/>
  </r>
  <r>
    <s v="2024-02-11"/>
    <x v="0"/>
    <x v="3"/>
    <x v="0"/>
    <x v="1"/>
    <x v="1"/>
    <s v="Kolkata"/>
    <n v="786"/>
    <n v="3930"/>
    <s v="Retail"/>
    <s v="Regular"/>
    <x v="1"/>
    <x v="0"/>
  </r>
  <r>
    <s v="2024-03-03"/>
    <x v="0"/>
    <x v="3"/>
    <x v="0"/>
    <x v="1"/>
    <x v="1"/>
    <s v="Kolkata"/>
    <n v="661"/>
    <n v="6610"/>
    <s v="Retail"/>
    <s v="Regular"/>
    <x v="0"/>
    <x v="0"/>
  </r>
  <r>
    <s v="2024-04-21"/>
    <x v="0"/>
    <x v="2"/>
    <x v="1"/>
    <x v="0"/>
    <x v="0"/>
    <s v="Pune"/>
    <n v="366"/>
    <n v="1830"/>
    <s v="Retail"/>
    <s v="Regular"/>
    <x v="1"/>
    <x v="0"/>
  </r>
  <r>
    <s v="2024-04-11"/>
    <x v="0"/>
    <x v="1"/>
    <x v="1"/>
    <x v="1"/>
    <x v="3"/>
    <s v="Chandigarh"/>
    <n v="1718"/>
    <n v="17180"/>
    <s v="Online"/>
    <s v="New Year Offer"/>
    <x v="0"/>
    <x v="0"/>
  </r>
  <r>
    <s v="2024-02-07"/>
    <x v="0"/>
    <x v="2"/>
    <x v="1"/>
    <x v="0"/>
    <x v="0"/>
    <s v="Pune"/>
    <n v="285"/>
    <n v="2850"/>
    <s v="Modern Trade"/>
    <s v="New Year Offer"/>
    <x v="0"/>
    <x v="1"/>
  </r>
  <r>
    <s v="2024-02-28"/>
    <x v="0"/>
    <x v="3"/>
    <x v="0"/>
    <x v="1"/>
    <x v="3"/>
    <s v="Delhi"/>
    <n v="773"/>
    <n v="3865"/>
    <s v="Online"/>
    <s v="New Year Offer"/>
    <x v="1"/>
    <x v="0"/>
  </r>
  <r>
    <s v="2024-01-11"/>
    <x v="0"/>
    <x v="3"/>
    <x v="0"/>
    <x v="1"/>
    <x v="1"/>
    <s v="Kolkata"/>
    <n v="362"/>
    <n v="3620"/>
    <s v="Online"/>
    <s v="Regular"/>
    <x v="0"/>
    <x v="1"/>
  </r>
  <r>
    <s v="2024-03-12"/>
    <x v="0"/>
    <x v="1"/>
    <x v="1"/>
    <x v="1"/>
    <x v="3"/>
    <s v="Chandigarh"/>
    <n v="481"/>
    <n v="4810"/>
    <s v="Modern Trade"/>
    <s v="Regular"/>
    <x v="0"/>
    <x v="0"/>
  </r>
  <r>
    <s v="2024-01-02"/>
    <x v="0"/>
    <x v="2"/>
    <x v="1"/>
    <x v="0"/>
    <x v="0"/>
    <s v="Mumbai"/>
    <n v="1991"/>
    <n v="9955"/>
    <s v="Modern Trade"/>
    <s v="New Year Offer"/>
    <x v="1"/>
    <x v="0"/>
  </r>
  <r>
    <s v="2024-01-11"/>
    <x v="0"/>
    <x v="0"/>
    <x v="0"/>
    <x v="0"/>
    <x v="1"/>
    <s v="Bhubaneswar"/>
    <n v="1149"/>
    <n v="5745"/>
    <s v="Modern Trade"/>
    <s v="Summer Sale"/>
    <x v="1"/>
    <x v="1"/>
  </r>
  <r>
    <s v="2024-03-08"/>
    <x v="0"/>
    <x v="0"/>
    <x v="0"/>
    <x v="0"/>
    <x v="2"/>
    <s v="Bangalore"/>
    <n v="1403"/>
    <n v="14030"/>
    <s v="Online"/>
    <s v="Regular"/>
    <x v="0"/>
    <x v="0"/>
  </r>
  <r>
    <s v="2024-03-28"/>
    <x v="0"/>
    <x v="1"/>
    <x v="1"/>
    <x v="1"/>
    <x v="3"/>
    <s v="Chandigarh"/>
    <n v="176"/>
    <n v="1760"/>
    <s v="Modern Trade"/>
    <s v="Summer Sale"/>
    <x v="0"/>
    <x v="0"/>
  </r>
  <r>
    <s v="2024-03-02"/>
    <x v="0"/>
    <x v="1"/>
    <x v="1"/>
    <x v="1"/>
    <x v="1"/>
    <s v="Patna"/>
    <n v="767"/>
    <n v="3835"/>
    <s v="Retail"/>
    <s v="Regular"/>
    <x v="1"/>
    <x v="1"/>
  </r>
  <r>
    <s v="2024-01-02"/>
    <x v="0"/>
    <x v="1"/>
    <x v="1"/>
    <x v="1"/>
    <x v="0"/>
    <s v="Ahmedabad"/>
    <n v="618"/>
    <n v="6180"/>
    <s v="Retail"/>
    <s v="Summer Sale"/>
    <x v="0"/>
    <x v="0"/>
  </r>
  <r>
    <s v="2024-03-07"/>
    <x v="0"/>
    <x v="0"/>
    <x v="0"/>
    <x v="0"/>
    <x v="3"/>
    <s v="Delhi"/>
    <n v="449"/>
    <n v="4490"/>
    <s v="Retail"/>
    <s v="Summer Sale"/>
    <x v="0"/>
    <x v="1"/>
  </r>
  <r>
    <s v="2024-05-05"/>
    <x v="0"/>
    <x v="0"/>
    <x v="0"/>
    <x v="0"/>
    <x v="1"/>
    <s v="Kolkata"/>
    <n v="1450"/>
    <n v="7250"/>
    <s v="Online"/>
    <s v="Regular"/>
    <x v="1"/>
    <x v="0"/>
  </r>
  <r>
    <s v="2024-05-04"/>
    <x v="0"/>
    <x v="3"/>
    <x v="0"/>
    <x v="1"/>
    <x v="1"/>
    <s v="Patna"/>
    <n v="584"/>
    <n v="5840"/>
    <s v="Retail"/>
    <s v="Summer Sale"/>
    <x v="0"/>
    <x v="1"/>
  </r>
  <r>
    <s v="2024-01-23"/>
    <x v="0"/>
    <x v="1"/>
    <x v="1"/>
    <x v="1"/>
    <x v="2"/>
    <s v="Hyderabad"/>
    <n v="753"/>
    <n v="3765"/>
    <s v="Modern Trade"/>
    <s v="Summer Sale"/>
    <x v="1"/>
    <x v="0"/>
  </r>
  <r>
    <s v="2024-03-12"/>
    <x v="0"/>
    <x v="3"/>
    <x v="0"/>
    <x v="1"/>
    <x v="0"/>
    <s v="Mumbai"/>
    <n v="1272"/>
    <n v="12720"/>
    <s v="Retail"/>
    <s v="New Year Offer"/>
    <x v="0"/>
    <x v="0"/>
  </r>
  <r>
    <s v="2024-04-16"/>
    <x v="0"/>
    <x v="0"/>
    <x v="0"/>
    <x v="0"/>
    <x v="1"/>
    <s v="Kolkata"/>
    <n v="1316"/>
    <n v="13160"/>
    <s v="Modern Trade"/>
    <s v="Regular"/>
    <x v="0"/>
    <x v="0"/>
  </r>
  <r>
    <s v="2024-03-15"/>
    <x v="0"/>
    <x v="0"/>
    <x v="0"/>
    <x v="0"/>
    <x v="1"/>
    <s v="Kolkata"/>
    <n v="1100"/>
    <n v="11000"/>
    <s v="Retail"/>
    <s v="Regular"/>
    <x v="0"/>
    <x v="1"/>
  </r>
  <r>
    <s v="2024-02-12"/>
    <x v="0"/>
    <x v="2"/>
    <x v="1"/>
    <x v="0"/>
    <x v="2"/>
    <s v="Hyderabad"/>
    <n v="176"/>
    <n v="880"/>
    <s v="Modern Trade"/>
    <s v="Regular"/>
    <x v="1"/>
    <x v="0"/>
  </r>
  <r>
    <s v="2024-05-24"/>
    <x v="0"/>
    <x v="3"/>
    <x v="0"/>
    <x v="1"/>
    <x v="3"/>
    <s v="Chandigarh"/>
    <n v="663"/>
    <n v="3315"/>
    <s v="Modern Trade"/>
    <s v="New Year Offer"/>
    <x v="1"/>
    <x v="0"/>
  </r>
  <r>
    <s v="2024-03-01"/>
    <x v="0"/>
    <x v="1"/>
    <x v="1"/>
    <x v="1"/>
    <x v="1"/>
    <s v="Bhubaneswar"/>
    <n v="512"/>
    <n v="2560"/>
    <s v="Retail"/>
    <s v="Regular"/>
    <x v="1"/>
    <x v="0"/>
  </r>
  <r>
    <s v="2024-05-18"/>
    <x v="0"/>
    <x v="0"/>
    <x v="0"/>
    <x v="0"/>
    <x v="2"/>
    <s v="Hyderabad"/>
    <n v="1787"/>
    <n v="17870"/>
    <s v="Modern Trade"/>
    <s v="Summer Sale"/>
    <x v="0"/>
    <x v="1"/>
  </r>
  <r>
    <s v="2024-03-30"/>
    <x v="0"/>
    <x v="3"/>
    <x v="0"/>
    <x v="1"/>
    <x v="0"/>
    <s v="Mumbai"/>
    <n v="238"/>
    <n v="1190"/>
    <s v="Modern Trade"/>
    <s v="Summer Sale"/>
    <x v="1"/>
    <x v="1"/>
  </r>
  <r>
    <s v="2024-04-06"/>
    <x v="0"/>
    <x v="1"/>
    <x v="1"/>
    <x v="1"/>
    <x v="1"/>
    <s v="Bhubaneswar"/>
    <n v="1105"/>
    <n v="11050"/>
    <s v="Retail"/>
    <s v="Summer Sale"/>
    <x v="0"/>
    <x v="0"/>
  </r>
  <r>
    <s v="2024-05-26"/>
    <x v="0"/>
    <x v="1"/>
    <x v="1"/>
    <x v="1"/>
    <x v="1"/>
    <s v="Patna"/>
    <n v="573"/>
    <n v="5730"/>
    <s v="Modern Trade"/>
    <s v="Regular"/>
    <x v="0"/>
    <x v="0"/>
  </r>
  <r>
    <s v="2024-04-02"/>
    <x v="0"/>
    <x v="1"/>
    <x v="1"/>
    <x v="1"/>
    <x v="0"/>
    <s v="Pune"/>
    <n v="835"/>
    <n v="4175"/>
    <s v="Online"/>
    <s v="Summer Sale"/>
    <x v="1"/>
    <x v="1"/>
  </r>
  <r>
    <s v="2024-03-16"/>
    <x v="0"/>
    <x v="3"/>
    <x v="0"/>
    <x v="1"/>
    <x v="3"/>
    <s v="Chandigarh"/>
    <n v="508"/>
    <n v="2540"/>
    <s v="Modern Trade"/>
    <s v="New Year Offer"/>
    <x v="1"/>
    <x v="1"/>
  </r>
  <r>
    <s v="2024-03-08"/>
    <x v="0"/>
    <x v="0"/>
    <x v="0"/>
    <x v="0"/>
    <x v="3"/>
    <s v="Jaipur"/>
    <n v="1085"/>
    <n v="10850"/>
    <s v="Retail"/>
    <s v="New Year Offer"/>
    <x v="0"/>
    <x v="1"/>
  </r>
  <r>
    <s v="2024-02-03"/>
    <x v="0"/>
    <x v="1"/>
    <x v="1"/>
    <x v="1"/>
    <x v="3"/>
    <s v="Delhi"/>
    <n v="303"/>
    <n v="1515"/>
    <s v="Online"/>
    <s v="Regular"/>
    <x v="1"/>
    <x v="1"/>
  </r>
  <r>
    <s v="2024-01-25"/>
    <x v="0"/>
    <x v="3"/>
    <x v="0"/>
    <x v="1"/>
    <x v="3"/>
    <s v="Chandigarh"/>
    <n v="1483"/>
    <n v="7415"/>
    <s v="Retail"/>
    <s v="New Year Offer"/>
    <x v="1"/>
    <x v="1"/>
  </r>
  <r>
    <s v="2024-03-12"/>
    <x v="0"/>
    <x v="1"/>
    <x v="1"/>
    <x v="1"/>
    <x v="2"/>
    <s v="Hyderabad"/>
    <n v="707"/>
    <n v="3535"/>
    <s v="Modern Trade"/>
    <s v="New Year Offer"/>
    <x v="1"/>
    <x v="0"/>
  </r>
  <r>
    <s v="2024-05-15"/>
    <x v="0"/>
    <x v="3"/>
    <x v="0"/>
    <x v="1"/>
    <x v="1"/>
    <s v="Patna"/>
    <n v="714"/>
    <n v="3570"/>
    <s v="Modern Trade"/>
    <s v="Regular"/>
    <x v="1"/>
    <x v="0"/>
  </r>
  <r>
    <s v="2024-02-20"/>
    <x v="0"/>
    <x v="1"/>
    <x v="1"/>
    <x v="1"/>
    <x v="2"/>
    <s v="Bangalore"/>
    <n v="1102"/>
    <n v="11020"/>
    <s v="Retail"/>
    <s v="New Year Offer"/>
    <x v="0"/>
    <x v="1"/>
  </r>
  <r>
    <s v="2024-04-19"/>
    <x v="0"/>
    <x v="0"/>
    <x v="0"/>
    <x v="0"/>
    <x v="2"/>
    <s v="Hyderabad"/>
    <n v="1338"/>
    <n v="13380"/>
    <s v="Retail"/>
    <s v="Regular"/>
    <x v="0"/>
    <x v="0"/>
  </r>
  <r>
    <s v="2024-02-15"/>
    <x v="0"/>
    <x v="1"/>
    <x v="1"/>
    <x v="1"/>
    <x v="1"/>
    <s v="Patna"/>
    <n v="155"/>
    <n v="775"/>
    <s v="Online"/>
    <s v="Summer Sale"/>
    <x v="1"/>
    <x v="1"/>
  </r>
  <r>
    <s v="2024-02-20"/>
    <x v="0"/>
    <x v="2"/>
    <x v="1"/>
    <x v="0"/>
    <x v="3"/>
    <s v="Delhi"/>
    <n v="342"/>
    <n v="1710"/>
    <s v="Retail"/>
    <s v="Regular"/>
    <x v="1"/>
    <x v="0"/>
  </r>
  <r>
    <s v="2024-01-03"/>
    <x v="0"/>
    <x v="3"/>
    <x v="0"/>
    <x v="1"/>
    <x v="0"/>
    <s v="Mumbai"/>
    <n v="1546"/>
    <n v="15460"/>
    <s v="Modern Trade"/>
    <s v="Regular"/>
    <x v="0"/>
    <x v="1"/>
  </r>
  <r>
    <s v="2024-03-06"/>
    <x v="0"/>
    <x v="1"/>
    <x v="1"/>
    <x v="1"/>
    <x v="3"/>
    <s v="Chandigarh"/>
    <n v="824"/>
    <n v="8240"/>
    <s v="Modern Trade"/>
    <s v="New Year Offer"/>
    <x v="0"/>
    <x v="1"/>
  </r>
  <r>
    <s v="2024-02-22"/>
    <x v="0"/>
    <x v="0"/>
    <x v="0"/>
    <x v="0"/>
    <x v="1"/>
    <s v="Bhubaneswar"/>
    <n v="484"/>
    <n v="4840"/>
    <s v="Online"/>
    <s v="Regular"/>
    <x v="0"/>
    <x v="1"/>
  </r>
  <r>
    <s v="2024-03-23"/>
    <x v="0"/>
    <x v="3"/>
    <x v="0"/>
    <x v="1"/>
    <x v="0"/>
    <s v="Mumbai"/>
    <n v="1787"/>
    <n v="8935"/>
    <s v="Online"/>
    <s v="Summer Sale"/>
    <x v="1"/>
    <x v="1"/>
  </r>
  <r>
    <s v="2024-01-23"/>
    <x v="0"/>
    <x v="2"/>
    <x v="1"/>
    <x v="0"/>
    <x v="2"/>
    <s v="Bangalore"/>
    <n v="857"/>
    <n v="4285"/>
    <s v="Retail"/>
    <s v="New Year Offer"/>
    <x v="1"/>
    <x v="1"/>
  </r>
  <r>
    <s v="2024-01-03"/>
    <x v="0"/>
    <x v="3"/>
    <x v="0"/>
    <x v="1"/>
    <x v="1"/>
    <s v="Bhubaneswar"/>
    <n v="723"/>
    <n v="7230"/>
    <s v="Online"/>
    <s v="New Year Offer"/>
    <x v="0"/>
    <x v="1"/>
  </r>
  <r>
    <s v="2024-04-12"/>
    <x v="0"/>
    <x v="3"/>
    <x v="0"/>
    <x v="1"/>
    <x v="1"/>
    <s v="Patna"/>
    <n v="1961"/>
    <n v="19610"/>
    <s v="Online"/>
    <s v="Summer Sale"/>
    <x v="0"/>
    <x v="1"/>
  </r>
  <r>
    <s v="2024-01-27"/>
    <x v="0"/>
    <x v="2"/>
    <x v="1"/>
    <x v="0"/>
    <x v="1"/>
    <s v="Bhubaneswar"/>
    <n v="476"/>
    <n v="2380"/>
    <s v="Retail"/>
    <s v="Summer Sale"/>
    <x v="1"/>
    <x v="0"/>
  </r>
  <r>
    <s v="2024-05-29"/>
    <x v="0"/>
    <x v="1"/>
    <x v="1"/>
    <x v="1"/>
    <x v="3"/>
    <s v="Chandigarh"/>
    <n v="684"/>
    <n v="6840"/>
    <s v="Modern Trade"/>
    <s v="Regular"/>
    <x v="0"/>
    <x v="0"/>
  </r>
  <r>
    <s v="2024-01-14"/>
    <x v="0"/>
    <x v="0"/>
    <x v="0"/>
    <x v="0"/>
    <x v="1"/>
    <s v="Patna"/>
    <n v="406"/>
    <n v="4060"/>
    <s v="Retail"/>
    <s v="Regular"/>
    <x v="0"/>
    <x v="1"/>
  </r>
  <r>
    <s v="2024-02-12"/>
    <x v="0"/>
    <x v="0"/>
    <x v="0"/>
    <x v="0"/>
    <x v="1"/>
    <s v="Kolkata"/>
    <n v="1495"/>
    <n v="7475"/>
    <s v="Modern Trade"/>
    <s v="New Year Offer"/>
    <x v="1"/>
    <x v="1"/>
  </r>
  <r>
    <s v="2024-03-03"/>
    <x v="0"/>
    <x v="2"/>
    <x v="1"/>
    <x v="0"/>
    <x v="1"/>
    <s v="Patna"/>
    <n v="162"/>
    <n v="810"/>
    <s v="Online"/>
    <s v="Summer Sale"/>
    <x v="1"/>
    <x v="1"/>
  </r>
  <r>
    <s v="2024-04-10"/>
    <x v="0"/>
    <x v="2"/>
    <x v="1"/>
    <x v="0"/>
    <x v="3"/>
    <s v="Delhi"/>
    <n v="1326"/>
    <n v="13260"/>
    <s v="Retail"/>
    <s v="New Year Offer"/>
    <x v="0"/>
    <x v="1"/>
  </r>
  <r>
    <s v="2024-03-27"/>
    <x v="0"/>
    <x v="2"/>
    <x v="1"/>
    <x v="0"/>
    <x v="2"/>
    <s v="Bangalore"/>
    <n v="641"/>
    <n v="6410"/>
    <s v="Retail"/>
    <s v="Summer Sale"/>
    <x v="0"/>
    <x v="1"/>
  </r>
  <r>
    <s v="2024-04-14"/>
    <x v="0"/>
    <x v="2"/>
    <x v="1"/>
    <x v="0"/>
    <x v="2"/>
    <s v="Hyderabad"/>
    <n v="708"/>
    <n v="7080"/>
    <s v="Online"/>
    <s v="New Year Offer"/>
    <x v="0"/>
    <x v="1"/>
  </r>
  <r>
    <s v="2024-04-28"/>
    <x v="0"/>
    <x v="1"/>
    <x v="1"/>
    <x v="1"/>
    <x v="1"/>
    <s v="Bhubaneswar"/>
    <n v="1929"/>
    <n v="19290"/>
    <s v="Online"/>
    <s v="New Year Offer"/>
    <x v="0"/>
    <x v="0"/>
  </r>
  <r>
    <s v="2024-04-15"/>
    <x v="0"/>
    <x v="2"/>
    <x v="1"/>
    <x v="0"/>
    <x v="0"/>
    <s v="Mumbai"/>
    <n v="1024"/>
    <n v="10240"/>
    <s v="Modern Trade"/>
    <s v="Summer Sale"/>
    <x v="0"/>
    <x v="1"/>
  </r>
  <r>
    <s v="2024-02-09"/>
    <x v="0"/>
    <x v="3"/>
    <x v="0"/>
    <x v="1"/>
    <x v="2"/>
    <s v="Chennai"/>
    <n v="887"/>
    <n v="4435"/>
    <s v="Modern Trade"/>
    <s v="Regular"/>
    <x v="1"/>
    <x v="1"/>
  </r>
  <r>
    <s v="2024-03-17"/>
    <x v="0"/>
    <x v="2"/>
    <x v="1"/>
    <x v="0"/>
    <x v="2"/>
    <s v="Chennai"/>
    <n v="1877"/>
    <n v="9385"/>
    <s v="Online"/>
    <s v="New Year Offer"/>
    <x v="1"/>
    <x v="0"/>
  </r>
  <r>
    <s v="2024-02-21"/>
    <x v="0"/>
    <x v="3"/>
    <x v="0"/>
    <x v="1"/>
    <x v="0"/>
    <s v="Mumbai"/>
    <n v="452"/>
    <n v="2260"/>
    <s v="Online"/>
    <s v="Summer Sale"/>
    <x v="1"/>
    <x v="1"/>
  </r>
  <r>
    <s v="2024-03-26"/>
    <x v="0"/>
    <x v="0"/>
    <x v="0"/>
    <x v="0"/>
    <x v="0"/>
    <s v="Ahmedabad"/>
    <n v="532"/>
    <n v="2660"/>
    <s v="Modern Trade"/>
    <s v="Summer Sale"/>
    <x v="1"/>
    <x v="1"/>
  </r>
  <r>
    <s v="2024-05-09"/>
    <x v="0"/>
    <x v="3"/>
    <x v="0"/>
    <x v="1"/>
    <x v="1"/>
    <s v="Bhubaneswar"/>
    <n v="964"/>
    <n v="9640"/>
    <s v="Retail"/>
    <s v="New Year Offer"/>
    <x v="0"/>
    <x v="0"/>
  </r>
  <r>
    <s v="2024-01-23"/>
    <x v="0"/>
    <x v="0"/>
    <x v="0"/>
    <x v="0"/>
    <x v="0"/>
    <s v="Mumbai"/>
    <n v="1329"/>
    <n v="13290"/>
    <s v="Online"/>
    <s v="Regular"/>
    <x v="0"/>
    <x v="1"/>
  </r>
  <r>
    <s v="2024-05-09"/>
    <x v="0"/>
    <x v="2"/>
    <x v="1"/>
    <x v="0"/>
    <x v="3"/>
    <s v="Jaipur"/>
    <n v="147"/>
    <n v="1470"/>
    <s v="Online"/>
    <s v="New Year Offer"/>
    <x v="0"/>
    <x v="0"/>
  </r>
  <r>
    <s v="2024-05-17"/>
    <x v="0"/>
    <x v="2"/>
    <x v="1"/>
    <x v="0"/>
    <x v="3"/>
    <s v="Jaipur"/>
    <n v="1170"/>
    <n v="11700"/>
    <s v="Online"/>
    <s v="New Year Offer"/>
    <x v="0"/>
    <x v="0"/>
  </r>
  <r>
    <s v="2024-03-22"/>
    <x v="0"/>
    <x v="0"/>
    <x v="0"/>
    <x v="0"/>
    <x v="1"/>
    <s v="Patna"/>
    <n v="371"/>
    <n v="3710"/>
    <s v="Online"/>
    <s v="Summer Sale"/>
    <x v="0"/>
    <x v="1"/>
  </r>
  <r>
    <s v="2024-01-31"/>
    <x v="0"/>
    <x v="0"/>
    <x v="0"/>
    <x v="0"/>
    <x v="2"/>
    <s v="Hyderabad"/>
    <n v="499"/>
    <n v="2495"/>
    <s v="Retail"/>
    <s v="Regular"/>
    <x v="1"/>
    <x v="0"/>
  </r>
  <r>
    <s v="2024-04-28"/>
    <x v="0"/>
    <x v="0"/>
    <x v="0"/>
    <x v="0"/>
    <x v="3"/>
    <s v="Chandigarh"/>
    <n v="1743"/>
    <n v="8715"/>
    <s v="Modern Trade"/>
    <s v="New Year Offer"/>
    <x v="1"/>
    <x v="1"/>
  </r>
  <r>
    <s v="2024-05-14"/>
    <x v="0"/>
    <x v="3"/>
    <x v="0"/>
    <x v="1"/>
    <x v="1"/>
    <s v="Patna"/>
    <n v="1816"/>
    <n v="9080"/>
    <s v="Online"/>
    <s v="Summer Sale"/>
    <x v="1"/>
    <x v="1"/>
  </r>
  <r>
    <s v="2024-05-13"/>
    <x v="0"/>
    <x v="3"/>
    <x v="0"/>
    <x v="1"/>
    <x v="2"/>
    <s v="Chennai"/>
    <n v="854"/>
    <n v="4270"/>
    <s v="Modern Trade"/>
    <s v="Regular"/>
    <x v="1"/>
    <x v="0"/>
  </r>
  <r>
    <s v="2024-03-25"/>
    <x v="0"/>
    <x v="2"/>
    <x v="1"/>
    <x v="0"/>
    <x v="3"/>
    <s v="Delhi"/>
    <n v="877"/>
    <n v="4385"/>
    <s v="Retail"/>
    <s v="Summer Sale"/>
    <x v="1"/>
    <x v="0"/>
  </r>
  <r>
    <s v="2024-02-17"/>
    <x v="0"/>
    <x v="0"/>
    <x v="0"/>
    <x v="0"/>
    <x v="2"/>
    <s v="Bangalore"/>
    <n v="346"/>
    <n v="1730"/>
    <s v="Retail"/>
    <s v="Summer Sale"/>
    <x v="1"/>
    <x v="0"/>
  </r>
  <r>
    <s v="2024-04-21"/>
    <x v="0"/>
    <x v="1"/>
    <x v="1"/>
    <x v="1"/>
    <x v="3"/>
    <s v="Delhi"/>
    <n v="1958"/>
    <n v="9790"/>
    <s v="Online"/>
    <s v="New Year Offer"/>
    <x v="1"/>
    <x v="1"/>
  </r>
  <r>
    <s v="2024-01-03"/>
    <x v="0"/>
    <x v="2"/>
    <x v="1"/>
    <x v="0"/>
    <x v="0"/>
    <s v="Ahmedabad"/>
    <n v="1839"/>
    <n v="18390"/>
    <s v="Retail"/>
    <s v="New Year Offer"/>
    <x v="0"/>
    <x v="0"/>
  </r>
  <r>
    <s v="2024-01-06"/>
    <x v="0"/>
    <x v="2"/>
    <x v="1"/>
    <x v="0"/>
    <x v="2"/>
    <s v="Chennai"/>
    <n v="652"/>
    <n v="3260"/>
    <s v="Online"/>
    <s v="Regular"/>
    <x v="1"/>
    <x v="0"/>
  </r>
  <r>
    <s v="2024-03-16"/>
    <x v="0"/>
    <x v="1"/>
    <x v="1"/>
    <x v="1"/>
    <x v="1"/>
    <s v="Bhubaneswar"/>
    <n v="848"/>
    <n v="8480"/>
    <s v="Modern Trade"/>
    <s v="Regular"/>
    <x v="0"/>
    <x v="0"/>
  </r>
  <r>
    <s v="2024-01-17"/>
    <x v="0"/>
    <x v="2"/>
    <x v="1"/>
    <x v="0"/>
    <x v="1"/>
    <s v="Kolkata"/>
    <n v="643"/>
    <n v="3215"/>
    <s v="Retail"/>
    <s v="Summer Sale"/>
    <x v="1"/>
    <x v="1"/>
  </r>
  <r>
    <s v="2024-05-05"/>
    <x v="0"/>
    <x v="3"/>
    <x v="0"/>
    <x v="1"/>
    <x v="2"/>
    <s v="Bangalore"/>
    <n v="1398"/>
    <n v="6990"/>
    <s v="Online"/>
    <s v="New Year Offer"/>
    <x v="1"/>
    <x v="1"/>
  </r>
  <r>
    <s v="2024-01-25"/>
    <x v="0"/>
    <x v="3"/>
    <x v="0"/>
    <x v="1"/>
    <x v="2"/>
    <s v="Bangalore"/>
    <n v="137"/>
    <n v="685"/>
    <s v="Retail"/>
    <s v="New Year Offer"/>
    <x v="1"/>
    <x v="0"/>
  </r>
  <r>
    <s v="2024-02-23"/>
    <x v="0"/>
    <x v="3"/>
    <x v="0"/>
    <x v="1"/>
    <x v="3"/>
    <s v="Jaipur"/>
    <n v="207"/>
    <n v="1035"/>
    <s v="Online"/>
    <s v="Summer Sale"/>
    <x v="1"/>
    <x v="0"/>
  </r>
  <r>
    <s v="2024-05-14"/>
    <x v="0"/>
    <x v="1"/>
    <x v="1"/>
    <x v="1"/>
    <x v="1"/>
    <s v="Patna"/>
    <n v="1308"/>
    <n v="6540"/>
    <s v="Online"/>
    <s v="Regular"/>
    <x v="1"/>
    <x v="1"/>
  </r>
  <r>
    <s v="2024-04-01"/>
    <x v="0"/>
    <x v="0"/>
    <x v="0"/>
    <x v="0"/>
    <x v="1"/>
    <s v="Patna"/>
    <n v="493"/>
    <n v="2465"/>
    <s v="Online"/>
    <s v="New Year Offer"/>
    <x v="1"/>
    <x v="0"/>
  </r>
  <r>
    <s v="2024-04-19"/>
    <x v="0"/>
    <x v="1"/>
    <x v="1"/>
    <x v="1"/>
    <x v="3"/>
    <s v="Jaipur"/>
    <n v="171"/>
    <n v="1710"/>
    <s v="Modern Trade"/>
    <s v="New Year Offer"/>
    <x v="0"/>
    <x v="0"/>
  </r>
  <r>
    <s v="2024-03-26"/>
    <x v="0"/>
    <x v="2"/>
    <x v="1"/>
    <x v="0"/>
    <x v="0"/>
    <s v="Mumbai"/>
    <n v="935"/>
    <n v="4675"/>
    <s v="Modern Trade"/>
    <s v="Summer Sale"/>
    <x v="1"/>
    <x v="0"/>
  </r>
  <r>
    <s v="2024-01-20"/>
    <x v="0"/>
    <x v="0"/>
    <x v="0"/>
    <x v="0"/>
    <x v="3"/>
    <s v="Delhi"/>
    <n v="1124"/>
    <n v="5620"/>
    <s v="Modern Trade"/>
    <s v="New Year Offer"/>
    <x v="1"/>
    <x v="0"/>
  </r>
  <r>
    <s v="2024-05-23"/>
    <x v="0"/>
    <x v="1"/>
    <x v="1"/>
    <x v="1"/>
    <x v="2"/>
    <s v="Chennai"/>
    <n v="1926"/>
    <n v="19260"/>
    <s v="Modern Trade"/>
    <s v="Regular"/>
    <x v="0"/>
    <x v="1"/>
  </r>
  <r>
    <s v="2024-03-09"/>
    <x v="0"/>
    <x v="3"/>
    <x v="0"/>
    <x v="1"/>
    <x v="1"/>
    <s v="Patna"/>
    <n v="124"/>
    <n v="620"/>
    <s v="Retail"/>
    <s v="New Year Offer"/>
    <x v="1"/>
    <x v="1"/>
  </r>
  <r>
    <s v="2024-02-14"/>
    <x v="0"/>
    <x v="3"/>
    <x v="0"/>
    <x v="1"/>
    <x v="3"/>
    <s v="Delhi"/>
    <n v="185"/>
    <n v="925"/>
    <s v="Retail"/>
    <s v="Summer Sale"/>
    <x v="1"/>
    <x v="1"/>
  </r>
  <r>
    <s v="2024-02-09"/>
    <x v="0"/>
    <x v="1"/>
    <x v="1"/>
    <x v="1"/>
    <x v="3"/>
    <s v="Chandigarh"/>
    <n v="866"/>
    <n v="8660"/>
    <s v="Modern Trade"/>
    <s v="New Year Offer"/>
    <x v="0"/>
    <x v="0"/>
  </r>
  <r>
    <s v="2024-04-12"/>
    <x v="0"/>
    <x v="0"/>
    <x v="0"/>
    <x v="0"/>
    <x v="3"/>
    <s v="Delhi"/>
    <n v="233"/>
    <n v="2330"/>
    <s v="Retail"/>
    <s v="Summer Sale"/>
    <x v="0"/>
    <x v="0"/>
  </r>
  <r>
    <s v="2024-03-26"/>
    <x v="0"/>
    <x v="0"/>
    <x v="0"/>
    <x v="0"/>
    <x v="2"/>
    <s v="Hyderabad"/>
    <n v="1938"/>
    <n v="9690"/>
    <s v="Modern Trade"/>
    <s v="New Year Offer"/>
    <x v="1"/>
    <x v="1"/>
  </r>
  <r>
    <s v="2024-01-16"/>
    <x v="0"/>
    <x v="1"/>
    <x v="1"/>
    <x v="1"/>
    <x v="1"/>
    <s v="Bhubaneswar"/>
    <n v="1865"/>
    <n v="18650"/>
    <s v="Modern Trade"/>
    <s v="New Year Offer"/>
    <x v="0"/>
    <x v="0"/>
  </r>
  <r>
    <s v="2024-03-04"/>
    <x v="0"/>
    <x v="0"/>
    <x v="0"/>
    <x v="0"/>
    <x v="0"/>
    <s v="Mumbai"/>
    <n v="648"/>
    <n v="3240"/>
    <s v="Retail"/>
    <s v="Summer Sale"/>
    <x v="1"/>
    <x v="0"/>
  </r>
  <r>
    <s v="2024-02-06"/>
    <x v="0"/>
    <x v="1"/>
    <x v="1"/>
    <x v="1"/>
    <x v="1"/>
    <s v="Patna"/>
    <n v="1993"/>
    <n v="19930"/>
    <s v="Modern Trade"/>
    <s v="New Year Offer"/>
    <x v="0"/>
    <x v="0"/>
  </r>
  <r>
    <s v="2024-04-25"/>
    <x v="0"/>
    <x v="0"/>
    <x v="0"/>
    <x v="0"/>
    <x v="2"/>
    <s v="Hyderabad"/>
    <n v="1571"/>
    <n v="7855"/>
    <s v="Online"/>
    <s v="Regular"/>
    <x v="1"/>
    <x v="1"/>
  </r>
  <r>
    <s v="2024-04-17"/>
    <x v="0"/>
    <x v="0"/>
    <x v="0"/>
    <x v="0"/>
    <x v="1"/>
    <s v="Bhubaneswar"/>
    <n v="505"/>
    <n v="5050"/>
    <s v="Modern Trade"/>
    <s v="Summer Sale"/>
    <x v="0"/>
    <x v="0"/>
  </r>
  <r>
    <s v="2024-03-03"/>
    <x v="0"/>
    <x v="3"/>
    <x v="0"/>
    <x v="1"/>
    <x v="3"/>
    <s v="Jaipur"/>
    <n v="827"/>
    <n v="4135"/>
    <s v="Online"/>
    <s v="Summer Sale"/>
    <x v="1"/>
    <x v="0"/>
  </r>
  <r>
    <s v="2024-02-25"/>
    <x v="0"/>
    <x v="1"/>
    <x v="1"/>
    <x v="1"/>
    <x v="3"/>
    <s v="Jaipur"/>
    <n v="1042"/>
    <n v="10420"/>
    <s v="Modern Trade"/>
    <s v="New Year Offer"/>
    <x v="0"/>
    <x v="1"/>
  </r>
  <r>
    <s v="2024-02-14"/>
    <x v="0"/>
    <x v="0"/>
    <x v="0"/>
    <x v="0"/>
    <x v="2"/>
    <s v="Bangalore"/>
    <n v="1103"/>
    <n v="11030"/>
    <s v="Retail"/>
    <s v="New Year Offer"/>
    <x v="0"/>
    <x v="1"/>
  </r>
  <r>
    <s v="2024-04-09"/>
    <x v="0"/>
    <x v="3"/>
    <x v="0"/>
    <x v="1"/>
    <x v="2"/>
    <s v="Chennai"/>
    <n v="1303"/>
    <n v="13030"/>
    <s v="Modern Trade"/>
    <s v="Regular"/>
    <x v="0"/>
    <x v="0"/>
  </r>
  <r>
    <s v="2024-04-19"/>
    <x v="0"/>
    <x v="1"/>
    <x v="1"/>
    <x v="1"/>
    <x v="0"/>
    <s v="Pune"/>
    <n v="1076"/>
    <n v="5380"/>
    <s v="Modern Trade"/>
    <s v="Regular"/>
    <x v="1"/>
    <x v="1"/>
  </r>
  <r>
    <s v="2024-03-25"/>
    <x v="0"/>
    <x v="2"/>
    <x v="1"/>
    <x v="0"/>
    <x v="2"/>
    <s v="Bangalore"/>
    <n v="650"/>
    <n v="6500"/>
    <s v="Retail"/>
    <s v="Regular"/>
    <x v="0"/>
    <x v="0"/>
  </r>
  <r>
    <s v="2024-01-29"/>
    <x v="0"/>
    <x v="3"/>
    <x v="0"/>
    <x v="1"/>
    <x v="3"/>
    <s v="Jaipur"/>
    <n v="575"/>
    <n v="5750"/>
    <s v="Online"/>
    <s v="Summer Sale"/>
    <x v="0"/>
    <x v="1"/>
  </r>
  <r>
    <s v="2024-04-16"/>
    <x v="0"/>
    <x v="3"/>
    <x v="0"/>
    <x v="1"/>
    <x v="3"/>
    <s v="Delhi"/>
    <n v="350"/>
    <n v="3500"/>
    <s v="Modern Trade"/>
    <s v="Regular"/>
    <x v="0"/>
    <x v="0"/>
  </r>
  <r>
    <s v="2024-04-10"/>
    <x v="0"/>
    <x v="3"/>
    <x v="0"/>
    <x v="1"/>
    <x v="2"/>
    <s v="Hyderabad"/>
    <n v="1713"/>
    <n v="17130"/>
    <s v="Online"/>
    <s v="Regular"/>
    <x v="0"/>
    <x v="0"/>
  </r>
  <r>
    <s v="2024-01-02"/>
    <x v="0"/>
    <x v="3"/>
    <x v="0"/>
    <x v="1"/>
    <x v="2"/>
    <s v="Chennai"/>
    <n v="1010"/>
    <n v="10100"/>
    <s v="Retail"/>
    <s v="Regular"/>
    <x v="0"/>
    <x v="0"/>
  </r>
  <r>
    <s v="2024-03-15"/>
    <x v="0"/>
    <x v="2"/>
    <x v="1"/>
    <x v="0"/>
    <x v="0"/>
    <s v="Ahmedabad"/>
    <n v="725"/>
    <n v="7250"/>
    <s v="Retail"/>
    <s v="New Year Offer"/>
    <x v="0"/>
    <x v="1"/>
  </r>
  <r>
    <s v="2024-05-01"/>
    <x v="0"/>
    <x v="2"/>
    <x v="1"/>
    <x v="0"/>
    <x v="0"/>
    <s v="Pune"/>
    <n v="1455"/>
    <n v="14550"/>
    <s v="Online"/>
    <s v="New Year Offer"/>
    <x v="0"/>
    <x v="1"/>
  </r>
  <r>
    <s v="2024-01-31"/>
    <x v="0"/>
    <x v="3"/>
    <x v="0"/>
    <x v="1"/>
    <x v="0"/>
    <s v="Pune"/>
    <n v="1780"/>
    <n v="8900"/>
    <s v="Online"/>
    <s v="Regular"/>
    <x v="1"/>
    <x v="0"/>
  </r>
  <r>
    <s v="2024-04-14"/>
    <x v="0"/>
    <x v="2"/>
    <x v="1"/>
    <x v="0"/>
    <x v="1"/>
    <s v="Patna"/>
    <n v="941"/>
    <n v="4705"/>
    <s v="Retail"/>
    <s v="Regular"/>
    <x v="1"/>
    <x v="0"/>
  </r>
  <r>
    <s v="2024-03-21"/>
    <x v="0"/>
    <x v="2"/>
    <x v="1"/>
    <x v="0"/>
    <x v="2"/>
    <s v="Chennai"/>
    <n v="624"/>
    <n v="3120"/>
    <s v="Online"/>
    <s v="Regular"/>
    <x v="1"/>
    <x v="0"/>
  </r>
  <r>
    <s v="2024-01-07"/>
    <x v="0"/>
    <x v="1"/>
    <x v="1"/>
    <x v="1"/>
    <x v="2"/>
    <s v="Chennai"/>
    <n v="154"/>
    <n v="770"/>
    <s v="Retail"/>
    <s v="Regular"/>
    <x v="1"/>
    <x v="1"/>
  </r>
  <r>
    <s v="2024-02-16"/>
    <x v="0"/>
    <x v="1"/>
    <x v="1"/>
    <x v="1"/>
    <x v="1"/>
    <s v="Bhubaneswar"/>
    <n v="1764"/>
    <n v="17640"/>
    <s v="Online"/>
    <s v="Summer Sale"/>
    <x v="0"/>
    <x v="1"/>
  </r>
  <r>
    <s v="2024-02-07"/>
    <x v="0"/>
    <x v="3"/>
    <x v="0"/>
    <x v="1"/>
    <x v="1"/>
    <s v="Bhubaneswar"/>
    <n v="1865"/>
    <n v="9325"/>
    <s v="Modern Trade"/>
    <s v="Summer Sale"/>
    <x v="1"/>
    <x v="1"/>
  </r>
  <r>
    <s v="2024-02-26"/>
    <x v="0"/>
    <x v="2"/>
    <x v="1"/>
    <x v="0"/>
    <x v="3"/>
    <s v="Chandigarh"/>
    <n v="221"/>
    <n v="1105"/>
    <s v="Retail"/>
    <s v="Summer Sale"/>
    <x v="1"/>
    <x v="1"/>
  </r>
  <r>
    <s v="2024-04-27"/>
    <x v="0"/>
    <x v="2"/>
    <x v="1"/>
    <x v="0"/>
    <x v="3"/>
    <s v="Delhi"/>
    <n v="295"/>
    <n v="2950"/>
    <s v="Retail"/>
    <s v="Summer Sale"/>
    <x v="0"/>
    <x v="0"/>
  </r>
  <r>
    <s v="2024-05-04"/>
    <x v="0"/>
    <x v="1"/>
    <x v="1"/>
    <x v="1"/>
    <x v="3"/>
    <s v="Delhi"/>
    <n v="710"/>
    <n v="7100"/>
    <s v="Online"/>
    <s v="Summer Sale"/>
    <x v="0"/>
    <x v="1"/>
  </r>
  <r>
    <s v="2024-04-15"/>
    <x v="0"/>
    <x v="3"/>
    <x v="0"/>
    <x v="1"/>
    <x v="1"/>
    <s v="Patna"/>
    <n v="1313"/>
    <n v="13130"/>
    <s v="Online"/>
    <s v="New Year Offer"/>
    <x v="0"/>
    <x v="0"/>
  </r>
  <r>
    <s v="2024-05-19"/>
    <x v="0"/>
    <x v="2"/>
    <x v="1"/>
    <x v="0"/>
    <x v="0"/>
    <s v="Mumbai"/>
    <n v="1216"/>
    <n v="6080"/>
    <s v="Modern Trade"/>
    <s v="Summer Sale"/>
    <x v="1"/>
    <x v="0"/>
  </r>
  <r>
    <s v="2024-04-06"/>
    <x v="0"/>
    <x v="0"/>
    <x v="0"/>
    <x v="0"/>
    <x v="1"/>
    <s v="Bhubaneswar"/>
    <n v="1873"/>
    <n v="9365"/>
    <s v="Retail"/>
    <s v="New Year Offer"/>
    <x v="1"/>
    <x v="0"/>
  </r>
  <r>
    <s v="2024-01-03"/>
    <x v="0"/>
    <x v="2"/>
    <x v="1"/>
    <x v="0"/>
    <x v="1"/>
    <s v="Patna"/>
    <n v="1215"/>
    <n v="6075"/>
    <s v="Retail"/>
    <s v="Summer Sale"/>
    <x v="1"/>
    <x v="1"/>
  </r>
  <r>
    <s v="2024-01-29"/>
    <x v="0"/>
    <x v="1"/>
    <x v="1"/>
    <x v="1"/>
    <x v="3"/>
    <s v="Chandigarh"/>
    <n v="1022"/>
    <n v="5110"/>
    <s v="Retail"/>
    <s v="New Year Offer"/>
    <x v="1"/>
    <x v="1"/>
  </r>
  <r>
    <s v="2024-05-04"/>
    <x v="0"/>
    <x v="1"/>
    <x v="1"/>
    <x v="1"/>
    <x v="2"/>
    <s v="Chennai"/>
    <n v="239"/>
    <n v="1195"/>
    <s v="Retail"/>
    <s v="Summer Sale"/>
    <x v="1"/>
    <x v="1"/>
  </r>
  <r>
    <s v="2024-04-04"/>
    <x v="0"/>
    <x v="1"/>
    <x v="1"/>
    <x v="1"/>
    <x v="3"/>
    <s v="Chandigarh"/>
    <n v="1258"/>
    <n v="6290"/>
    <s v="Retail"/>
    <s v="New Year Offer"/>
    <x v="1"/>
    <x v="1"/>
  </r>
  <r>
    <s v="2024-03-20"/>
    <x v="0"/>
    <x v="1"/>
    <x v="1"/>
    <x v="1"/>
    <x v="3"/>
    <s v="Jaipur"/>
    <n v="977"/>
    <n v="9770"/>
    <s v="Online"/>
    <s v="New Year Offer"/>
    <x v="0"/>
    <x v="1"/>
  </r>
  <r>
    <s v="2024-02-16"/>
    <x v="0"/>
    <x v="2"/>
    <x v="1"/>
    <x v="0"/>
    <x v="3"/>
    <s v="Chandigarh"/>
    <n v="556"/>
    <n v="5560"/>
    <s v="Retail"/>
    <s v="Regular"/>
    <x v="0"/>
    <x v="1"/>
  </r>
  <r>
    <s v="2024-01-07"/>
    <x v="0"/>
    <x v="2"/>
    <x v="1"/>
    <x v="0"/>
    <x v="0"/>
    <s v="Ahmedabad"/>
    <n v="1096"/>
    <n v="5480"/>
    <s v="Modern Trade"/>
    <s v="New Year Offer"/>
    <x v="1"/>
    <x v="1"/>
  </r>
  <r>
    <s v="2024-03-26"/>
    <x v="0"/>
    <x v="2"/>
    <x v="1"/>
    <x v="0"/>
    <x v="2"/>
    <s v="Chennai"/>
    <n v="1027"/>
    <n v="10270"/>
    <s v="Retail"/>
    <s v="Summer Sale"/>
    <x v="0"/>
    <x v="0"/>
  </r>
  <r>
    <s v="2024-04-24"/>
    <x v="0"/>
    <x v="1"/>
    <x v="1"/>
    <x v="1"/>
    <x v="2"/>
    <s v="Hyderabad"/>
    <n v="356"/>
    <n v="1780"/>
    <s v="Modern Trade"/>
    <s v="Regular"/>
    <x v="1"/>
    <x v="0"/>
  </r>
  <r>
    <s v="2024-05-17"/>
    <x v="0"/>
    <x v="1"/>
    <x v="1"/>
    <x v="1"/>
    <x v="2"/>
    <s v="Chennai"/>
    <n v="900"/>
    <n v="9000"/>
    <s v="Online"/>
    <s v="Summer Sale"/>
    <x v="0"/>
    <x v="0"/>
  </r>
  <r>
    <s v="2024-05-20"/>
    <x v="0"/>
    <x v="2"/>
    <x v="1"/>
    <x v="0"/>
    <x v="0"/>
    <s v="Ahmedabad"/>
    <n v="874"/>
    <n v="4370"/>
    <s v="Modern Trade"/>
    <s v="New Year Offer"/>
    <x v="1"/>
    <x v="1"/>
  </r>
  <r>
    <s v="2024-04-13"/>
    <x v="0"/>
    <x v="0"/>
    <x v="0"/>
    <x v="0"/>
    <x v="2"/>
    <s v="Hyderabad"/>
    <n v="1844"/>
    <n v="9220"/>
    <s v="Online"/>
    <s v="Regular"/>
    <x v="1"/>
    <x v="0"/>
  </r>
  <r>
    <s v="2024-03-25"/>
    <x v="0"/>
    <x v="0"/>
    <x v="0"/>
    <x v="0"/>
    <x v="2"/>
    <s v="Hyderabad"/>
    <n v="1574"/>
    <n v="7870"/>
    <s v="Retail"/>
    <s v="Regular"/>
    <x v="1"/>
    <x v="0"/>
  </r>
  <r>
    <s v="2024-01-22"/>
    <x v="0"/>
    <x v="1"/>
    <x v="1"/>
    <x v="1"/>
    <x v="3"/>
    <s v="Delhi"/>
    <n v="862"/>
    <n v="8620"/>
    <s v="Retail"/>
    <s v="Regular"/>
    <x v="0"/>
    <x v="1"/>
  </r>
  <r>
    <s v="2024-01-19"/>
    <x v="0"/>
    <x v="3"/>
    <x v="0"/>
    <x v="1"/>
    <x v="0"/>
    <s v="Mumbai"/>
    <n v="1875"/>
    <n v="9375"/>
    <s v="Modern Trade"/>
    <s v="Regular"/>
    <x v="1"/>
    <x v="0"/>
  </r>
  <r>
    <s v="2024-05-26"/>
    <x v="0"/>
    <x v="0"/>
    <x v="0"/>
    <x v="0"/>
    <x v="2"/>
    <s v="Bangalore"/>
    <n v="442"/>
    <n v="2210"/>
    <s v="Modern Trade"/>
    <s v="New Year Offer"/>
    <x v="1"/>
    <x v="1"/>
  </r>
  <r>
    <s v="2024-03-18"/>
    <x v="0"/>
    <x v="2"/>
    <x v="1"/>
    <x v="0"/>
    <x v="0"/>
    <s v="Pune"/>
    <n v="874"/>
    <n v="4370"/>
    <s v="Retail"/>
    <s v="Summer Sale"/>
    <x v="1"/>
    <x v="1"/>
  </r>
  <r>
    <s v="2024-03-23"/>
    <x v="0"/>
    <x v="1"/>
    <x v="1"/>
    <x v="1"/>
    <x v="2"/>
    <s v="Bangalore"/>
    <n v="493"/>
    <n v="4930"/>
    <s v="Modern Trade"/>
    <s v="Regular"/>
    <x v="0"/>
    <x v="1"/>
  </r>
  <r>
    <s v="2024-02-27"/>
    <x v="0"/>
    <x v="1"/>
    <x v="1"/>
    <x v="1"/>
    <x v="0"/>
    <s v="Ahmedabad"/>
    <n v="113"/>
    <n v="1130"/>
    <s v="Online"/>
    <s v="Regular"/>
    <x v="0"/>
    <x v="0"/>
  </r>
  <r>
    <s v="2024-01-07"/>
    <x v="0"/>
    <x v="1"/>
    <x v="1"/>
    <x v="1"/>
    <x v="1"/>
    <s v="Kolkata"/>
    <n v="163"/>
    <n v="1630"/>
    <s v="Modern Trade"/>
    <s v="Summer Sale"/>
    <x v="0"/>
    <x v="1"/>
  </r>
  <r>
    <s v="2024-04-25"/>
    <x v="0"/>
    <x v="0"/>
    <x v="0"/>
    <x v="0"/>
    <x v="1"/>
    <s v="Kolkata"/>
    <n v="939"/>
    <n v="4695"/>
    <s v="Retail"/>
    <s v="Summer Sale"/>
    <x v="1"/>
    <x v="0"/>
  </r>
  <r>
    <s v="2024-05-12"/>
    <x v="0"/>
    <x v="0"/>
    <x v="0"/>
    <x v="0"/>
    <x v="0"/>
    <s v="Pune"/>
    <n v="736"/>
    <n v="3680"/>
    <s v="Online"/>
    <s v="Summer Sale"/>
    <x v="1"/>
    <x v="1"/>
  </r>
  <r>
    <s v="2024-01-23"/>
    <x v="0"/>
    <x v="1"/>
    <x v="1"/>
    <x v="1"/>
    <x v="1"/>
    <s v="Kolkata"/>
    <n v="639"/>
    <n v="6390"/>
    <s v="Retail"/>
    <s v="Summer Sale"/>
    <x v="0"/>
    <x v="0"/>
  </r>
  <r>
    <s v="2024-03-20"/>
    <x v="0"/>
    <x v="1"/>
    <x v="1"/>
    <x v="1"/>
    <x v="1"/>
    <s v="Patna"/>
    <n v="470"/>
    <n v="4700"/>
    <s v="Retail"/>
    <s v="Regular"/>
    <x v="0"/>
    <x v="0"/>
  </r>
  <r>
    <s v="2024-03-07"/>
    <x v="0"/>
    <x v="3"/>
    <x v="0"/>
    <x v="1"/>
    <x v="2"/>
    <s v="Bangalore"/>
    <n v="1388"/>
    <n v="13880"/>
    <s v="Online"/>
    <s v="Regular"/>
    <x v="0"/>
    <x v="1"/>
  </r>
  <r>
    <s v="2024-01-22"/>
    <x v="0"/>
    <x v="3"/>
    <x v="0"/>
    <x v="1"/>
    <x v="1"/>
    <s v="Patna"/>
    <n v="1473"/>
    <n v="7365"/>
    <s v="Online"/>
    <s v="Regular"/>
    <x v="1"/>
    <x v="1"/>
  </r>
  <r>
    <s v="2024-01-23"/>
    <x v="0"/>
    <x v="1"/>
    <x v="1"/>
    <x v="1"/>
    <x v="2"/>
    <s v="Hyderabad"/>
    <n v="118"/>
    <n v="590"/>
    <s v="Retail"/>
    <s v="New Year Offer"/>
    <x v="1"/>
    <x v="0"/>
  </r>
  <r>
    <s v="2024-01-16"/>
    <x v="0"/>
    <x v="2"/>
    <x v="1"/>
    <x v="0"/>
    <x v="1"/>
    <s v="Patna"/>
    <n v="208"/>
    <n v="1040"/>
    <s v="Retail"/>
    <s v="Regular"/>
    <x v="1"/>
    <x v="1"/>
  </r>
  <r>
    <s v="2024-05-06"/>
    <x v="0"/>
    <x v="3"/>
    <x v="0"/>
    <x v="1"/>
    <x v="3"/>
    <s v="Jaipur"/>
    <n v="1937"/>
    <n v="19370"/>
    <s v="Online"/>
    <s v="New Year Offer"/>
    <x v="0"/>
    <x v="0"/>
  </r>
  <r>
    <s v="2024-02-28"/>
    <x v="0"/>
    <x v="1"/>
    <x v="1"/>
    <x v="1"/>
    <x v="3"/>
    <s v="Delhi"/>
    <n v="1303"/>
    <n v="13030"/>
    <s v="Retail"/>
    <s v="New Year Offer"/>
    <x v="0"/>
    <x v="0"/>
  </r>
  <r>
    <s v="2024-03-12"/>
    <x v="0"/>
    <x v="1"/>
    <x v="1"/>
    <x v="1"/>
    <x v="1"/>
    <s v="Bhubaneswar"/>
    <n v="1969"/>
    <n v="19690"/>
    <s v="Modern Trade"/>
    <s v="New Year Offer"/>
    <x v="0"/>
    <x v="0"/>
  </r>
  <r>
    <s v="2024-03-18"/>
    <x v="0"/>
    <x v="3"/>
    <x v="0"/>
    <x v="1"/>
    <x v="2"/>
    <s v="Bangalore"/>
    <n v="1090"/>
    <n v="5450"/>
    <s v="Online"/>
    <s v="New Year Offer"/>
    <x v="1"/>
    <x v="0"/>
  </r>
  <r>
    <s v="2024-04-10"/>
    <x v="0"/>
    <x v="2"/>
    <x v="1"/>
    <x v="0"/>
    <x v="0"/>
    <s v="Mumbai"/>
    <n v="1041"/>
    <n v="10410"/>
    <s v="Retail"/>
    <s v="Regular"/>
    <x v="0"/>
    <x v="0"/>
  </r>
  <r>
    <s v="2024-04-28"/>
    <x v="0"/>
    <x v="2"/>
    <x v="1"/>
    <x v="0"/>
    <x v="3"/>
    <s v="Delhi"/>
    <n v="907"/>
    <n v="9070"/>
    <s v="Retail"/>
    <s v="Regular"/>
    <x v="0"/>
    <x v="0"/>
  </r>
  <r>
    <s v="2024-03-31"/>
    <x v="0"/>
    <x v="2"/>
    <x v="1"/>
    <x v="0"/>
    <x v="1"/>
    <s v="Bhubaneswar"/>
    <n v="504"/>
    <n v="2520"/>
    <s v="Modern Trade"/>
    <s v="Regular"/>
    <x v="1"/>
    <x v="0"/>
  </r>
  <r>
    <s v="2024-05-14"/>
    <x v="0"/>
    <x v="2"/>
    <x v="1"/>
    <x v="0"/>
    <x v="3"/>
    <s v="Delhi"/>
    <n v="945"/>
    <n v="9450"/>
    <s v="Modern Trade"/>
    <s v="Summer Sale"/>
    <x v="0"/>
    <x v="0"/>
  </r>
  <r>
    <s v="2024-01-21"/>
    <x v="0"/>
    <x v="0"/>
    <x v="0"/>
    <x v="0"/>
    <x v="3"/>
    <s v="Delhi"/>
    <n v="1778"/>
    <n v="17780"/>
    <s v="Retail"/>
    <s v="Regular"/>
    <x v="0"/>
    <x v="1"/>
  </r>
  <r>
    <s v="2024-02-18"/>
    <x v="0"/>
    <x v="1"/>
    <x v="1"/>
    <x v="1"/>
    <x v="3"/>
    <s v="Chandigarh"/>
    <n v="871"/>
    <n v="4355"/>
    <s v="Online"/>
    <s v="Summer Sale"/>
    <x v="1"/>
    <x v="0"/>
  </r>
  <r>
    <s v="2024-05-20"/>
    <x v="0"/>
    <x v="2"/>
    <x v="1"/>
    <x v="0"/>
    <x v="3"/>
    <s v="Chandigarh"/>
    <n v="1537"/>
    <n v="15370"/>
    <s v="Retail"/>
    <s v="New Year Offer"/>
    <x v="0"/>
    <x v="0"/>
  </r>
  <r>
    <s v="2024-04-13"/>
    <x v="0"/>
    <x v="0"/>
    <x v="0"/>
    <x v="0"/>
    <x v="0"/>
    <s v="Mumbai"/>
    <n v="1418"/>
    <n v="7090"/>
    <s v="Online"/>
    <s v="Regular"/>
    <x v="1"/>
    <x v="0"/>
  </r>
  <r>
    <s v="2024-01-20"/>
    <x v="0"/>
    <x v="3"/>
    <x v="0"/>
    <x v="1"/>
    <x v="2"/>
    <s v="Chennai"/>
    <n v="1071"/>
    <n v="10710"/>
    <s v="Modern Trade"/>
    <s v="Regular"/>
    <x v="0"/>
    <x v="1"/>
  </r>
  <r>
    <s v="2024-02-22"/>
    <x v="0"/>
    <x v="0"/>
    <x v="0"/>
    <x v="0"/>
    <x v="0"/>
    <s v="Pune"/>
    <n v="1174"/>
    <n v="11740"/>
    <s v="Online"/>
    <s v="New Year Offer"/>
    <x v="0"/>
    <x v="0"/>
  </r>
  <r>
    <s v="2024-05-06"/>
    <x v="0"/>
    <x v="3"/>
    <x v="0"/>
    <x v="1"/>
    <x v="0"/>
    <s v="Mumbai"/>
    <n v="238"/>
    <n v="2380"/>
    <s v="Retail"/>
    <s v="Regular"/>
    <x v="0"/>
    <x v="1"/>
  </r>
  <r>
    <s v="2024-01-18"/>
    <x v="0"/>
    <x v="1"/>
    <x v="1"/>
    <x v="1"/>
    <x v="2"/>
    <s v="Bangalore"/>
    <n v="525"/>
    <n v="5250"/>
    <s v="Retail"/>
    <s v="New Year Offer"/>
    <x v="0"/>
    <x v="1"/>
  </r>
  <r>
    <s v="2024-01-20"/>
    <x v="0"/>
    <x v="0"/>
    <x v="0"/>
    <x v="0"/>
    <x v="3"/>
    <s v="Delhi"/>
    <n v="399"/>
    <n v="3990"/>
    <s v="Online"/>
    <s v="Summer Sale"/>
    <x v="0"/>
    <x v="0"/>
  </r>
  <r>
    <s v="2024-05-09"/>
    <x v="0"/>
    <x v="0"/>
    <x v="0"/>
    <x v="0"/>
    <x v="0"/>
    <s v="Ahmedabad"/>
    <n v="371"/>
    <n v="3710"/>
    <s v="Retail"/>
    <s v="Regular"/>
    <x v="0"/>
    <x v="1"/>
  </r>
  <r>
    <s v="2024-05-22"/>
    <x v="0"/>
    <x v="2"/>
    <x v="1"/>
    <x v="0"/>
    <x v="2"/>
    <s v="Chennai"/>
    <n v="969"/>
    <n v="4845"/>
    <s v="Retail"/>
    <s v="New Year Offer"/>
    <x v="1"/>
    <x v="0"/>
  </r>
  <r>
    <s v="2024-02-16"/>
    <x v="0"/>
    <x v="3"/>
    <x v="0"/>
    <x v="1"/>
    <x v="3"/>
    <s v="Chandigarh"/>
    <n v="999"/>
    <n v="9990"/>
    <s v="Online"/>
    <s v="Summer Sale"/>
    <x v="0"/>
    <x v="0"/>
  </r>
  <r>
    <s v="2024-04-07"/>
    <x v="0"/>
    <x v="1"/>
    <x v="1"/>
    <x v="1"/>
    <x v="2"/>
    <s v="Bangalore"/>
    <n v="430"/>
    <n v="2150"/>
    <s v="Modern Trade"/>
    <s v="New Year Offer"/>
    <x v="1"/>
    <x v="0"/>
  </r>
  <r>
    <s v="2024-03-26"/>
    <x v="0"/>
    <x v="1"/>
    <x v="1"/>
    <x v="1"/>
    <x v="0"/>
    <s v="Mumbai"/>
    <n v="1500"/>
    <n v="15000"/>
    <s v="Online"/>
    <s v="New Year Offer"/>
    <x v="0"/>
    <x v="1"/>
  </r>
  <r>
    <s v="2024-03-16"/>
    <x v="0"/>
    <x v="0"/>
    <x v="0"/>
    <x v="0"/>
    <x v="2"/>
    <s v="Hyderabad"/>
    <n v="208"/>
    <n v="1040"/>
    <s v="Online"/>
    <s v="Summer Sale"/>
    <x v="1"/>
    <x v="0"/>
  </r>
  <r>
    <s v="2024-01-13"/>
    <x v="0"/>
    <x v="0"/>
    <x v="0"/>
    <x v="0"/>
    <x v="0"/>
    <s v="Mumbai"/>
    <n v="1061"/>
    <n v="10610"/>
    <s v="Retail"/>
    <s v="New Year Offer"/>
    <x v="0"/>
    <x v="1"/>
  </r>
  <r>
    <s v="2024-04-05"/>
    <x v="0"/>
    <x v="3"/>
    <x v="0"/>
    <x v="1"/>
    <x v="1"/>
    <s v="Bhubaneswar"/>
    <n v="489"/>
    <n v="4890"/>
    <s v="Retail"/>
    <s v="New Year Offer"/>
    <x v="0"/>
    <x v="1"/>
  </r>
  <r>
    <s v="2024-02-19"/>
    <x v="0"/>
    <x v="0"/>
    <x v="0"/>
    <x v="0"/>
    <x v="1"/>
    <s v="Kolkata"/>
    <n v="1973"/>
    <n v="9865"/>
    <s v="Modern Trade"/>
    <s v="New Year Offer"/>
    <x v="1"/>
    <x v="1"/>
  </r>
  <r>
    <s v="2024-02-03"/>
    <x v="0"/>
    <x v="1"/>
    <x v="1"/>
    <x v="1"/>
    <x v="1"/>
    <s v="Patna"/>
    <n v="1761"/>
    <n v="17610"/>
    <s v="Modern Trade"/>
    <s v="Summer Sale"/>
    <x v="0"/>
    <x v="0"/>
  </r>
  <r>
    <s v="2024-05-10"/>
    <x v="0"/>
    <x v="3"/>
    <x v="0"/>
    <x v="1"/>
    <x v="2"/>
    <s v="Hyderabad"/>
    <n v="306"/>
    <n v="1530"/>
    <s v="Online"/>
    <s v="New Year Offer"/>
    <x v="1"/>
    <x v="1"/>
  </r>
  <r>
    <s v="2024-01-30"/>
    <x v="0"/>
    <x v="2"/>
    <x v="1"/>
    <x v="0"/>
    <x v="1"/>
    <s v="Bhubaneswar"/>
    <n v="1774"/>
    <n v="8870"/>
    <s v="Retail"/>
    <s v="Summer Sale"/>
    <x v="1"/>
    <x v="0"/>
  </r>
  <r>
    <s v="2024-01-19"/>
    <x v="0"/>
    <x v="2"/>
    <x v="1"/>
    <x v="0"/>
    <x v="2"/>
    <s v="Hyderabad"/>
    <n v="713"/>
    <n v="3565"/>
    <s v="Online"/>
    <s v="Summer Sale"/>
    <x v="1"/>
    <x v="0"/>
  </r>
  <r>
    <s v="2024-04-09"/>
    <x v="0"/>
    <x v="3"/>
    <x v="0"/>
    <x v="1"/>
    <x v="0"/>
    <s v="Mumbai"/>
    <n v="1752"/>
    <n v="17520"/>
    <s v="Retail"/>
    <s v="Summer Sale"/>
    <x v="0"/>
    <x v="1"/>
  </r>
  <r>
    <s v="2024-03-18"/>
    <x v="0"/>
    <x v="3"/>
    <x v="0"/>
    <x v="1"/>
    <x v="2"/>
    <s v="Bangalore"/>
    <n v="1489"/>
    <n v="7445"/>
    <s v="Online"/>
    <s v="Summer Sale"/>
    <x v="1"/>
    <x v="0"/>
  </r>
  <r>
    <s v="2024-02-25"/>
    <x v="0"/>
    <x v="0"/>
    <x v="0"/>
    <x v="0"/>
    <x v="3"/>
    <s v="Jaipur"/>
    <n v="794"/>
    <n v="7940"/>
    <s v="Online"/>
    <s v="New Year Offer"/>
    <x v="0"/>
    <x v="1"/>
  </r>
  <r>
    <s v="2024-05-11"/>
    <x v="0"/>
    <x v="3"/>
    <x v="0"/>
    <x v="1"/>
    <x v="1"/>
    <s v="Patna"/>
    <n v="719"/>
    <n v="3595"/>
    <s v="Modern Trade"/>
    <s v="Summer Sale"/>
    <x v="1"/>
    <x v="0"/>
  </r>
  <r>
    <s v="2024-02-08"/>
    <x v="0"/>
    <x v="0"/>
    <x v="0"/>
    <x v="0"/>
    <x v="1"/>
    <s v="Bhubaneswar"/>
    <n v="1955"/>
    <n v="19550"/>
    <s v="Online"/>
    <s v="Regular"/>
    <x v="0"/>
    <x v="0"/>
  </r>
  <r>
    <s v="2024-04-19"/>
    <x v="0"/>
    <x v="2"/>
    <x v="1"/>
    <x v="0"/>
    <x v="1"/>
    <s v="Patna"/>
    <n v="1798"/>
    <n v="17980"/>
    <s v="Retail"/>
    <s v="New Year Offer"/>
    <x v="0"/>
    <x v="0"/>
  </r>
  <r>
    <s v="2024-01-16"/>
    <x v="0"/>
    <x v="3"/>
    <x v="0"/>
    <x v="1"/>
    <x v="3"/>
    <s v="Chandigarh"/>
    <n v="782"/>
    <n v="7820"/>
    <s v="Modern Trade"/>
    <s v="Regular"/>
    <x v="0"/>
    <x v="1"/>
  </r>
  <r>
    <s v="2024-02-02"/>
    <x v="0"/>
    <x v="1"/>
    <x v="1"/>
    <x v="1"/>
    <x v="3"/>
    <s v="Chandigarh"/>
    <n v="402"/>
    <n v="2010"/>
    <s v="Modern Trade"/>
    <s v="New Year Offer"/>
    <x v="1"/>
    <x v="0"/>
  </r>
  <r>
    <s v="2024-02-19"/>
    <x v="0"/>
    <x v="3"/>
    <x v="0"/>
    <x v="1"/>
    <x v="3"/>
    <s v="Delhi"/>
    <n v="1311"/>
    <n v="6555"/>
    <s v="Online"/>
    <s v="Regular"/>
    <x v="1"/>
    <x v="0"/>
  </r>
  <r>
    <s v="2024-02-01"/>
    <x v="0"/>
    <x v="2"/>
    <x v="1"/>
    <x v="0"/>
    <x v="2"/>
    <s v="Chennai"/>
    <n v="1108"/>
    <n v="11080"/>
    <s v="Retail"/>
    <s v="Summer Sale"/>
    <x v="0"/>
    <x v="0"/>
  </r>
  <r>
    <s v="2024-01-11"/>
    <x v="0"/>
    <x v="2"/>
    <x v="1"/>
    <x v="0"/>
    <x v="3"/>
    <s v="Jaipur"/>
    <n v="1784"/>
    <n v="8920"/>
    <s v="Online"/>
    <s v="New Year Offer"/>
    <x v="1"/>
    <x v="1"/>
  </r>
  <r>
    <s v="2024-02-25"/>
    <x v="0"/>
    <x v="0"/>
    <x v="0"/>
    <x v="0"/>
    <x v="1"/>
    <s v="Kolkata"/>
    <n v="217"/>
    <n v="2170"/>
    <s v="Online"/>
    <s v="Regular"/>
    <x v="0"/>
    <x v="0"/>
  </r>
  <r>
    <s v="2024-04-27"/>
    <x v="0"/>
    <x v="1"/>
    <x v="1"/>
    <x v="1"/>
    <x v="0"/>
    <s v="Ahmedabad"/>
    <n v="1431"/>
    <n v="7155"/>
    <s v="Modern Trade"/>
    <s v="New Year Offer"/>
    <x v="1"/>
    <x v="1"/>
  </r>
  <r>
    <s v="2024-05-18"/>
    <x v="0"/>
    <x v="0"/>
    <x v="0"/>
    <x v="0"/>
    <x v="3"/>
    <s v="Jaipur"/>
    <n v="360"/>
    <n v="1800"/>
    <s v="Retail"/>
    <s v="Regular"/>
    <x v="1"/>
    <x v="1"/>
  </r>
  <r>
    <s v="2024-05-10"/>
    <x v="0"/>
    <x v="2"/>
    <x v="1"/>
    <x v="0"/>
    <x v="2"/>
    <s v="Bangalore"/>
    <n v="372"/>
    <n v="1860"/>
    <s v="Online"/>
    <s v="Summer Sale"/>
    <x v="1"/>
    <x v="0"/>
  </r>
  <r>
    <s v="2024-01-15"/>
    <x v="0"/>
    <x v="2"/>
    <x v="1"/>
    <x v="0"/>
    <x v="2"/>
    <s v="Hyderabad"/>
    <n v="1852"/>
    <n v="9260"/>
    <s v="Retail"/>
    <s v="Regular"/>
    <x v="1"/>
    <x v="1"/>
  </r>
  <r>
    <s v="2024-05-08"/>
    <x v="0"/>
    <x v="1"/>
    <x v="1"/>
    <x v="1"/>
    <x v="3"/>
    <s v="Delhi"/>
    <n v="741"/>
    <n v="3705"/>
    <s v="Modern Trade"/>
    <s v="New Year Offer"/>
    <x v="1"/>
    <x v="1"/>
  </r>
  <r>
    <s v="2024-01-29"/>
    <x v="0"/>
    <x v="3"/>
    <x v="0"/>
    <x v="1"/>
    <x v="1"/>
    <s v="Patna"/>
    <n v="620"/>
    <n v="3100"/>
    <s v="Modern Trade"/>
    <s v="Summer Sale"/>
    <x v="1"/>
    <x v="1"/>
  </r>
  <r>
    <s v="2024-04-12"/>
    <x v="0"/>
    <x v="1"/>
    <x v="1"/>
    <x v="1"/>
    <x v="3"/>
    <s v="Delhi"/>
    <n v="865"/>
    <n v="8650"/>
    <s v="Modern Trade"/>
    <s v="New Year Offer"/>
    <x v="0"/>
    <x v="0"/>
  </r>
  <r>
    <s v="2024-01-12"/>
    <x v="0"/>
    <x v="1"/>
    <x v="1"/>
    <x v="1"/>
    <x v="1"/>
    <s v="Bhubaneswar"/>
    <n v="1937"/>
    <n v="9685"/>
    <s v="Online"/>
    <s v="New Year Offer"/>
    <x v="1"/>
    <x v="1"/>
  </r>
  <r>
    <s v="2024-04-28"/>
    <x v="0"/>
    <x v="2"/>
    <x v="1"/>
    <x v="0"/>
    <x v="2"/>
    <s v="Hyderabad"/>
    <n v="548"/>
    <n v="2740"/>
    <s v="Retail"/>
    <s v="Regular"/>
    <x v="1"/>
    <x v="1"/>
  </r>
  <r>
    <s v="2024-02-08"/>
    <x v="0"/>
    <x v="1"/>
    <x v="1"/>
    <x v="1"/>
    <x v="1"/>
    <s v="Kolkata"/>
    <n v="838"/>
    <n v="8380"/>
    <s v="Online"/>
    <s v="New Year Offer"/>
    <x v="0"/>
    <x v="0"/>
  </r>
  <r>
    <s v="2024-05-07"/>
    <x v="0"/>
    <x v="1"/>
    <x v="1"/>
    <x v="1"/>
    <x v="0"/>
    <s v="Pune"/>
    <n v="257"/>
    <n v="1285"/>
    <s v="Retail"/>
    <s v="Regular"/>
    <x v="1"/>
    <x v="0"/>
  </r>
  <r>
    <s v="2024-04-23"/>
    <x v="0"/>
    <x v="3"/>
    <x v="0"/>
    <x v="1"/>
    <x v="3"/>
    <s v="Jaipur"/>
    <n v="624"/>
    <n v="6240"/>
    <s v="Retail"/>
    <s v="Summer Sale"/>
    <x v="0"/>
    <x v="1"/>
  </r>
  <r>
    <s v="2024-05-25"/>
    <x v="0"/>
    <x v="0"/>
    <x v="0"/>
    <x v="0"/>
    <x v="0"/>
    <s v="Pune"/>
    <n v="1935"/>
    <n v="19350"/>
    <s v="Retail"/>
    <s v="New Year Offer"/>
    <x v="0"/>
    <x v="0"/>
  </r>
  <r>
    <s v="2024-01-21"/>
    <x v="0"/>
    <x v="2"/>
    <x v="1"/>
    <x v="0"/>
    <x v="1"/>
    <s v="Patna"/>
    <n v="1776"/>
    <n v="8880"/>
    <s v="Online"/>
    <s v="Regular"/>
    <x v="1"/>
    <x v="0"/>
  </r>
  <r>
    <s v="2024-05-18"/>
    <x v="0"/>
    <x v="0"/>
    <x v="0"/>
    <x v="0"/>
    <x v="0"/>
    <s v="Ahmedabad"/>
    <n v="671"/>
    <n v="6710"/>
    <s v="Modern Trade"/>
    <s v="Summer Sale"/>
    <x v="0"/>
    <x v="0"/>
  </r>
  <r>
    <s v="2024-04-15"/>
    <x v="0"/>
    <x v="0"/>
    <x v="0"/>
    <x v="0"/>
    <x v="0"/>
    <s v="Ahmedabad"/>
    <n v="833"/>
    <n v="8330"/>
    <s v="Online"/>
    <s v="Regular"/>
    <x v="0"/>
    <x v="1"/>
  </r>
  <r>
    <s v="2024-04-08"/>
    <x v="0"/>
    <x v="0"/>
    <x v="0"/>
    <x v="0"/>
    <x v="3"/>
    <s v="Chandigarh"/>
    <n v="760"/>
    <n v="7600"/>
    <s v="Online"/>
    <s v="Summer Sale"/>
    <x v="0"/>
    <x v="0"/>
  </r>
  <r>
    <s v="2024-01-29"/>
    <x v="0"/>
    <x v="2"/>
    <x v="1"/>
    <x v="0"/>
    <x v="0"/>
    <s v="Ahmedabad"/>
    <n v="316"/>
    <n v="1580"/>
    <s v="Modern Trade"/>
    <s v="Summer Sale"/>
    <x v="1"/>
    <x v="1"/>
  </r>
  <r>
    <s v="2024-02-26"/>
    <x v="0"/>
    <x v="3"/>
    <x v="0"/>
    <x v="1"/>
    <x v="2"/>
    <s v="Chennai"/>
    <n v="453"/>
    <n v="4530"/>
    <s v="Modern Trade"/>
    <s v="Summer Sale"/>
    <x v="0"/>
    <x v="1"/>
  </r>
  <r>
    <s v="2024-04-07"/>
    <x v="0"/>
    <x v="1"/>
    <x v="1"/>
    <x v="1"/>
    <x v="0"/>
    <s v="Ahmedabad"/>
    <n v="1079"/>
    <n v="5395"/>
    <s v="Modern Trade"/>
    <s v="New Year Offer"/>
    <x v="1"/>
    <x v="0"/>
  </r>
  <r>
    <s v="2024-01-03"/>
    <x v="0"/>
    <x v="3"/>
    <x v="0"/>
    <x v="1"/>
    <x v="0"/>
    <s v="Pune"/>
    <n v="608"/>
    <n v="6080"/>
    <s v="Modern Trade"/>
    <s v="Summer Sale"/>
    <x v="0"/>
    <x v="1"/>
  </r>
  <r>
    <s v="2024-03-13"/>
    <x v="0"/>
    <x v="2"/>
    <x v="1"/>
    <x v="0"/>
    <x v="1"/>
    <s v="Patna"/>
    <n v="1983"/>
    <n v="9915"/>
    <s v="Online"/>
    <s v="Summer Sale"/>
    <x v="1"/>
    <x v="1"/>
  </r>
  <r>
    <s v="2024-03-10"/>
    <x v="0"/>
    <x v="1"/>
    <x v="1"/>
    <x v="1"/>
    <x v="2"/>
    <s v="Chennai"/>
    <n v="801"/>
    <n v="8010"/>
    <s v="Retail"/>
    <s v="Summer Sale"/>
    <x v="0"/>
    <x v="1"/>
  </r>
  <r>
    <s v="2024-01-30"/>
    <x v="0"/>
    <x v="1"/>
    <x v="1"/>
    <x v="1"/>
    <x v="1"/>
    <s v="Patna"/>
    <n v="296"/>
    <n v="2960"/>
    <s v="Retail"/>
    <s v="Summer Sale"/>
    <x v="0"/>
    <x v="0"/>
  </r>
  <r>
    <s v="2024-04-17"/>
    <x v="0"/>
    <x v="2"/>
    <x v="1"/>
    <x v="0"/>
    <x v="3"/>
    <s v="Chandigarh"/>
    <n v="1359"/>
    <n v="6795"/>
    <s v="Online"/>
    <s v="Summer Sale"/>
    <x v="1"/>
    <x v="1"/>
  </r>
  <r>
    <s v="2024-05-03"/>
    <x v="0"/>
    <x v="2"/>
    <x v="1"/>
    <x v="0"/>
    <x v="1"/>
    <s v="Bhubaneswar"/>
    <n v="370"/>
    <n v="1850"/>
    <s v="Retail"/>
    <s v="New Year Offer"/>
    <x v="1"/>
    <x v="0"/>
  </r>
  <r>
    <s v="2024-03-05"/>
    <x v="0"/>
    <x v="3"/>
    <x v="0"/>
    <x v="1"/>
    <x v="2"/>
    <s v="Chennai"/>
    <n v="159"/>
    <n v="795"/>
    <s v="Online"/>
    <s v="Regular"/>
    <x v="1"/>
    <x v="1"/>
  </r>
  <r>
    <s v="2024-01-31"/>
    <x v="0"/>
    <x v="3"/>
    <x v="0"/>
    <x v="1"/>
    <x v="2"/>
    <s v="Hyderabad"/>
    <n v="1756"/>
    <n v="8780"/>
    <s v="Online"/>
    <s v="New Year Offer"/>
    <x v="1"/>
    <x v="0"/>
  </r>
  <r>
    <s v="2024-02-24"/>
    <x v="0"/>
    <x v="3"/>
    <x v="0"/>
    <x v="1"/>
    <x v="0"/>
    <s v="Pune"/>
    <n v="128"/>
    <n v="1280"/>
    <s v="Modern Trade"/>
    <s v="New Year Offer"/>
    <x v="0"/>
    <x v="0"/>
  </r>
  <r>
    <s v="2024-04-02"/>
    <x v="0"/>
    <x v="2"/>
    <x v="1"/>
    <x v="0"/>
    <x v="2"/>
    <s v="Bangalore"/>
    <n v="1157"/>
    <n v="11570"/>
    <s v="Modern Trade"/>
    <s v="Regular"/>
    <x v="0"/>
    <x v="0"/>
  </r>
  <r>
    <s v="2024-03-26"/>
    <x v="0"/>
    <x v="1"/>
    <x v="1"/>
    <x v="1"/>
    <x v="0"/>
    <s v="Ahmedabad"/>
    <n v="143"/>
    <n v="1430"/>
    <s v="Online"/>
    <s v="New Year Offer"/>
    <x v="0"/>
    <x v="1"/>
  </r>
  <r>
    <s v="2024-02-10"/>
    <x v="0"/>
    <x v="2"/>
    <x v="1"/>
    <x v="0"/>
    <x v="2"/>
    <s v="Bangalore"/>
    <n v="216"/>
    <n v="1080"/>
    <s v="Modern Trade"/>
    <s v="Regular"/>
    <x v="1"/>
    <x v="0"/>
  </r>
  <r>
    <s v="2024-05-07"/>
    <x v="0"/>
    <x v="2"/>
    <x v="1"/>
    <x v="0"/>
    <x v="0"/>
    <s v="Pune"/>
    <n v="1015"/>
    <n v="10150"/>
    <s v="Modern Trade"/>
    <s v="Summer Sale"/>
    <x v="0"/>
    <x v="0"/>
  </r>
  <r>
    <s v="2024-03-29"/>
    <x v="0"/>
    <x v="3"/>
    <x v="0"/>
    <x v="1"/>
    <x v="0"/>
    <s v="Mumbai"/>
    <n v="1894"/>
    <n v="18940"/>
    <s v="Online"/>
    <s v="Summer Sale"/>
    <x v="0"/>
    <x v="0"/>
  </r>
  <r>
    <s v="2024-02-01"/>
    <x v="0"/>
    <x v="2"/>
    <x v="1"/>
    <x v="0"/>
    <x v="3"/>
    <s v="Chandigarh"/>
    <n v="1569"/>
    <n v="15690"/>
    <s v="Online"/>
    <s v="Summer Sale"/>
    <x v="0"/>
    <x v="0"/>
  </r>
  <r>
    <s v="2024-02-01"/>
    <x v="0"/>
    <x v="1"/>
    <x v="1"/>
    <x v="1"/>
    <x v="0"/>
    <s v="Mumbai"/>
    <n v="1915"/>
    <n v="9575"/>
    <s v="Modern Trade"/>
    <s v="New Year Offer"/>
    <x v="1"/>
    <x v="1"/>
  </r>
  <r>
    <s v="2024-04-30"/>
    <x v="0"/>
    <x v="1"/>
    <x v="1"/>
    <x v="1"/>
    <x v="0"/>
    <s v="Mumbai"/>
    <n v="586"/>
    <n v="5860"/>
    <s v="Retail"/>
    <s v="Summer Sale"/>
    <x v="0"/>
    <x v="1"/>
  </r>
  <r>
    <s v="2024-02-19"/>
    <x v="0"/>
    <x v="0"/>
    <x v="0"/>
    <x v="0"/>
    <x v="3"/>
    <s v="Jaipur"/>
    <n v="1217"/>
    <n v="6085"/>
    <s v="Retail"/>
    <s v="New Year Offer"/>
    <x v="1"/>
    <x v="0"/>
  </r>
  <r>
    <s v="2024-04-19"/>
    <x v="0"/>
    <x v="1"/>
    <x v="1"/>
    <x v="1"/>
    <x v="0"/>
    <s v="Mumbai"/>
    <n v="302"/>
    <n v="1510"/>
    <s v="Retail"/>
    <s v="New Year Offer"/>
    <x v="1"/>
    <x v="0"/>
  </r>
  <r>
    <s v="2024-01-08"/>
    <x v="0"/>
    <x v="2"/>
    <x v="1"/>
    <x v="0"/>
    <x v="1"/>
    <s v="Kolkata"/>
    <n v="1561"/>
    <n v="15610"/>
    <s v="Retail"/>
    <s v="Summer Sale"/>
    <x v="0"/>
    <x v="1"/>
  </r>
  <r>
    <s v="2024-02-06"/>
    <x v="0"/>
    <x v="0"/>
    <x v="0"/>
    <x v="0"/>
    <x v="1"/>
    <s v="Kolkata"/>
    <n v="1130"/>
    <n v="5650"/>
    <s v="Retail"/>
    <s v="Regular"/>
    <x v="1"/>
    <x v="1"/>
  </r>
  <r>
    <s v="2024-02-22"/>
    <x v="0"/>
    <x v="1"/>
    <x v="1"/>
    <x v="1"/>
    <x v="0"/>
    <s v="Pune"/>
    <n v="143"/>
    <n v="1430"/>
    <s v="Modern Trade"/>
    <s v="New Year Offer"/>
    <x v="0"/>
    <x v="0"/>
  </r>
  <r>
    <s v="2024-05-15"/>
    <x v="0"/>
    <x v="2"/>
    <x v="1"/>
    <x v="0"/>
    <x v="0"/>
    <s v="Pune"/>
    <n v="1431"/>
    <n v="7155"/>
    <s v="Modern Trade"/>
    <s v="Regular"/>
    <x v="1"/>
    <x v="1"/>
  </r>
  <r>
    <s v="2024-03-17"/>
    <x v="0"/>
    <x v="2"/>
    <x v="1"/>
    <x v="0"/>
    <x v="2"/>
    <s v="Bangalore"/>
    <n v="1348"/>
    <n v="13480"/>
    <s v="Modern Trade"/>
    <s v="New Year Offer"/>
    <x v="0"/>
    <x v="0"/>
  </r>
  <r>
    <s v="2024-03-18"/>
    <x v="0"/>
    <x v="2"/>
    <x v="1"/>
    <x v="0"/>
    <x v="1"/>
    <s v="Patna"/>
    <n v="1770"/>
    <n v="17700"/>
    <s v="Online"/>
    <s v="New Year Offer"/>
    <x v="0"/>
    <x v="1"/>
  </r>
  <r>
    <s v="2024-01-27"/>
    <x v="0"/>
    <x v="0"/>
    <x v="0"/>
    <x v="0"/>
    <x v="3"/>
    <s v="Jaipur"/>
    <n v="1741"/>
    <n v="8705"/>
    <s v="Retail"/>
    <s v="Regular"/>
    <x v="1"/>
    <x v="0"/>
  </r>
  <r>
    <s v="2024-02-01"/>
    <x v="0"/>
    <x v="2"/>
    <x v="1"/>
    <x v="0"/>
    <x v="0"/>
    <s v="Pune"/>
    <n v="360"/>
    <n v="1800"/>
    <s v="Modern Trade"/>
    <s v="Regular"/>
    <x v="1"/>
    <x v="0"/>
  </r>
  <r>
    <s v="2024-05-02"/>
    <x v="0"/>
    <x v="2"/>
    <x v="1"/>
    <x v="0"/>
    <x v="0"/>
    <s v="Mumbai"/>
    <n v="1499"/>
    <n v="7495"/>
    <s v="Online"/>
    <s v="Regular"/>
    <x v="1"/>
    <x v="0"/>
  </r>
  <r>
    <s v="2024-02-21"/>
    <x v="0"/>
    <x v="2"/>
    <x v="1"/>
    <x v="0"/>
    <x v="0"/>
    <s v="Mumbai"/>
    <n v="1143"/>
    <n v="5715"/>
    <s v="Online"/>
    <s v="Summer Sale"/>
    <x v="1"/>
    <x v="1"/>
  </r>
  <r>
    <s v="2024-03-05"/>
    <x v="0"/>
    <x v="3"/>
    <x v="0"/>
    <x v="1"/>
    <x v="2"/>
    <s v="Hyderabad"/>
    <n v="1115"/>
    <n v="11150"/>
    <s v="Modern Trade"/>
    <s v="Regular"/>
    <x v="0"/>
    <x v="0"/>
  </r>
  <r>
    <s v="2024-03-27"/>
    <x v="0"/>
    <x v="1"/>
    <x v="1"/>
    <x v="1"/>
    <x v="3"/>
    <s v="Delhi"/>
    <n v="1784"/>
    <n v="8920"/>
    <s v="Retail"/>
    <s v="Summer Sale"/>
    <x v="1"/>
    <x v="1"/>
  </r>
  <r>
    <s v="2024-04-26"/>
    <x v="0"/>
    <x v="1"/>
    <x v="1"/>
    <x v="1"/>
    <x v="1"/>
    <s v="Kolkata"/>
    <n v="617"/>
    <n v="6170"/>
    <s v="Online"/>
    <s v="New Year Offer"/>
    <x v="0"/>
    <x v="1"/>
  </r>
  <r>
    <s v="2024-03-27"/>
    <x v="0"/>
    <x v="3"/>
    <x v="0"/>
    <x v="1"/>
    <x v="3"/>
    <s v="Jaipur"/>
    <n v="548"/>
    <n v="5480"/>
    <s v="Online"/>
    <s v="Regular"/>
    <x v="0"/>
    <x v="1"/>
  </r>
  <r>
    <s v="2024-04-04"/>
    <x v="0"/>
    <x v="2"/>
    <x v="1"/>
    <x v="0"/>
    <x v="2"/>
    <s v="Chennai"/>
    <n v="1871"/>
    <n v="18710"/>
    <s v="Retail"/>
    <s v="Regular"/>
    <x v="0"/>
    <x v="0"/>
  </r>
  <r>
    <s v="2024-02-13"/>
    <x v="0"/>
    <x v="1"/>
    <x v="1"/>
    <x v="1"/>
    <x v="0"/>
    <s v="Mumbai"/>
    <n v="149"/>
    <n v="745"/>
    <s v="Online"/>
    <s v="Regular"/>
    <x v="1"/>
    <x v="1"/>
  </r>
  <r>
    <s v="2024-02-23"/>
    <x v="0"/>
    <x v="1"/>
    <x v="1"/>
    <x v="1"/>
    <x v="2"/>
    <s v="Chennai"/>
    <n v="1842"/>
    <n v="9210"/>
    <s v="Online"/>
    <s v="Regular"/>
    <x v="1"/>
    <x v="0"/>
  </r>
  <r>
    <s v="2024-02-21"/>
    <x v="0"/>
    <x v="3"/>
    <x v="0"/>
    <x v="1"/>
    <x v="0"/>
    <s v="Mumbai"/>
    <n v="476"/>
    <n v="2380"/>
    <s v="Online"/>
    <s v="Summer Sale"/>
    <x v="1"/>
    <x v="0"/>
  </r>
  <r>
    <s v="2024-03-08"/>
    <x v="0"/>
    <x v="2"/>
    <x v="1"/>
    <x v="0"/>
    <x v="2"/>
    <s v="Hyderabad"/>
    <n v="1658"/>
    <n v="16580"/>
    <s v="Modern Trade"/>
    <s v="Summer Sale"/>
    <x v="0"/>
    <x v="1"/>
  </r>
  <r>
    <s v="2024-01-21"/>
    <x v="0"/>
    <x v="0"/>
    <x v="0"/>
    <x v="0"/>
    <x v="2"/>
    <s v="Hyderabad"/>
    <n v="719"/>
    <n v="3595"/>
    <s v="Modern Trade"/>
    <s v="Summer Sale"/>
    <x v="1"/>
    <x v="0"/>
  </r>
  <r>
    <s v="2024-05-28"/>
    <x v="0"/>
    <x v="1"/>
    <x v="1"/>
    <x v="1"/>
    <x v="0"/>
    <s v="Pune"/>
    <n v="270"/>
    <n v="2700"/>
    <s v="Online"/>
    <s v="New Year Offer"/>
    <x v="0"/>
    <x v="1"/>
  </r>
  <r>
    <s v="2024-02-26"/>
    <x v="0"/>
    <x v="3"/>
    <x v="0"/>
    <x v="1"/>
    <x v="0"/>
    <s v="Ahmedabad"/>
    <n v="1537"/>
    <n v="15370"/>
    <s v="Online"/>
    <s v="New Year Offer"/>
    <x v="0"/>
    <x v="0"/>
  </r>
  <r>
    <s v="2024-04-17"/>
    <x v="0"/>
    <x v="1"/>
    <x v="1"/>
    <x v="1"/>
    <x v="3"/>
    <s v="Chandigarh"/>
    <n v="1710"/>
    <n v="8550"/>
    <s v="Modern Trade"/>
    <s v="New Year Offer"/>
    <x v="1"/>
    <x v="1"/>
  </r>
  <r>
    <s v="2024-01-01"/>
    <x v="0"/>
    <x v="2"/>
    <x v="1"/>
    <x v="0"/>
    <x v="2"/>
    <s v="Bangalore"/>
    <n v="1529"/>
    <n v="15290"/>
    <s v="Online"/>
    <s v="Regular"/>
    <x v="0"/>
    <x v="1"/>
  </r>
  <r>
    <s v="2024-02-18"/>
    <x v="0"/>
    <x v="0"/>
    <x v="0"/>
    <x v="0"/>
    <x v="3"/>
    <s v="Chandigarh"/>
    <n v="1884"/>
    <n v="18840"/>
    <s v="Modern Trade"/>
    <s v="New Year Offer"/>
    <x v="0"/>
    <x v="0"/>
  </r>
  <r>
    <s v="2024-03-15"/>
    <x v="0"/>
    <x v="2"/>
    <x v="1"/>
    <x v="0"/>
    <x v="3"/>
    <s v="Chandigarh"/>
    <n v="1941"/>
    <n v="19410"/>
    <s v="Online"/>
    <s v="Regular"/>
    <x v="0"/>
    <x v="1"/>
  </r>
  <r>
    <s v="2024-04-29"/>
    <x v="0"/>
    <x v="3"/>
    <x v="0"/>
    <x v="1"/>
    <x v="3"/>
    <s v="Chandigarh"/>
    <n v="1485"/>
    <n v="7425"/>
    <s v="Retail"/>
    <s v="Summer Sale"/>
    <x v="1"/>
    <x v="1"/>
  </r>
  <r>
    <s v="2024-04-01"/>
    <x v="0"/>
    <x v="2"/>
    <x v="1"/>
    <x v="0"/>
    <x v="2"/>
    <s v="Chennai"/>
    <n v="1735"/>
    <n v="17350"/>
    <s v="Retail"/>
    <s v="Regular"/>
    <x v="0"/>
    <x v="0"/>
  </r>
  <r>
    <s v="2024-02-19"/>
    <x v="0"/>
    <x v="1"/>
    <x v="1"/>
    <x v="1"/>
    <x v="0"/>
    <s v="Mumbai"/>
    <n v="538"/>
    <n v="2690"/>
    <s v="Online"/>
    <s v="Regular"/>
    <x v="1"/>
    <x v="0"/>
  </r>
  <r>
    <s v="2024-04-21"/>
    <x v="0"/>
    <x v="2"/>
    <x v="1"/>
    <x v="0"/>
    <x v="2"/>
    <s v="Chennai"/>
    <n v="1710"/>
    <n v="8550"/>
    <s v="Modern Trade"/>
    <s v="Regular"/>
    <x v="1"/>
    <x v="1"/>
  </r>
  <r>
    <s v="2024-05-28"/>
    <x v="0"/>
    <x v="0"/>
    <x v="0"/>
    <x v="0"/>
    <x v="3"/>
    <s v="Chandigarh"/>
    <n v="1954"/>
    <n v="9770"/>
    <s v="Modern Trade"/>
    <s v="Summer Sale"/>
    <x v="1"/>
    <x v="0"/>
  </r>
  <r>
    <s v="2024-03-12"/>
    <x v="0"/>
    <x v="3"/>
    <x v="0"/>
    <x v="1"/>
    <x v="2"/>
    <s v="Bangalore"/>
    <n v="1501"/>
    <n v="15010"/>
    <s v="Retail"/>
    <s v="Summer Sale"/>
    <x v="0"/>
    <x v="1"/>
  </r>
  <r>
    <s v="2024-02-17"/>
    <x v="0"/>
    <x v="3"/>
    <x v="0"/>
    <x v="1"/>
    <x v="0"/>
    <s v="Mumbai"/>
    <n v="704"/>
    <n v="3520"/>
    <s v="Online"/>
    <s v="New Year Offer"/>
    <x v="1"/>
    <x v="0"/>
  </r>
  <r>
    <s v="2024-01-27"/>
    <x v="0"/>
    <x v="1"/>
    <x v="1"/>
    <x v="1"/>
    <x v="1"/>
    <s v="Bhubaneswar"/>
    <n v="334"/>
    <n v="1670"/>
    <s v="Retail"/>
    <s v="Regular"/>
    <x v="1"/>
    <x v="0"/>
  </r>
  <r>
    <s v="2024-05-23"/>
    <x v="0"/>
    <x v="3"/>
    <x v="0"/>
    <x v="1"/>
    <x v="0"/>
    <s v="Pune"/>
    <n v="1790"/>
    <n v="8950"/>
    <s v="Retail"/>
    <s v="Summer Sale"/>
    <x v="1"/>
    <x v="1"/>
  </r>
  <r>
    <s v="2024-04-20"/>
    <x v="0"/>
    <x v="2"/>
    <x v="1"/>
    <x v="0"/>
    <x v="3"/>
    <s v="Chandigarh"/>
    <n v="1429"/>
    <n v="14290"/>
    <s v="Online"/>
    <s v="New Year Offer"/>
    <x v="0"/>
    <x v="1"/>
  </r>
  <r>
    <s v="2024-04-27"/>
    <x v="0"/>
    <x v="2"/>
    <x v="1"/>
    <x v="0"/>
    <x v="1"/>
    <s v="Bhubaneswar"/>
    <n v="1522"/>
    <n v="15220"/>
    <s v="Online"/>
    <s v="New Year Offer"/>
    <x v="0"/>
    <x v="1"/>
  </r>
  <r>
    <s v="2024-01-25"/>
    <x v="0"/>
    <x v="0"/>
    <x v="0"/>
    <x v="0"/>
    <x v="1"/>
    <s v="Bhubaneswar"/>
    <n v="1615"/>
    <n v="8075"/>
    <s v="Online"/>
    <s v="Summer Sale"/>
    <x v="1"/>
    <x v="1"/>
  </r>
  <r>
    <s v="2024-01-29"/>
    <x v="0"/>
    <x v="1"/>
    <x v="1"/>
    <x v="1"/>
    <x v="3"/>
    <s v="Jaipur"/>
    <n v="1388"/>
    <n v="13880"/>
    <s v="Modern Trade"/>
    <s v="Summer Sale"/>
    <x v="0"/>
    <x v="0"/>
  </r>
  <r>
    <s v="2024-01-26"/>
    <x v="0"/>
    <x v="1"/>
    <x v="1"/>
    <x v="1"/>
    <x v="3"/>
    <s v="Chandigarh"/>
    <n v="412"/>
    <n v="4120"/>
    <s v="Online"/>
    <s v="Summer Sale"/>
    <x v="0"/>
    <x v="0"/>
  </r>
  <r>
    <s v="2024-03-04"/>
    <x v="0"/>
    <x v="3"/>
    <x v="0"/>
    <x v="1"/>
    <x v="1"/>
    <s v="Bhubaneswar"/>
    <n v="1638"/>
    <n v="8190"/>
    <s v="Online"/>
    <s v="New Year Offer"/>
    <x v="1"/>
    <x v="1"/>
  </r>
  <r>
    <s v="2024-02-02"/>
    <x v="0"/>
    <x v="3"/>
    <x v="0"/>
    <x v="1"/>
    <x v="1"/>
    <s v="Bhubaneswar"/>
    <n v="493"/>
    <n v="4930"/>
    <s v="Retail"/>
    <s v="Summer Sale"/>
    <x v="0"/>
    <x v="0"/>
  </r>
  <r>
    <s v="2024-03-28"/>
    <x v="0"/>
    <x v="2"/>
    <x v="1"/>
    <x v="0"/>
    <x v="2"/>
    <s v="Chennai"/>
    <n v="1035"/>
    <n v="10350"/>
    <s v="Modern Trade"/>
    <s v="Summer Sale"/>
    <x v="0"/>
    <x v="1"/>
  </r>
  <r>
    <s v="2024-05-01"/>
    <x v="0"/>
    <x v="2"/>
    <x v="1"/>
    <x v="0"/>
    <x v="0"/>
    <s v="Ahmedabad"/>
    <n v="820"/>
    <n v="8200"/>
    <s v="Retail"/>
    <s v="Summer Sale"/>
    <x v="0"/>
    <x v="0"/>
  </r>
  <r>
    <s v="2024-01-05"/>
    <x v="0"/>
    <x v="0"/>
    <x v="0"/>
    <x v="0"/>
    <x v="0"/>
    <s v="Ahmedabad"/>
    <n v="1548"/>
    <n v="15480"/>
    <s v="Modern Trade"/>
    <s v="Summer Sale"/>
    <x v="0"/>
    <x v="1"/>
  </r>
  <r>
    <s v="2024-03-26"/>
    <x v="0"/>
    <x v="1"/>
    <x v="1"/>
    <x v="1"/>
    <x v="1"/>
    <s v="Patna"/>
    <n v="689"/>
    <n v="3445"/>
    <s v="Retail"/>
    <s v="New Year Offer"/>
    <x v="1"/>
    <x v="0"/>
  </r>
  <r>
    <s v="2024-01-07"/>
    <x v="0"/>
    <x v="0"/>
    <x v="0"/>
    <x v="0"/>
    <x v="0"/>
    <s v="Mumbai"/>
    <n v="819"/>
    <n v="4095"/>
    <s v="Retail"/>
    <s v="New Year Offer"/>
    <x v="1"/>
    <x v="1"/>
  </r>
  <r>
    <s v="2024-05-21"/>
    <x v="0"/>
    <x v="1"/>
    <x v="1"/>
    <x v="1"/>
    <x v="3"/>
    <s v="Delhi"/>
    <n v="1271"/>
    <n v="12710"/>
    <s v="Retail"/>
    <s v="New Year Offer"/>
    <x v="0"/>
    <x v="0"/>
  </r>
  <r>
    <s v="2024-05-30"/>
    <x v="0"/>
    <x v="2"/>
    <x v="1"/>
    <x v="0"/>
    <x v="3"/>
    <s v="Delhi"/>
    <n v="1792"/>
    <n v="8960"/>
    <s v="Modern Trade"/>
    <s v="Summer Sale"/>
    <x v="1"/>
    <x v="1"/>
  </r>
  <r>
    <s v="2024-02-13"/>
    <x v="0"/>
    <x v="2"/>
    <x v="1"/>
    <x v="0"/>
    <x v="3"/>
    <s v="Delhi"/>
    <n v="1586"/>
    <n v="7930"/>
    <s v="Modern Trade"/>
    <s v="New Year Offer"/>
    <x v="1"/>
    <x v="0"/>
  </r>
  <r>
    <s v="2024-01-23"/>
    <x v="0"/>
    <x v="3"/>
    <x v="0"/>
    <x v="1"/>
    <x v="2"/>
    <s v="Bangalore"/>
    <n v="710"/>
    <n v="7100"/>
    <s v="Online"/>
    <s v="Summer Sale"/>
    <x v="0"/>
    <x v="0"/>
  </r>
  <r>
    <s v="2024-01-13"/>
    <x v="0"/>
    <x v="1"/>
    <x v="1"/>
    <x v="1"/>
    <x v="2"/>
    <s v="Chennai"/>
    <n v="1310"/>
    <n v="13100"/>
    <s v="Retail"/>
    <s v="Summer Sale"/>
    <x v="0"/>
    <x v="1"/>
  </r>
  <r>
    <s v="2024-04-23"/>
    <x v="0"/>
    <x v="0"/>
    <x v="0"/>
    <x v="0"/>
    <x v="1"/>
    <s v="Kolkata"/>
    <n v="1625"/>
    <n v="16250"/>
    <s v="Modern Trade"/>
    <s v="Summer Sale"/>
    <x v="0"/>
    <x v="0"/>
  </r>
  <r>
    <s v="2024-01-05"/>
    <x v="0"/>
    <x v="1"/>
    <x v="1"/>
    <x v="1"/>
    <x v="3"/>
    <s v="Jaipur"/>
    <n v="1573"/>
    <n v="7865"/>
    <s v="Modern Trade"/>
    <s v="New Year Offer"/>
    <x v="1"/>
    <x v="0"/>
  </r>
  <r>
    <s v="2024-05-20"/>
    <x v="0"/>
    <x v="2"/>
    <x v="1"/>
    <x v="0"/>
    <x v="2"/>
    <s v="Chennai"/>
    <n v="954"/>
    <n v="4770"/>
    <s v="Online"/>
    <s v="Regular"/>
    <x v="1"/>
    <x v="0"/>
  </r>
  <r>
    <s v="2024-05-09"/>
    <x v="0"/>
    <x v="2"/>
    <x v="1"/>
    <x v="0"/>
    <x v="3"/>
    <s v="Delhi"/>
    <n v="854"/>
    <n v="8540"/>
    <s v="Online"/>
    <s v="Summer Sale"/>
    <x v="0"/>
    <x v="1"/>
  </r>
  <r>
    <s v="2024-01-11"/>
    <x v="0"/>
    <x v="1"/>
    <x v="1"/>
    <x v="1"/>
    <x v="2"/>
    <s v="Bangalore"/>
    <n v="1750"/>
    <n v="8750"/>
    <s v="Modern Trade"/>
    <s v="Regular"/>
    <x v="1"/>
    <x v="1"/>
  </r>
  <r>
    <s v="2024-04-19"/>
    <x v="0"/>
    <x v="1"/>
    <x v="1"/>
    <x v="1"/>
    <x v="3"/>
    <s v="Jaipur"/>
    <n v="900"/>
    <n v="9000"/>
    <s v="Retail"/>
    <s v="Regular"/>
    <x v="0"/>
    <x v="1"/>
  </r>
  <r>
    <s v="2024-05-16"/>
    <x v="0"/>
    <x v="1"/>
    <x v="1"/>
    <x v="1"/>
    <x v="0"/>
    <s v="Ahmedabad"/>
    <n v="1365"/>
    <n v="6825"/>
    <s v="Retail"/>
    <s v="Summer Sale"/>
    <x v="1"/>
    <x v="1"/>
  </r>
  <r>
    <s v="2024-04-17"/>
    <x v="0"/>
    <x v="3"/>
    <x v="0"/>
    <x v="1"/>
    <x v="2"/>
    <s v="Bangalore"/>
    <n v="547"/>
    <n v="2735"/>
    <s v="Modern Trade"/>
    <s v="Summer Sale"/>
    <x v="1"/>
    <x v="1"/>
  </r>
  <r>
    <s v="2024-05-29"/>
    <x v="0"/>
    <x v="3"/>
    <x v="0"/>
    <x v="1"/>
    <x v="0"/>
    <s v="Pune"/>
    <n v="296"/>
    <n v="1480"/>
    <s v="Retail"/>
    <s v="Regular"/>
    <x v="1"/>
    <x v="0"/>
  </r>
  <r>
    <s v="2024-03-08"/>
    <x v="0"/>
    <x v="0"/>
    <x v="0"/>
    <x v="0"/>
    <x v="2"/>
    <s v="Chennai"/>
    <n v="163"/>
    <n v="815"/>
    <s v="Retail"/>
    <s v="New Year Offer"/>
    <x v="1"/>
    <x v="0"/>
  </r>
  <r>
    <s v="2024-04-16"/>
    <x v="0"/>
    <x v="2"/>
    <x v="1"/>
    <x v="0"/>
    <x v="0"/>
    <s v="Pune"/>
    <n v="258"/>
    <n v="2580"/>
    <s v="Modern Trade"/>
    <s v="Summer Sale"/>
    <x v="0"/>
    <x v="0"/>
  </r>
  <r>
    <s v="2024-03-31"/>
    <x v="0"/>
    <x v="1"/>
    <x v="1"/>
    <x v="1"/>
    <x v="3"/>
    <s v="Chandigarh"/>
    <n v="1210"/>
    <n v="6050"/>
    <s v="Online"/>
    <s v="Summer Sale"/>
    <x v="1"/>
    <x v="0"/>
  </r>
  <r>
    <s v="2024-03-29"/>
    <x v="0"/>
    <x v="3"/>
    <x v="0"/>
    <x v="1"/>
    <x v="3"/>
    <s v="Chandigarh"/>
    <n v="1555"/>
    <n v="7775"/>
    <s v="Modern Trade"/>
    <s v="New Year Offer"/>
    <x v="1"/>
    <x v="1"/>
  </r>
  <r>
    <s v="2024-01-14"/>
    <x v="0"/>
    <x v="3"/>
    <x v="0"/>
    <x v="1"/>
    <x v="1"/>
    <s v="Bhubaneswar"/>
    <n v="593"/>
    <n v="5930"/>
    <s v="Modern Trade"/>
    <s v="Regular"/>
    <x v="0"/>
    <x v="1"/>
  </r>
  <r>
    <s v="2024-01-31"/>
    <x v="0"/>
    <x v="2"/>
    <x v="1"/>
    <x v="0"/>
    <x v="1"/>
    <s v="Patna"/>
    <n v="1457"/>
    <n v="14570"/>
    <s v="Retail"/>
    <s v="Regular"/>
    <x v="0"/>
    <x v="0"/>
  </r>
  <r>
    <s v="2024-03-09"/>
    <x v="0"/>
    <x v="0"/>
    <x v="0"/>
    <x v="0"/>
    <x v="1"/>
    <s v="Bhubaneswar"/>
    <n v="1324"/>
    <n v="6620"/>
    <s v="Online"/>
    <s v="Regular"/>
    <x v="1"/>
    <x v="0"/>
  </r>
  <r>
    <s v="2024-05-08"/>
    <x v="0"/>
    <x v="1"/>
    <x v="1"/>
    <x v="1"/>
    <x v="1"/>
    <s v="Bhubaneswar"/>
    <n v="197"/>
    <n v="985"/>
    <s v="Online"/>
    <s v="Regular"/>
    <x v="1"/>
    <x v="0"/>
  </r>
  <r>
    <s v="2024-04-26"/>
    <x v="0"/>
    <x v="1"/>
    <x v="1"/>
    <x v="1"/>
    <x v="1"/>
    <s v="Kolkata"/>
    <n v="1273"/>
    <n v="12730"/>
    <s v="Online"/>
    <s v="Regular"/>
    <x v="0"/>
    <x v="0"/>
  </r>
  <r>
    <s v="2024-04-20"/>
    <x v="0"/>
    <x v="3"/>
    <x v="0"/>
    <x v="1"/>
    <x v="3"/>
    <s v="Chandigarh"/>
    <n v="1228"/>
    <n v="12280"/>
    <s v="Retail"/>
    <s v="New Year Offer"/>
    <x v="0"/>
    <x v="0"/>
  </r>
  <r>
    <s v="2024-05-12"/>
    <x v="0"/>
    <x v="0"/>
    <x v="0"/>
    <x v="0"/>
    <x v="2"/>
    <s v="Chennai"/>
    <n v="826"/>
    <n v="8260"/>
    <s v="Retail"/>
    <s v="Regular"/>
    <x v="0"/>
    <x v="0"/>
  </r>
  <r>
    <s v="2024-05-29"/>
    <x v="0"/>
    <x v="0"/>
    <x v="0"/>
    <x v="0"/>
    <x v="1"/>
    <s v="Patna"/>
    <n v="223"/>
    <n v="2230"/>
    <s v="Online"/>
    <s v="Regular"/>
    <x v="0"/>
    <x v="1"/>
  </r>
  <r>
    <s v="2024-02-20"/>
    <x v="0"/>
    <x v="2"/>
    <x v="1"/>
    <x v="0"/>
    <x v="3"/>
    <s v="Chandigarh"/>
    <n v="1447"/>
    <n v="14470"/>
    <s v="Retail"/>
    <s v="Regular"/>
    <x v="0"/>
    <x v="0"/>
  </r>
  <r>
    <s v="2024-05-29"/>
    <x v="0"/>
    <x v="2"/>
    <x v="1"/>
    <x v="0"/>
    <x v="2"/>
    <s v="Chennai"/>
    <n v="256"/>
    <n v="2560"/>
    <s v="Online"/>
    <s v="Summer Sale"/>
    <x v="0"/>
    <x v="1"/>
  </r>
  <r>
    <s v="2024-01-15"/>
    <x v="0"/>
    <x v="1"/>
    <x v="1"/>
    <x v="1"/>
    <x v="0"/>
    <s v="Mumbai"/>
    <n v="213"/>
    <n v="1065"/>
    <s v="Online"/>
    <s v="Regular"/>
    <x v="1"/>
    <x v="0"/>
  </r>
  <r>
    <s v="2024-03-04"/>
    <x v="0"/>
    <x v="3"/>
    <x v="0"/>
    <x v="1"/>
    <x v="1"/>
    <s v="Patna"/>
    <n v="550"/>
    <n v="5500"/>
    <s v="Online"/>
    <s v="Regular"/>
    <x v="0"/>
    <x v="0"/>
  </r>
  <r>
    <s v="2024-04-24"/>
    <x v="0"/>
    <x v="3"/>
    <x v="0"/>
    <x v="1"/>
    <x v="3"/>
    <s v="Chandigarh"/>
    <n v="1675"/>
    <n v="16750"/>
    <s v="Online"/>
    <s v="New Year Offer"/>
    <x v="0"/>
    <x v="0"/>
  </r>
  <r>
    <s v="2024-02-22"/>
    <x v="0"/>
    <x v="0"/>
    <x v="0"/>
    <x v="0"/>
    <x v="1"/>
    <s v="Patna"/>
    <n v="1512"/>
    <n v="7560"/>
    <s v="Online"/>
    <s v="Regular"/>
    <x v="1"/>
    <x v="1"/>
  </r>
  <r>
    <s v="2024-05-17"/>
    <x v="0"/>
    <x v="2"/>
    <x v="1"/>
    <x v="0"/>
    <x v="0"/>
    <s v="Mumbai"/>
    <n v="390"/>
    <n v="1950"/>
    <s v="Modern Trade"/>
    <s v="Regular"/>
    <x v="1"/>
    <x v="1"/>
  </r>
  <r>
    <s v="2024-02-12"/>
    <x v="0"/>
    <x v="1"/>
    <x v="1"/>
    <x v="1"/>
    <x v="2"/>
    <s v="Hyderabad"/>
    <n v="1639"/>
    <n v="8195"/>
    <s v="Retail"/>
    <s v="Regular"/>
    <x v="1"/>
    <x v="0"/>
  </r>
  <r>
    <s v="2024-01-09"/>
    <x v="0"/>
    <x v="2"/>
    <x v="1"/>
    <x v="0"/>
    <x v="1"/>
    <s v="Bhubaneswar"/>
    <n v="1306"/>
    <n v="13060"/>
    <s v="Online"/>
    <s v="Summer Sale"/>
    <x v="0"/>
    <x v="0"/>
  </r>
  <r>
    <s v="2024-01-18"/>
    <x v="0"/>
    <x v="3"/>
    <x v="0"/>
    <x v="1"/>
    <x v="0"/>
    <s v="Mumbai"/>
    <n v="1922"/>
    <n v="19220"/>
    <s v="Retail"/>
    <s v="New Year Offer"/>
    <x v="0"/>
    <x v="0"/>
  </r>
  <r>
    <s v="2024-01-22"/>
    <x v="0"/>
    <x v="1"/>
    <x v="1"/>
    <x v="1"/>
    <x v="2"/>
    <s v="Hyderabad"/>
    <n v="751"/>
    <n v="3755"/>
    <s v="Modern Trade"/>
    <s v="Regular"/>
    <x v="1"/>
    <x v="1"/>
  </r>
  <r>
    <s v="2024-05-01"/>
    <x v="0"/>
    <x v="0"/>
    <x v="0"/>
    <x v="0"/>
    <x v="2"/>
    <s v="Bangalore"/>
    <n v="1365"/>
    <n v="13650"/>
    <s v="Modern Trade"/>
    <s v="New Year Offer"/>
    <x v="0"/>
    <x v="1"/>
  </r>
  <r>
    <s v="2024-04-18"/>
    <x v="0"/>
    <x v="0"/>
    <x v="0"/>
    <x v="0"/>
    <x v="2"/>
    <s v="Chennai"/>
    <n v="1324"/>
    <n v="13240"/>
    <s v="Online"/>
    <s v="New Year Offer"/>
    <x v="0"/>
    <x v="0"/>
  </r>
  <r>
    <s v="2024-03-10"/>
    <x v="0"/>
    <x v="0"/>
    <x v="0"/>
    <x v="0"/>
    <x v="2"/>
    <s v="Bangalore"/>
    <n v="1240"/>
    <n v="12400"/>
    <s v="Online"/>
    <s v="Summer Sale"/>
    <x v="0"/>
    <x v="0"/>
  </r>
  <r>
    <s v="2024-03-10"/>
    <x v="0"/>
    <x v="0"/>
    <x v="0"/>
    <x v="0"/>
    <x v="1"/>
    <s v="Patna"/>
    <n v="1422"/>
    <n v="14220"/>
    <s v="Modern Trade"/>
    <s v="New Year Offer"/>
    <x v="0"/>
    <x v="0"/>
  </r>
  <r>
    <s v="2024-05-19"/>
    <x v="0"/>
    <x v="2"/>
    <x v="1"/>
    <x v="0"/>
    <x v="2"/>
    <s v="Hyderabad"/>
    <n v="612"/>
    <n v="6120"/>
    <s v="Modern Trade"/>
    <s v="Regular"/>
    <x v="0"/>
    <x v="1"/>
  </r>
  <r>
    <s v="2024-04-24"/>
    <x v="0"/>
    <x v="1"/>
    <x v="1"/>
    <x v="1"/>
    <x v="2"/>
    <s v="Chennai"/>
    <n v="558"/>
    <n v="5580"/>
    <s v="Modern Trade"/>
    <s v="Regular"/>
    <x v="0"/>
    <x v="1"/>
  </r>
  <r>
    <s v="2024-02-19"/>
    <x v="0"/>
    <x v="1"/>
    <x v="1"/>
    <x v="1"/>
    <x v="3"/>
    <s v="Chandigarh"/>
    <n v="228"/>
    <n v="1140"/>
    <s v="Retail"/>
    <s v="Regular"/>
    <x v="1"/>
    <x v="1"/>
  </r>
  <r>
    <s v="2024-01-12"/>
    <x v="0"/>
    <x v="0"/>
    <x v="0"/>
    <x v="0"/>
    <x v="2"/>
    <s v="Bangalore"/>
    <n v="1612"/>
    <n v="16120"/>
    <s v="Online"/>
    <s v="Regular"/>
    <x v="0"/>
    <x v="0"/>
  </r>
  <r>
    <s v="2024-05-22"/>
    <x v="0"/>
    <x v="2"/>
    <x v="1"/>
    <x v="0"/>
    <x v="0"/>
    <s v="Ahmedabad"/>
    <n v="2000"/>
    <n v="20000"/>
    <s v="Online"/>
    <s v="Regular"/>
    <x v="0"/>
    <x v="1"/>
  </r>
  <r>
    <s v="2024-03-31"/>
    <x v="0"/>
    <x v="3"/>
    <x v="0"/>
    <x v="1"/>
    <x v="2"/>
    <s v="Hyderabad"/>
    <n v="1373"/>
    <n v="13730"/>
    <s v="Retail"/>
    <s v="New Year Offer"/>
    <x v="0"/>
    <x v="1"/>
  </r>
  <r>
    <s v="2024-03-11"/>
    <x v="0"/>
    <x v="2"/>
    <x v="1"/>
    <x v="0"/>
    <x v="3"/>
    <s v="Delhi"/>
    <n v="1925"/>
    <n v="19250"/>
    <s v="Online"/>
    <s v="Summer Sale"/>
    <x v="0"/>
    <x v="1"/>
  </r>
  <r>
    <s v="2024-04-07"/>
    <x v="0"/>
    <x v="3"/>
    <x v="0"/>
    <x v="1"/>
    <x v="1"/>
    <s v="Kolkata"/>
    <n v="314"/>
    <n v="3140"/>
    <s v="Modern Trade"/>
    <s v="Regular"/>
    <x v="0"/>
    <x v="0"/>
  </r>
  <r>
    <s v="2024-01-27"/>
    <x v="0"/>
    <x v="0"/>
    <x v="0"/>
    <x v="0"/>
    <x v="2"/>
    <s v="Bangalore"/>
    <n v="534"/>
    <n v="5340"/>
    <s v="Retail"/>
    <s v="Summer Sale"/>
    <x v="0"/>
    <x v="1"/>
  </r>
  <r>
    <s v="2024-01-13"/>
    <x v="0"/>
    <x v="2"/>
    <x v="1"/>
    <x v="0"/>
    <x v="1"/>
    <s v="Bhubaneswar"/>
    <n v="694"/>
    <n v="6940"/>
    <s v="Retail"/>
    <s v="Regular"/>
    <x v="0"/>
    <x v="0"/>
  </r>
  <r>
    <s v="2024-03-11"/>
    <x v="0"/>
    <x v="1"/>
    <x v="1"/>
    <x v="1"/>
    <x v="1"/>
    <s v="Kolkata"/>
    <n v="373"/>
    <n v="3730"/>
    <s v="Online"/>
    <s v="Regular"/>
    <x v="0"/>
    <x v="0"/>
  </r>
  <r>
    <s v="2024-03-13"/>
    <x v="0"/>
    <x v="0"/>
    <x v="0"/>
    <x v="0"/>
    <x v="1"/>
    <s v="Bhubaneswar"/>
    <n v="1309"/>
    <n v="6545"/>
    <s v="Modern Trade"/>
    <s v="Summer Sale"/>
    <x v="1"/>
    <x v="1"/>
  </r>
  <r>
    <s v="2024-02-10"/>
    <x v="0"/>
    <x v="1"/>
    <x v="1"/>
    <x v="1"/>
    <x v="1"/>
    <s v="Patna"/>
    <n v="1413"/>
    <n v="14130"/>
    <s v="Modern Trade"/>
    <s v="New Year Offer"/>
    <x v="0"/>
    <x v="0"/>
  </r>
  <r>
    <s v="2024-01-03"/>
    <x v="0"/>
    <x v="2"/>
    <x v="1"/>
    <x v="0"/>
    <x v="3"/>
    <s v="Chandigarh"/>
    <n v="216"/>
    <n v="2160"/>
    <s v="Modern Trade"/>
    <s v="New Year Offer"/>
    <x v="0"/>
    <x v="0"/>
  </r>
  <r>
    <s v="2024-01-29"/>
    <x v="0"/>
    <x v="3"/>
    <x v="0"/>
    <x v="1"/>
    <x v="2"/>
    <s v="Hyderabad"/>
    <n v="738"/>
    <n v="7380"/>
    <s v="Online"/>
    <s v="Regular"/>
    <x v="0"/>
    <x v="1"/>
  </r>
  <r>
    <s v="2024-04-17"/>
    <x v="0"/>
    <x v="3"/>
    <x v="0"/>
    <x v="1"/>
    <x v="2"/>
    <s v="Hyderabad"/>
    <n v="520"/>
    <n v="2600"/>
    <s v="Online"/>
    <s v="Regular"/>
    <x v="1"/>
    <x v="0"/>
  </r>
  <r>
    <s v="2024-03-15"/>
    <x v="0"/>
    <x v="1"/>
    <x v="1"/>
    <x v="1"/>
    <x v="2"/>
    <s v="Bangalore"/>
    <n v="386"/>
    <n v="1930"/>
    <s v="Modern Trade"/>
    <s v="Regular"/>
    <x v="1"/>
    <x v="0"/>
  </r>
  <r>
    <s v="2024-02-15"/>
    <x v="0"/>
    <x v="2"/>
    <x v="1"/>
    <x v="0"/>
    <x v="0"/>
    <s v="Ahmedabad"/>
    <n v="1256"/>
    <n v="6280"/>
    <s v="Retail"/>
    <s v="New Year Offer"/>
    <x v="1"/>
    <x v="1"/>
  </r>
  <r>
    <s v="2024-04-21"/>
    <x v="0"/>
    <x v="0"/>
    <x v="0"/>
    <x v="0"/>
    <x v="0"/>
    <s v="Pune"/>
    <n v="1446"/>
    <n v="14460"/>
    <s v="Modern Trade"/>
    <s v="Regular"/>
    <x v="0"/>
    <x v="0"/>
  </r>
  <r>
    <s v="2024-04-28"/>
    <x v="0"/>
    <x v="0"/>
    <x v="0"/>
    <x v="0"/>
    <x v="1"/>
    <s v="Bhubaneswar"/>
    <n v="1672"/>
    <n v="16720"/>
    <s v="Online"/>
    <s v="Summer Sale"/>
    <x v="0"/>
    <x v="0"/>
  </r>
  <r>
    <s v="2024-04-11"/>
    <x v="0"/>
    <x v="0"/>
    <x v="0"/>
    <x v="0"/>
    <x v="3"/>
    <s v="Delhi"/>
    <n v="1583"/>
    <n v="7915"/>
    <s v="Online"/>
    <s v="Summer Sale"/>
    <x v="1"/>
    <x v="0"/>
  </r>
  <r>
    <s v="2024-03-25"/>
    <x v="0"/>
    <x v="2"/>
    <x v="1"/>
    <x v="0"/>
    <x v="0"/>
    <s v="Pune"/>
    <n v="1529"/>
    <n v="15290"/>
    <s v="Modern Trade"/>
    <s v="New Year Offer"/>
    <x v="0"/>
    <x v="0"/>
  </r>
  <r>
    <s v="2024-03-25"/>
    <x v="0"/>
    <x v="0"/>
    <x v="0"/>
    <x v="0"/>
    <x v="2"/>
    <s v="Bangalore"/>
    <n v="1476"/>
    <n v="14760"/>
    <s v="Online"/>
    <s v="Summer Sale"/>
    <x v="0"/>
    <x v="1"/>
  </r>
  <r>
    <s v="2024-02-28"/>
    <x v="0"/>
    <x v="0"/>
    <x v="0"/>
    <x v="0"/>
    <x v="3"/>
    <s v="Jaipur"/>
    <n v="193"/>
    <n v="965"/>
    <s v="Retail"/>
    <s v="New Year Offer"/>
    <x v="1"/>
    <x v="1"/>
  </r>
  <r>
    <s v="2024-02-03"/>
    <x v="0"/>
    <x v="3"/>
    <x v="0"/>
    <x v="1"/>
    <x v="0"/>
    <s v="Mumbai"/>
    <n v="1174"/>
    <n v="11740"/>
    <s v="Retail"/>
    <s v="Regular"/>
    <x v="0"/>
    <x v="0"/>
  </r>
  <r>
    <s v="2024-05-06"/>
    <x v="0"/>
    <x v="0"/>
    <x v="0"/>
    <x v="0"/>
    <x v="1"/>
    <s v="Patna"/>
    <n v="124"/>
    <n v="1240"/>
    <s v="Modern Trade"/>
    <s v="Summer Sale"/>
    <x v="0"/>
    <x v="0"/>
  </r>
  <r>
    <s v="2024-03-08"/>
    <x v="0"/>
    <x v="3"/>
    <x v="0"/>
    <x v="1"/>
    <x v="1"/>
    <s v="Bhubaneswar"/>
    <n v="1029"/>
    <n v="10290"/>
    <s v="Retail"/>
    <s v="New Year Offer"/>
    <x v="0"/>
    <x v="0"/>
  </r>
  <r>
    <s v="2024-04-30"/>
    <x v="0"/>
    <x v="0"/>
    <x v="0"/>
    <x v="0"/>
    <x v="1"/>
    <s v="Bhubaneswar"/>
    <n v="322"/>
    <n v="1610"/>
    <s v="Modern Trade"/>
    <s v="New Year Offer"/>
    <x v="1"/>
    <x v="0"/>
  </r>
  <r>
    <s v="2024-03-07"/>
    <x v="0"/>
    <x v="0"/>
    <x v="0"/>
    <x v="0"/>
    <x v="1"/>
    <s v="Bhubaneswar"/>
    <n v="175"/>
    <n v="1750"/>
    <s v="Online"/>
    <s v="Regular"/>
    <x v="0"/>
    <x v="0"/>
  </r>
  <r>
    <s v="2024-02-05"/>
    <x v="0"/>
    <x v="1"/>
    <x v="1"/>
    <x v="1"/>
    <x v="1"/>
    <s v="Bhubaneswar"/>
    <n v="1439"/>
    <n v="14390"/>
    <s v="Modern Trade"/>
    <s v="Summer Sale"/>
    <x v="0"/>
    <x v="1"/>
  </r>
  <r>
    <s v="2024-02-29"/>
    <x v="0"/>
    <x v="1"/>
    <x v="1"/>
    <x v="1"/>
    <x v="3"/>
    <s v="Delhi"/>
    <n v="1291"/>
    <n v="12910"/>
    <s v="Modern Trade"/>
    <s v="Summer Sale"/>
    <x v="0"/>
    <x v="0"/>
  </r>
  <r>
    <s v="2024-01-08"/>
    <x v="0"/>
    <x v="0"/>
    <x v="0"/>
    <x v="0"/>
    <x v="0"/>
    <s v="Mumbai"/>
    <n v="788"/>
    <n v="3940"/>
    <s v="Online"/>
    <s v="Summer Sale"/>
    <x v="1"/>
    <x v="0"/>
  </r>
  <r>
    <s v="2024-03-05"/>
    <x v="0"/>
    <x v="3"/>
    <x v="0"/>
    <x v="1"/>
    <x v="0"/>
    <s v="Mumbai"/>
    <n v="747"/>
    <n v="3735"/>
    <s v="Online"/>
    <s v="New Year Offer"/>
    <x v="1"/>
    <x v="0"/>
  </r>
  <r>
    <s v="2024-01-12"/>
    <x v="0"/>
    <x v="0"/>
    <x v="0"/>
    <x v="0"/>
    <x v="2"/>
    <s v="Chennai"/>
    <n v="431"/>
    <n v="2155"/>
    <s v="Online"/>
    <s v="Regular"/>
    <x v="1"/>
    <x v="1"/>
  </r>
  <r>
    <s v="2024-01-23"/>
    <x v="0"/>
    <x v="3"/>
    <x v="0"/>
    <x v="1"/>
    <x v="3"/>
    <s v="Jaipur"/>
    <n v="1303"/>
    <n v="13030"/>
    <s v="Retail"/>
    <s v="New Year Offer"/>
    <x v="0"/>
    <x v="1"/>
  </r>
  <r>
    <s v="2024-03-16"/>
    <x v="0"/>
    <x v="0"/>
    <x v="0"/>
    <x v="0"/>
    <x v="3"/>
    <s v="Jaipur"/>
    <n v="1203"/>
    <n v="6015"/>
    <s v="Retail"/>
    <s v="Regular"/>
    <x v="1"/>
    <x v="0"/>
  </r>
  <r>
    <s v="2024-02-24"/>
    <x v="0"/>
    <x v="2"/>
    <x v="1"/>
    <x v="0"/>
    <x v="1"/>
    <s v="Patna"/>
    <n v="373"/>
    <n v="1865"/>
    <s v="Online"/>
    <s v="Summer Sale"/>
    <x v="1"/>
    <x v="1"/>
  </r>
  <r>
    <s v="2024-01-27"/>
    <x v="0"/>
    <x v="0"/>
    <x v="0"/>
    <x v="0"/>
    <x v="1"/>
    <s v="Patna"/>
    <n v="102"/>
    <n v="1020"/>
    <s v="Online"/>
    <s v="Regular"/>
    <x v="0"/>
    <x v="1"/>
  </r>
  <r>
    <s v="2024-01-19"/>
    <x v="0"/>
    <x v="1"/>
    <x v="1"/>
    <x v="1"/>
    <x v="1"/>
    <s v="Patna"/>
    <n v="1733"/>
    <n v="17330"/>
    <s v="Modern Trade"/>
    <s v="Summer Sale"/>
    <x v="0"/>
    <x v="0"/>
  </r>
  <r>
    <s v="2024-02-03"/>
    <x v="0"/>
    <x v="1"/>
    <x v="1"/>
    <x v="1"/>
    <x v="0"/>
    <s v="Pune"/>
    <n v="254"/>
    <n v="2540"/>
    <s v="Modern Trade"/>
    <s v="Summer Sale"/>
    <x v="0"/>
    <x v="1"/>
  </r>
  <r>
    <s v="2024-04-09"/>
    <x v="0"/>
    <x v="0"/>
    <x v="0"/>
    <x v="0"/>
    <x v="2"/>
    <s v="Bangalore"/>
    <n v="510"/>
    <n v="5100"/>
    <s v="Modern Trade"/>
    <s v="Regular"/>
    <x v="0"/>
    <x v="1"/>
  </r>
  <r>
    <s v="2024-02-19"/>
    <x v="0"/>
    <x v="0"/>
    <x v="0"/>
    <x v="0"/>
    <x v="3"/>
    <s v="Delhi"/>
    <n v="1914"/>
    <n v="9570"/>
    <s v="Online"/>
    <s v="Summer Sale"/>
    <x v="1"/>
    <x v="0"/>
  </r>
  <r>
    <s v="2024-04-01"/>
    <x v="0"/>
    <x v="1"/>
    <x v="1"/>
    <x v="1"/>
    <x v="0"/>
    <s v="Mumbai"/>
    <n v="1406"/>
    <n v="14060"/>
    <s v="Retail"/>
    <s v="Regular"/>
    <x v="0"/>
    <x v="1"/>
  </r>
  <r>
    <s v="2024-04-01"/>
    <x v="0"/>
    <x v="2"/>
    <x v="1"/>
    <x v="0"/>
    <x v="3"/>
    <s v="Chandigarh"/>
    <n v="1058"/>
    <n v="10580"/>
    <s v="Online"/>
    <s v="Summer Sale"/>
    <x v="0"/>
    <x v="1"/>
  </r>
  <r>
    <s v="2024-01-29"/>
    <x v="0"/>
    <x v="3"/>
    <x v="0"/>
    <x v="1"/>
    <x v="3"/>
    <s v="Jaipur"/>
    <n v="261"/>
    <n v="2610"/>
    <s v="Modern Trade"/>
    <s v="New Year Offer"/>
    <x v="0"/>
    <x v="1"/>
  </r>
  <r>
    <s v="2024-02-27"/>
    <x v="0"/>
    <x v="2"/>
    <x v="1"/>
    <x v="0"/>
    <x v="2"/>
    <s v="Bangalore"/>
    <n v="594"/>
    <n v="2970"/>
    <s v="Modern Trade"/>
    <s v="New Year Offer"/>
    <x v="1"/>
    <x v="1"/>
  </r>
  <r>
    <s v="2024-03-24"/>
    <x v="0"/>
    <x v="3"/>
    <x v="0"/>
    <x v="1"/>
    <x v="2"/>
    <s v="Chennai"/>
    <n v="479"/>
    <n v="4790"/>
    <s v="Modern Trade"/>
    <s v="Regular"/>
    <x v="0"/>
    <x v="0"/>
  </r>
  <r>
    <s v="2024-04-09"/>
    <x v="0"/>
    <x v="3"/>
    <x v="0"/>
    <x v="1"/>
    <x v="3"/>
    <s v="Jaipur"/>
    <n v="560"/>
    <n v="5600"/>
    <s v="Online"/>
    <s v="New Year Offer"/>
    <x v="0"/>
    <x v="0"/>
  </r>
  <r>
    <s v="2024-05-08"/>
    <x v="0"/>
    <x v="3"/>
    <x v="0"/>
    <x v="1"/>
    <x v="2"/>
    <s v="Chennai"/>
    <n v="183"/>
    <n v="915"/>
    <s v="Online"/>
    <s v="New Year Offer"/>
    <x v="1"/>
    <x v="1"/>
  </r>
  <r>
    <s v="2024-01-05"/>
    <x v="0"/>
    <x v="1"/>
    <x v="1"/>
    <x v="1"/>
    <x v="2"/>
    <s v="Hyderabad"/>
    <n v="1631"/>
    <n v="16310"/>
    <s v="Modern Trade"/>
    <s v="New Year Offer"/>
    <x v="0"/>
    <x v="1"/>
  </r>
  <r>
    <s v="2024-02-01"/>
    <x v="0"/>
    <x v="2"/>
    <x v="1"/>
    <x v="0"/>
    <x v="2"/>
    <s v="Hyderabad"/>
    <n v="192"/>
    <n v="1920"/>
    <s v="Online"/>
    <s v="New Year Offer"/>
    <x v="0"/>
    <x v="1"/>
  </r>
  <r>
    <s v="2024-01-30"/>
    <x v="0"/>
    <x v="0"/>
    <x v="0"/>
    <x v="0"/>
    <x v="1"/>
    <s v="Patna"/>
    <n v="794"/>
    <n v="3970"/>
    <s v="Retail"/>
    <s v="Summer Sale"/>
    <x v="1"/>
    <x v="0"/>
  </r>
  <r>
    <s v="2024-05-14"/>
    <x v="0"/>
    <x v="2"/>
    <x v="1"/>
    <x v="0"/>
    <x v="3"/>
    <s v="Jaipur"/>
    <n v="1731"/>
    <n v="8655"/>
    <s v="Retail"/>
    <s v="Regular"/>
    <x v="1"/>
    <x v="0"/>
  </r>
  <r>
    <s v="2024-02-09"/>
    <x v="0"/>
    <x v="0"/>
    <x v="0"/>
    <x v="0"/>
    <x v="0"/>
    <s v="Mumbai"/>
    <n v="305"/>
    <n v="3050"/>
    <s v="Modern Trade"/>
    <s v="Regular"/>
    <x v="0"/>
    <x v="0"/>
  </r>
  <r>
    <s v="2024-04-13"/>
    <x v="0"/>
    <x v="3"/>
    <x v="0"/>
    <x v="1"/>
    <x v="0"/>
    <s v="Pune"/>
    <n v="616"/>
    <n v="3080"/>
    <s v="Retail"/>
    <s v="Regular"/>
    <x v="1"/>
    <x v="1"/>
  </r>
  <r>
    <s v="2024-01-05"/>
    <x v="0"/>
    <x v="2"/>
    <x v="1"/>
    <x v="0"/>
    <x v="2"/>
    <s v="Bangalore"/>
    <n v="1135"/>
    <n v="11350"/>
    <s v="Modern Trade"/>
    <s v="Summer Sale"/>
    <x v="0"/>
    <x v="0"/>
  </r>
  <r>
    <s v="2024-02-25"/>
    <x v="0"/>
    <x v="2"/>
    <x v="1"/>
    <x v="0"/>
    <x v="0"/>
    <s v="Mumbai"/>
    <n v="1740"/>
    <n v="8700"/>
    <s v="Online"/>
    <s v="Summer Sale"/>
    <x v="1"/>
    <x v="0"/>
  </r>
  <r>
    <s v="2024-04-09"/>
    <x v="0"/>
    <x v="0"/>
    <x v="0"/>
    <x v="0"/>
    <x v="0"/>
    <s v="Mumbai"/>
    <n v="209"/>
    <n v="2090"/>
    <s v="Online"/>
    <s v="New Year Offer"/>
    <x v="0"/>
    <x v="0"/>
  </r>
  <r>
    <s v="2024-01-21"/>
    <x v="0"/>
    <x v="0"/>
    <x v="0"/>
    <x v="0"/>
    <x v="1"/>
    <s v="Bhubaneswar"/>
    <n v="596"/>
    <n v="5960"/>
    <s v="Online"/>
    <s v="Regular"/>
    <x v="0"/>
    <x v="1"/>
  </r>
  <r>
    <s v="2024-03-08"/>
    <x v="0"/>
    <x v="0"/>
    <x v="0"/>
    <x v="0"/>
    <x v="0"/>
    <s v="Mumbai"/>
    <n v="1574"/>
    <n v="15740"/>
    <s v="Retail"/>
    <s v="Regular"/>
    <x v="0"/>
    <x v="1"/>
  </r>
  <r>
    <s v="2024-01-31"/>
    <x v="0"/>
    <x v="2"/>
    <x v="1"/>
    <x v="0"/>
    <x v="0"/>
    <s v="Ahmedabad"/>
    <n v="727"/>
    <n v="7270"/>
    <s v="Modern Trade"/>
    <s v="New Year Offer"/>
    <x v="0"/>
    <x v="1"/>
  </r>
  <r>
    <s v="2024-05-17"/>
    <x v="0"/>
    <x v="2"/>
    <x v="1"/>
    <x v="0"/>
    <x v="2"/>
    <s v="Chennai"/>
    <n v="1836"/>
    <n v="18360"/>
    <s v="Modern Trade"/>
    <s v="Regular"/>
    <x v="0"/>
    <x v="1"/>
  </r>
  <r>
    <s v="2024-02-15"/>
    <x v="0"/>
    <x v="1"/>
    <x v="1"/>
    <x v="1"/>
    <x v="2"/>
    <s v="Chennai"/>
    <n v="1468"/>
    <n v="14680"/>
    <s v="Retail"/>
    <s v="New Year Offer"/>
    <x v="0"/>
    <x v="0"/>
  </r>
  <r>
    <s v="2024-03-14"/>
    <x v="0"/>
    <x v="1"/>
    <x v="1"/>
    <x v="1"/>
    <x v="2"/>
    <s v="Bangalore"/>
    <n v="918"/>
    <n v="4590"/>
    <s v="Online"/>
    <s v="Summer Sale"/>
    <x v="1"/>
    <x v="1"/>
  </r>
  <r>
    <s v="2024-01-14"/>
    <x v="0"/>
    <x v="3"/>
    <x v="0"/>
    <x v="1"/>
    <x v="3"/>
    <s v="Delhi"/>
    <n v="703"/>
    <n v="7030"/>
    <s v="Retail"/>
    <s v="Summer Sale"/>
    <x v="0"/>
    <x v="1"/>
  </r>
  <r>
    <s v="2024-04-15"/>
    <x v="0"/>
    <x v="1"/>
    <x v="1"/>
    <x v="1"/>
    <x v="3"/>
    <s v="Jaipur"/>
    <n v="1774"/>
    <n v="17740"/>
    <s v="Retail"/>
    <s v="Regular"/>
    <x v="0"/>
    <x v="0"/>
  </r>
  <r>
    <s v="2024-05-02"/>
    <x v="0"/>
    <x v="1"/>
    <x v="1"/>
    <x v="1"/>
    <x v="2"/>
    <s v="Hyderabad"/>
    <n v="749"/>
    <n v="7490"/>
    <s v="Online"/>
    <s v="New Year Offer"/>
    <x v="0"/>
    <x v="1"/>
  </r>
  <r>
    <s v="2024-04-28"/>
    <x v="0"/>
    <x v="1"/>
    <x v="1"/>
    <x v="1"/>
    <x v="1"/>
    <s v="Patna"/>
    <n v="1819"/>
    <n v="9095"/>
    <s v="Online"/>
    <s v="New Year Offer"/>
    <x v="1"/>
    <x v="1"/>
  </r>
  <r>
    <s v="2024-05-07"/>
    <x v="0"/>
    <x v="0"/>
    <x v="0"/>
    <x v="0"/>
    <x v="0"/>
    <s v="Mumbai"/>
    <n v="165"/>
    <n v="1650"/>
    <s v="Retail"/>
    <s v="New Year Offer"/>
    <x v="0"/>
    <x v="0"/>
  </r>
  <r>
    <s v="2024-04-20"/>
    <x v="0"/>
    <x v="2"/>
    <x v="1"/>
    <x v="0"/>
    <x v="1"/>
    <s v="Kolkata"/>
    <n v="1710"/>
    <n v="17100"/>
    <s v="Modern Trade"/>
    <s v="Summer Sale"/>
    <x v="0"/>
    <x v="1"/>
  </r>
  <r>
    <s v="2024-04-30"/>
    <x v="0"/>
    <x v="0"/>
    <x v="0"/>
    <x v="0"/>
    <x v="2"/>
    <s v="Chennai"/>
    <n v="1854"/>
    <n v="18540"/>
    <s v="Retail"/>
    <s v="Summer Sale"/>
    <x v="0"/>
    <x v="0"/>
  </r>
  <r>
    <s v="2024-05-22"/>
    <x v="0"/>
    <x v="0"/>
    <x v="0"/>
    <x v="0"/>
    <x v="3"/>
    <s v="Jaipur"/>
    <n v="973"/>
    <n v="4865"/>
    <s v="Modern Trade"/>
    <s v="Summer Sale"/>
    <x v="1"/>
    <x v="0"/>
  </r>
  <r>
    <s v="2024-04-11"/>
    <x v="0"/>
    <x v="3"/>
    <x v="0"/>
    <x v="1"/>
    <x v="0"/>
    <s v="Ahmedabad"/>
    <n v="1442"/>
    <n v="14420"/>
    <s v="Modern Trade"/>
    <s v="New Year Offer"/>
    <x v="0"/>
    <x v="1"/>
  </r>
  <r>
    <s v="2024-03-14"/>
    <x v="0"/>
    <x v="0"/>
    <x v="0"/>
    <x v="0"/>
    <x v="3"/>
    <s v="Jaipur"/>
    <n v="1274"/>
    <n v="6370"/>
    <s v="Modern Trade"/>
    <s v="Summer Sale"/>
    <x v="1"/>
    <x v="0"/>
  </r>
  <r>
    <s v="2024-03-13"/>
    <x v="0"/>
    <x v="0"/>
    <x v="0"/>
    <x v="0"/>
    <x v="1"/>
    <s v="Patna"/>
    <n v="263"/>
    <n v="2630"/>
    <s v="Online"/>
    <s v="Summer Sale"/>
    <x v="0"/>
    <x v="0"/>
  </r>
  <r>
    <s v="2024-04-29"/>
    <x v="0"/>
    <x v="0"/>
    <x v="0"/>
    <x v="0"/>
    <x v="0"/>
    <s v="Mumbai"/>
    <n v="382"/>
    <n v="3820"/>
    <s v="Online"/>
    <s v="Regular"/>
    <x v="0"/>
    <x v="1"/>
  </r>
  <r>
    <s v="2024-04-28"/>
    <x v="0"/>
    <x v="1"/>
    <x v="1"/>
    <x v="1"/>
    <x v="0"/>
    <s v="Pune"/>
    <n v="260"/>
    <n v="1300"/>
    <s v="Modern Trade"/>
    <s v="Summer Sale"/>
    <x v="1"/>
    <x v="0"/>
  </r>
  <r>
    <s v="2024-05-01"/>
    <x v="0"/>
    <x v="2"/>
    <x v="1"/>
    <x v="0"/>
    <x v="2"/>
    <s v="Hyderabad"/>
    <n v="1189"/>
    <n v="11890"/>
    <s v="Modern Trade"/>
    <s v="New Year Offer"/>
    <x v="0"/>
    <x v="0"/>
  </r>
  <r>
    <s v="2024-05-15"/>
    <x v="0"/>
    <x v="3"/>
    <x v="0"/>
    <x v="1"/>
    <x v="2"/>
    <s v="Hyderabad"/>
    <n v="559"/>
    <n v="2795"/>
    <s v="Retail"/>
    <s v="New Year Offer"/>
    <x v="1"/>
    <x v="1"/>
  </r>
  <r>
    <s v="2024-01-08"/>
    <x v="0"/>
    <x v="3"/>
    <x v="0"/>
    <x v="1"/>
    <x v="1"/>
    <s v="Bhubaneswar"/>
    <n v="858"/>
    <n v="4290"/>
    <s v="Online"/>
    <s v="New Year Offer"/>
    <x v="1"/>
    <x v="0"/>
  </r>
  <r>
    <s v="2024-04-01"/>
    <x v="0"/>
    <x v="2"/>
    <x v="1"/>
    <x v="0"/>
    <x v="1"/>
    <s v="Bhubaneswar"/>
    <n v="1835"/>
    <n v="18350"/>
    <s v="Online"/>
    <s v="Summer Sale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493BC-4415-4D8F-BF68-0904CFEA131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3"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1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um of Sales Amount (INR)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7DD76-F829-489F-AA97-EAC58CEF7D9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 (INR)" fld="8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15B90-A5FA-447D-ABC4-E8B0AA4AEA6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3">
    <pivotField showAll="0"/>
    <pivotField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Units" fld="7" baseField="0" baseItem="0"/>
    <dataField name="Sum of Sales Amount (INR)" fld="8" baseField="0" baseItem="0" numFmtId="164"/>
  </dataFields>
  <formats count="2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CB919-45CA-466F-AB6F-5E7B041FD9F8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C7" firstHeaderRow="0" firstDataRow="1" firstDataCol="1"/>
  <pivotFields count="13"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Units" fld="7" baseField="0" baseItem="0"/>
    <dataField name="Sum of Sales Amount (INR)" fld="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15146-C986-42B6-A9DC-ACA0B614C55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0" firstHeaderRow="0" firstDataRow="1" firstDataCol="1"/>
  <pivotFields count="13"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3"/>
    <field x="1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Units" fld="7" baseField="0" baseItem="0"/>
    <dataField name="Sum of Sales Amount (INR)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6936D-9E3F-4743-8178-980320D0703F}" name="Table1" displayName="Table1" ref="A1:M502" totalsRowCount="1" headerRowDxfId="3" headerRowBorderDxfId="2" tableBorderDxfId="1">
  <autoFilter ref="A1:M501" xr:uid="{BDA6936D-9E3F-4743-8178-980320D0703F}"/>
  <tableColumns count="13">
    <tableColumn id="1" xr3:uid="{37DD407E-037B-4B87-A1BE-59AF44194956}" name="Date"/>
    <tableColumn id="2" xr3:uid="{89D74B5F-8DBF-4047-86A3-BB7C8A4DD0E6}" name="Product Category"/>
    <tableColumn id="3" xr3:uid="{284A7FD8-8A33-4A9B-A2CD-7E15262D005B}" name="Product Name"/>
    <tableColumn id="4" xr3:uid="{141C7005-DE04-4043-AAB4-47ACBB231AA1}" name="Flavour"/>
    <tableColumn id="5" xr3:uid="{6DB5C653-E970-45DC-AB22-0EF56205B934}" name="Type"/>
    <tableColumn id="6" xr3:uid="{8A58B91B-0942-41BC-BD10-B1004823AB1E}" name="Region"/>
    <tableColumn id="7" xr3:uid="{72437FC9-3E19-41D6-8560-F75EBD706349}" name="City"/>
    <tableColumn id="8" xr3:uid="{B1E944B6-1505-4CF6-AF94-8B2FE5F9E73D}" name="Sales Units" totalsRowFunction="sum"/>
    <tableColumn id="9" xr3:uid="{A9D617E8-28FF-4BAA-A0CD-B7152A71C45D}" name="Sales Amount (INR)" totalsRowFunction="sum" totalsRowDxfId="0"/>
    <tableColumn id="10" xr3:uid="{79610777-C92E-4515-8D45-21BC98717967}" name="Marketing Channel"/>
    <tableColumn id="11" xr3:uid="{0D5B675F-83A0-4CB6-8545-E2B51C4F9C16}" name="Campaign"/>
    <tableColumn id="12" xr3:uid="{EE4BA473-1D57-492F-BBBA-35484CAA3A68}" name="Pack Size"/>
    <tableColumn id="13" xr3:uid="{6F8E4FC0-F7D7-4F55-9A9A-617C1CC6349A}" name="Customer Segment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9F23-F58C-433A-AC60-B1A249D84A26}">
  <dimension ref="A3:B7"/>
  <sheetViews>
    <sheetView workbookViewId="0">
      <selection activeCell="A3" sqref="A3:B7"/>
    </sheetView>
  </sheetViews>
  <sheetFormatPr defaultRowHeight="14.4" x14ac:dyDescent="0.3"/>
  <cols>
    <col min="1" max="1" width="15.77734375" bestFit="1" customWidth="1"/>
    <col min="2" max="2" width="24.109375" bestFit="1" customWidth="1"/>
  </cols>
  <sheetData>
    <row r="3" spans="1:2" x14ac:dyDescent="0.3">
      <c r="A3" s="5" t="s">
        <v>213</v>
      </c>
      <c r="B3" t="s">
        <v>215</v>
      </c>
    </row>
    <row r="4" spans="1:2" x14ac:dyDescent="0.3">
      <c r="A4" s="6" t="s">
        <v>160</v>
      </c>
      <c r="B4">
        <v>3885970</v>
      </c>
    </row>
    <row r="5" spans="1:2" x14ac:dyDescent="0.3">
      <c r="A5" s="7" t="s">
        <v>168</v>
      </c>
      <c r="B5">
        <v>1764520</v>
      </c>
    </row>
    <row r="6" spans="1:2" x14ac:dyDescent="0.3">
      <c r="A6" s="7" t="s">
        <v>167</v>
      </c>
      <c r="B6">
        <v>2121450</v>
      </c>
    </row>
    <row r="7" spans="1:2" x14ac:dyDescent="0.3">
      <c r="A7" s="6" t="s">
        <v>214</v>
      </c>
      <c r="B7">
        <v>3885970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0C00-7151-416D-848A-6F1DA6B54EA9}">
  <dimension ref="A3:B8"/>
  <sheetViews>
    <sheetView workbookViewId="0">
      <selection activeCell="A3" sqref="A3:B8"/>
    </sheetView>
  </sheetViews>
  <sheetFormatPr defaultRowHeight="14.4" x14ac:dyDescent="0.3"/>
  <cols>
    <col min="1" max="1" width="12.5546875" bestFit="1" customWidth="1"/>
    <col min="2" max="2" width="24.109375" bestFit="1" customWidth="1"/>
  </cols>
  <sheetData>
    <row r="3" spans="1:2" x14ac:dyDescent="0.3">
      <c r="A3" s="5" t="s">
        <v>213</v>
      </c>
      <c r="B3" s="4" t="s">
        <v>215</v>
      </c>
    </row>
    <row r="4" spans="1:2" x14ac:dyDescent="0.3">
      <c r="A4" s="6" t="s">
        <v>170</v>
      </c>
      <c r="B4" s="4">
        <v>1021455</v>
      </c>
    </row>
    <row r="5" spans="1:2" x14ac:dyDescent="0.3">
      <c r="A5" s="6" t="s">
        <v>172</v>
      </c>
      <c r="B5" s="4">
        <v>995035</v>
      </c>
    </row>
    <row r="6" spans="1:2" x14ac:dyDescent="0.3">
      <c r="A6" s="6" t="s">
        <v>171</v>
      </c>
      <c r="B6" s="4">
        <v>1017280</v>
      </c>
    </row>
    <row r="7" spans="1:2" x14ac:dyDescent="0.3">
      <c r="A7" s="6" t="s">
        <v>169</v>
      </c>
      <c r="B7" s="4">
        <v>852200</v>
      </c>
    </row>
    <row r="8" spans="1:2" x14ac:dyDescent="0.3">
      <c r="A8" s="6" t="s">
        <v>214</v>
      </c>
      <c r="B8" s="4">
        <v>3885970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FCCC-3E89-4645-8A46-D6E3EEE8493E}">
  <dimension ref="A3:C6"/>
  <sheetViews>
    <sheetView workbookViewId="0">
      <selection activeCell="G6" sqref="G6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24.109375" bestFit="1" customWidth="1"/>
  </cols>
  <sheetData>
    <row r="3" spans="1:3" x14ac:dyDescent="0.3">
      <c r="A3" s="5" t="s">
        <v>213</v>
      </c>
      <c r="B3" t="s">
        <v>220</v>
      </c>
      <c r="C3" s="4" t="s">
        <v>215</v>
      </c>
    </row>
    <row r="4" spans="1:3" x14ac:dyDescent="0.3">
      <c r="A4" s="6" t="s">
        <v>193</v>
      </c>
      <c r="B4">
        <v>263824</v>
      </c>
      <c r="C4" s="4">
        <v>2018485</v>
      </c>
    </row>
    <row r="5" spans="1:3" x14ac:dyDescent="0.3">
      <c r="A5" s="6" t="s">
        <v>194</v>
      </c>
      <c r="B5">
        <v>243698</v>
      </c>
      <c r="C5" s="4">
        <v>1867485</v>
      </c>
    </row>
    <row r="6" spans="1:3" x14ac:dyDescent="0.3">
      <c r="A6" s="6" t="s">
        <v>214</v>
      </c>
      <c r="B6">
        <v>507522</v>
      </c>
      <c r="C6" s="4">
        <v>3885970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B27B-0634-4E64-8241-7CBC70C9720E}">
  <dimension ref="A1:C7"/>
  <sheetViews>
    <sheetView zoomScaleNormal="100" workbookViewId="0">
      <selection activeCell="C10" sqref="C10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24.109375" bestFit="1" customWidth="1"/>
  </cols>
  <sheetData>
    <row r="1" spans="1:3" ht="15.6" x14ac:dyDescent="0.3">
      <c r="A1" s="14"/>
      <c r="B1" s="14" t="s">
        <v>222</v>
      </c>
      <c r="C1" s="14"/>
    </row>
    <row r="2" spans="1:3" x14ac:dyDescent="0.3">
      <c r="A2" s="5" t="s">
        <v>213</v>
      </c>
      <c r="B2" t="s">
        <v>220</v>
      </c>
      <c r="C2" t="s">
        <v>215</v>
      </c>
    </row>
    <row r="3" spans="1:3" x14ac:dyDescent="0.3">
      <c r="A3" s="6" t="s">
        <v>170</v>
      </c>
      <c r="B3">
        <v>133521</v>
      </c>
      <c r="C3">
        <v>1021455</v>
      </c>
    </row>
    <row r="4" spans="1:3" x14ac:dyDescent="0.3">
      <c r="A4" s="6" t="s">
        <v>172</v>
      </c>
      <c r="B4">
        <v>130137</v>
      </c>
      <c r="C4">
        <v>995035</v>
      </c>
    </row>
    <row r="5" spans="1:3" x14ac:dyDescent="0.3">
      <c r="A5" s="6" t="s">
        <v>171</v>
      </c>
      <c r="B5">
        <v>131700</v>
      </c>
      <c r="C5">
        <v>1017280</v>
      </c>
    </row>
    <row r="6" spans="1:3" x14ac:dyDescent="0.3">
      <c r="A6" s="6" t="s">
        <v>169</v>
      </c>
      <c r="B6">
        <v>112164</v>
      </c>
      <c r="C6">
        <v>852200</v>
      </c>
    </row>
    <row r="7" spans="1:3" x14ac:dyDescent="0.3">
      <c r="A7" s="6" t="s">
        <v>214</v>
      </c>
      <c r="B7">
        <v>507522</v>
      </c>
      <c r="C7">
        <v>3885970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F7AF-49E5-4462-953C-0D13DE5E3D0D}">
  <dimension ref="A3:C10"/>
  <sheetViews>
    <sheetView workbookViewId="0">
      <selection activeCell="S13" sqref="S13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24.109375" bestFit="1" customWidth="1"/>
    <col min="4" max="4" width="10.77734375" bestFit="1" customWidth="1"/>
  </cols>
  <sheetData>
    <row r="3" spans="1:3" x14ac:dyDescent="0.3">
      <c r="A3" s="5" t="s">
        <v>213</v>
      </c>
      <c r="B3" t="s">
        <v>220</v>
      </c>
      <c r="C3" t="s">
        <v>215</v>
      </c>
    </row>
    <row r="4" spans="1:3" x14ac:dyDescent="0.3">
      <c r="A4" s="6" t="s">
        <v>166</v>
      </c>
      <c r="B4" s="13">
        <v>264652</v>
      </c>
      <c r="C4" s="13">
        <v>2063340</v>
      </c>
    </row>
    <row r="5" spans="1:3" x14ac:dyDescent="0.3">
      <c r="A5" s="7" t="s">
        <v>191</v>
      </c>
      <c r="B5" s="13">
        <v>148016</v>
      </c>
      <c r="C5" s="13">
        <v>1480160</v>
      </c>
    </row>
    <row r="6" spans="1:3" x14ac:dyDescent="0.3">
      <c r="A6" s="7" t="s">
        <v>192</v>
      </c>
      <c r="B6" s="13">
        <v>116636</v>
      </c>
      <c r="C6" s="13">
        <v>583180</v>
      </c>
    </row>
    <row r="7" spans="1:3" x14ac:dyDescent="0.3">
      <c r="A7" s="6" t="s">
        <v>165</v>
      </c>
      <c r="B7" s="13">
        <v>242870</v>
      </c>
      <c r="C7" s="13">
        <v>1822630</v>
      </c>
    </row>
    <row r="8" spans="1:3" x14ac:dyDescent="0.3">
      <c r="A8" s="7" t="s">
        <v>191</v>
      </c>
      <c r="B8" s="13">
        <v>121656</v>
      </c>
      <c r="C8" s="13">
        <v>1216560</v>
      </c>
    </row>
    <row r="9" spans="1:3" x14ac:dyDescent="0.3">
      <c r="A9" s="7" t="s">
        <v>192</v>
      </c>
      <c r="B9" s="13">
        <v>121214</v>
      </c>
      <c r="C9" s="13">
        <v>606070</v>
      </c>
    </row>
    <row r="10" spans="1:3" x14ac:dyDescent="0.3">
      <c r="A10" s="6" t="s">
        <v>214</v>
      </c>
      <c r="B10" s="13">
        <v>507522</v>
      </c>
      <c r="C10" s="13">
        <v>3885970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4"/>
  <sheetViews>
    <sheetView tabSelected="1" topLeftCell="A2" workbookViewId="0">
      <selection activeCell="A501" sqref="A1:M501"/>
    </sheetView>
  </sheetViews>
  <sheetFormatPr defaultRowHeight="14.4" x14ac:dyDescent="0.3"/>
  <cols>
    <col min="1" max="1" width="10.33203125" bestFit="1" customWidth="1"/>
    <col min="2" max="2" width="17.5546875" customWidth="1"/>
    <col min="3" max="3" width="24.109375" bestFit="1" customWidth="1"/>
    <col min="4" max="4" width="9.109375" customWidth="1"/>
    <col min="5" max="5" width="11.6640625" bestFit="1" customWidth="1"/>
    <col min="6" max="6" width="8.6640625" customWidth="1"/>
    <col min="7" max="7" width="13.88671875" bestFit="1" customWidth="1"/>
    <col min="8" max="8" width="14.44140625" bestFit="1" customWidth="1"/>
    <col min="9" max="9" width="19.21875" customWidth="1"/>
    <col min="10" max="10" width="18.88671875" customWidth="1"/>
    <col min="11" max="11" width="13.77734375" bestFit="1" customWidth="1"/>
    <col min="12" max="12" width="10.5546875" customWidth="1"/>
    <col min="13" max="13" width="18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160</v>
      </c>
      <c r="C2" t="s">
        <v>161</v>
      </c>
      <c r="D2" t="s">
        <v>165</v>
      </c>
      <c r="E2" t="s">
        <v>167</v>
      </c>
      <c r="F2" t="s">
        <v>169</v>
      </c>
      <c r="G2" t="s">
        <v>173</v>
      </c>
      <c r="H2">
        <v>1488</v>
      </c>
      <c r="I2">
        <v>14880</v>
      </c>
      <c r="J2" t="s">
        <v>185</v>
      </c>
      <c r="K2" t="s">
        <v>188</v>
      </c>
      <c r="L2" t="s">
        <v>191</v>
      </c>
      <c r="M2" t="s">
        <v>193</v>
      </c>
    </row>
    <row r="3" spans="1:13" x14ac:dyDescent="0.3">
      <c r="A3" t="s">
        <v>14</v>
      </c>
      <c r="B3" t="s">
        <v>160</v>
      </c>
      <c r="C3" t="s">
        <v>161</v>
      </c>
      <c r="D3" t="s">
        <v>165</v>
      </c>
      <c r="E3" t="s">
        <v>167</v>
      </c>
      <c r="F3" t="s">
        <v>170</v>
      </c>
      <c r="G3" t="s">
        <v>174</v>
      </c>
      <c r="H3">
        <v>1479</v>
      </c>
      <c r="I3">
        <v>7395</v>
      </c>
      <c r="J3" t="s">
        <v>186</v>
      </c>
      <c r="K3" t="s">
        <v>189</v>
      </c>
      <c r="L3" t="s">
        <v>192</v>
      </c>
      <c r="M3" t="s">
        <v>193</v>
      </c>
    </row>
    <row r="4" spans="1:13" x14ac:dyDescent="0.3">
      <c r="A4" t="s">
        <v>15</v>
      </c>
      <c r="B4" t="s">
        <v>160</v>
      </c>
      <c r="C4" t="s">
        <v>161</v>
      </c>
      <c r="D4" t="s">
        <v>165</v>
      </c>
      <c r="E4" t="s">
        <v>167</v>
      </c>
      <c r="F4" t="s">
        <v>171</v>
      </c>
      <c r="G4" t="s">
        <v>175</v>
      </c>
      <c r="H4">
        <v>1034</v>
      </c>
      <c r="I4">
        <v>5170</v>
      </c>
      <c r="J4" t="s">
        <v>186</v>
      </c>
      <c r="K4" t="s">
        <v>189</v>
      </c>
      <c r="L4" t="s">
        <v>192</v>
      </c>
      <c r="M4" t="s">
        <v>194</v>
      </c>
    </row>
    <row r="5" spans="1:13" x14ac:dyDescent="0.3">
      <c r="A5" t="s">
        <v>16</v>
      </c>
      <c r="B5" t="s">
        <v>160</v>
      </c>
      <c r="C5" t="s">
        <v>162</v>
      </c>
      <c r="D5" t="s">
        <v>166</v>
      </c>
      <c r="E5" t="s">
        <v>168</v>
      </c>
      <c r="F5" t="s">
        <v>171</v>
      </c>
      <c r="G5" t="s">
        <v>176</v>
      </c>
      <c r="H5">
        <v>295</v>
      </c>
      <c r="I5">
        <v>1475</v>
      </c>
      <c r="J5" t="s">
        <v>187</v>
      </c>
      <c r="K5" t="s">
        <v>189</v>
      </c>
      <c r="L5" t="s">
        <v>192</v>
      </c>
      <c r="M5" t="s">
        <v>194</v>
      </c>
    </row>
    <row r="6" spans="1:13" x14ac:dyDescent="0.3">
      <c r="A6" t="s">
        <v>17</v>
      </c>
      <c r="B6" t="s">
        <v>160</v>
      </c>
      <c r="C6" t="s">
        <v>163</v>
      </c>
      <c r="D6" t="s">
        <v>166</v>
      </c>
      <c r="E6" t="s">
        <v>167</v>
      </c>
      <c r="F6" t="s">
        <v>172</v>
      </c>
      <c r="G6" t="s">
        <v>177</v>
      </c>
      <c r="H6">
        <v>578</v>
      </c>
      <c r="I6">
        <v>5780</v>
      </c>
      <c r="J6" t="s">
        <v>186</v>
      </c>
      <c r="K6" t="s">
        <v>190</v>
      </c>
      <c r="L6" t="s">
        <v>191</v>
      </c>
      <c r="M6" t="s">
        <v>194</v>
      </c>
    </row>
    <row r="7" spans="1:13" x14ac:dyDescent="0.3">
      <c r="A7" t="s">
        <v>18</v>
      </c>
      <c r="B7" t="s">
        <v>160</v>
      </c>
      <c r="C7" t="s">
        <v>163</v>
      </c>
      <c r="D7" t="s">
        <v>166</v>
      </c>
      <c r="E7" t="s">
        <v>167</v>
      </c>
      <c r="F7" t="s">
        <v>171</v>
      </c>
      <c r="G7" t="s">
        <v>176</v>
      </c>
      <c r="H7">
        <v>1628</v>
      </c>
      <c r="I7">
        <v>8140</v>
      </c>
      <c r="J7" t="s">
        <v>186</v>
      </c>
      <c r="K7" t="s">
        <v>190</v>
      </c>
      <c r="L7" t="s">
        <v>192</v>
      </c>
      <c r="M7" t="s">
        <v>193</v>
      </c>
    </row>
    <row r="8" spans="1:13" x14ac:dyDescent="0.3">
      <c r="A8" t="s">
        <v>19</v>
      </c>
      <c r="B8" t="s">
        <v>160</v>
      </c>
      <c r="C8" t="s">
        <v>163</v>
      </c>
      <c r="D8" t="s">
        <v>166</v>
      </c>
      <c r="E8" t="s">
        <v>167</v>
      </c>
      <c r="F8" t="s">
        <v>170</v>
      </c>
      <c r="G8" t="s">
        <v>178</v>
      </c>
      <c r="H8">
        <v>1845</v>
      </c>
      <c r="I8">
        <v>18450</v>
      </c>
      <c r="J8" t="s">
        <v>187</v>
      </c>
      <c r="K8" t="s">
        <v>188</v>
      </c>
      <c r="L8" t="s">
        <v>191</v>
      </c>
      <c r="M8" t="s">
        <v>194</v>
      </c>
    </row>
    <row r="9" spans="1:13" x14ac:dyDescent="0.3">
      <c r="A9" t="s">
        <v>20</v>
      </c>
      <c r="B9" t="s">
        <v>160</v>
      </c>
      <c r="C9" t="s">
        <v>164</v>
      </c>
      <c r="D9" t="s">
        <v>165</v>
      </c>
      <c r="E9" t="s">
        <v>168</v>
      </c>
      <c r="F9" t="s">
        <v>171</v>
      </c>
      <c r="G9" t="s">
        <v>176</v>
      </c>
      <c r="H9">
        <v>1626</v>
      </c>
      <c r="I9">
        <v>8130</v>
      </c>
      <c r="J9" t="s">
        <v>185</v>
      </c>
      <c r="K9" t="s">
        <v>188</v>
      </c>
      <c r="L9" t="s">
        <v>192</v>
      </c>
      <c r="M9" t="s">
        <v>194</v>
      </c>
    </row>
    <row r="10" spans="1:13" x14ac:dyDescent="0.3">
      <c r="A10" t="s">
        <v>21</v>
      </c>
      <c r="B10" t="s">
        <v>160</v>
      </c>
      <c r="C10" t="s">
        <v>163</v>
      </c>
      <c r="D10" t="s">
        <v>166</v>
      </c>
      <c r="E10" t="s">
        <v>167</v>
      </c>
      <c r="F10" t="s">
        <v>170</v>
      </c>
      <c r="G10" t="s">
        <v>174</v>
      </c>
      <c r="H10">
        <v>791</v>
      </c>
      <c r="I10">
        <v>3955</v>
      </c>
      <c r="J10" t="s">
        <v>186</v>
      </c>
      <c r="K10" t="s">
        <v>189</v>
      </c>
      <c r="L10" t="s">
        <v>192</v>
      </c>
      <c r="M10" t="s">
        <v>193</v>
      </c>
    </row>
    <row r="11" spans="1:13" x14ac:dyDescent="0.3">
      <c r="A11" t="s">
        <v>22</v>
      </c>
      <c r="B11" t="s">
        <v>160</v>
      </c>
      <c r="C11" t="s">
        <v>162</v>
      </c>
      <c r="D11" t="s">
        <v>166</v>
      </c>
      <c r="E11" t="s">
        <v>168</v>
      </c>
      <c r="F11" t="s">
        <v>169</v>
      </c>
      <c r="G11" t="s">
        <v>179</v>
      </c>
      <c r="H11">
        <v>817</v>
      </c>
      <c r="I11">
        <v>8170</v>
      </c>
      <c r="J11" t="s">
        <v>185</v>
      </c>
      <c r="K11" t="s">
        <v>188</v>
      </c>
      <c r="L11" t="s">
        <v>191</v>
      </c>
      <c r="M11" t="s">
        <v>194</v>
      </c>
    </row>
    <row r="12" spans="1:13" x14ac:dyDescent="0.3">
      <c r="A12" t="s">
        <v>23</v>
      </c>
      <c r="B12" t="s">
        <v>160</v>
      </c>
      <c r="C12" t="s">
        <v>163</v>
      </c>
      <c r="D12" t="s">
        <v>166</v>
      </c>
      <c r="E12" t="s">
        <v>167</v>
      </c>
      <c r="F12" t="s">
        <v>170</v>
      </c>
      <c r="G12" t="s">
        <v>180</v>
      </c>
      <c r="H12">
        <v>846</v>
      </c>
      <c r="I12">
        <v>4230</v>
      </c>
      <c r="J12" t="s">
        <v>187</v>
      </c>
      <c r="K12" t="s">
        <v>188</v>
      </c>
      <c r="L12" t="s">
        <v>192</v>
      </c>
      <c r="M12" t="s">
        <v>193</v>
      </c>
    </row>
    <row r="13" spans="1:13" x14ac:dyDescent="0.3">
      <c r="A13" t="s">
        <v>24</v>
      </c>
      <c r="B13" t="s">
        <v>160</v>
      </c>
      <c r="C13" t="s">
        <v>162</v>
      </c>
      <c r="D13" t="s">
        <v>166</v>
      </c>
      <c r="E13" t="s">
        <v>168</v>
      </c>
      <c r="F13" t="s">
        <v>170</v>
      </c>
      <c r="G13" t="s">
        <v>178</v>
      </c>
      <c r="H13">
        <v>214</v>
      </c>
      <c r="I13">
        <v>2140</v>
      </c>
      <c r="J13" t="s">
        <v>187</v>
      </c>
      <c r="K13" t="s">
        <v>190</v>
      </c>
      <c r="L13" t="s">
        <v>191</v>
      </c>
      <c r="M13" t="s">
        <v>193</v>
      </c>
    </row>
    <row r="14" spans="1:13" x14ac:dyDescent="0.3">
      <c r="A14" t="s">
        <v>19</v>
      </c>
      <c r="B14" t="s">
        <v>160</v>
      </c>
      <c r="C14" t="s">
        <v>164</v>
      </c>
      <c r="D14" t="s">
        <v>165</v>
      </c>
      <c r="E14" t="s">
        <v>168</v>
      </c>
      <c r="F14" t="s">
        <v>172</v>
      </c>
      <c r="G14" t="s">
        <v>181</v>
      </c>
      <c r="H14">
        <v>1809</v>
      </c>
      <c r="I14">
        <v>18090</v>
      </c>
      <c r="J14" t="s">
        <v>187</v>
      </c>
      <c r="K14" t="s">
        <v>190</v>
      </c>
      <c r="L14" t="s">
        <v>191</v>
      </c>
      <c r="M14" t="s">
        <v>194</v>
      </c>
    </row>
    <row r="15" spans="1:13" x14ac:dyDescent="0.3">
      <c r="A15" t="s">
        <v>25</v>
      </c>
      <c r="B15" t="s">
        <v>160</v>
      </c>
      <c r="C15" t="s">
        <v>163</v>
      </c>
      <c r="D15" t="s">
        <v>166</v>
      </c>
      <c r="E15" t="s">
        <v>167</v>
      </c>
      <c r="F15" t="s">
        <v>172</v>
      </c>
      <c r="G15" t="s">
        <v>181</v>
      </c>
      <c r="H15">
        <v>273</v>
      </c>
      <c r="I15">
        <v>2730</v>
      </c>
      <c r="J15" t="s">
        <v>186</v>
      </c>
      <c r="K15" t="s">
        <v>189</v>
      </c>
      <c r="L15" t="s">
        <v>191</v>
      </c>
      <c r="M15" t="s">
        <v>193</v>
      </c>
    </row>
    <row r="16" spans="1:13" x14ac:dyDescent="0.3">
      <c r="A16" t="s">
        <v>26</v>
      </c>
      <c r="B16" t="s">
        <v>160</v>
      </c>
      <c r="C16" t="s">
        <v>163</v>
      </c>
      <c r="D16" t="s">
        <v>166</v>
      </c>
      <c r="E16" t="s">
        <v>167</v>
      </c>
      <c r="F16" t="s">
        <v>171</v>
      </c>
      <c r="G16" t="s">
        <v>176</v>
      </c>
      <c r="H16">
        <v>903</v>
      </c>
      <c r="I16">
        <v>4515</v>
      </c>
      <c r="J16" t="s">
        <v>187</v>
      </c>
      <c r="K16" t="s">
        <v>189</v>
      </c>
      <c r="L16" t="s">
        <v>192</v>
      </c>
      <c r="M16" t="s">
        <v>193</v>
      </c>
    </row>
    <row r="17" spans="1:13" x14ac:dyDescent="0.3">
      <c r="A17" t="s">
        <v>27</v>
      </c>
      <c r="B17" t="s">
        <v>160</v>
      </c>
      <c r="C17" t="s">
        <v>162</v>
      </c>
      <c r="D17" t="s">
        <v>166</v>
      </c>
      <c r="E17" t="s">
        <v>168</v>
      </c>
      <c r="F17" t="s">
        <v>172</v>
      </c>
      <c r="G17" t="s">
        <v>182</v>
      </c>
      <c r="H17">
        <v>1439</v>
      </c>
      <c r="I17">
        <v>7195</v>
      </c>
      <c r="J17" t="s">
        <v>186</v>
      </c>
      <c r="K17" t="s">
        <v>190</v>
      </c>
      <c r="L17" t="s">
        <v>192</v>
      </c>
      <c r="M17" t="s">
        <v>194</v>
      </c>
    </row>
    <row r="18" spans="1:13" x14ac:dyDescent="0.3">
      <c r="A18" t="s">
        <v>28</v>
      </c>
      <c r="B18" t="s">
        <v>160</v>
      </c>
      <c r="C18" t="s">
        <v>162</v>
      </c>
      <c r="D18" t="s">
        <v>166</v>
      </c>
      <c r="E18" t="s">
        <v>168</v>
      </c>
      <c r="F18" t="s">
        <v>169</v>
      </c>
      <c r="G18" t="s">
        <v>173</v>
      </c>
      <c r="H18">
        <v>1327</v>
      </c>
      <c r="I18">
        <v>13270</v>
      </c>
      <c r="J18" t="s">
        <v>186</v>
      </c>
      <c r="K18" t="s">
        <v>189</v>
      </c>
      <c r="L18" t="s">
        <v>191</v>
      </c>
      <c r="M18" t="s">
        <v>194</v>
      </c>
    </row>
    <row r="19" spans="1:13" x14ac:dyDescent="0.3">
      <c r="A19" t="s">
        <v>29</v>
      </c>
      <c r="B19" t="s">
        <v>160</v>
      </c>
      <c r="C19" t="s">
        <v>161</v>
      </c>
      <c r="D19" t="s">
        <v>165</v>
      </c>
      <c r="E19" t="s">
        <v>167</v>
      </c>
      <c r="F19" t="s">
        <v>171</v>
      </c>
      <c r="G19" t="s">
        <v>183</v>
      </c>
      <c r="H19">
        <v>1900</v>
      </c>
      <c r="I19">
        <v>19000</v>
      </c>
      <c r="J19" t="s">
        <v>185</v>
      </c>
      <c r="K19" t="s">
        <v>189</v>
      </c>
      <c r="L19" t="s">
        <v>191</v>
      </c>
      <c r="M19" t="s">
        <v>194</v>
      </c>
    </row>
    <row r="20" spans="1:13" x14ac:dyDescent="0.3">
      <c r="A20" t="s">
        <v>30</v>
      </c>
      <c r="B20" t="s">
        <v>160</v>
      </c>
      <c r="C20" t="s">
        <v>163</v>
      </c>
      <c r="D20" t="s">
        <v>166</v>
      </c>
      <c r="E20" t="s">
        <v>167</v>
      </c>
      <c r="F20" t="s">
        <v>171</v>
      </c>
      <c r="G20" t="s">
        <v>183</v>
      </c>
      <c r="H20">
        <v>285</v>
      </c>
      <c r="I20">
        <v>1425</v>
      </c>
      <c r="J20" t="s">
        <v>185</v>
      </c>
      <c r="K20" t="s">
        <v>190</v>
      </c>
      <c r="L20" t="s">
        <v>192</v>
      </c>
      <c r="M20" t="s">
        <v>194</v>
      </c>
    </row>
    <row r="21" spans="1:13" x14ac:dyDescent="0.3">
      <c r="A21" t="s">
        <v>31</v>
      </c>
      <c r="B21" t="s">
        <v>160</v>
      </c>
      <c r="C21" t="s">
        <v>163</v>
      </c>
      <c r="D21" t="s">
        <v>166</v>
      </c>
      <c r="E21" t="s">
        <v>167</v>
      </c>
      <c r="F21" t="s">
        <v>171</v>
      </c>
      <c r="G21" t="s">
        <v>176</v>
      </c>
      <c r="H21">
        <v>859</v>
      </c>
      <c r="I21">
        <v>4295</v>
      </c>
      <c r="J21" t="s">
        <v>186</v>
      </c>
      <c r="K21" t="s">
        <v>188</v>
      </c>
      <c r="L21" t="s">
        <v>192</v>
      </c>
      <c r="M21" t="s">
        <v>194</v>
      </c>
    </row>
    <row r="22" spans="1:13" x14ac:dyDescent="0.3">
      <c r="A22" t="s">
        <v>32</v>
      </c>
      <c r="B22" t="s">
        <v>160</v>
      </c>
      <c r="C22" t="s">
        <v>163</v>
      </c>
      <c r="D22" t="s">
        <v>166</v>
      </c>
      <c r="E22" t="s">
        <v>167</v>
      </c>
      <c r="F22" t="s">
        <v>172</v>
      </c>
      <c r="G22" t="s">
        <v>181</v>
      </c>
      <c r="H22">
        <v>1639</v>
      </c>
      <c r="I22">
        <v>8195</v>
      </c>
      <c r="J22" t="s">
        <v>186</v>
      </c>
      <c r="K22" t="s">
        <v>190</v>
      </c>
      <c r="L22" t="s">
        <v>192</v>
      </c>
      <c r="M22" t="s">
        <v>193</v>
      </c>
    </row>
    <row r="23" spans="1:13" x14ac:dyDescent="0.3">
      <c r="A23" t="s">
        <v>33</v>
      </c>
      <c r="B23" t="s">
        <v>160</v>
      </c>
      <c r="C23" t="s">
        <v>164</v>
      </c>
      <c r="D23" t="s">
        <v>165</v>
      </c>
      <c r="E23" t="s">
        <v>168</v>
      </c>
      <c r="F23" t="s">
        <v>172</v>
      </c>
      <c r="G23" t="s">
        <v>177</v>
      </c>
      <c r="H23">
        <v>199</v>
      </c>
      <c r="I23">
        <v>995</v>
      </c>
      <c r="J23" t="s">
        <v>187</v>
      </c>
      <c r="K23" t="s">
        <v>188</v>
      </c>
      <c r="L23" t="s">
        <v>192</v>
      </c>
      <c r="M23" t="s">
        <v>194</v>
      </c>
    </row>
    <row r="24" spans="1:13" x14ac:dyDescent="0.3">
      <c r="A24" t="s">
        <v>34</v>
      </c>
      <c r="B24" t="s">
        <v>160</v>
      </c>
      <c r="C24" t="s">
        <v>163</v>
      </c>
      <c r="D24" t="s">
        <v>166</v>
      </c>
      <c r="E24" t="s">
        <v>167</v>
      </c>
      <c r="F24" t="s">
        <v>170</v>
      </c>
      <c r="G24" t="s">
        <v>180</v>
      </c>
      <c r="H24">
        <v>516</v>
      </c>
      <c r="I24">
        <v>2580</v>
      </c>
      <c r="J24" t="s">
        <v>186</v>
      </c>
      <c r="K24" t="s">
        <v>188</v>
      </c>
      <c r="L24" t="s">
        <v>192</v>
      </c>
      <c r="M24" t="s">
        <v>194</v>
      </c>
    </row>
    <row r="25" spans="1:13" x14ac:dyDescent="0.3">
      <c r="A25" t="s">
        <v>35</v>
      </c>
      <c r="B25" t="s">
        <v>160</v>
      </c>
      <c r="C25" t="s">
        <v>164</v>
      </c>
      <c r="D25" t="s">
        <v>165</v>
      </c>
      <c r="E25" t="s">
        <v>168</v>
      </c>
      <c r="F25" t="s">
        <v>169</v>
      </c>
      <c r="G25" t="s">
        <v>179</v>
      </c>
      <c r="H25">
        <v>1623</v>
      </c>
      <c r="I25">
        <v>8115</v>
      </c>
      <c r="J25" t="s">
        <v>187</v>
      </c>
      <c r="K25" t="s">
        <v>190</v>
      </c>
      <c r="L25" t="s">
        <v>192</v>
      </c>
      <c r="M25" t="s">
        <v>193</v>
      </c>
    </row>
    <row r="26" spans="1:13" x14ac:dyDescent="0.3">
      <c r="A26" t="s">
        <v>36</v>
      </c>
      <c r="B26" t="s">
        <v>160</v>
      </c>
      <c r="C26" t="s">
        <v>164</v>
      </c>
      <c r="D26" t="s">
        <v>165</v>
      </c>
      <c r="E26" t="s">
        <v>168</v>
      </c>
      <c r="F26" t="s">
        <v>170</v>
      </c>
      <c r="G26" t="s">
        <v>174</v>
      </c>
      <c r="H26">
        <v>1112</v>
      </c>
      <c r="I26">
        <v>5560</v>
      </c>
      <c r="J26" t="s">
        <v>186</v>
      </c>
      <c r="K26" t="s">
        <v>190</v>
      </c>
      <c r="L26" t="s">
        <v>192</v>
      </c>
      <c r="M26" t="s">
        <v>194</v>
      </c>
    </row>
    <row r="27" spans="1:13" x14ac:dyDescent="0.3">
      <c r="A27" t="s">
        <v>37</v>
      </c>
      <c r="B27" t="s">
        <v>160</v>
      </c>
      <c r="C27" t="s">
        <v>162</v>
      </c>
      <c r="D27" t="s">
        <v>166</v>
      </c>
      <c r="E27" t="s">
        <v>168</v>
      </c>
      <c r="F27" t="s">
        <v>171</v>
      </c>
      <c r="G27" t="s">
        <v>183</v>
      </c>
      <c r="H27">
        <v>951</v>
      </c>
      <c r="I27">
        <v>4755</v>
      </c>
      <c r="J27" t="s">
        <v>186</v>
      </c>
      <c r="K27" t="s">
        <v>188</v>
      </c>
      <c r="L27" t="s">
        <v>192</v>
      </c>
      <c r="M27" t="s">
        <v>193</v>
      </c>
    </row>
    <row r="28" spans="1:13" x14ac:dyDescent="0.3">
      <c r="A28" t="s">
        <v>38</v>
      </c>
      <c r="B28" t="s">
        <v>160</v>
      </c>
      <c r="C28" t="s">
        <v>163</v>
      </c>
      <c r="D28" t="s">
        <v>166</v>
      </c>
      <c r="E28" t="s">
        <v>167</v>
      </c>
      <c r="F28" t="s">
        <v>170</v>
      </c>
      <c r="G28" t="s">
        <v>180</v>
      </c>
      <c r="H28">
        <v>1706</v>
      </c>
      <c r="I28">
        <v>8530</v>
      </c>
      <c r="J28" t="s">
        <v>186</v>
      </c>
      <c r="K28" t="s">
        <v>189</v>
      </c>
      <c r="L28" t="s">
        <v>192</v>
      </c>
      <c r="M28" t="s">
        <v>194</v>
      </c>
    </row>
    <row r="29" spans="1:13" x14ac:dyDescent="0.3">
      <c r="A29" t="s">
        <v>39</v>
      </c>
      <c r="B29" t="s">
        <v>160</v>
      </c>
      <c r="C29" t="s">
        <v>163</v>
      </c>
      <c r="D29" t="s">
        <v>166</v>
      </c>
      <c r="E29" t="s">
        <v>167</v>
      </c>
      <c r="F29" t="s">
        <v>172</v>
      </c>
      <c r="G29" t="s">
        <v>182</v>
      </c>
      <c r="H29">
        <v>161</v>
      </c>
      <c r="I29">
        <v>1610</v>
      </c>
      <c r="J29" t="s">
        <v>187</v>
      </c>
      <c r="K29" t="s">
        <v>189</v>
      </c>
      <c r="L29" t="s">
        <v>191</v>
      </c>
      <c r="M29" t="s">
        <v>193</v>
      </c>
    </row>
    <row r="30" spans="1:13" x14ac:dyDescent="0.3">
      <c r="A30" t="s">
        <v>40</v>
      </c>
      <c r="B30" t="s">
        <v>160</v>
      </c>
      <c r="C30" t="s">
        <v>161</v>
      </c>
      <c r="D30" t="s">
        <v>165</v>
      </c>
      <c r="E30" t="s">
        <v>167</v>
      </c>
      <c r="F30" t="s">
        <v>170</v>
      </c>
      <c r="G30" t="s">
        <v>180</v>
      </c>
      <c r="H30">
        <v>1069</v>
      </c>
      <c r="I30">
        <v>10690</v>
      </c>
      <c r="J30" t="s">
        <v>186</v>
      </c>
      <c r="K30" t="s">
        <v>188</v>
      </c>
      <c r="L30" t="s">
        <v>191</v>
      </c>
      <c r="M30" t="s">
        <v>194</v>
      </c>
    </row>
    <row r="31" spans="1:13" x14ac:dyDescent="0.3">
      <c r="A31" t="s">
        <v>41</v>
      </c>
      <c r="B31" t="s">
        <v>160</v>
      </c>
      <c r="C31" t="s">
        <v>161</v>
      </c>
      <c r="D31" t="s">
        <v>165</v>
      </c>
      <c r="E31" t="s">
        <v>167</v>
      </c>
      <c r="F31" t="s">
        <v>170</v>
      </c>
      <c r="G31" t="s">
        <v>178</v>
      </c>
      <c r="H31">
        <v>1420</v>
      </c>
      <c r="I31">
        <v>7100</v>
      </c>
      <c r="J31" t="s">
        <v>186</v>
      </c>
      <c r="K31" t="s">
        <v>188</v>
      </c>
      <c r="L31" t="s">
        <v>192</v>
      </c>
      <c r="M31" t="s">
        <v>194</v>
      </c>
    </row>
    <row r="32" spans="1:13" x14ac:dyDescent="0.3">
      <c r="A32" t="s">
        <v>42</v>
      </c>
      <c r="B32" t="s">
        <v>160</v>
      </c>
      <c r="C32" t="s">
        <v>163</v>
      </c>
      <c r="D32" t="s">
        <v>166</v>
      </c>
      <c r="E32" t="s">
        <v>167</v>
      </c>
      <c r="F32" t="s">
        <v>169</v>
      </c>
      <c r="G32" t="s">
        <v>173</v>
      </c>
      <c r="H32">
        <v>1432</v>
      </c>
      <c r="I32">
        <v>7160</v>
      </c>
      <c r="J32" t="s">
        <v>186</v>
      </c>
      <c r="K32" t="s">
        <v>190</v>
      </c>
      <c r="L32" t="s">
        <v>192</v>
      </c>
      <c r="M32" t="s">
        <v>193</v>
      </c>
    </row>
    <row r="33" spans="1:13" x14ac:dyDescent="0.3">
      <c r="A33" t="s">
        <v>43</v>
      </c>
      <c r="B33" t="s">
        <v>160</v>
      </c>
      <c r="C33" t="s">
        <v>162</v>
      </c>
      <c r="D33" t="s">
        <v>166</v>
      </c>
      <c r="E33" t="s">
        <v>168</v>
      </c>
      <c r="F33" t="s">
        <v>171</v>
      </c>
      <c r="G33" t="s">
        <v>176</v>
      </c>
      <c r="H33">
        <v>1709</v>
      </c>
      <c r="I33">
        <v>17090</v>
      </c>
      <c r="J33" t="s">
        <v>187</v>
      </c>
      <c r="K33" t="s">
        <v>190</v>
      </c>
      <c r="L33" t="s">
        <v>191</v>
      </c>
      <c r="M33" t="s">
        <v>193</v>
      </c>
    </row>
    <row r="34" spans="1:13" x14ac:dyDescent="0.3">
      <c r="A34" t="s">
        <v>44</v>
      </c>
      <c r="B34" t="s">
        <v>160</v>
      </c>
      <c r="C34" t="s">
        <v>161</v>
      </c>
      <c r="D34" t="s">
        <v>165</v>
      </c>
      <c r="E34" t="s">
        <v>167</v>
      </c>
      <c r="F34" t="s">
        <v>170</v>
      </c>
      <c r="G34" t="s">
        <v>174</v>
      </c>
      <c r="H34">
        <v>1332</v>
      </c>
      <c r="I34">
        <v>13320</v>
      </c>
      <c r="J34" t="s">
        <v>186</v>
      </c>
      <c r="K34" t="s">
        <v>188</v>
      </c>
      <c r="L34" t="s">
        <v>191</v>
      </c>
      <c r="M34" t="s">
        <v>194</v>
      </c>
    </row>
    <row r="35" spans="1:13" x14ac:dyDescent="0.3">
      <c r="A35" t="s">
        <v>19</v>
      </c>
      <c r="B35" t="s">
        <v>160</v>
      </c>
      <c r="C35" t="s">
        <v>163</v>
      </c>
      <c r="D35" t="s">
        <v>166</v>
      </c>
      <c r="E35" t="s">
        <v>167</v>
      </c>
      <c r="F35" t="s">
        <v>169</v>
      </c>
      <c r="G35" t="s">
        <v>179</v>
      </c>
      <c r="H35">
        <v>314</v>
      </c>
      <c r="I35">
        <v>1570</v>
      </c>
      <c r="J35" t="s">
        <v>187</v>
      </c>
      <c r="K35" t="s">
        <v>189</v>
      </c>
      <c r="L35" t="s">
        <v>192</v>
      </c>
      <c r="M35" t="s">
        <v>193</v>
      </c>
    </row>
    <row r="36" spans="1:13" x14ac:dyDescent="0.3">
      <c r="A36" t="s">
        <v>45</v>
      </c>
      <c r="B36" t="s">
        <v>160</v>
      </c>
      <c r="C36" t="s">
        <v>164</v>
      </c>
      <c r="D36" t="s">
        <v>165</v>
      </c>
      <c r="E36" t="s">
        <v>168</v>
      </c>
      <c r="F36" t="s">
        <v>170</v>
      </c>
      <c r="G36" t="s">
        <v>180</v>
      </c>
      <c r="H36">
        <v>1596</v>
      </c>
      <c r="I36">
        <v>7980</v>
      </c>
      <c r="J36" t="s">
        <v>187</v>
      </c>
      <c r="K36" t="s">
        <v>189</v>
      </c>
      <c r="L36" t="s">
        <v>192</v>
      </c>
      <c r="M36" t="s">
        <v>194</v>
      </c>
    </row>
    <row r="37" spans="1:13" x14ac:dyDescent="0.3">
      <c r="A37" t="s">
        <v>46</v>
      </c>
      <c r="B37" t="s">
        <v>160</v>
      </c>
      <c r="C37" t="s">
        <v>162</v>
      </c>
      <c r="D37" t="s">
        <v>166</v>
      </c>
      <c r="E37" t="s">
        <v>168</v>
      </c>
      <c r="F37" t="s">
        <v>171</v>
      </c>
      <c r="G37" t="s">
        <v>176</v>
      </c>
      <c r="H37">
        <v>1650</v>
      </c>
      <c r="I37">
        <v>16500</v>
      </c>
      <c r="J37" t="s">
        <v>185</v>
      </c>
      <c r="K37" t="s">
        <v>189</v>
      </c>
      <c r="L37" t="s">
        <v>191</v>
      </c>
      <c r="M37" t="s">
        <v>194</v>
      </c>
    </row>
    <row r="38" spans="1:13" x14ac:dyDescent="0.3">
      <c r="A38" t="s">
        <v>47</v>
      </c>
      <c r="B38" t="s">
        <v>160</v>
      </c>
      <c r="C38" t="s">
        <v>164</v>
      </c>
      <c r="D38" t="s">
        <v>165</v>
      </c>
      <c r="E38" t="s">
        <v>168</v>
      </c>
      <c r="F38" t="s">
        <v>172</v>
      </c>
      <c r="G38" t="s">
        <v>181</v>
      </c>
      <c r="H38">
        <v>1282</v>
      </c>
      <c r="I38">
        <v>6410</v>
      </c>
      <c r="J38" t="s">
        <v>187</v>
      </c>
      <c r="K38" t="s">
        <v>190</v>
      </c>
      <c r="L38" t="s">
        <v>192</v>
      </c>
      <c r="M38" t="s">
        <v>194</v>
      </c>
    </row>
    <row r="39" spans="1:13" x14ac:dyDescent="0.3">
      <c r="A39" t="s">
        <v>48</v>
      </c>
      <c r="B39" t="s">
        <v>160</v>
      </c>
      <c r="C39" t="s">
        <v>163</v>
      </c>
      <c r="D39" t="s">
        <v>166</v>
      </c>
      <c r="E39" t="s">
        <v>167</v>
      </c>
      <c r="F39" t="s">
        <v>172</v>
      </c>
      <c r="G39" t="s">
        <v>182</v>
      </c>
      <c r="H39">
        <v>566</v>
      </c>
      <c r="I39">
        <v>5660</v>
      </c>
      <c r="J39" t="s">
        <v>185</v>
      </c>
      <c r="K39" t="s">
        <v>190</v>
      </c>
      <c r="L39" t="s">
        <v>191</v>
      </c>
      <c r="M39" t="s">
        <v>194</v>
      </c>
    </row>
    <row r="40" spans="1:13" x14ac:dyDescent="0.3">
      <c r="A40" t="s">
        <v>49</v>
      </c>
      <c r="B40" t="s">
        <v>160</v>
      </c>
      <c r="C40" t="s">
        <v>163</v>
      </c>
      <c r="D40" t="s">
        <v>166</v>
      </c>
      <c r="E40" t="s">
        <v>167</v>
      </c>
      <c r="F40" t="s">
        <v>172</v>
      </c>
      <c r="G40" t="s">
        <v>182</v>
      </c>
      <c r="H40">
        <v>590</v>
      </c>
      <c r="I40">
        <v>5900</v>
      </c>
      <c r="J40" t="s">
        <v>187</v>
      </c>
      <c r="K40" t="s">
        <v>190</v>
      </c>
      <c r="L40" t="s">
        <v>191</v>
      </c>
      <c r="M40" t="s">
        <v>193</v>
      </c>
    </row>
    <row r="41" spans="1:13" x14ac:dyDescent="0.3">
      <c r="A41" t="s">
        <v>50</v>
      </c>
      <c r="B41" t="s">
        <v>160</v>
      </c>
      <c r="C41" t="s">
        <v>162</v>
      </c>
      <c r="D41" t="s">
        <v>166</v>
      </c>
      <c r="E41" t="s">
        <v>168</v>
      </c>
      <c r="F41" t="s">
        <v>170</v>
      </c>
      <c r="G41" t="s">
        <v>180</v>
      </c>
      <c r="H41">
        <v>1421</v>
      </c>
      <c r="I41">
        <v>14210</v>
      </c>
      <c r="J41" t="s">
        <v>187</v>
      </c>
      <c r="K41" t="s">
        <v>188</v>
      </c>
      <c r="L41" t="s">
        <v>191</v>
      </c>
      <c r="M41" t="s">
        <v>193</v>
      </c>
    </row>
    <row r="42" spans="1:13" x14ac:dyDescent="0.3">
      <c r="A42" t="s">
        <v>51</v>
      </c>
      <c r="B42" t="s">
        <v>160</v>
      </c>
      <c r="C42" t="s">
        <v>163</v>
      </c>
      <c r="D42" t="s">
        <v>166</v>
      </c>
      <c r="E42" t="s">
        <v>167</v>
      </c>
      <c r="F42" t="s">
        <v>170</v>
      </c>
      <c r="G42" t="s">
        <v>174</v>
      </c>
      <c r="H42">
        <v>1495</v>
      </c>
      <c r="I42">
        <v>7475</v>
      </c>
      <c r="J42" t="s">
        <v>187</v>
      </c>
      <c r="K42" t="s">
        <v>190</v>
      </c>
      <c r="L42" t="s">
        <v>192</v>
      </c>
      <c r="M42" t="s">
        <v>193</v>
      </c>
    </row>
    <row r="43" spans="1:13" x14ac:dyDescent="0.3">
      <c r="A43" t="s">
        <v>52</v>
      </c>
      <c r="B43" t="s">
        <v>160</v>
      </c>
      <c r="C43" t="s">
        <v>161</v>
      </c>
      <c r="D43" t="s">
        <v>165</v>
      </c>
      <c r="E43" t="s">
        <v>167</v>
      </c>
      <c r="F43" t="s">
        <v>172</v>
      </c>
      <c r="G43" t="s">
        <v>182</v>
      </c>
      <c r="H43">
        <v>377</v>
      </c>
      <c r="I43">
        <v>1885</v>
      </c>
      <c r="J43" t="s">
        <v>186</v>
      </c>
      <c r="K43" t="s">
        <v>188</v>
      </c>
      <c r="L43" t="s">
        <v>192</v>
      </c>
      <c r="M43" t="s">
        <v>193</v>
      </c>
    </row>
    <row r="44" spans="1:13" x14ac:dyDescent="0.3">
      <c r="A44" t="s">
        <v>52</v>
      </c>
      <c r="B44" t="s">
        <v>160</v>
      </c>
      <c r="C44" t="s">
        <v>162</v>
      </c>
      <c r="D44" t="s">
        <v>166</v>
      </c>
      <c r="E44" t="s">
        <v>168</v>
      </c>
      <c r="F44" t="s">
        <v>170</v>
      </c>
      <c r="G44" t="s">
        <v>178</v>
      </c>
      <c r="H44">
        <v>688</v>
      </c>
      <c r="I44">
        <v>3440</v>
      </c>
      <c r="J44" t="s">
        <v>187</v>
      </c>
      <c r="K44" t="s">
        <v>188</v>
      </c>
      <c r="L44" t="s">
        <v>192</v>
      </c>
      <c r="M44" t="s">
        <v>194</v>
      </c>
    </row>
    <row r="45" spans="1:13" x14ac:dyDescent="0.3">
      <c r="A45" t="s">
        <v>50</v>
      </c>
      <c r="B45" t="s">
        <v>160</v>
      </c>
      <c r="C45" t="s">
        <v>164</v>
      </c>
      <c r="D45" t="s">
        <v>165</v>
      </c>
      <c r="E45" t="s">
        <v>168</v>
      </c>
      <c r="F45" t="s">
        <v>169</v>
      </c>
      <c r="G45" t="s">
        <v>173</v>
      </c>
      <c r="H45">
        <v>1852</v>
      </c>
      <c r="I45">
        <v>9260</v>
      </c>
      <c r="J45" t="s">
        <v>187</v>
      </c>
      <c r="K45" t="s">
        <v>190</v>
      </c>
      <c r="L45" t="s">
        <v>192</v>
      </c>
      <c r="M45" t="s">
        <v>193</v>
      </c>
    </row>
    <row r="46" spans="1:13" x14ac:dyDescent="0.3">
      <c r="A46" t="s">
        <v>48</v>
      </c>
      <c r="B46" t="s">
        <v>160</v>
      </c>
      <c r="C46" t="s">
        <v>163</v>
      </c>
      <c r="D46" t="s">
        <v>166</v>
      </c>
      <c r="E46" t="s">
        <v>167</v>
      </c>
      <c r="F46" t="s">
        <v>171</v>
      </c>
      <c r="G46" t="s">
        <v>176</v>
      </c>
      <c r="H46">
        <v>880</v>
      </c>
      <c r="I46">
        <v>4400</v>
      </c>
      <c r="J46" t="s">
        <v>187</v>
      </c>
      <c r="K46" t="s">
        <v>189</v>
      </c>
      <c r="L46" t="s">
        <v>192</v>
      </c>
      <c r="M46" t="s">
        <v>193</v>
      </c>
    </row>
    <row r="47" spans="1:13" x14ac:dyDescent="0.3">
      <c r="A47" t="s">
        <v>53</v>
      </c>
      <c r="B47" t="s">
        <v>160</v>
      </c>
      <c r="C47" t="s">
        <v>163</v>
      </c>
      <c r="D47" t="s">
        <v>166</v>
      </c>
      <c r="E47" t="s">
        <v>167</v>
      </c>
      <c r="F47" t="s">
        <v>172</v>
      </c>
      <c r="G47" t="s">
        <v>181</v>
      </c>
      <c r="H47">
        <v>1511</v>
      </c>
      <c r="I47">
        <v>7555</v>
      </c>
      <c r="J47" t="s">
        <v>186</v>
      </c>
      <c r="K47" t="s">
        <v>189</v>
      </c>
      <c r="L47" t="s">
        <v>192</v>
      </c>
      <c r="M47" t="s">
        <v>193</v>
      </c>
    </row>
    <row r="48" spans="1:13" x14ac:dyDescent="0.3">
      <c r="A48" t="s">
        <v>54</v>
      </c>
      <c r="B48" t="s">
        <v>160</v>
      </c>
      <c r="C48" t="s">
        <v>163</v>
      </c>
      <c r="D48" t="s">
        <v>166</v>
      </c>
      <c r="E48" t="s">
        <v>167</v>
      </c>
      <c r="F48" t="s">
        <v>169</v>
      </c>
      <c r="G48" t="s">
        <v>173</v>
      </c>
      <c r="H48">
        <v>1840</v>
      </c>
      <c r="I48">
        <v>18400</v>
      </c>
      <c r="J48" t="s">
        <v>185</v>
      </c>
      <c r="K48" t="s">
        <v>189</v>
      </c>
      <c r="L48" t="s">
        <v>191</v>
      </c>
      <c r="M48" t="s">
        <v>193</v>
      </c>
    </row>
    <row r="49" spans="1:13" x14ac:dyDescent="0.3">
      <c r="A49" t="s">
        <v>52</v>
      </c>
      <c r="B49" t="s">
        <v>160</v>
      </c>
      <c r="C49" t="s">
        <v>161</v>
      </c>
      <c r="D49" t="s">
        <v>165</v>
      </c>
      <c r="E49" t="s">
        <v>167</v>
      </c>
      <c r="F49" t="s">
        <v>172</v>
      </c>
      <c r="G49" t="s">
        <v>177</v>
      </c>
      <c r="H49">
        <v>1761</v>
      </c>
      <c r="I49">
        <v>17610</v>
      </c>
      <c r="J49" t="s">
        <v>186</v>
      </c>
      <c r="K49" t="s">
        <v>188</v>
      </c>
      <c r="L49" t="s">
        <v>191</v>
      </c>
      <c r="M49" t="s">
        <v>194</v>
      </c>
    </row>
    <row r="50" spans="1:13" x14ac:dyDescent="0.3">
      <c r="A50" t="s">
        <v>33</v>
      </c>
      <c r="B50" t="s">
        <v>160</v>
      </c>
      <c r="C50" t="s">
        <v>161</v>
      </c>
      <c r="D50" t="s">
        <v>165</v>
      </c>
      <c r="E50" t="s">
        <v>167</v>
      </c>
      <c r="F50" t="s">
        <v>170</v>
      </c>
      <c r="G50" t="s">
        <v>178</v>
      </c>
      <c r="H50">
        <v>1531</v>
      </c>
      <c r="I50">
        <v>7655</v>
      </c>
      <c r="J50" t="s">
        <v>186</v>
      </c>
      <c r="K50" t="s">
        <v>189</v>
      </c>
      <c r="L50" t="s">
        <v>192</v>
      </c>
      <c r="M50" t="s">
        <v>194</v>
      </c>
    </row>
    <row r="51" spans="1:13" x14ac:dyDescent="0.3">
      <c r="A51" t="s">
        <v>55</v>
      </c>
      <c r="B51" t="s">
        <v>160</v>
      </c>
      <c r="C51" t="s">
        <v>163</v>
      </c>
      <c r="D51" t="s">
        <v>166</v>
      </c>
      <c r="E51" t="s">
        <v>167</v>
      </c>
      <c r="F51" t="s">
        <v>171</v>
      </c>
      <c r="G51" t="s">
        <v>183</v>
      </c>
      <c r="H51">
        <v>835</v>
      </c>
      <c r="I51">
        <v>8350</v>
      </c>
      <c r="J51" t="s">
        <v>185</v>
      </c>
      <c r="K51" t="s">
        <v>189</v>
      </c>
      <c r="L51" t="s">
        <v>191</v>
      </c>
      <c r="M51" t="s">
        <v>194</v>
      </c>
    </row>
    <row r="52" spans="1:13" x14ac:dyDescent="0.3">
      <c r="A52" t="s">
        <v>56</v>
      </c>
      <c r="B52" t="s">
        <v>160</v>
      </c>
      <c r="C52" t="s">
        <v>164</v>
      </c>
      <c r="D52" t="s">
        <v>165</v>
      </c>
      <c r="E52" t="s">
        <v>168</v>
      </c>
      <c r="F52" t="s">
        <v>171</v>
      </c>
      <c r="G52" t="s">
        <v>183</v>
      </c>
      <c r="H52">
        <v>1405</v>
      </c>
      <c r="I52">
        <v>7025</v>
      </c>
      <c r="J52" t="s">
        <v>185</v>
      </c>
      <c r="K52" t="s">
        <v>190</v>
      </c>
      <c r="L52" t="s">
        <v>192</v>
      </c>
      <c r="M52" t="s">
        <v>193</v>
      </c>
    </row>
    <row r="53" spans="1:13" x14ac:dyDescent="0.3">
      <c r="A53" t="s">
        <v>57</v>
      </c>
      <c r="B53" t="s">
        <v>160</v>
      </c>
      <c r="C53" t="s">
        <v>162</v>
      </c>
      <c r="D53" t="s">
        <v>166</v>
      </c>
      <c r="E53" t="s">
        <v>168</v>
      </c>
      <c r="F53" t="s">
        <v>169</v>
      </c>
      <c r="G53" t="s">
        <v>173</v>
      </c>
      <c r="H53">
        <v>256</v>
      </c>
      <c r="I53">
        <v>2560</v>
      </c>
      <c r="J53" t="s">
        <v>186</v>
      </c>
      <c r="K53" t="s">
        <v>190</v>
      </c>
      <c r="L53" t="s">
        <v>191</v>
      </c>
      <c r="M53" t="s">
        <v>194</v>
      </c>
    </row>
    <row r="54" spans="1:13" x14ac:dyDescent="0.3">
      <c r="A54" t="s">
        <v>23</v>
      </c>
      <c r="B54" t="s">
        <v>160</v>
      </c>
      <c r="C54" t="s">
        <v>164</v>
      </c>
      <c r="D54" t="s">
        <v>165</v>
      </c>
      <c r="E54" t="s">
        <v>168</v>
      </c>
      <c r="F54" t="s">
        <v>169</v>
      </c>
      <c r="G54" t="s">
        <v>184</v>
      </c>
      <c r="H54">
        <v>1623</v>
      </c>
      <c r="I54">
        <v>8115</v>
      </c>
      <c r="J54" t="s">
        <v>187</v>
      </c>
      <c r="K54" t="s">
        <v>189</v>
      </c>
      <c r="L54" t="s">
        <v>192</v>
      </c>
      <c r="M54" t="s">
        <v>194</v>
      </c>
    </row>
    <row r="55" spans="1:13" x14ac:dyDescent="0.3">
      <c r="A55" t="s">
        <v>58</v>
      </c>
      <c r="B55" t="s">
        <v>160</v>
      </c>
      <c r="C55" t="s">
        <v>161</v>
      </c>
      <c r="D55" t="s">
        <v>165</v>
      </c>
      <c r="E55" t="s">
        <v>167</v>
      </c>
      <c r="F55" t="s">
        <v>172</v>
      </c>
      <c r="G55" t="s">
        <v>177</v>
      </c>
      <c r="H55">
        <v>639</v>
      </c>
      <c r="I55">
        <v>3195</v>
      </c>
      <c r="J55" t="s">
        <v>187</v>
      </c>
      <c r="K55" t="s">
        <v>190</v>
      </c>
      <c r="L55" t="s">
        <v>192</v>
      </c>
      <c r="M55" t="s">
        <v>194</v>
      </c>
    </row>
    <row r="56" spans="1:13" x14ac:dyDescent="0.3">
      <c r="A56" t="s">
        <v>59</v>
      </c>
      <c r="B56" t="s">
        <v>160</v>
      </c>
      <c r="C56" t="s">
        <v>164</v>
      </c>
      <c r="D56" t="s">
        <v>165</v>
      </c>
      <c r="E56" t="s">
        <v>168</v>
      </c>
      <c r="F56" t="s">
        <v>171</v>
      </c>
      <c r="G56" t="s">
        <v>175</v>
      </c>
      <c r="H56">
        <v>186</v>
      </c>
      <c r="I56">
        <v>930</v>
      </c>
      <c r="J56" t="s">
        <v>186</v>
      </c>
      <c r="K56" t="s">
        <v>188</v>
      </c>
      <c r="L56" t="s">
        <v>192</v>
      </c>
      <c r="M56" t="s">
        <v>194</v>
      </c>
    </row>
    <row r="57" spans="1:13" x14ac:dyDescent="0.3">
      <c r="A57" t="s">
        <v>60</v>
      </c>
      <c r="B57" t="s">
        <v>160</v>
      </c>
      <c r="C57" t="s">
        <v>163</v>
      </c>
      <c r="D57" t="s">
        <v>166</v>
      </c>
      <c r="E57" t="s">
        <v>167</v>
      </c>
      <c r="F57" t="s">
        <v>170</v>
      </c>
      <c r="G57" t="s">
        <v>180</v>
      </c>
      <c r="H57">
        <v>201</v>
      </c>
      <c r="I57">
        <v>1005</v>
      </c>
      <c r="J57" t="s">
        <v>187</v>
      </c>
      <c r="K57" t="s">
        <v>189</v>
      </c>
      <c r="L57" t="s">
        <v>192</v>
      </c>
      <c r="M57" t="s">
        <v>194</v>
      </c>
    </row>
    <row r="58" spans="1:13" x14ac:dyDescent="0.3">
      <c r="A58" t="s">
        <v>61</v>
      </c>
      <c r="B58" t="s">
        <v>160</v>
      </c>
      <c r="C58" t="s">
        <v>161</v>
      </c>
      <c r="D58" t="s">
        <v>165</v>
      </c>
      <c r="E58" t="s">
        <v>167</v>
      </c>
      <c r="F58" t="s">
        <v>169</v>
      </c>
      <c r="G58" t="s">
        <v>173</v>
      </c>
      <c r="H58">
        <v>998</v>
      </c>
      <c r="I58">
        <v>9980</v>
      </c>
      <c r="J58" t="s">
        <v>186</v>
      </c>
      <c r="K58" t="s">
        <v>189</v>
      </c>
      <c r="L58" t="s">
        <v>191</v>
      </c>
      <c r="M58" t="s">
        <v>194</v>
      </c>
    </row>
    <row r="59" spans="1:13" x14ac:dyDescent="0.3">
      <c r="A59" t="s">
        <v>62</v>
      </c>
      <c r="B59" t="s">
        <v>160</v>
      </c>
      <c r="C59" t="s">
        <v>162</v>
      </c>
      <c r="D59" t="s">
        <v>166</v>
      </c>
      <c r="E59" t="s">
        <v>168</v>
      </c>
      <c r="F59" t="s">
        <v>169</v>
      </c>
      <c r="G59" t="s">
        <v>173</v>
      </c>
      <c r="H59">
        <v>324</v>
      </c>
      <c r="I59">
        <v>3240</v>
      </c>
      <c r="J59" t="s">
        <v>187</v>
      </c>
      <c r="K59" t="s">
        <v>188</v>
      </c>
      <c r="L59" t="s">
        <v>191</v>
      </c>
      <c r="M59" t="s">
        <v>194</v>
      </c>
    </row>
    <row r="60" spans="1:13" x14ac:dyDescent="0.3">
      <c r="A60" t="s">
        <v>19</v>
      </c>
      <c r="B60" t="s">
        <v>160</v>
      </c>
      <c r="C60" t="s">
        <v>163</v>
      </c>
      <c r="D60" t="s">
        <v>166</v>
      </c>
      <c r="E60" t="s">
        <v>167</v>
      </c>
      <c r="F60" t="s">
        <v>169</v>
      </c>
      <c r="G60" t="s">
        <v>179</v>
      </c>
      <c r="H60">
        <v>762</v>
      </c>
      <c r="I60">
        <v>7620</v>
      </c>
      <c r="J60" t="s">
        <v>185</v>
      </c>
      <c r="K60" t="s">
        <v>189</v>
      </c>
      <c r="L60" t="s">
        <v>191</v>
      </c>
      <c r="M60" t="s">
        <v>194</v>
      </c>
    </row>
    <row r="61" spans="1:13" x14ac:dyDescent="0.3">
      <c r="A61" t="s">
        <v>63</v>
      </c>
      <c r="B61" t="s">
        <v>160</v>
      </c>
      <c r="C61" t="s">
        <v>163</v>
      </c>
      <c r="D61" t="s">
        <v>166</v>
      </c>
      <c r="E61" t="s">
        <v>167</v>
      </c>
      <c r="F61" t="s">
        <v>170</v>
      </c>
      <c r="G61" t="s">
        <v>178</v>
      </c>
      <c r="H61">
        <v>789</v>
      </c>
      <c r="I61">
        <v>7890</v>
      </c>
      <c r="J61" t="s">
        <v>187</v>
      </c>
      <c r="K61" t="s">
        <v>188</v>
      </c>
      <c r="L61" t="s">
        <v>191</v>
      </c>
      <c r="M61" t="s">
        <v>193</v>
      </c>
    </row>
    <row r="62" spans="1:13" x14ac:dyDescent="0.3">
      <c r="A62" t="s">
        <v>38</v>
      </c>
      <c r="B62" t="s">
        <v>160</v>
      </c>
      <c r="C62" t="s">
        <v>164</v>
      </c>
      <c r="D62" t="s">
        <v>165</v>
      </c>
      <c r="E62" t="s">
        <v>168</v>
      </c>
      <c r="F62" t="s">
        <v>171</v>
      </c>
      <c r="G62" t="s">
        <v>175</v>
      </c>
      <c r="H62">
        <v>1330</v>
      </c>
      <c r="I62">
        <v>6650</v>
      </c>
      <c r="J62" t="s">
        <v>185</v>
      </c>
      <c r="K62" t="s">
        <v>188</v>
      </c>
      <c r="L62" t="s">
        <v>192</v>
      </c>
      <c r="M62" t="s">
        <v>193</v>
      </c>
    </row>
    <row r="63" spans="1:13" x14ac:dyDescent="0.3">
      <c r="A63" t="s">
        <v>16</v>
      </c>
      <c r="B63" t="s">
        <v>160</v>
      </c>
      <c r="C63" t="s">
        <v>162</v>
      </c>
      <c r="D63" t="s">
        <v>166</v>
      </c>
      <c r="E63" t="s">
        <v>168</v>
      </c>
      <c r="F63" t="s">
        <v>171</v>
      </c>
      <c r="G63" t="s">
        <v>176</v>
      </c>
      <c r="H63">
        <v>495</v>
      </c>
      <c r="I63">
        <v>4950</v>
      </c>
      <c r="J63" t="s">
        <v>185</v>
      </c>
      <c r="K63" t="s">
        <v>190</v>
      </c>
      <c r="L63" t="s">
        <v>191</v>
      </c>
      <c r="M63" t="s">
        <v>194</v>
      </c>
    </row>
    <row r="64" spans="1:13" x14ac:dyDescent="0.3">
      <c r="A64" t="s">
        <v>64</v>
      </c>
      <c r="B64" t="s">
        <v>160</v>
      </c>
      <c r="C64" t="s">
        <v>161</v>
      </c>
      <c r="D64" t="s">
        <v>165</v>
      </c>
      <c r="E64" t="s">
        <v>167</v>
      </c>
      <c r="F64" t="s">
        <v>169</v>
      </c>
      <c r="G64" t="s">
        <v>173</v>
      </c>
      <c r="H64">
        <v>1849</v>
      </c>
      <c r="I64">
        <v>18490</v>
      </c>
      <c r="J64" t="s">
        <v>186</v>
      </c>
      <c r="K64" t="s">
        <v>189</v>
      </c>
      <c r="L64" t="s">
        <v>191</v>
      </c>
      <c r="M64" t="s">
        <v>194</v>
      </c>
    </row>
    <row r="65" spans="1:13" x14ac:dyDescent="0.3">
      <c r="A65" t="s">
        <v>65</v>
      </c>
      <c r="B65" t="s">
        <v>160</v>
      </c>
      <c r="C65" t="s">
        <v>161</v>
      </c>
      <c r="D65" t="s">
        <v>165</v>
      </c>
      <c r="E65" t="s">
        <v>167</v>
      </c>
      <c r="F65" t="s">
        <v>172</v>
      </c>
      <c r="G65" t="s">
        <v>181</v>
      </c>
      <c r="H65">
        <v>173</v>
      </c>
      <c r="I65">
        <v>1730</v>
      </c>
      <c r="J65" t="s">
        <v>187</v>
      </c>
      <c r="K65" t="s">
        <v>188</v>
      </c>
      <c r="L65" t="s">
        <v>191</v>
      </c>
      <c r="M65" t="s">
        <v>193</v>
      </c>
    </row>
    <row r="66" spans="1:13" x14ac:dyDescent="0.3">
      <c r="A66" t="s">
        <v>45</v>
      </c>
      <c r="B66" t="s">
        <v>160</v>
      </c>
      <c r="C66" t="s">
        <v>164</v>
      </c>
      <c r="D66" t="s">
        <v>165</v>
      </c>
      <c r="E66" t="s">
        <v>168</v>
      </c>
      <c r="F66" t="s">
        <v>169</v>
      </c>
      <c r="G66" t="s">
        <v>173</v>
      </c>
      <c r="H66">
        <v>1940</v>
      </c>
      <c r="I66">
        <v>9700</v>
      </c>
      <c r="J66" t="s">
        <v>186</v>
      </c>
      <c r="K66" t="s">
        <v>188</v>
      </c>
      <c r="L66" t="s">
        <v>192</v>
      </c>
      <c r="M66" t="s">
        <v>193</v>
      </c>
    </row>
    <row r="67" spans="1:13" x14ac:dyDescent="0.3">
      <c r="A67" t="s">
        <v>66</v>
      </c>
      <c r="B67" t="s">
        <v>160</v>
      </c>
      <c r="C67" t="s">
        <v>162</v>
      </c>
      <c r="D67" t="s">
        <v>166</v>
      </c>
      <c r="E67" t="s">
        <v>168</v>
      </c>
      <c r="F67" t="s">
        <v>169</v>
      </c>
      <c r="G67" t="s">
        <v>173</v>
      </c>
      <c r="H67">
        <v>1813</v>
      </c>
      <c r="I67">
        <v>9065</v>
      </c>
      <c r="J67" t="s">
        <v>185</v>
      </c>
      <c r="K67" t="s">
        <v>189</v>
      </c>
      <c r="L67" t="s">
        <v>192</v>
      </c>
      <c r="M67" t="s">
        <v>193</v>
      </c>
    </row>
    <row r="68" spans="1:13" x14ac:dyDescent="0.3">
      <c r="A68" t="s">
        <v>64</v>
      </c>
      <c r="B68" t="s">
        <v>160</v>
      </c>
      <c r="C68" t="s">
        <v>164</v>
      </c>
      <c r="D68" t="s">
        <v>165</v>
      </c>
      <c r="E68" t="s">
        <v>168</v>
      </c>
      <c r="F68" t="s">
        <v>170</v>
      </c>
      <c r="G68" t="s">
        <v>174</v>
      </c>
      <c r="H68">
        <v>1722</v>
      </c>
      <c r="I68">
        <v>8610</v>
      </c>
      <c r="J68" t="s">
        <v>185</v>
      </c>
      <c r="K68" t="s">
        <v>188</v>
      </c>
      <c r="L68" t="s">
        <v>192</v>
      </c>
      <c r="M68" t="s">
        <v>193</v>
      </c>
    </row>
    <row r="69" spans="1:13" x14ac:dyDescent="0.3">
      <c r="A69" t="s">
        <v>67</v>
      </c>
      <c r="B69" t="s">
        <v>160</v>
      </c>
      <c r="C69" t="s">
        <v>163</v>
      </c>
      <c r="D69" t="s">
        <v>166</v>
      </c>
      <c r="E69" t="s">
        <v>167</v>
      </c>
      <c r="F69" t="s">
        <v>169</v>
      </c>
      <c r="G69" t="s">
        <v>184</v>
      </c>
      <c r="H69">
        <v>527</v>
      </c>
      <c r="I69">
        <v>2635</v>
      </c>
      <c r="J69" t="s">
        <v>187</v>
      </c>
      <c r="K69" t="s">
        <v>190</v>
      </c>
      <c r="L69" t="s">
        <v>192</v>
      </c>
      <c r="M69" t="s">
        <v>194</v>
      </c>
    </row>
    <row r="70" spans="1:13" x14ac:dyDescent="0.3">
      <c r="A70" t="s">
        <v>68</v>
      </c>
      <c r="B70" t="s">
        <v>160</v>
      </c>
      <c r="C70" t="s">
        <v>161</v>
      </c>
      <c r="D70" t="s">
        <v>165</v>
      </c>
      <c r="E70" t="s">
        <v>167</v>
      </c>
      <c r="F70" t="s">
        <v>170</v>
      </c>
      <c r="G70" t="s">
        <v>174</v>
      </c>
      <c r="H70">
        <v>529</v>
      </c>
      <c r="I70">
        <v>5290</v>
      </c>
      <c r="J70" t="s">
        <v>187</v>
      </c>
      <c r="K70" t="s">
        <v>190</v>
      </c>
      <c r="L70" t="s">
        <v>191</v>
      </c>
      <c r="M70" t="s">
        <v>193</v>
      </c>
    </row>
    <row r="71" spans="1:13" x14ac:dyDescent="0.3">
      <c r="A71" t="s">
        <v>69</v>
      </c>
      <c r="B71" t="s">
        <v>160</v>
      </c>
      <c r="C71" t="s">
        <v>162</v>
      </c>
      <c r="D71" t="s">
        <v>166</v>
      </c>
      <c r="E71" t="s">
        <v>168</v>
      </c>
      <c r="F71" t="s">
        <v>170</v>
      </c>
      <c r="G71" t="s">
        <v>180</v>
      </c>
      <c r="H71">
        <v>1463</v>
      </c>
      <c r="I71">
        <v>14630</v>
      </c>
      <c r="J71" t="s">
        <v>186</v>
      </c>
      <c r="K71" t="s">
        <v>190</v>
      </c>
      <c r="L71" t="s">
        <v>191</v>
      </c>
      <c r="M71" t="s">
        <v>193</v>
      </c>
    </row>
    <row r="72" spans="1:13" x14ac:dyDescent="0.3">
      <c r="A72" t="s">
        <v>70</v>
      </c>
      <c r="B72" t="s">
        <v>160</v>
      </c>
      <c r="C72" t="s">
        <v>164</v>
      </c>
      <c r="D72" t="s">
        <v>165</v>
      </c>
      <c r="E72" t="s">
        <v>168</v>
      </c>
      <c r="F72" t="s">
        <v>172</v>
      </c>
      <c r="G72" t="s">
        <v>177</v>
      </c>
      <c r="H72">
        <v>1839</v>
      </c>
      <c r="I72">
        <v>18390</v>
      </c>
      <c r="J72" t="s">
        <v>186</v>
      </c>
      <c r="K72" t="s">
        <v>188</v>
      </c>
      <c r="L72" t="s">
        <v>191</v>
      </c>
      <c r="M72" t="s">
        <v>193</v>
      </c>
    </row>
    <row r="73" spans="1:13" x14ac:dyDescent="0.3">
      <c r="A73" t="s">
        <v>71</v>
      </c>
      <c r="B73" t="s">
        <v>160</v>
      </c>
      <c r="C73" t="s">
        <v>163</v>
      </c>
      <c r="D73" t="s">
        <v>166</v>
      </c>
      <c r="E73" t="s">
        <v>167</v>
      </c>
      <c r="F73" t="s">
        <v>172</v>
      </c>
      <c r="G73" t="s">
        <v>177</v>
      </c>
      <c r="H73">
        <v>1361</v>
      </c>
      <c r="I73">
        <v>13610</v>
      </c>
      <c r="J73" t="s">
        <v>185</v>
      </c>
      <c r="K73" t="s">
        <v>190</v>
      </c>
      <c r="L73" t="s">
        <v>191</v>
      </c>
      <c r="M73" t="s">
        <v>194</v>
      </c>
    </row>
    <row r="74" spans="1:13" x14ac:dyDescent="0.3">
      <c r="A74" t="s">
        <v>72</v>
      </c>
      <c r="B74" t="s">
        <v>160</v>
      </c>
      <c r="C74" t="s">
        <v>161</v>
      </c>
      <c r="D74" t="s">
        <v>165</v>
      </c>
      <c r="E74" t="s">
        <v>167</v>
      </c>
      <c r="F74" t="s">
        <v>170</v>
      </c>
      <c r="G74" t="s">
        <v>180</v>
      </c>
      <c r="H74">
        <v>864</v>
      </c>
      <c r="I74">
        <v>4320</v>
      </c>
      <c r="J74" t="s">
        <v>186</v>
      </c>
      <c r="K74" t="s">
        <v>190</v>
      </c>
      <c r="L74" t="s">
        <v>192</v>
      </c>
      <c r="M74" t="s">
        <v>193</v>
      </c>
    </row>
    <row r="75" spans="1:13" x14ac:dyDescent="0.3">
      <c r="A75" t="s">
        <v>73</v>
      </c>
      <c r="B75" t="s">
        <v>160</v>
      </c>
      <c r="C75" t="s">
        <v>163</v>
      </c>
      <c r="D75" t="s">
        <v>166</v>
      </c>
      <c r="E75" t="s">
        <v>167</v>
      </c>
      <c r="F75" t="s">
        <v>169</v>
      </c>
      <c r="G75" t="s">
        <v>173</v>
      </c>
      <c r="H75">
        <v>1716</v>
      </c>
      <c r="I75">
        <v>8580</v>
      </c>
      <c r="J75" t="s">
        <v>185</v>
      </c>
      <c r="K75" t="s">
        <v>189</v>
      </c>
      <c r="L75" t="s">
        <v>192</v>
      </c>
      <c r="M75" t="s">
        <v>193</v>
      </c>
    </row>
    <row r="76" spans="1:13" x14ac:dyDescent="0.3">
      <c r="A76" t="s">
        <v>74</v>
      </c>
      <c r="B76" t="s">
        <v>160</v>
      </c>
      <c r="C76" t="s">
        <v>162</v>
      </c>
      <c r="D76" t="s">
        <v>166</v>
      </c>
      <c r="E76" t="s">
        <v>168</v>
      </c>
      <c r="F76" t="s">
        <v>171</v>
      </c>
      <c r="G76" t="s">
        <v>176</v>
      </c>
      <c r="H76">
        <v>513</v>
      </c>
      <c r="I76">
        <v>2565</v>
      </c>
      <c r="J76" t="s">
        <v>186</v>
      </c>
      <c r="K76" t="s">
        <v>189</v>
      </c>
      <c r="L76" t="s">
        <v>192</v>
      </c>
      <c r="M76" t="s">
        <v>193</v>
      </c>
    </row>
    <row r="77" spans="1:13" x14ac:dyDescent="0.3">
      <c r="A77" t="s">
        <v>65</v>
      </c>
      <c r="B77" t="s">
        <v>160</v>
      </c>
      <c r="C77" t="s">
        <v>161</v>
      </c>
      <c r="D77" t="s">
        <v>165</v>
      </c>
      <c r="E77" t="s">
        <v>167</v>
      </c>
      <c r="F77" t="s">
        <v>172</v>
      </c>
      <c r="G77" t="s">
        <v>177</v>
      </c>
      <c r="H77">
        <v>1232</v>
      </c>
      <c r="I77">
        <v>6160</v>
      </c>
      <c r="J77" t="s">
        <v>187</v>
      </c>
      <c r="K77" t="s">
        <v>189</v>
      </c>
      <c r="L77" t="s">
        <v>192</v>
      </c>
      <c r="M77" t="s">
        <v>194</v>
      </c>
    </row>
    <row r="78" spans="1:13" x14ac:dyDescent="0.3">
      <c r="A78" t="s">
        <v>18</v>
      </c>
      <c r="B78" t="s">
        <v>160</v>
      </c>
      <c r="C78" t="s">
        <v>161</v>
      </c>
      <c r="D78" t="s">
        <v>165</v>
      </c>
      <c r="E78" t="s">
        <v>167</v>
      </c>
      <c r="F78" t="s">
        <v>171</v>
      </c>
      <c r="G78" t="s">
        <v>183</v>
      </c>
      <c r="H78">
        <v>936</v>
      </c>
      <c r="I78">
        <v>9360</v>
      </c>
      <c r="J78" t="s">
        <v>186</v>
      </c>
      <c r="K78" t="s">
        <v>189</v>
      </c>
      <c r="L78" t="s">
        <v>191</v>
      </c>
      <c r="M78" t="s">
        <v>194</v>
      </c>
    </row>
    <row r="79" spans="1:13" x14ac:dyDescent="0.3">
      <c r="A79" t="s">
        <v>75</v>
      </c>
      <c r="B79" t="s">
        <v>160</v>
      </c>
      <c r="C79" t="s">
        <v>161</v>
      </c>
      <c r="D79" t="s">
        <v>165</v>
      </c>
      <c r="E79" t="s">
        <v>167</v>
      </c>
      <c r="F79" t="s">
        <v>171</v>
      </c>
      <c r="G79" t="s">
        <v>175</v>
      </c>
      <c r="H79">
        <v>1977</v>
      </c>
      <c r="I79">
        <v>19770</v>
      </c>
      <c r="J79" t="s">
        <v>186</v>
      </c>
      <c r="K79" t="s">
        <v>189</v>
      </c>
      <c r="L79" t="s">
        <v>191</v>
      </c>
      <c r="M79" t="s">
        <v>194</v>
      </c>
    </row>
    <row r="80" spans="1:13" x14ac:dyDescent="0.3">
      <c r="A80" t="s">
        <v>14</v>
      </c>
      <c r="B80" t="s">
        <v>160</v>
      </c>
      <c r="C80" t="s">
        <v>161</v>
      </c>
      <c r="D80" t="s">
        <v>165</v>
      </c>
      <c r="E80" t="s">
        <v>167</v>
      </c>
      <c r="F80" t="s">
        <v>169</v>
      </c>
      <c r="G80" t="s">
        <v>184</v>
      </c>
      <c r="H80">
        <v>1631</v>
      </c>
      <c r="I80">
        <v>16310</v>
      </c>
      <c r="J80" t="s">
        <v>187</v>
      </c>
      <c r="K80" t="s">
        <v>190</v>
      </c>
      <c r="L80" t="s">
        <v>191</v>
      </c>
      <c r="M80" t="s">
        <v>194</v>
      </c>
    </row>
    <row r="81" spans="1:13" x14ac:dyDescent="0.3">
      <c r="A81" t="s">
        <v>56</v>
      </c>
      <c r="B81" t="s">
        <v>160</v>
      </c>
      <c r="C81" t="s">
        <v>163</v>
      </c>
      <c r="D81" t="s">
        <v>166</v>
      </c>
      <c r="E81" t="s">
        <v>167</v>
      </c>
      <c r="F81" t="s">
        <v>171</v>
      </c>
      <c r="G81" t="s">
        <v>183</v>
      </c>
      <c r="H81">
        <v>1878</v>
      </c>
      <c r="I81">
        <v>18780</v>
      </c>
      <c r="J81" t="s">
        <v>185</v>
      </c>
      <c r="K81" t="s">
        <v>188</v>
      </c>
      <c r="L81" t="s">
        <v>191</v>
      </c>
      <c r="M81" t="s">
        <v>194</v>
      </c>
    </row>
    <row r="82" spans="1:13" x14ac:dyDescent="0.3">
      <c r="A82" t="s">
        <v>76</v>
      </c>
      <c r="B82" t="s">
        <v>160</v>
      </c>
      <c r="C82" t="s">
        <v>164</v>
      </c>
      <c r="D82" t="s">
        <v>165</v>
      </c>
      <c r="E82" t="s">
        <v>168</v>
      </c>
      <c r="F82" t="s">
        <v>172</v>
      </c>
      <c r="G82" t="s">
        <v>182</v>
      </c>
      <c r="H82">
        <v>1209</v>
      </c>
      <c r="I82">
        <v>6045</v>
      </c>
      <c r="J82" t="s">
        <v>187</v>
      </c>
      <c r="K82" t="s">
        <v>189</v>
      </c>
      <c r="L82" t="s">
        <v>192</v>
      </c>
      <c r="M82" t="s">
        <v>194</v>
      </c>
    </row>
    <row r="83" spans="1:13" x14ac:dyDescent="0.3">
      <c r="A83" t="s">
        <v>77</v>
      </c>
      <c r="B83" t="s">
        <v>160</v>
      </c>
      <c r="C83" t="s">
        <v>161</v>
      </c>
      <c r="D83" t="s">
        <v>165</v>
      </c>
      <c r="E83" t="s">
        <v>167</v>
      </c>
      <c r="F83" t="s">
        <v>172</v>
      </c>
      <c r="G83" t="s">
        <v>177</v>
      </c>
      <c r="H83">
        <v>682</v>
      </c>
      <c r="I83">
        <v>6820</v>
      </c>
      <c r="J83" t="s">
        <v>186</v>
      </c>
      <c r="K83" t="s">
        <v>190</v>
      </c>
      <c r="L83" t="s">
        <v>191</v>
      </c>
      <c r="M83" t="s">
        <v>193</v>
      </c>
    </row>
    <row r="84" spans="1:13" x14ac:dyDescent="0.3">
      <c r="A84" t="s">
        <v>78</v>
      </c>
      <c r="B84" t="s">
        <v>160</v>
      </c>
      <c r="C84" t="s">
        <v>163</v>
      </c>
      <c r="D84" t="s">
        <v>166</v>
      </c>
      <c r="E84" t="s">
        <v>167</v>
      </c>
      <c r="F84" t="s">
        <v>172</v>
      </c>
      <c r="G84" t="s">
        <v>182</v>
      </c>
      <c r="H84">
        <v>1025</v>
      </c>
      <c r="I84">
        <v>10250</v>
      </c>
      <c r="J84" t="s">
        <v>185</v>
      </c>
      <c r="K84" t="s">
        <v>190</v>
      </c>
      <c r="L84" t="s">
        <v>191</v>
      </c>
      <c r="M84" t="s">
        <v>193</v>
      </c>
    </row>
    <row r="85" spans="1:13" x14ac:dyDescent="0.3">
      <c r="A85" t="s">
        <v>69</v>
      </c>
      <c r="B85" t="s">
        <v>160</v>
      </c>
      <c r="C85" t="s">
        <v>161</v>
      </c>
      <c r="D85" t="s">
        <v>165</v>
      </c>
      <c r="E85" t="s">
        <v>167</v>
      </c>
      <c r="F85" t="s">
        <v>171</v>
      </c>
      <c r="G85" t="s">
        <v>175</v>
      </c>
      <c r="H85">
        <v>973</v>
      </c>
      <c r="I85">
        <v>4865</v>
      </c>
      <c r="J85" t="s">
        <v>186</v>
      </c>
      <c r="K85" t="s">
        <v>188</v>
      </c>
      <c r="L85" t="s">
        <v>192</v>
      </c>
      <c r="M85" t="s">
        <v>194</v>
      </c>
    </row>
    <row r="86" spans="1:13" x14ac:dyDescent="0.3">
      <c r="A86" t="s">
        <v>79</v>
      </c>
      <c r="B86" t="s">
        <v>160</v>
      </c>
      <c r="C86" t="s">
        <v>161</v>
      </c>
      <c r="D86" t="s">
        <v>165</v>
      </c>
      <c r="E86" t="s">
        <v>167</v>
      </c>
      <c r="F86" t="s">
        <v>169</v>
      </c>
      <c r="G86" t="s">
        <v>179</v>
      </c>
      <c r="H86">
        <v>496</v>
      </c>
      <c r="I86">
        <v>4960</v>
      </c>
      <c r="J86" t="s">
        <v>187</v>
      </c>
      <c r="K86" t="s">
        <v>190</v>
      </c>
      <c r="L86" t="s">
        <v>191</v>
      </c>
      <c r="M86" t="s">
        <v>194</v>
      </c>
    </row>
    <row r="87" spans="1:13" x14ac:dyDescent="0.3">
      <c r="A87" t="s">
        <v>54</v>
      </c>
      <c r="B87" t="s">
        <v>160</v>
      </c>
      <c r="C87" t="s">
        <v>163</v>
      </c>
      <c r="D87" t="s">
        <v>166</v>
      </c>
      <c r="E87" t="s">
        <v>167</v>
      </c>
      <c r="F87" t="s">
        <v>172</v>
      </c>
      <c r="G87" t="s">
        <v>182</v>
      </c>
      <c r="H87">
        <v>1823</v>
      </c>
      <c r="I87">
        <v>9115</v>
      </c>
      <c r="J87" t="s">
        <v>187</v>
      </c>
      <c r="K87" t="s">
        <v>189</v>
      </c>
      <c r="L87" t="s">
        <v>192</v>
      </c>
      <c r="M87" t="s">
        <v>193</v>
      </c>
    </row>
    <row r="88" spans="1:13" x14ac:dyDescent="0.3">
      <c r="A88" t="s">
        <v>46</v>
      </c>
      <c r="B88" t="s">
        <v>160</v>
      </c>
      <c r="C88" t="s">
        <v>163</v>
      </c>
      <c r="D88" t="s">
        <v>166</v>
      </c>
      <c r="E88" t="s">
        <v>167</v>
      </c>
      <c r="F88" t="s">
        <v>169</v>
      </c>
      <c r="G88" t="s">
        <v>173</v>
      </c>
      <c r="H88">
        <v>1341</v>
      </c>
      <c r="I88">
        <v>13410</v>
      </c>
      <c r="J88" t="s">
        <v>187</v>
      </c>
      <c r="K88" t="s">
        <v>190</v>
      </c>
      <c r="L88" t="s">
        <v>191</v>
      </c>
      <c r="M88" t="s">
        <v>194</v>
      </c>
    </row>
    <row r="89" spans="1:13" x14ac:dyDescent="0.3">
      <c r="A89" t="s">
        <v>80</v>
      </c>
      <c r="B89" t="s">
        <v>160</v>
      </c>
      <c r="C89" t="s">
        <v>162</v>
      </c>
      <c r="D89" t="s">
        <v>166</v>
      </c>
      <c r="E89" t="s">
        <v>168</v>
      </c>
      <c r="F89" t="s">
        <v>172</v>
      </c>
      <c r="G89" t="s">
        <v>182</v>
      </c>
      <c r="H89">
        <v>1650</v>
      </c>
      <c r="I89">
        <v>8250</v>
      </c>
      <c r="J89" t="s">
        <v>187</v>
      </c>
      <c r="K89" t="s">
        <v>189</v>
      </c>
      <c r="L89" t="s">
        <v>192</v>
      </c>
      <c r="M89" t="s">
        <v>193</v>
      </c>
    </row>
    <row r="90" spans="1:13" x14ac:dyDescent="0.3">
      <c r="A90" t="s">
        <v>81</v>
      </c>
      <c r="B90" t="s">
        <v>160</v>
      </c>
      <c r="C90" t="s">
        <v>161</v>
      </c>
      <c r="D90" t="s">
        <v>165</v>
      </c>
      <c r="E90" t="s">
        <v>167</v>
      </c>
      <c r="F90" t="s">
        <v>172</v>
      </c>
      <c r="G90" t="s">
        <v>177</v>
      </c>
      <c r="H90">
        <v>1239</v>
      </c>
      <c r="I90">
        <v>6195</v>
      </c>
      <c r="J90" t="s">
        <v>187</v>
      </c>
      <c r="K90" t="s">
        <v>188</v>
      </c>
      <c r="L90" t="s">
        <v>192</v>
      </c>
      <c r="M90" t="s">
        <v>194</v>
      </c>
    </row>
    <row r="91" spans="1:13" x14ac:dyDescent="0.3">
      <c r="A91" t="s">
        <v>82</v>
      </c>
      <c r="B91" t="s">
        <v>160</v>
      </c>
      <c r="C91" t="s">
        <v>163</v>
      </c>
      <c r="D91" t="s">
        <v>166</v>
      </c>
      <c r="E91" t="s">
        <v>167</v>
      </c>
      <c r="F91" t="s">
        <v>169</v>
      </c>
      <c r="G91" t="s">
        <v>173</v>
      </c>
      <c r="H91">
        <v>464</v>
      </c>
      <c r="I91">
        <v>4640</v>
      </c>
      <c r="J91" t="s">
        <v>186</v>
      </c>
      <c r="K91" t="s">
        <v>188</v>
      </c>
      <c r="L91" t="s">
        <v>191</v>
      </c>
      <c r="M91" t="s">
        <v>194</v>
      </c>
    </row>
    <row r="92" spans="1:13" x14ac:dyDescent="0.3">
      <c r="A92" t="s">
        <v>83</v>
      </c>
      <c r="B92" t="s">
        <v>160</v>
      </c>
      <c r="C92" t="s">
        <v>164</v>
      </c>
      <c r="D92" t="s">
        <v>165</v>
      </c>
      <c r="E92" t="s">
        <v>168</v>
      </c>
      <c r="F92" t="s">
        <v>169</v>
      </c>
      <c r="G92" t="s">
        <v>179</v>
      </c>
      <c r="H92">
        <v>439</v>
      </c>
      <c r="I92">
        <v>2195</v>
      </c>
      <c r="J92" t="s">
        <v>186</v>
      </c>
      <c r="K92" t="s">
        <v>188</v>
      </c>
      <c r="L92" t="s">
        <v>192</v>
      </c>
      <c r="M92" t="s">
        <v>193</v>
      </c>
    </row>
    <row r="93" spans="1:13" x14ac:dyDescent="0.3">
      <c r="A93" t="s">
        <v>84</v>
      </c>
      <c r="B93" t="s">
        <v>160</v>
      </c>
      <c r="C93" t="s">
        <v>161</v>
      </c>
      <c r="D93" t="s">
        <v>165</v>
      </c>
      <c r="E93" t="s">
        <v>167</v>
      </c>
      <c r="F93" t="s">
        <v>171</v>
      </c>
      <c r="G93" t="s">
        <v>183</v>
      </c>
      <c r="H93">
        <v>1931</v>
      </c>
      <c r="I93">
        <v>9655</v>
      </c>
      <c r="J93" t="s">
        <v>187</v>
      </c>
      <c r="K93" t="s">
        <v>189</v>
      </c>
      <c r="L93" t="s">
        <v>192</v>
      </c>
      <c r="M93" t="s">
        <v>193</v>
      </c>
    </row>
    <row r="94" spans="1:13" x14ac:dyDescent="0.3">
      <c r="A94" t="s">
        <v>31</v>
      </c>
      <c r="B94" t="s">
        <v>160</v>
      </c>
      <c r="C94" t="s">
        <v>161</v>
      </c>
      <c r="D94" t="s">
        <v>165</v>
      </c>
      <c r="E94" t="s">
        <v>167</v>
      </c>
      <c r="F94" t="s">
        <v>171</v>
      </c>
      <c r="G94" t="s">
        <v>175</v>
      </c>
      <c r="H94">
        <v>1762</v>
      </c>
      <c r="I94">
        <v>8810</v>
      </c>
      <c r="J94" t="s">
        <v>186</v>
      </c>
      <c r="K94" t="s">
        <v>190</v>
      </c>
      <c r="L94" t="s">
        <v>192</v>
      </c>
      <c r="M94" t="s">
        <v>193</v>
      </c>
    </row>
    <row r="95" spans="1:13" x14ac:dyDescent="0.3">
      <c r="A95" t="s">
        <v>27</v>
      </c>
      <c r="B95" t="s">
        <v>160</v>
      </c>
      <c r="C95" t="s">
        <v>161</v>
      </c>
      <c r="D95" t="s">
        <v>165</v>
      </c>
      <c r="E95" t="s">
        <v>167</v>
      </c>
      <c r="F95" t="s">
        <v>170</v>
      </c>
      <c r="G95" t="s">
        <v>174</v>
      </c>
      <c r="H95">
        <v>920</v>
      </c>
      <c r="I95">
        <v>9200</v>
      </c>
      <c r="J95" t="s">
        <v>187</v>
      </c>
      <c r="K95" t="s">
        <v>188</v>
      </c>
      <c r="L95" t="s">
        <v>191</v>
      </c>
      <c r="M95" t="s">
        <v>193</v>
      </c>
    </row>
    <row r="96" spans="1:13" x14ac:dyDescent="0.3">
      <c r="A96" t="s">
        <v>85</v>
      </c>
      <c r="B96" t="s">
        <v>160</v>
      </c>
      <c r="C96" t="s">
        <v>162</v>
      </c>
      <c r="D96" t="s">
        <v>166</v>
      </c>
      <c r="E96" t="s">
        <v>168</v>
      </c>
      <c r="F96" t="s">
        <v>172</v>
      </c>
      <c r="G96" t="s">
        <v>182</v>
      </c>
      <c r="H96">
        <v>1525</v>
      </c>
      <c r="I96">
        <v>15250</v>
      </c>
      <c r="J96" t="s">
        <v>187</v>
      </c>
      <c r="K96" t="s">
        <v>189</v>
      </c>
      <c r="L96" t="s">
        <v>191</v>
      </c>
      <c r="M96" t="s">
        <v>194</v>
      </c>
    </row>
    <row r="97" spans="1:13" x14ac:dyDescent="0.3">
      <c r="A97" t="s">
        <v>67</v>
      </c>
      <c r="B97" t="s">
        <v>160</v>
      </c>
      <c r="C97" t="s">
        <v>163</v>
      </c>
      <c r="D97" t="s">
        <v>166</v>
      </c>
      <c r="E97" t="s">
        <v>167</v>
      </c>
      <c r="F97" t="s">
        <v>171</v>
      </c>
      <c r="G97" t="s">
        <v>175</v>
      </c>
      <c r="H97">
        <v>1606</v>
      </c>
      <c r="I97">
        <v>8030</v>
      </c>
      <c r="J97" t="s">
        <v>185</v>
      </c>
      <c r="K97" t="s">
        <v>189</v>
      </c>
      <c r="L97" t="s">
        <v>192</v>
      </c>
      <c r="M97" t="s">
        <v>194</v>
      </c>
    </row>
    <row r="98" spans="1:13" x14ac:dyDescent="0.3">
      <c r="A98" t="s">
        <v>86</v>
      </c>
      <c r="B98" t="s">
        <v>160</v>
      </c>
      <c r="C98" t="s">
        <v>162</v>
      </c>
      <c r="D98" t="s">
        <v>166</v>
      </c>
      <c r="E98" t="s">
        <v>168</v>
      </c>
      <c r="F98" t="s">
        <v>170</v>
      </c>
      <c r="G98" t="s">
        <v>178</v>
      </c>
      <c r="H98">
        <v>650</v>
      </c>
      <c r="I98">
        <v>3250</v>
      </c>
      <c r="J98" t="s">
        <v>186</v>
      </c>
      <c r="K98" t="s">
        <v>189</v>
      </c>
      <c r="L98" t="s">
        <v>192</v>
      </c>
      <c r="M98" t="s">
        <v>193</v>
      </c>
    </row>
    <row r="99" spans="1:13" x14ac:dyDescent="0.3">
      <c r="A99" t="s">
        <v>87</v>
      </c>
      <c r="B99" t="s">
        <v>160</v>
      </c>
      <c r="C99" t="s">
        <v>163</v>
      </c>
      <c r="D99" t="s">
        <v>166</v>
      </c>
      <c r="E99" t="s">
        <v>167</v>
      </c>
      <c r="F99" t="s">
        <v>170</v>
      </c>
      <c r="G99" t="s">
        <v>178</v>
      </c>
      <c r="H99">
        <v>1060</v>
      </c>
      <c r="I99">
        <v>10600</v>
      </c>
      <c r="J99" t="s">
        <v>187</v>
      </c>
      <c r="K99" t="s">
        <v>189</v>
      </c>
      <c r="L99" t="s">
        <v>191</v>
      </c>
      <c r="M99" t="s">
        <v>193</v>
      </c>
    </row>
    <row r="100" spans="1:13" x14ac:dyDescent="0.3">
      <c r="A100" t="s">
        <v>82</v>
      </c>
      <c r="B100" t="s">
        <v>160</v>
      </c>
      <c r="C100" t="s">
        <v>164</v>
      </c>
      <c r="D100" t="s">
        <v>165</v>
      </c>
      <c r="E100" t="s">
        <v>168</v>
      </c>
      <c r="F100" t="s">
        <v>172</v>
      </c>
      <c r="G100" t="s">
        <v>182</v>
      </c>
      <c r="H100">
        <v>1910</v>
      </c>
      <c r="I100">
        <v>19100</v>
      </c>
      <c r="J100" t="s">
        <v>187</v>
      </c>
      <c r="K100" t="s">
        <v>189</v>
      </c>
      <c r="L100" t="s">
        <v>191</v>
      </c>
      <c r="M100" t="s">
        <v>193</v>
      </c>
    </row>
    <row r="101" spans="1:13" x14ac:dyDescent="0.3">
      <c r="A101" t="s">
        <v>26</v>
      </c>
      <c r="B101" t="s">
        <v>160</v>
      </c>
      <c r="C101" t="s">
        <v>162</v>
      </c>
      <c r="D101" t="s">
        <v>166</v>
      </c>
      <c r="E101" t="s">
        <v>168</v>
      </c>
      <c r="F101" t="s">
        <v>172</v>
      </c>
      <c r="G101" t="s">
        <v>182</v>
      </c>
      <c r="H101">
        <v>379</v>
      </c>
      <c r="I101">
        <v>3790</v>
      </c>
      <c r="J101" t="s">
        <v>186</v>
      </c>
      <c r="K101" t="s">
        <v>189</v>
      </c>
      <c r="L101" t="s">
        <v>191</v>
      </c>
      <c r="M101" t="s">
        <v>193</v>
      </c>
    </row>
    <row r="102" spans="1:13" x14ac:dyDescent="0.3">
      <c r="A102" t="s">
        <v>31</v>
      </c>
      <c r="B102" t="s">
        <v>160</v>
      </c>
      <c r="C102" t="s">
        <v>163</v>
      </c>
      <c r="D102" t="s">
        <v>166</v>
      </c>
      <c r="E102" t="s">
        <v>167</v>
      </c>
      <c r="F102" t="s">
        <v>169</v>
      </c>
      <c r="G102" t="s">
        <v>184</v>
      </c>
      <c r="H102">
        <v>416</v>
      </c>
      <c r="I102">
        <v>4160</v>
      </c>
      <c r="J102" t="s">
        <v>185</v>
      </c>
      <c r="K102" t="s">
        <v>189</v>
      </c>
      <c r="L102" t="s">
        <v>191</v>
      </c>
      <c r="M102" t="s">
        <v>194</v>
      </c>
    </row>
    <row r="103" spans="1:13" x14ac:dyDescent="0.3">
      <c r="A103" t="s">
        <v>88</v>
      </c>
      <c r="B103" t="s">
        <v>160</v>
      </c>
      <c r="C103" t="s">
        <v>161</v>
      </c>
      <c r="D103" t="s">
        <v>165</v>
      </c>
      <c r="E103" t="s">
        <v>167</v>
      </c>
      <c r="F103" t="s">
        <v>170</v>
      </c>
      <c r="G103" t="s">
        <v>174</v>
      </c>
      <c r="H103">
        <v>822</v>
      </c>
      <c r="I103">
        <v>8220</v>
      </c>
      <c r="J103" t="s">
        <v>187</v>
      </c>
      <c r="K103" t="s">
        <v>189</v>
      </c>
      <c r="L103" t="s">
        <v>191</v>
      </c>
      <c r="M103" t="s">
        <v>193</v>
      </c>
    </row>
    <row r="104" spans="1:13" x14ac:dyDescent="0.3">
      <c r="A104" t="s">
        <v>80</v>
      </c>
      <c r="B104" t="s">
        <v>160</v>
      </c>
      <c r="C104" t="s">
        <v>164</v>
      </c>
      <c r="D104" t="s">
        <v>165</v>
      </c>
      <c r="E104" t="s">
        <v>168</v>
      </c>
      <c r="F104" t="s">
        <v>172</v>
      </c>
      <c r="G104" t="s">
        <v>177</v>
      </c>
      <c r="H104">
        <v>274</v>
      </c>
      <c r="I104">
        <v>2740</v>
      </c>
      <c r="J104" t="s">
        <v>185</v>
      </c>
      <c r="K104" t="s">
        <v>190</v>
      </c>
      <c r="L104" t="s">
        <v>191</v>
      </c>
      <c r="M104" t="s">
        <v>193</v>
      </c>
    </row>
    <row r="105" spans="1:13" x14ac:dyDescent="0.3">
      <c r="A105" t="s">
        <v>89</v>
      </c>
      <c r="B105" t="s">
        <v>160</v>
      </c>
      <c r="C105" t="s">
        <v>164</v>
      </c>
      <c r="D105" t="s">
        <v>165</v>
      </c>
      <c r="E105" t="s">
        <v>168</v>
      </c>
      <c r="F105" t="s">
        <v>170</v>
      </c>
      <c r="G105" t="s">
        <v>174</v>
      </c>
      <c r="H105">
        <v>786</v>
      </c>
      <c r="I105">
        <v>3930</v>
      </c>
      <c r="J105" t="s">
        <v>187</v>
      </c>
      <c r="K105" t="s">
        <v>189</v>
      </c>
      <c r="L105" t="s">
        <v>192</v>
      </c>
      <c r="M105" t="s">
        <v>193</v>
      </c>
    </row>
    <row r="106" spans="1:13" x14ac:dyDescent="0.3">
      <c r="A106" t="s">
        <v>79</v>
      </c>
      <c r="B106" t="s">
        <v>160</v>
      </c>
      <c r="C106" t="s">
        <v>164</v>
      </c>
      <c r="D106" t="s">
        <v>165</v>
      </c>
      <c r="E106" t="s">
        <v>168</v>
      </c>
      <c r="F106" t="s">
        <v>170</v>
      </c>
      <c r="G106" t="s">
        <v>174</v>
      </c>
      <c r="H106">
        <v>661</v>
      </c>
      <c r="I106">
        <v>6610</v>
      </c>
      <c r="J106" t="s">
        <v>187</v>
      </c>
      <c r="K106" t="s">
        <v>189</v>
      </c>
      <c r="L106" t="s">
        <v>191</v>
      </c>
      <c r="M106" t="s">
        <v>193</v>
      </c>
    </row>
    <row r="107" spans="1:13" x14ac:dyDescent="0.3">
      <c r="A107" t="s">
        <v>53</v>
      </c>
      <c r="B107" t="s">
        <v>160</v>
      </c>
      <c r="C107" t="s">
        <v>163</v>
      </c>
      <c r="D107" t="s">
        <v>166</v>
      </c>
      <c r="E107" t="s">
        <v>167</v>
      </c>
      <c r="F107" t="s">
        <v>169</v>
      </c>
      <c r="G107" t="s">
        <v>179</v>
      </c>
      <c r="H107">
        <v>366</v>
      </c>
      <c r="I107">
        <v>1830</v>
      </c>
      <c r="J107" t="s">
        <v>187</v>
      </c>
      <c r="K107" t="s">
        <v>189</v>
      </c>
      <c r="L107" t="s">
        <v>192</v>
      </c>
      <c r="M107" t="s">
        <v>193</v>
      </c>
    </row>
    <row r="108" spans="1:13" x14ac:dyDescent="0.3">
      <c r="A108" t="s">
        <v>90</v>
      </c>
      <c r="B108" t="s">
        <v>160</v>
      </c>
      <c r="C108" t="s">
        <v>162</v>
      </c>
      <c r="D108" t="s">
        <v>166</v>
      </c>
      <c r="E108" t="s">
        <v>168</v>
      </c>
      <c r="F108" t="s">
        <v>172</v>
      </c>
      <c r="G108" t="s">
        <v>181</v>
      </c>
      <c r="H108">
        <v>1718</v>
      </c>
      <c r="I108">
        <v>17180</v>
      </c>
      <c r="J108" t="s">
        <v>186</v>
      </c>
      <c r="K108" t="s">
        <v>190</v>
      </c>
      <c r="L108" t="s">
        <v>191</v>
      </c>
      <c r="M108" t="s">
        <v>193</v>
      </c>
    </row>
    <row r="109" spans="1:13" x14ac:dyDescent="0.3">
      <c r="A109" t="s">
        <v>43</v>
      </c>
      <c r="B109" t="s">
        <v>160</v>
      </c>
      <c r="C109" t="s">
        <v>163</v>
      </c>
      <c r="D109" t="s">
        <v>166</v>
      </c>
      <c r="E109" t="s">
        <v>167</v>
      </c>
      <c r="F109" t="s">
        <v>169</v>
      </c>
      <c r="G109" t="s">
        <v>179</v>
      </c>
      <c r="H109">
        <v>285</v>
      </c>
      <c r="I109">
        <v>2850</v>
      </c>
      <c r="J109" t="s">
        <v>185</v>
      </c>
      <c r="K109" t="s">
        <v>190</v>
      </c>
      <c r="L109" t="s">
        <v>191</v>
      </c>
      <c r="M109" t="s">
        <v>194</v>
      </c>
    </row>
    <row r="110" spans="1:13" x14ac:dyDescent="0.3">
      <c r="A110" t="s">
        <v>91</v>
      </c>
      <c r="B110" t="s">
        <v>160</v>
      </c>
      <c r="C110" t="s">
        <v>164</v>
      </c>
      <c r="D110" t="s">
        <v>165</v>
      </c>
      <c r="E110" t="s">
        <v>168</v>
      </c>
      <c r="F110" t="s">
        <v>172</v>
      </c>
      <c r="G110" t="s">
        <v>182</v>
      </c>
      <c r="H110">
        <v>773</v>
      </c>
      <c r="I110">
        <v>3865</v>
      </c>
      <c r="J110" t="s">
        <v>186</v>
      </c>
      <c r="K110" t="s">
        <v>190</v>
      </c>
      <c r="L110" t="s">
        <v>192</v>
      </c>
      <c r="M110" t="s">
        <v>193</v>
      </c>
    </row>
    <row r="111" spans="1:13" x14ac:dyDescent="0.3">
      <c r="A111" t="s">
        <v>92</v>
      </c>
      <c r="B111" t="s">
        <v>160</v>
      </c>
      <c r="C111" t="s">
        <v>164</v>
      </c>
      <c r="D111" t="s">
        <v>165</v>
      </c>
      <c r="E111" t="s">
        <v>168</v>
      </c>
      <c r="F111" t="s">
        <v>170</v>
      </c>
      <c r="G111" t="s">
        <v>174</v>
      </c>
      <c r="H111">
        <v>362</v>
      </c>
      <c r="I111">
        <v>3620</v>
      </c>
      <c r="J111" t="s">
        <v>186</v>
      </c>
      <c r="K111" t="s">
        <v>189</v>
      </c>
      <c r="L111" t="s">
        <v>191</v>
      </c>
      <c r="M111" t="s">
        <v>194</v>
      </c>
    </row>
    <row r="112" spans="1:13" x14ac:dyDescent="0.3">
      <c r="A112" t="s">
        <v>48</v>
      </c>
      <c r="B112" t="s">
        <v>160</v>
      </c>
      <c r="C112" t="s">
        <v>162</v>
      </c>
      <c r="D112" t="s">
        <v>166</v>
      </c>
      <c r="E112" t="s">
        <v>168</v>
      </c>
      <c r="F112" t="s">
        <v>172</v>
      </c>
      <c r="G112" t="s">
        <v>181</v>
      </c>
      <c r="H112">
        <v>481</v>
      </c>
      <c r="I112">
        <v>4810</v>
      </c>
      <c r="J112" t="s">
        <v>185</v>
      </c>
      <c r="K112" t="s">
        <v>189</v>
      </c>
      <c r="L112" t="s">
        <v>191</v>
      </c>
      <c r="M112" t="s">
        <v>193</v>
      </c>
    </row>
    <row r="113" spans="1:13" x14ac:dyDescent="0.3">
      <c r="A113" t="s">
        <v>93</v>
      </c>
      <c r="B113" t="s">
        <v>160</v>
      </c>
      <c r="C113" t="s">
        <v>163</v>
      </c>
      <c r="D113" t="s">
        <v>166</v>
      </c>
      <c r="E113" t="s">
        <v>167</v>
      </c>
      <c r="F113" t="s">
        <v>169</v>
      </c>
      <c r="G113" t="s">
        <v>184</v>
      </c>
      <c r="H113">
        <v>1991</v>
      </c>
      <c r="I113">
        <v>9955</v>
      </c>
      <c r="J113" t="s">
        <v>185</v>
      </c>
      <c r="K113" t="s">
        <v>190</v>
      </c>
      <c r="L113" t="s">
        <v>192</v>
      </c>
      <c r="M113" t="s">
        <v>193</v>
      </c>
    </row>
    <row r="114" spans="1:13" x14ac:dyDescent="0.3">
      <c r="A114" t="s">
        <v>92</v>
      </c>
      <c r="B114" t="s">
        <v>160</v>
      </c>
      <c r="C114" t="s">
        <v>161</v>
      </c>
      <c r="D114" t="s">
        <v>165</v>
      </c>
      <c r="E114" t="s">
        <v>167</v>
      </c>
      <c r="F114" t="s">
        <v>170</v>
      </c>
      <c r="G114" t="s">
        <v>178</v>
      </c>
      <c r="H114">
        <v>1149</v>
      </c>
      <c r="I114">
        <v>5745</v>
      </c>
      <c r="J114" t="s">
        <v>185</v>
      </c>
      <c r="K114" t="s">
        <v>188</v>
      </c>
      <c r="L114" t="s">
        <v>192</v>
      </c>
      <c r="M114" t="s">
        <v>194</v>
      </c>
    </row>
    <row r="115" spans="1:13" x14ac:dyDescent="0.3">
      <c r="A115" t="s">
        <v>94</v>
      </c>
      <c r="B115" t="s">
        <v>160</v>
      </c>
      <c r="C115" t="s">
        <v>161</v>
      </c>
      <c r="D115" t="s">
        <v>165</v>
      </c>
      <c r="E115" t="s">
        <v>167</v>
      </c>
      <c r="F115" t="s">
        <v>171</v>
      </c>
      <c r="G115" t="s">
        <v>175</v>
      </c>
      <c r="H115">
        <v>1403</v>
      </c>
      <c r="I115">
        <v>14030</v>
      </c>
      <c r="J115" t="s">
        <v>186</v>
      </c>
      <c r="K115" t="s">
        <v>189</v>
      </c>
      <c r="L115" t="s">
        <v>191</v>
      </c>
      <c r="M115" t="s">
        <v>193</v>
      </c>
    </row>
    <row r="116" spans="1:13" x14ac:dyDescent="0.3">
      <c r="A116" t="s">
        <v>95</v>
      </c>
      <c r="B116" t="s">
        <v>160</v>
      </c>
      <c r="C116" t="s">
        <v>162</v>
      </c>
      <c r="D116" t="s">
        <v>166</v>
      </c>
      <c r="E116" t="s">
        <v>168</v>
      </c>
      <c r="F116" t="s">
        <v>172</v>
      </c>
      <c r="G116" t="s">
        <v>181</v>
      </c>
      <c r="H116">
        <v>176</v>
      </c>
      <c r="I116">
        <v>1760</v>
      </c>
      <c r="J116" t="s">
        <v>185</v>
      </c>
      <c r="K116" t="s">
        <v>188</v>
      </c>
      <c r="L116" t="s">
        <v>191</v>
      </c>
      <c r="M116" t="s">
        <v>193</v>
      </c>
    </row>
    <row r="117" spans="1:13" x14ac:dyDescent="0.3">
      <c r="A117" t="s">
        <v>96</v>
      </c>
      <c r="B117" t="s">
        <v>160</v>
      </c>
      <c r="C117" t="s">
        <v>162</v>
      </c>
      <c r="D117" t="s">
        <v>166</v>
      </c>
      <c r="E117" t="s">
        <v>168</v>
      </c>
      <c r="F117" t="s">
        <v>170</v>
      </c>
      <c r="G117" t="s">
        <v>180</v>
      </c>
      <c r="H117">
        <v>767</v>
      </c>
      <c r="I117">
        <v>3835</v>
      </c>
      <c r="J117" t="s">
        <v>187</v>
      </c>
      <c r="K117" t="s">
        <v>189</v>
      </c>
      <c r="L117" t="s">
        <v>192</v>
      </c>
      <c r="M117" t="s">
        <v>194</v>
      </c>
    </row>
    <row r="118" spans="1:13" x14ac:dyDescent="0.3">
      <c r="A118" t="s">
        <v>93</v>
      </c>
      <c r="B118" t="s">
        <v>160</v>
      </c>
      <c r="C118" t="s">
        <v>162</v>
      </c>
      <c r="D118" t="s">
        <v>166</v>
      </c>
      <c r="E118" t="s">
        <v>168</v>
      </c>
      <c r="F118" t="s">
        <v>169</v>
      </c>
      <c r="G118" t="s">
        <v>173</v>
      </c>
      <c r="H118">
        <v>618</v>
      </c>
      <c r="I118">
        <v>6180</v>
      </c>
      <c r="J118" t="s">
        <v>187</v>
      </c>
      <c r="K118" t="s">
        <v>188</v>
      </c>
      <c r="L118" t="s">
        <v>191</v>
      </c>
      <c r="M118" t="s">
        <v>193</v>
      </c>
    </row>
    <row r="119" spans="1:13" x14ac:dyDescent="0.3">
      <c r="A119" t="s">
        <v>97</v>
      </c>
      <c r="B119" t="s">
        <v>160</v>
      </c>
      <c r="C119" t="s">
        <v>161</v>
      </c>
      <c r="D119" t="s">
        <v>165</v>
      </c>
      <c r="E119" t="s">
        <v>167</v>
      </c>
      <c r="F119" t="s">
        <v>172</v>
      </c>
      <c r="G119" t="s">
        <v>182</v>
      </c>
      <c r="H119">
        <v>449</v>
      </c>
      <c r="I119">
        <v>4490</v>
      </c>
      <c r="J119" t="s">
        <v>187</v>
      </c>
      <c r="K119" t="s">
        <v>188</v>
      </c>
      <c r="L119" t="s">
        <v>191</v>
      </c>
      <c r="M119" t="s">
        <v>194</v>
      </c>
    </row>
    <row r="120" spans="1:13" x14ac:dyDescent="0.3">
      <c r="A120" t="s">
        <v>86</v>
      </c>
      <c r="B120" t="s">
        <v>160</v>
      </c>
      <c r="C120" t="s">
        <v>161</v>
      </c>
      <c r="D120" t="s">
        <v>165</v>
      </c>
      <c r="E120" t="s">
        <v>167</v>
      </c>
      <c r="F120" t="s">
        <v>170</v>
      </c>
      <c r="G120" t="s">
        <v>174</v>
      </c>
      <c r="H120">
        <v>1450</v>
      </c>
      <c r="I120">
        <v>7250</v>
      </c>
      <c r="J120" t="s">
        <v>186</v>
      </c>
      <c r="K120" t="s">
        <v>189</v>
      </c>
      <c r="L120" t="s">
        <v>192</v>
      </c>
      <c r="M120" t="s">
        <v>193</v>
      </c>
    </row>
    <row r="121" spans="1:13" x14ac:dyDescent="0.3">
      <c r="A121" t="s">
        <v>62</v>
      </c>
      <c r="B121" t="s">
        <v>160</v>
      </c>
      <c r="C121" t="s">
        <v>164</v>
      </c>
      <c r="D121" t="s">
        <v>165</v>
      </c>
      <c r="E121" t="s">
        <v>168</v>
      </c>
      <c r="F121" t="s">
        <v>170</v>
      </c>
      <c r="G121" t="s">
        <v>180</v>
      </c>
      <c r="H121">
        <v>584</v>
      </c>
      <c r="I121">
        <v>5840</v>
      </c>
      <c r="J121" t="s">
        <v>187</v>
      </c>
      <c r="K121" t="s">
        <v>188</v>
      </c>
      <c r="L121" t="s">
        <v>191</v>
      </c>
      <c r="M121" t="s">
        <v>194</v>
      </c>
    </row>
    <row r="122" spans="1:13" x14ac:dyDescent="0.3">
      <c r="A122" t="s">
        <v>98</v>
      </c>
      <c r="B122" t="s">
        <v>160</v>
      </c>
      <c r="C122" t="s">
        <v>162</v>
      </c>
      <c r="D122" t="s">
        <v>166</v>
      </c>
      <c r="E122" t="s">
        <v>168</v>
      </c>
      <c r="F122" t="s">
        <v>171</v>
      </c>
      <c r="G122" t="s">
        <v>183</v>
      </c>
      <c r="H122">
        <v>753</v>
      </c>
      <c r="I122">
        <v>3765</v>
      </c>
      <c r="J122" t="s">
        <v>185</v>
      </c>
      <c r="K122" t="s">
        <v>188</v>
      </c>
      <c r="L122" t="s">
        <v>192</v>
      </c>
      <c r="M122" t="s">
        <v>193</v>
      </c>
    </row>
    <row r="123" spans="1:13" x14ac:dyDescent="0.3">
      <c r="A123" t="s">
        <v>48</v>
      </c>
      <c r="B123" t="s">
        <v>160</v>
      </c>
      <c r="C123" t="s">
        <v>164</v>
      </c>
      <c r="D123" t="s">
        <v>165</v>
      </c>
      <c r="E123" t="s">
        <v>168</v>
      </c>
      <c r="F123" t="s">
        <v>169</v>
      </c>
      <c r="G123" t="s">
        <v>184</v>
      </c>
      <c r="H123">
        <v>1272</v>
      </c>
      <c r="I123">
        <v>12720</v>
      </c>
      <c r="J123" t="s">
        <v>187</v>
      </c>
      <c r="K123" t="s">
        <v>190</v>
      </c>
      <c r="L123" t="s">
        <v>191</v>
      </c>
      <c r="M123" t="s">
        <v>193</v>
      </c>
    </row>
    <row r="124" spans="1:13" x14ac:dyDescent="0.3">
      <c r="A124" t="s">
        <v>69</v>
      </c>
      <c r="B124" t="s">
        <v>160</v>
      </c>
      <c r="C124" t="s">
        <v>161</v>
      </c>
      <c r="D124" t="s">
        <v>165</v>
      </c>
      <c r="E124" t="s">
        <v>167</v>
      </c>
      <c r="F124" t="s">
        <v>170</v>
      </c>
      <c r="G124" t="s">
        <v>174</v>
      </c>
      <c r="H124">
        <v>1316</v>
      </c>
      <c r="I124">
        <v>13160</v>
      </c>
      <c r="J124" t="s">
        <v>185</v>
      </c>
      <c r="K124" t="s">
        <v>189</v>
      </c>
      <c r="L124" t="s">
        <v>191</v>
      </c>
      <c r="M124" t="s">
        <v>193</v>
      </c>
    </row>
    <row r="125" spans="1:13" x14ac:dyDescent="0.3">
      <c r="A125" t="s">
        <v>99</v>
      </c>
      <c r="B125" t="s">
        <v>160</v>
      </c>
      <c r="C125" t="s">
        <v>161</v>
      </c>
      <c r="D125" t="s">
        <v>165</v>
      </c>
      <c r="E125" t="s">
        <v>167</v>
      </c>
      <c r="F125" t="s">
        <v>170</v>
      </c>
      <c r="G125" t="s">
        <v>174</v>
      </c>
      <c r="H125">
        <v>1100</v>
      </c>
      <c r="I125">
        <v>11000</v>
      </c>
      <c r="J125" t="s">
        <v>187</v>
      </c>
      <c r="K125" t="s">
        <v>189</v>
      </c>
      <c r="L125" t="s">
        <v>191</v>
      </c>
      <c r="M125" t="s">
        <v>194</v>
      </c>
    </row>
    <row r="126" spans="1:13" x14ac:dyDescent="0.3">
      <c r="A126" t="s">
        <v>61</v>
      </c>
      <c r="B126" t="s">
        <v>160</v>
      </c>
      <c r="C126" t="s">
        <v>163</v>
      </c>
      <c r="D126" t="s">
        <v>166</v>
      </c>
      <c r="E126" t="s">
        <v>167</v>
      </c>
      <c r="F126" t="s">
        <v>171</v>
      </c>
      <c r="G126" t="s">
        <v>183</v>
      </c>
      <c r="H126">
        <v>176</v>
      </c>
      <c r="I126">
        <v>880</v>
      </c>
      <c r="J126" t="s">
        <v>185</v>
      </c>
      <c r="K126" t="s">
        <v>189</v>
      </c>
      <c r="L126" t="s">
        <v>192</v>
      </c>
      <c r="M126" t="s">
        <v>193</v>
      </c>
    </row>
    <row r="127" spans="1:13" x14ac:dyDescent="0.3">
      <c r="A127" t="s">
        <v>75</v>
      </c>
      <c r="B127" t="s">
        <v>160</v>
      </c>
      <c r="C127" t="s">
        <v>164</v>
      </c>
      <c r="D127" t="s">
        <v>165</v>
      </c>
      <c r="E127" t="s">
        <v>168</v>
      </c>
      <c r="F127" t="s">
        <v>172</v>
      </c>
      <c r="G127" t="s">
        <v>181</v>
      </c>
      <c r="H127">
        <v>663</v>
      </c>
      <c r="I127">
        <v>3315</v>
      </c>
      <c r="J127" t="s">
        <v>185</v>
      </c>
      <c r="K127" t="s">
        <v>190</v>
      </c>
      <c r="L127" t="s">
        <v>192</v>
      </c>
      <c r="M127" t="s">
        <v>193</v>
      </c>
    </row>
    <row r="128" spans="1:13" x14ac:dyDescent="0.3">
      <c r="A128" t="s">
        <v>23</v>
      </c>
      <c r="B128" t="s">
        <v>160</v>
      </c>
      <c r="C128" t="s">
        <v>162</v>
      </c>
      <c r="D128" t="s">
        <v>166</v>
      </c>
      <c r="E128" t="s">
        <v>168</v>
      </c>
      <c r="F128" t="s">
        <v>170</v>
      </c>
      <c r="G128" t="s">
        <v>178</v>
      </c>
      <c r="H128">
        <v>512</v>
      </c>
      <c r="I128">
        <v>2560</v>
      </c>
      <c r="J128" t="s">
        <v>187</v>
      </c>
      <c r="K128" t="s">
        <v>189</v>
      </c>
      <c r="L128" t="s">
        <v>192</v>
      </c>
      <c r="M128" t="s">
        <v>193</v>
      </c>
    </row>
    <row r="129" spans="1:13" x14ac:dyDescent="0.3">
      <c r="A129" t="s">
        <v>100</v>
      </c>
      <c r="B129" t="s">
        <v>160</v>
      </c>
      <c r="C129" t="s">
        <v>161</v>
      </c>
      <c r="D129" t="s">
        <v>165</v>
      </c>
      <c r="E129" t="s">
        <v>167</v>
      </c>
      <c r="F129" t="s">
        <v>171</v>
      </c>
      <c r="G129" t="s">
        <v>183</v>
      </c>
      <c r="H129">
        <v>1787</v>
      </c>
      <c r="I129">
        <v>17870</v>
      </c>
      <c r="J129" t="s">
        <v>185</v>
      </c>
      <c r="K129" t="s">
        <v>188</v>
      </c>
      <c r="L129" t="s">
        <v>191</v>
      </c>
      <c r="M129" t="s">
        <v>194</v>
      </c>
    </row>
    <row r="130" spans="1:13" x14ac:dyDescent="0.3">
      <c r="A130" t="s">
        <v>101</v>
      </c>
      <c r="B130" t="s">
        <v>160</v>
      </c>
      <c r="C130" t="s">
        <v>164</v>
      </c>
      <c r="D130" t="s">
        <v>165</v>
      </c>
      <c r="E130" t="s">
        <v>168</v>
      </c>
      <c r="F130" t="s">
        <v>169</v>
      </c>
      <c r="G130" t="s">
        <v>184</v>
      </c>
      <c r="H130">
        <v>238</v>
      </c>
      <c r="I130">
        <v>1190</v>
      </c>
      <c r="J130" t="s">
        <v>185</v>
      </c>
      <c r="K130" t="s">
        <v>188</v>
      </c>
      <c r="L130" t="s">
        <v>192</v>
      </c>
      <c r="M130" t="s">
        <v>194</v>
      </c>
    </row>
    <row r="131" spans="1:13" x14ac:dyDescent="0.3">
      <c r="A131" t="s">
        <v>76</v>
      </c>
      <c r="B131" t="s">
        <v>160</v>
      </c>
      <c r="C131" t="s">
        <v>162</v>
      </c>
      <c r="D131" t="s">
        <v>166</v>
      </c>
      <c r="E131" t="s">
        <v>168</v>
      </c>
      <c r="F131" t="s">
        <v>170</v>
      </c>
      <c r="G131" t="s">
        <v>178</v>
      </c>
      <c r="H131">
        <v>1105</v>
      </c>
      <c r="I131">
        <v>11050</v>
      </c>
      <c r="J131" t="s">
        <v>187</v>
      </c>
      <c r="K131" t="s">
        <v>188</v>
      </c>
      <c r="L131" t="s">
        <v>191</v>
      </c>
      <c r="M131" t="s">
        <v>193</v>
      </c>
    </row>
    <row r="132" spans="1:13" x14ac:dyDescent="0.3">
      <c r="A132" t="s">
        <v>73</v>
      </c>
      <c r="B132" t="s">
        <v>160</v>
      </c>
      <c r="C132" t="s">
        <v>162</v>
      </c>
      <c r="D132" t="s">
        <v>166</v>
      </c>
      <c r="E132" t="s">
        <v>168</v>
      </c>
      <c r="F132" t="s">
        <v>170</v>
      </c>
      <c r="G132" t="s">
        <v>180</v>
      </c>
      <c r="H132">
        <v>573</v>
      </c>
      <c r="I132">
        <v>5730</v>
      </c>
      <c r="J132" t="s">
        <v>185</v>
      </c>
      <c r="K132" t="s">
        <v>189</v>
      </c>
      <c r="L132" t="s">
        <v>191</v>
      </c>
      <c r="M132" t="s">
        <v>193</v>
      </c>
    </row>
    <row r="133" spans="1:13" x14ac:dyDescent="0.3">
      <c r="A133" t="s">
        <v>102</v>
      </c>
      <c r="B133" t="s">
        <v>160</v>
      </c>
      <c r="C133" t="s">
        <v>162</v>
      </c>
      <c r="D133" t="s">
        <v>166</v>
      </c>
      <c r="E133" t="s">
        <v>168</v>
      </c>
      <c r="F133" t="s">
        <v>169</v>
      </c>
      <c r="G133" t="s">
        <v>179</v>
      </c>
      <c r="H133">
        <v>835</v>
      </c>
      <c r="I133">
        <v>4175</v>
      </c>
      <c r="J133" t="s">
        <v>186</v>
      </c>
      <c r="K133" t="s">
        <v>188</v>
      </c>
      <c r="L133" t="s">
        <v>192</v>
      </c>
      <c r="M133" t="s">
        <v>194</v>
      </c>
    </row>
    <row r="134" spans="1:13" x14ac:dyDescent="0.3">
      <c r="A134" t="s">
        <v>103</v>
      </c>
      <c r="B134" t="s">
        <v>160</v>
      </c>
      <c r="C134" t="s">
        <v>164</v>
      </c>
      <c r="D134" t="s">
        <v>165</v>
      </c>
      <c r="E134" t="s">
        <v>168</v>
      </c>
      <c r="F134" t="s">
        <v>172</v>
      </c>
      <c r="G134" t="s">
        <v>181</v>
      </c>
      <c r="H134">
        <v>508</v>
      </c>
      <c r="I134">
        <v>2540</v>
      </c>
      <c r="J134" t="s">
        <v>185</v>
      </c>
      <c r="K134" t="s">
        <v>190</v>
      </c>
      <c r="L134" t="s">
        <v>192</v>
      </c>
      <c r="M134" t="s">
        <v>194</v>
      </c>
    </row>
    <row r="135" spans="1:13" x14ac:dyDescent="0.3">
      <c r="A135" t="s">
        <v>94</v>
      </c>
      <c r="B135" t="s">
        <v>160</v>
      </c>
      <c r="C135" t="s">
        <v>161</v>
      </c>
      <c r="D135" t="s">
        <v>165</v>
      </c>
      <c r="E135" t="s">
        <v>167</v>
      </c>
      <c r="F135" t="s">
        <v>172</v>
      </c>
      <c r="G135" t="s">
        <v>177</v>
      </c>
      <c r="H135">
        <v>1085</v>
      </c>
      <c r="I135">
        <v>10850</v>
      </c>
      <c r="J135" t="s">
        <v>187</v>
      </c>
      <c r="K135" t="s">
        <v>190</v>
      </c>
      <c r="L135" t="s">
        <v>191</v>
      </c>
      <c r="M135" t="s">
        <v>194</v>
      </c>
    </row>
    <row r="136" spans="1:13" x14ac:dyDescent="0.3">
      <c r="A136" t="s">
        <v>54</v>
      </c>
      <c r="B136" t="s">
        <v>160</v>
      </c>
      <c r="C136" t="s">
        <v>162</v>
      </c>
      <c r="D136" t="s">
        <v>166</v>
      </c>
      <c r="E136" t="s">
        <v>168</v>
      </c>
      <c r="F136" t="s">
        <v>172</v>
      </c>
      <c r="G136" t="s">
        <v>182</v>
      </c>
      <c r="H136">
        <v>303</v>
      </c>
      <c r="I136">
        <v>1515</v>
      </c>
      <c r="J136" t="s">
        <v>186</v>
      </c>
      <c r="K136" t="s">
        <v>189</v>
      </c>
      <c r="L136" t="s">
        <v>192</v>
      </c>
      <c r="M136" t="s">
        <v>194</v>
      </c>
    </row>
    <row r="137" spans="1:13" x14ac:dyDescent="0.3">
      <c r="A137" t="s">
        <v>104</v>
      </c>
      <c r="B137" t="s">
        <v>160</v>
      </c>
      <c r="C137" t="s">
        <v>164</v>
      </c>
      <c r="D137" t="s">
        <v>165</v>
      </c>
      <c r="E137" t="s">
        <v>168</v>
      </c>
      <c r="F137" t="s">
        <v>172</v>
      </c>
      <c r="G137" t="s">
        <v>181</v>
      </c>
      <c r="H137">
        <v>1483</v>
      </c>
      <c r="I137">
        <v>7415</v>
      </c>
      <c r="J137" t="s">
        <v>187</v>
      </c>
      <c r="K137" t="s">
        <v>190</v>
      </c>
      <c r="L137" t="s">
        <v>192</v>
      </c>
      <c r="M137" t="s">
        <v>194</v>
      </c>
    </row>
    <row r="138" spans="1:13" x14ac:dyDescent="0.3">
      <c r="A138" t="s">
        <v>48</v>
      </c>
      <c r="B138" t="s">
        <v>160</v>
      </c>
      <c r="C138" t="s">
        <v>162</v>
      </c>
      <c r="D138" t="s">
        <v>166</v>
      </c>
      <c r="E138" t="s">
        <v>168</v>
      </c>
      <c r="F138" t="s">
        <v>171</v>
      </c>
      <c r="G138" t="s">
        <v>183</v>
      </c>
      <c r="H138">
        <v>707</v>
      </c>
      <c r="I138">
        <v>3535</v>
      </c>
      <c r="J138" t="s">
        <v>185</v>
      </c>
      <c r="K138" t="s">
        <v>190</v>
      </c>
      <c r="L138" t="s">
        <v>192</v>
      </c>
      <c r="M138" t="s">
        <v>193</v>
      </c>
    </row>
    <row r="139" spans="1:13" x14ac:dyDescent="0.3">
      <c r="A139" t="s">
        <v>16</v>
      </c>
      <c r="B139" t="s">
        <v>160</v>
      </c>
      <c r="C139" t="s">
        <v>164</v>
      </c>
      <c r="D139" t="s">
        <v>165</v>
      </c>
      <c r="E139" t="s">
        <v>168</v>
      </c>
      <c r="F139" t="s">
        <v>170</v>
      </c>
      <c r="G139" t="s">
        <v>180</v>
      </c>
      <c r="H139">
        <v>714</v>
      </c>
      <c r="I139">
        <v>3570</v>
      </c>
      <c r="J139" t="s">
        <v>185</v>
      </c>
      <c r="K139" t="s">
        <v>189</v>
      </c>
      <c r="L139" t="s">
        <v>192</v>
      </c>
      <c r="M139" t="s">
        <v>193</v>
      </c>
    </row>
    <row r="140" spans="1:13" x14ac:dyDescent="0.3">
      <c r="A140" t="s">
        <v>21</v>
      </c>
      <c r="B140" t="s">
        <v>160</v>
      </c>
      <c r="C140" t="s">
        <v>162</v>
      </c>
      <c r="D140" t="s">
        <v>166</v>
      </c>
      <c r="E140" t="s">
        <v>168</v>
      </c>
      <c r="F140" t="s">
        <v>171</v>
      </c>
      <c r="G140" t="s">
        <v>175</v>
      </c>
      <c r="H140">
        <v>1102</v>
      </c>
      <c r="I140">
        <v>11020</v>
      </c>
      <c r="J140" t="s">
        <v>187</v>
      </c>
      <c r="K140" t="s">
        <v>190</v>
      </c>
      <c r="L140" t="s">
        <v>191</v>
      </c>
      <c r="M140" t="s">
        <v>194</v>
      </c>
    </row>
    <row r="141" spans="1:13" x14ac:dyDescent="0.3">
      <c r="A141" t="s">
        <v>105</v>
      </c>
      <c r="B141" t="s">
        <v>160</v>
      </c>
      <c r="C141" t="s">
        <v>161</v>
      </c>
      <c r="D141" t="s">
        <v>165</v>
      </c>
      <c r="E141" t="s">
        <v>167</v>
      </c>
      <c r="F141" t="s">
        <v>171</v>
      </c>
      <c r="G141" t="s">
        <v>183</v>
      </c>
      <c r="H141">
        <v>1338</v>
      </c>
      <c r="I141">
        <v>13380</v>
      </c>
      <c r="J141" t="s">
        <v>187</v>
      </c>
      <c r="K141" t="s">
        <v>189</v>
      </c>
      <c r="L141" t="s">
        <v>191</v>
      </c>
      <c r="M141" t="s">
        <v>193</v>
      </c>
    </row>
    <row r="142" spans="1:13" x14ac:dyDescent="0.3">
      <c r="A142" t="s">
        <v>28</v>
      </c>
      <c r="B142" t="s">
        <v>160</v>
      </c>
      <c r="C142" t="s">
        <v>162</v>
      </c>
      <c r="D142" t="s">
        <v>166</v>
      </c>
      <c r="E142" t="s">
        <v>168</v>
      </c>
      <c r="F142" t="s">
        <v>170</v>
      </c>
      <c r="G142" t="s">
        <v>180</v>
      </c>
      <c r="H142">
        <v>155</v>
      </c>
      <c r="I142">
        <v>775</v>
      </c>
      <c r="J142" t="s">
        <v>186</v>
      </c>
      <c r="K142" t="s">
        <v>188</v>
      </c>
      <c r="L142" t="s">
        <v>192</v>
      </c>
      <c r="M142" t="s">
        <v>194</v>
      </c>
    </row>
    <row r="143" spans="1:13" x14ac:dyDescent="0.3">
      <c r="A143" t="s">
        <v>21</v>
      </c>
      <c r="B143" t="s">
        <v>160</v>
      </c>
      <c r="C143" t="s">
        <v>163</v>
      </c>
      <c r="D143" t="s">
        <v>166</v>
      </c>
      <c r="E143" t="s">
        <v>167</v>
      </c>
      <c r="F143" t="s">
        <v>172</v>
      </c>
      <c r="G143" t="s">
        <v>182</v>
      </c>
      <c r="H143">
        <v>342</v>
      </c>
      <c r="I143">
        <v>1710</v>
      </c>
      <c r="J143" t="s">
        <v>187</v>
      </c>
      <c r="K143" t="s">
        <v>189</v>
      </c>
      <c r="L143" t="s">
        <v>192</v>
      </c>
      <c r="M143" t="s">
        <v>193</v>
      </c>
    </row>
    <row r="144" spans="1:13" x14ac:dyDescent="0.3">
      <c r="A144" t="s">
        <v>106</v>
      </c>
      <c r="B144" t="s">
        <v>160</v>
      </c>
      <c r="C144" t="s">
        <v>164</v>
      </c>
      <c r="D144" t="s">
        <v>165</v>
      </c>
      <c r="E144" t="s">
        <v>168</v>
      </c>
      <c r="F144" t="s">
        <v>169</v>
      </c>
      <c r="G144" t="s">
        <v>184</v>
      </c>
      <c r="H144">
        <v>1546</v>
      </c>
      <c r="I144">
        <v>15460</v>
      </c>
      <c r="J144" t="s">
        <v>185</v>
      </c>
      <c r="K144" t="s">
        <v>189</v>
      </c>
      <c r="L144" t="s">
        <v>191</v>
      </c>
      <c r="M144" t="s">
        <v>194</v>
      </c>
    </row>
    <row r="145" spans="1:13" x14ac:dyDescent="0.3">
      <c r="A145" t="s">
        <v>107</v>
      </c>
      <c r="B145" t="s">
        <v>160</v>
      </c>
      <c r="C145" t="s">
        <v>162</v>
      </c>
      <c r="D145" t="s">
        <v>166</v>
      </c>
      <c r="E145" t="s">
        <v>168</v>
      </c>
      <c r="F145" t="s">
        <v>172</v>
      </c>
      <c r="G145" t="s">
        <v>181</v>
      </c>
      <c r="H145">
        <v>824</v>
      </c>
      <c r="I145">
        <v>8240</v>
      </c>
      <c r="J145" t="s">
        <v>185</v>
      </c>
      <c r="K145" t="s">
        <v>190</v>
      </c>
      <c r="L145" t="s">
        <v>191</v>
      </c>
      <c r="M145" t="s">
        <v>194</v>
      </c>
    </row>
    <row r="146" spans="1:13" x14ac:dyDescent="0.3">
      <c r="A146" t="s">
        <v>108</v>
      </c>
      <c r="B146" t="s">
        <v>160</v>
      </c>
      <c r="C146" t="s">
        <v>161</v>
      </c>
      <c r="D146" t="s">
        <v>165</v>
      </c>
      <c r="E146" t="s">
        <v>167</v>
      </c>
      <c r="F146" t="s">
        <v>170</v>
      </c>
      <c r="G146" t="s">
        <v>178</v>
      </c>
      <c r="H146">
        <v>484</v>
      </c>
      <c r="I146">
        <v>4840</v>
      </c>
      <c r="J146" t="s">
        <v>186</v>
      </c>
      <c r="K146" t="s">
        <v>189</v>
      </c>
      <c r="L146" t="s">
        <v>191</v>
      </c>
      <c r="M146" t="s">
        <v>194</v>
      </c>
    </row>
    <row r="147" spans="1:13" x14ac:dyDescent="0.3">
      <c r="A147" t="s">
        <v>109</v>
      </c>
      <c r="B147" t="s">
        <v>160</v>
      </c>
      <c r="C147" t="s">
        <v>164</v>
      </c>
      <c r="D147" t="s">
        <v>165</v>
      </c>
      <c r="E147" t="s">
        <v>168</v>
      </c>
      <c r="F147" t="s">
        <v>169</v>
      </c>
      <c r="G147" t="s">
        <v>184</v>
      </c>
      <c r="H147">
        <v>1787</v>
      </c>
      <c r="I147">
        <v>8935</v>
      </c>
      <c r="J147" t="s">
        <v>186</v>
      </c>
      <c r="K147" t="s">
        <v>188</v>
      </c>
      <c r="L147" t="s">
        <v>192</v>
      </c>
      <c r="M147" t="s">
        <v>194</v>
      </c>
    </row>
    <row r="148" spans="1:13" x14ac:dyDescent="0.3">
      <c r="A148" t="s">
        <v>98</v>
      </c>
      <c r="B148" t="s">
        <v>160</v>
      </c>
      <c r="C148" t="s">
        <v>163</v>
      </c>
      <c r="D148" t="s">
        <v>166</v>
      </c>
      <c r="E148" t="s">
        <v>167</v>
      </c>
      <c r="F148" t="s">
        <v>171</v>
      </c>
      <c r="G148" t="s">
        <v>175</v>
      </c>
      <c r="H148">
        <v>857</v>
      </c>
      <c r="I148">
        <v>4285</v>
      </c>
      <c r="J148" t="s">
        <v>187</v>
      </c>
      <c r="K148" t="s">
        <v>190</v>
      </c>
      <c r="L148" t="s">
        <v>192</v>
      </c>
      <c r="M148" t="s">
        <v>194</v>
      </c>
    </row>
    <row r="149" spans="1:13" x14ac:dyDescent="0.3">
      <c r="A149" t="s">
        <v>106</v>
      </c>
      <c r="B149" t="s">
        <v>160</v>
      </c>
      <c r="C149" t="s">
        <v>164</v>
      </c>
      <c r="D149" t="s">
        <v>165</v>
      </c>
      <c r="E149" t="s">
        <v>168</v>
      </c>
      <c r="F149" t="s">
        <v>170</v>
      </c>
      <c r="G149" t="s">
        <v>178</v>
      </c>
      <c r="H149">
        <v>723</v>
      </c>
      <c r="I149">
        <v>7230</v>
      </c>
      <c r="J149" t="s">
        <v>186</v>
      </c>
      <c r="K149" t="s">
        <v>190</v>
      </c>
      <c r="L149" t="s">
        <v>191</v>
      </c>
      <c r="M149" t="s">
        <v>194</v>
      </c>
    </row>
    <row r="150" spans="1:13" x14ac:dyDescent="0.3">
      <c r="A150" t="s">
        <v>110</v>
      </c>
      <c r="B150" t="s">
        <v>160</v>
      </c>
      <c r="C150" t="s">
        <v>164</v>
      </c>
      <c r="D150" t="s">
        <v>165</v>
      </c>
      <c r="E150" t="s">
        <v>168</v>
      </c>
      <c r="F150" t="s">
        <v>170</v>
      </c>
      <c r="G150" t="s">
        <v>180</v>
      </c>
      <c r="H150">
        <v>1961</v>
      </c>
      <c r="I150">
        <v>19610</v>
      </c>
      <c r="J150" t="s">
        <v>186</v>
      </c>
      <c r="K150" t="s">
        <v>188</v>
      </c>
      <c r="L150" t="s">
        <v>191</v>
      </c>
      <c r="M150" t="s">
        <v>194</v>
      </c>
    </row>
    <row r="151" spans="1:13" x14ac:dyDescent="0.3">
      <c r="A151" t="s">
        <v>111</v>
      </c>
      <c r="B151" t="s">
        <v>160</v>
      </c>
      <c r="C151" t="s">
        <v>163</v>
      </c>
      <c r="D151" t="s">
        <v>166</v>
      </c>
      <c r="E151" t="s">
        <v>167</v>
      </c>
      <c r="F151" t="s">
        <v>170</v>
      </c>
      <c r="G151" t="s">
        <v>178</v>
      </c>
      <c r="H151">
        <v>476</v>
      </c>
      <c r="I151">
        <v>2380</v>
      </c>
      <c r="J151" t="s">
        <v>187</v>
      </c>
      <c r="K151" t="s">
        <v>188</v>
      </c>
      <c r="L151" t="s">
        <v>192</v>
      </c>
      <c r="M151" t="s">
        <v>193</v>
      </c>
    </row>
    <row r="152" spans="1:13" x14ac:dyDescent="0.3">
      <c r="A152" t="s">
        <v>13</v>
      </c>
      <c r="B152" t="s">
        <v>160</v>
      </c>
      <c r="C152" t="s">
        <v>162</v>
      </c>
      <c r="D152" t="s">
        <v>166</v>
      </c>
      <c r="E152" t="s">
        <v>168</v>
      </c>
      <c r="F152" t="s">
        <v>172</v>
      </c>
      <c r="G152" t="s">
        <v>181</v>
      </c>
      <c r="H152">
        <v>684</v>
      </c>
      <c r="I152">
        <v>6840</v>
      </c>
      <c r="J152" t="s">
        <v>185</v>
      </c>
      <c r="K152" t="s">
        <v>189</v>
      </c>
      <c r="L152" t="s">
        <v>191</v>
      </c>
      <c r="M152" t="s">
        <v>193</v>
      </c>
    </row>
    <row r="153" spans="1:13" x14ac:dyDescent="0.3">
      <c r="A153" t="s">
        <v>112</v>
      </c>
      <c r="B153" t="s">
        <v>160</v>
      </c>
      <c r="C153" t="s">
        <v>161</v>
      </c>
      <c r="D153" t="s">
        <v>165</v>
      </c>
      <c r="E153" t="s">
        <v>167</v>
      </c>
      <c r="F153" t="s">
        <v>170</v>
      </c>
      <c r="G153" t="s">
        <v>180</v>
      </c>
      <c r="H153">
        <v>406</v>
      </c>
      <c r="I153">
        <v>4060</v>
      </c>
      <c r="J153" t="s">
        <v>187</v>
      </c>
      <c r="K153" t="s">
        <v>189</v>
      </c>
      <c r="L153" t="s">
        <v>191</v>
      </c>
      <c r="M153" t="s">
        <v>194</v>
      </c>
    </row>
    <row r="154" spans="1:13" x14ac:dyDescent="0.3">
      <c r="A154" t="s">
        <v>61</v>
      </c>
      <c r="B154" t="s">
        <v>160</v>
      </c>
      <c r="C154" t="s">
        <v>161</v>
      </c>
      <c r="D154" t="s">
        <v>165</v>
      </c>
      <c r="E154" t="s">
        <v>167</v>
      </c>
      <c r="F154" t="s">
        <v>170</v>
      </c>
      <c r="G154" t="s">
        <v>174</v>
      </c>
      <c r="H154">
        <v>1495</v>
      </c>
      <c r="I154">
        <v>7475</v>
      </c>
      <c r="J154" t="s">
        <v>185</v>
      </c>
      <c r="K154" t="s">
        <v>190</v>
      </c>
      <c r="L154" t="s">
        <v>192</v>
      </c>
      <c r="M154" t="s">
        <v>194</v>
      </c>
    </row>
    <row r="155" spans="1:13" x14ac:dyDescent="0.3">
      <c r="A155" t="s">
        <v>79</v>
      </c>
      <c r="B155" t="s">
        <v>160</v>
      </c>
      <c r="C155" t="s">
        <v>163</v>
      </c>
      <c r="D155" t="s">
        <v>166</v>
      </c>
      <c r="E155" t="s">
        <v>167</v>
      </c>
      <c r="F155" t="s">
        <v>170</v>
      </c>
      <c r="G155" t="s">
        <v>180</v>
      </c>
      <c r="H155">
        <v>162</v>
      </c>
      <c r="I155">
        <v>810</v>
      </c>
      <c r="J155" t="s">
        <v>186</v>
      </c>
      <c r="K155" t="s">
        <v>188</v>
      </c>
      <c r="L155" t="s">
        <v>192</v>
      </c>
      <c r="M155" t="s">
        <v>194</v>
      </c>
    </row>
    <row r="156" spans="1:13" x14ac:dyDescent="0.3">
      <c r="A156" t="s">
        <v>113</v>
      </c>
      <c r="B156" t="s">
        <v>160</v>
      </c>
      <c r="C156" t="s">
        <v>163</v>
      </c>
      <c r="D156" t="s">
        <v>166</v>
      </c>
      <c r="E156" t="s">
        <v>167</v>
      </c>
      <c r="F156" t="s">
        <v>172</v>
      </c>
      <c r="G156" t="s">
        <v>182</v>
      </c>
      <c r="H156">
        <v>1326</v>
      </c>
      <c r="I156">
        <v>13260</v>
      </c>
      <c r="J156" t="s">
        <v>187</v>
      </c>
      <c r="K156" t="s">
        <v>190</v>
      </c>
      <c r="L156" t="s">
        <v>191</v>
      </c>
      <c r="M156" t="s">
        <v>194</v>
      </c>
    </row>
    <row r="157" spans="1:13" x14ac:dyDescent="0.3">
      <c r="A157" t="s">
        <v>114</v>
      </c>
      <c r="B157" t="s">
        <v>160</v>
      </c>
      <c r="C157" t="s">
        <v>163</v>
      </c>
      <c r="D157" t="s">
        <v>166</v>
      </c>
      <c r="E157" t="s">
        <v>167</v>
      </c>
      <c r="F157" t="s">
        <v>171</v>
      </c>
      <c r="G157" t="s">
        <v>175</v>
      </c>
      <c r="H157">
        <v>641</v>
      </c>
      <c r="I157">
        <v>6410</v>
      </c>
      <c r="J157" t="s">
        <v>187</v>
      </c>
      <c r="K157" t="s">
        <v>188</v>
      </c>
      <c r="L157" t="s">
        <v>191</v>
      </c>
      <c r="M157" t="s">
        <v>194</v>
      </c>
    </row>
    <row r="158" spans="1:13" x14ac:dyDescent="0.3">
      <c r="A158" t="s">
        <v>115</v>
      </c>
      <c r="B158" t="s">
        <v>160</v>
      </c>
      <c r="C158" t="s">
        <v>163</v>
      </c>
      <c r="D158" t="s">
        <v>166</v>
      </c>
      <c r="E158" t="s">
        <v>167</v>
      </c>
      <c r="F158" t="s">
        <v>171</v>
      </c>
      <c r="G158" t="s">
        <v>183</v>
      </c>
      <c r="H158">
        <v>708</v>
      </c>
      <c r="I158">
        <v>7080</v>
      </c>
      <c r="J158" t="s">
        <v>186</v>
      </c>
      <c r="K158" t="s">
        <v>190</v>
      </c>
      <c r="L158" t="s">
        <v>191</v>
      </c>
      <c r="M158" t="s">
        <v>194</v>
      </c>
    </row>
    <row r="159" spans="1:13" x14ac:dyDescent="0.3">
      <c r="A159" t="s">
        <v>116</v>
      </c>
      <c r="B159" t="s">
        <v>160</v>
      </c>
      <c r="C159" t="s">
        <v>162</v>
      </c>
      <c r="D159" t="s">
        <v>166</v>
      </c>
      <c r="E159" t="s">
        <v>168</v>
      </c>
      <c r="F159" t="s">
        <v>170</v>
      </c>
      <c r="G159" t="s">
        <v>178</v>
      </c>
      <c r="H159">
        <v>1929</v>
      </c>
      <c r="I159">
        <v>19290</v>
      </c>
      <c r="J159" t="s">
        <v>186</v>
      </c>
      <c r="K159" t="s">
        <v>190</v>
      </c>
      <c r="L159" t="s">
        <v>191</v>
      </c>
      <c r="M159" t="s">
        <v>193</v>
      </c>
    </row>
    <row r="160" spans="1:13" x14ac:dyDescent="0.3">
      <c r="A160" t="s">
        <v>117</v>
      </c>
      <c r="B160" t="s">
        <v>160</v>
      </c>
      <c r="C160" t="s">
        <v>163</v>
      </c>
      <c r="D160" t="s">
        <v>166</v>
      </c>
      <c r="E160" t="s">
        <v>167</v>
      </c>
      <c r="F160" t="s">
        <v>169</v>
      </c>
      <c r="G160" t="s">
        <v>184</v>
      </c>
      <c r="H160">
        <v>1024</v>
      </c>
      <c r="I160">
        <v>10240</v>
      </c>
      <c r="J160" t="s">
        <v>185</v>
      </c>
      <c r="K160" t="s">
        <v>188</v>
      </c>
      <c r="L160" t="s">
        <v>191</v>
      </c>
      <c r="M160" t="s">
        <v>194</v>
      </c>
    </row>
    <row r="161" spans="1:13" x14ac:dyDescent="0.3">
      <c r="A161" t="s">
        <v>51</v>
      </c>
      <c r="B161" t="s">
        <v>160</v>
      </c>
      <c r="C161" t="s">
        <v>164</v>
      </c>
      <c r="D161" t="s">
        <v>165</v>
      </c>
      <c r="E161" t="s">
        <v>168</v>
      </c>
      <c r="F161" t="s">
        <v>171</v>
      </c>
      <c r="G161" t="s">
        <v>176</v>
      </c>
      <c r="H161">
        <v>887</v>
      </c>
      <c r="I161">
        <v>4435</v>
      </c>
      <c r="J161" t="s">
        <v>185</v>
      </c>
      <c r="K161" t="s">
        <v>189</v>
      </c>
      <c r="L161" t="s">
        <v>192</v>
      </c>
      <c r="M161" t="s">
        <v>194</v>
      </c>
    </row>
    <row r="162" spans="1:13" x14ac:dyDescent="0.3">
      <c r="A162" t="s">
        <v>118</v>
      </c>
      <c r="B162" t="s">
        <v>160</v>
      </c>
      <c r="C162" t="s">
        <v>163</v>
      </c>
      <c r="D162" t="s">
        <v>166</v>
      </c>
      <c r="E162" t="s">
        <v>167</v>
      </c>
      <c r="F162" t="s">
        <v>171</v>
      </c>
      <c r="G162" t="s">
        <v>176</v>
      </c>
      <c r="H162">
        <v>1877</v>
      </c>
      <c r="I162">
        <v>9385</v>
      </c>
      <c r="J162" t="s">
        <v>186</v>
      </c>
      <c r="K162" t="s">
        <v>190</v>
      </c>
      <c r="L162" t="s">
        <v>192</v>
      </c>
      <c r="M162" t="s">
        <v>193</v>
      </c>
    </row>
    <row r="163" spans="1:13" x14ac:dyDescent="0.3">
      <c r="A163" t="s">
        <v>35</v>
      </c>
      <c r="B163" t="s">
        <v>160</v>
      </c>
      <c r="C163" t="s">
        <v>164</v>
      </c>
      <c r="D163" t="s">
        <v>165</v>
      </c>
      <c r="E163" t="s">
        <v>168</v>
      </c>
      <c r="F163" t="s">
        <v>169</v>
      </c>
      <c r="G163" t="s">
        <v>184</v>
      </c>
      <c r="H163">
        <v>452</v>
      </c>
      <c r="I163">
        <v>2260</v>
      </c>
      <c r="J163" t="s">
        <v>186</v>
      </c>
      <c r="K163" t="s">
        <v>188</v>
      </c>
      <c r="L163" t="s">
        <v>192</v>
      </c>
      <c r="M163" t="s">
        <v>194</v>
      </c>
    </row>
    <row r="164" spans="1:13" x14ac:dyDescent="0.3">
      <c r="A164" t="s">
        <v>68</v>
      </c>
      <c r="B164" t="s">
        <v>160</v>
      </c>
      <c r="C164" t="s">
        <v>161</v>
      </c>
      <c r="D164" t="s">
        <v>165</v>
      </c>
      <c r="E164" t="s">
        <v>167</v>
      </c>
      <c r="F164" t="s">
        <v>169</v>
      </c>
      <c r="G164" t="s">
        <v>173</v>
      </c>
      <c r="H164">
        <v>532</v>
      </c>
      <c r="I164">
        <v>2660</v>
      </c>
      <c r="J164" t="s">
        <v>185</v>
      </c>
      <c r="K164" t="s">
        <v>188</v>
      </c>
      <c r="L164" t="s">
        <v>192</v>
      </c>
      <c r="M164" t="s">
        <v>194</v>
      </c>
    </row>
    <row r="165" spans="1:13" x14ac:dyDescent="0.3">
      <c r="A165" t="s">
        <v>26</v>
      </c>
      <c r="B165" t="s">
        <v>160</v>
      </c>
      <c r="C165" t="s">
        <v>164</v>
      </c>
      <c r="D165" t="s">
        <v>165</v>
      </c>
      <c r="E165" t="s">
        <v>168</v>
      </c>
      <c r="F165" t="s">
        <v>170</v>
      </c>
      <c r="G165" t="s">
        <v>178</v>
      </c>
      <c r="H165">
        <v>964</v>
      </c>
      <c r="I165">
        <v>9640</v>
      </c>
      <c r="J165" t="s">
        <v>187</v>
      </c>
      <c r="K165" t="s">
        <v>190</v>
      </c>
      <c r="L165" t="s">
        <v>191</v>
      </c>
      <c r="M165" t="s">
        <v>193</v>
      </c>
    </row>
    <row r="166" spans="1:13" x14ac:dyDescent="0.3">
      <c r="A166" t="s">
        <v>98</v>
      </c>
      <c r="B166" t="s">
        <v>160</v>
      </c>
      <c r="C166" t="s">
        <v>161</v>
      </c>
      <c r="D166" t="s">
        <v>165</v>
      </c>
      <c r="E166" t="s">
        <v>167</v>
      </c>
      <c r="F166" t="s">
        <v>169</v>
      </c>
      <c r="G166" t="s">
        <v>184</v>
      </c>
      <c r="H166">
        <v>1329</v>
      </c>
      <c r="I166">
        <v>13290</v>
      </c>
      <c r="J166" t="s">
        <v>186</v>
      </c>
      <c r="K166" t="s">
        <v>189</v>
      </c>
      <c r="L166" t="s">
        <v>191</v>
      </c>
      <c r="M166" t="s">
        <v>194</v>
      </c>
    </row>
    <row r="167" spans="1:13" x14ac:dyDescent="0.3">
      <c r="A167" t="s">
        <v>26</v>
      </c>
      <c r="B167" t="s">
        <v>160</v>
      </c>
      <c r="C167" t="s">
        <v>163</v>
      </c>
      <c r="D167" t="s">
        <v>166</v>
      </c>
      <c r="E167" t="s">
        <v>167</v>
      </c>
      <c r="F167" t="s">
        <v>172</v>
      </c>
      <c r="G167" t="s">
        <v>177</v>
      </c>
      <c r="H167">
        <v>147</v>
      </c>
      <c r="I167">
        <v>1470</v>
      </c>
      <c r="J167" t="s">
        <v>186</v>
      </c>
      <c r="K167" t="s">
        <v>190</v>
      </c>
      <c r="L167" t="s">
        <v>191</v>
      </c>
      <c r="M167" t="s">
        <v>193</v>
      </c>
    </row>
    <row r="168" spans="1:13" x14ac:dyDescent="0.3">
      <c r="A168" t="s">
        <v>119</v>
      </c>
      <c r="B168" t="s">
        <v>160</v>
      </c>
      <c r="C168" t="s">
        <v>163</v>
      </c>
      <c r="D168" t="s">
        <v>166</v>
      </c>
      <c r="E168" t="s">
        <v>167</v>
      </c>
      <c r="F168" t="s">
        <v>172</v>
      </c>
      <c r="G168" t="s">
        <v>177</v>
      </c>
      <c r="H168">
        <v>1170</v>
      </c>
      <c r="I168">
        <v>11700</v>
      </c>
      <c r="J168" t="s">
        <v>186</v>
      </c>
      <c r="K168" t="s">
        <v>190</v>
      </c>
      <c r="L168" t="s">
        <v>191</v>
      </c>
      <c r="M168" t="s">
        <v>193</v>
      </c>
    </row>
    <row r="169" spans="1:13" x14ac:dyDescent="0.3">
      <c r="A169" t="s">
        <v>32</v>
      </c>
      <c r="B169" t="s">
        <v>160</v>
      </c>
      <c r="C169" t="s">
        <v>161</v>
      </c>
      <c r="D169" t="s">
        <v>165</v>
      </c>
      <c r="E169" t="s">
        <v>167</v>
      </c>
      <c r="F169" t="s">
        <v>170</v>
      </c>
      <c r="G169" t="s">
        <v>180</v>
      </c>
      <c r="H169">
        <v>371</v>
      </c>
      <c r="I169">
        <v>3710</v>
      </c>
      <c r="J169" t="s">
        <v>186</v>
      </c>
      <c r="K169" t="s">
        <v>188</v>
      </c>
      <c r="L169" t="s">
        <v>191</v>
      </c>
      <c r="M169" t="s">
        <v>194</v>
      </c>
    </row>
    <row r="170" spans="1:13" x14ac:dyDescent="0.3">
      <c r="A170" t="s">
        <v>87</v>
      </c>
      <c r="B170" t="s">
        <v>160</v>
      </c>
      <c r="C170" t="s">
        <v>161</v>
      </c>
      <c r="D170" t="s">
        <v>165</v>
      </c>
      <c r="E170" t="s">
        <v>167</v>
      </c>
      <c r="F170" t="s">
        <v>171</v>
      </c>
      <c r="G170" t="s">
        <v>183</v>
      </c>
      <c r="H170">
        <v>499</v>
      </c>
      <c r="I170">
        <v>2495</v>
      </c>
      <c r="J170" t="s">
        <v>187</v>
      </c>
      <c r="K170" t="s">
        <v>189</v>
      </c>
      <c r="L170" t="s">
        <v>192</v>
      </c>
      <c r="M170" t="s">
        <v>193</v>
      </c>
    </row>
    <row r="171" spans="1:13" x14ac:dyDescent="0.3">
      <c r="A171" t="s">
        <v>116</v>
      </c>
      <c r="B171" t="s">
        <v>160</v>
      </c>
      <c r="C171" t="s">
        <v>161</v>
      </c>
      <c r="D171" t="s">
        <v>165</v>
      </c>
      <c r="E171" t="s">
        <v>167</v>
      </c>
      <c r="F171" t="s">
        <v>172</v>
      </c>
      <c r="G171" t="s">
        <v>181</v>
      </c>
      <c r="H171">
        <v>1743</v>
      </c>
      <c r="I171">
        <v>8715</v>
      </c>
      <c r="J171" t="s">
        <v>185</v>
      </c>
      <c r="K171" t="s">
        <v>190</v>
      </c>
      <c r="L171" t="s">
        <v>192</v>
      </c>
      <c r="M171" t="s">
        <v>194</v>
      </c>
    </row>
    <row r="172" spans="1:13" x14ac:dyDescent="0.3">
      <c r="A172" t="s">
        <v>41</v>
      </c>
      <c r="B172" t="s">
        <v>160</v>
      </c>
      <c r="C172" t="s">
        <v>164</v>
      </c>
      <c r="D172" t="s">
        <v>165</v>
      </c>
      <c r="E172" t="s">
        <v>168</v>
      </c>
      <c r="F172" t="s">
        <v>170</v>
      </c>
      <c r="G172" t="s">
        <v>180</v>
      </c>
      <c r="H172">
        <v>1816</v>
      </c>
      <c r="I172">
        <v>9080</v>
      </c>
      <c r="J172" t="s">
        <v>186</v>
      </c>
      <c r="K172" t="s">
        <v>188</v>
      </c>
      <c r="L172" t="s">
        <v>192</v>
      </c>
      <c r="M172" t="s">
        <v>194</v>
      </c>
    </row>
    <row r="173" spans="1:13" x14ac:dyDescent="0.3">
      <c r="A173" t="s">
        <v>120</v>
      </c>
      <c r="B173" t="s">
        <v>160</v>
      </c>
      <c r="C173" t="s">
        <v>164</v>
      </c>
      <c r="D173" t="s">
        <v>165</v>
      </c>
      <c r="E173" t="s">
        <v>168</v>
      </c>
      <c r="F173" t="s">
        <v>171</v>
      </c>
      <c r="G173" t="s">
        <v>176</v>
      </c>
      <c r="H173">
        <v>854</v>
      </c>
      <c r="I173">
        <v>4270</v>
      </c>
      <c r="J173" t="s">
        <v>185</v>
      </c>
      <c r="K173" t="s">
        <v>189</v>
      </c>
      <c r="L173" t="s">
        <v>192</v>
      </c>
      <c r="M173" t="s">
        <v>193</v>
      </c>
    </row>
    <row r="174" spans="1:13" x14ac:dyDescent="0.3">
      <c r="A174" t="s">
        <v>37</v>
      </c>
      <c r="B174" t="s">
        <v>160</v>
      </c>
      <c r="C174" t="s">
        <v>163</v>
      </c>
      <c r="D174" t="s">
        <v>166</v>
      </c>
      <c r="E174" t="s">
        <v>167</v>
      </c>
      <c r="F174" t="s">
        <v>172</v>
      </c>
      <c r="G174" t="s">
        <v>182</v>
      </c>
      <c r="H174">
        <v>877</v>
      </c>
      <c r="I174">
        <v>4385</v>
      </c>
      <c r="J174" t="s">
        <v>187</v>
      </c>
      <c r="K174" t="s">
        <v>188</v>
      </c>
      <c r="L174" t="s">
        <v>192</v>
      </c>
      <c r="M174" t="s">
        <v>193</v>
      </c>
    </row>
    <row r="175" spans="1:13" x14ac:dyDescent="0.3">
      <c r="A175" t="s">
        <v>121</v>
      </c>
      <c r="B175" t="s">
        <v>160</v>
      </c>
      <c r="C175" t="s">
        <v>161</v>
      </c>
      <c r="D175" t="s">
        <v>165</v>
      </c>
      <c r="E175" t="s">
        <v>167</v>
      </c>
      <c r="F175" t="s">
        <v>171</v>
      </c>
      <c r="G175" t="s">
        <v>175</v>
      </c>
      <c r="H175">
        <v>346</v>
      </c>
      <c r="I175">
        <v>1730</v>
      </c>
      <c r="J175" t="s">
        <v>187</v>
      </c>
      <c r="K175" t="s">
        <v>188</v>
      </c>
      <c r="L175" t="s">
        <v>192</v>
      </c>
      <c r="M175" t="s">
        <v>193</v>
      </c>
    </row>
    <row r="176" spans="1:13" x14ac:dyDescent="0.3">
      <c r="A176" t="s">
        <v>53</v>
      </c>
      <c r="B176" t="s">
        <v>160</v>
      </c>
      <c r="C176" t="s">
        <v>162</v>
      </c>
      <c r="D176" t="s">
        <v>166</v>
      </c>
      <c r="E176" t="s">
        <v>168</v>
      </c>
      <c r="F176" t="s">
        <v>172</v>
      </c>
      <c r="G176" t="s">
        <v>182</v>
      </c>
      <c r="H176">
        <v>1958</v>
      </c>
      <c r="I176">
        <v>9790</v>
      </c>
      <c r="J176" t="s">
        <v>186</v>
      </c>
      <c r="K176" t="s">
        <v>190</v>
      </c>
      <c r="L176" t="s">
        <v>192</v>
      </c>
      <c r="M176" t="s">
        <v>194</v>
      </c>
    </row>
    <row r="177" spans="1:13" x14ac:dyDescent="0.3">
      <c r="A177" t="s">
        <v>106</v>
      </c>
      <c r="B177" t="s">
        <v>160</v>
      </c>
      <c r="C177" t="s">
        <v>163</v>
      </c>
      <c r="D177" t="s">
        <v>166</v>
      </c>
      <c r="E177" t="s">
        <v>167</v>
      </c>
      <c r="F177" t="s">
        <v>169</v>
      </c>
      <c r="G177" t="s">
        <v>173</v>
      </c>
      <c r="H177">
        <v>1839</v>
      </c>
      <c r="I177">
        <v>18390</v>
      </c>
      <c r="J177" t="s">
        <v>187</v>
      </c>
      <c r="K177" t="s">
        <v>190</v>
      </c>
      <c r="L177" t="s">
        <v>191</v>
      </c>
      <c r="M177" t="s">
        <v>193</v>
      </c>
    </row>
    <row r="178" spans="1:13" x14ac:dyDescent="0.3">
      <c r="A178" t="s">
        <v>31</v>
      </c>
      <c r="B178" t="s">
        <v>160</v>
      </c>
      <c r="C178" t="s">
        <v>163</v>
      </c>
      <c r="D178" t="s">
        <v>166</v>
      </c>
      <c r="E178" t="s">
        <v>167</v>
      </c>
      <c r="F178" t="s">
        <v>171</v>
      </c>
      <c r="G178" t="s">
        <v>176</v>
      </c>
      <c r="H178">
        <v>652</v>
      </c>
      <c r="I178">
        <v>3260</v>
      </c>
      <c r="J178" t="s">
        <v>186</v>
      </c>
      <c r="K178" t="s">
        <v>189</v>
      </c>
      <c r="L178" t="s">
        <v>192</v>
      </c>
      <c r="M178" t="s">
        <v>193</v>
      </c>
    </row>
    <row r="179" spans="1:13" x14ac:dyDescent="0.3">
      <c r="A179" t="s">
        <v>103</v>
      </c>
      <c r="B179" t="s">
        <v>160</v>
      </c>
      <c r="C179" t="s">
        <v>162</v>
      </c>
      <c r="D179" t="s">
        <v>166</v>
      </c>
      <c r="E179" t="s">
        <v>168</v>
      </c>
      <c r="F179" t="s">
        <v>170</v>
      </c>
      <c r="G179" t="s">
        <v>178</v>
      </c>
      <c r="H179">
        <v>848</v>
      </c>
      <c r="I179">
        <v>8480</v>
      </c>
      <c r="J179" t="s">
        <v>185</v>
      </c>
      <c r="K179" t="s">
        <v>189</v>
      </c>
      <c r="L179" t="s">
        <v>191</v>
      </c>
      <c r="M179" t="s">
        <v>193</v>
      </c>
    </row>
    <row r="180" spans="1:13" x14ac:dyDescent="0.3">
      <c r="A180" t="s">
        <v>70</v>
      </c>
      <c r="B180" t="s">
        <v>160</v>
      </c>
      <c r="C180" t="s">
        <v>163</v>
      </c>
      <c r="D180" t="s">
        <v>166</v>
      </c>
      <c r="E180" t="s">
        <v>167</v>
      </c>
      <c r="F180" t="s">
        <v>170</v>
      </c>
      <c r="G180" t="s">
        <v>174</v>
      </c>
      <c r="H180">
        <v>643</v>
      </c>
      <c r="I180">
        <v>3215</v>
      </c>
      <c r="J180" t="s">
        <v>187</v>
      </c>
      <c r="K180" t="s">
        <v>188</v>
      </c>
      <c r="L180" t="s">
        <v>192</v>
      </c>
      <c r="M180" t="s">
        <v>194</v>
      </c>
    </row>
    <row r="181" spans="1:13" x14ac:dyDescent="0.3">
      <c r="A181" t="s">
        <v>86</v>
      </c>
      <c r="B181" t="s">
        <v>160</v>
      </c>
      <c r="C181" t="s">
        <v>164</v>
      </c>
      <c r="D181" t="s">
        <v>165</v>
      </c>
      <c r="E181" t="s">
        <v>168</v>
      </c>
      <c r="F181" t="s">
        <v>171</v>
      </c>
      <c r="G181" t="s">
        <v>175</v>
      </c>
      <c r="H181">
        <v>1398</v>
      </c>
      <c r="I181">
        <v>6990</v>
      </c>
      <c r="J181" t="s">
        <v>186</v>
      </c>
      <c r="K181" t="s">
        <v>190</v>
      </c>
      <c r="L181" t="s">
        <v>192</v>
      </c>
      <c r="M181" t="s">
        <v>194</v>
      </c>
    </row>
    <row r="182" spans="1:13" x14ac:dyDescent="0.3">
      <c r="A182" t="s">
        <v>104</v>
      </c>
      <c r="B182" t="s">
        <v>160</v>
      </c>
      <c r="C182" t="s">
        <v>164</v>
      </c>
      <c r="D182" t="s">
        <v>165</v>
      </c>
      <c r="E182" t="s">
        <v>168</v>
      </c>
      <c r="F182" t="s">
        <v>171</v>
      </c>
      <c r="G182" t="s">
        <v>175</v>
      </c>
      <c r="H182">
        <v>137</v>
      </c>
      <c r="I182">
        <v>685</v>
      </c>
      <c r="J182" t="s">
        <v>187</v>
      </c>
      <c r="K182" t="s">
        <v>190</v>
      </c>
      <c r="L182" t="s">
        <v>192</v>
      </c>
      <c r="M182" t="s">
        <v>193</v>
      </c>
    </row>
    <row r="183" spans="1:13" x14ac:dyDescent="0.3">
      <c r="A183" t="s">
        <v>20</v>
      </c>
      <c r="B183" t="s">
        <v>160</v>
      </c>
      <c r="C183" t="s">
        <v>164</v>
      </c>
      <c r="D183" t="s">
        <v>165</v>
      </c>
      <c r="E183" t="s">
        <v>168</v>
      </c>
      <c r="F183" t="s">
        <v>172</v>
      </c>
      <c r="G183" t="s">
        <v>177</v>
      </c>
      <c r="H183">
        <v>207</v>
      </c>
      <c r="I183">
        <v>1035</v>
      </c>
      <c r="J183" t="s">
        <v>186</v>
      </c>
      <c r="K183" t="s">
        <v>188</v>
      </c>
      <c r="L183" t="s">
        <v>192</v>
      </c>
      <c r="M183" t="s">
        <v>193</v>
      </c>
    </row>
    <row r="184" spans="1:13" x14ac:dyDescent="0.3">
      <c r="A184" t="s">
        <v>41</v>
      </c>
      <c r="B184" t="s">
        <v>160</v>
      </c>
      <c r="C184" t="s">
        <v>162</v>
      </c>
      <c r="D184" t="s">
        <v>166</v>
      </c>
      <c r="E184" t="s">
        <v>168</v>
      </c>
      <c r="F184" t="s">
        <v>170</v>
      </c>
      <c r="G184" t="s">
        <v>180</v>
      </c>
      <c r="H184">
        <v>1308</v>
      </c>
      <c r="I184">
        <v>6540</v>
      </c>
      <c r="J184" t="s">
        <v>186</v>
      </c>
      <c r="K184" t="s">
        <v>189</v>
      </c>
      <c r="L184" t="s">
        <v>192</v>
      </c>
      <c r="M184" t="s">
        <v>194</v>
      </c>
    </row>
    <row r="185" spans="1:13" x14ac:dyDescent="0.3">
      <c r="A185" t="s">
        <v>45</v>
      </c>
      <c r="B185" t="s">
        <v>160</v>
      </c>
      <c r="C185" t="s">
        <v>161</v>
      </c>
      <c r="D185" t="s">
        <v>165</v>
      </c>
      <c r="E185" t="s">
        <v>167</v>
      </c>
      <c r="F185" t="s">
        <v>170</v>
      </c>
      <c r="G185" t="s">
        <v>180</v>
      </c>
      <c r="H185">
        <v>493</v>
      </c>
      <c r="I185">
        <v>2465</v>
      </c>
      <c r="J185" t="s">
        <v>186</v>
      </c>
      <c r="K185" t="s">
        <v>190</v>
      </c>
      <c r="L185" t="s">
        <v>192</v>
      </c>
      <c r="M185" t="s">
        <v>193</v>
      </c>
    </row>
    <row r="186" spans="1:13" x14ac:dyDescent="0.3">
      <c r="A186" t="s">
        <v>105</v>
      </c>
      <c r="B186" t="s">
        <v>160</v>
      </c>
      <c r="C186" t="s">
        <v>162</v>
      </c>
      <c r="D186" t="s">
        <v>166</v>
      </c>
      <c r="E186" t="s">
        <v>168</v>
      </c>
      <c r="F186" t="s">
        <v>172</v>
      </c>
      <c r="G186" t="s">
        <v>177</v>
      </c>
      <c r="H186">
        <v>171</v>
      </c>
      <c r="I186">
        <v>1710</v>
      </c>
      <c r="J186" t="s">
        <v>185</v>
      </c>
      <c r="K186" t="s">
        <v>190</v>
      </c>
      <c r="L186" t="s">
        <v>191</v>
      </c>
      <c r="M186" t="s">
        <v>193</v>
      </c>
    </row>
    <row r="187" spans="1:13" x14ac:dyDescent="0.3">
      <c r="A187" t="s">
        <v>68</v>
      </c>
      <c r="B187" t="s">
        <v>160</v>
      </c>
      <c r="C187" t="s">
        <v>163</v>
      </c>
      <c r="D187" t="s">
        <v>166</v>
      </c>
      <c r="E187" t="s">
        <v>167</v>
      </c>
      <c r="F187" t="s">
        <v>169</v>
      </c>
      <c r="G187" t="s">
        <v>184</v>
      </c>
      <c r="H187">
        <v>935</v>
      </c>
      <c r="I187">
        <v>4675</v>
      </c>
      <c r="J187" t="s">
        <v>185</v>
      </c>
      <c r="K187" t="s">
        <v>188</v>
      </c>
      <c r="L187" t="s">
        <v>192</v>
      </c>
      <c r="M187" t="s">
        <v>193</v>
      </c>
    </row>
    <row r="188" spans="1:13" x14ac:dyDescent="0.3">
      <c r="A188" t="s">
        <v>78</v>
      </c>
      <c r="B188" t="s">
        <v>160</v>
      </c>
      <c r="C188" t="s">
        <v>161</v>
      </c>
      <c r="D188" t="s">
        <v>165</v>
      </c>
      <c r="E188" t="s">
        <v>167</v>
      </c>
      <c r="F188" t="s">
        <v>172</v>
      </c>
      <c r="G188" t="s">
        <v>182</v>
      </c>
      <c r="H188">
        <v>1124</v>
      </c>
      <c r="I188">
        <v>5620</v>
      </c>
      <c r="J188" t="s">
        <v>185</v>
      </c>
      <c r="K188" t="s">
        <v>190</v>
      </c>
      <c r="L188" t="s">
        <v>192</v>
      </c>
      <c r="M188" t="s">
        <v>193</v>
      </c>
    </row>
    <row r="189" spans="1:13" x14ac:dyDescent="0.3">
      <c r="A189" t="s">
        <v>122</v>
      </c>
      <c r="B189" t="s">
        <v>160</v>
      </c>
      <c r="C189" t="s">
        <v>162</v>
      </c>
      <c r="D189" t="s">
        <v>166</v>
      </c>
      <c r="E189" t="s">
        <v>168</v>
      </c>
      <c r="F189" t="s">
        <v>171</v>
      </c>
      <c r="G189" t="s">
        <v>176</v>
      </c>
      <c r="H189">
        <v>1926</v>
      </c>
      <c r="I189">
        <v>19260</v>
      </c>
      <c r="J189" t="s">
        <v>185</v>
      </c>
      <c r="K189" t="s">
        <v>189</v>
      </c>
      <c r="L189" t="s">
        <v>191</v>
      </c>
      <c r="M189" t="s">
        <v>194</v>
      </c>
    </row>
    <row r="190" spans="1:13" x14ac:dyDescent="0.3">
      <c r="A190" t="s">
        <v>38</v>
      </c>
      <c r="B190" t="s">
        <v>160</v>
      </c>
      <c r="C190" t="s">
        <v>164</v>
      </c>
      <c r="D190" t="s">
        <v>165</v>
      </c>
      <c r="E190" t="s">
        <v>168</v>
      </c>
      <c r="F190" t="s">
        <v>170</v>
      </c>
      <c r="G190" t="s">
        <v>180</v>
      </c>
      <c r="H190">
        <v>124</v>
      </c>
      <c r="I190">
        <v>620</v>
      </c>
      <c r="J190" t="s">
        <v>187</v>
      </c>
      <c r="K190" t="s">
        <v>190</v>
      </c>
      <c r="L190" t="s">
        <v>192</v>
      </c>
      <c r="M190" t="s">
        <v>194</v>
      </c>
    </row>
    <row r="191" spans="1:13" x14ac:dyDescent="0.3">
      <c r="A191" t="s">
        <v>123</v>
      </c>
      <c r="B191" t="s">
        <v>160</v>
      </c>
      <c r="C191" t="s">
        <v>164</v>
      </c>
      <c r="D191" t="s">
        <v>165</v>
      </c>
      <c r="E191" t="s">
        <v>168</v>
      </c>
      <c r="F191" t="s">
        <v>172</v>
      </c>
      <c r="G191" t="s">
        <v>182</v>
      </c>
      <c r="H191">
        <v>185</v>
      </c>
      <c r="I191">
        <v>925</v>
      </c>
      <c r="J191" t="s">
        <v>187</v>
      </c>
      <c r="K191" t="s">
        <v>188</v>
      </c>
      <c r="L191" t="s">
        <v>192</v>
      </c>
      <c r="M191" t="s">
        <v>194</v>
      </c>
    </row>
    <row r="192" spans="1:13" x14ac:dyDescent="0.3">
      <c r="A192" t="s">
        <v>51</v>
      </c>
      <c r="B192" t="s">
        <v>160</v>
      </c>
      <c r="C192" t="s">
        <v>162</v>
      </c>
      <c r="D192" t="s">
        <v>166</v>
      </c>
      <c r="E192" t="s">
        <v>168</v>
      </c>
      <c r="F192" t="s">
        <v>172</v>
      </c>
      <c r="G192" t="s">
        <v>181</v>
      </c>
      <c r="H192">
        <v>866</v>
      </c>
      <c r="I192">
        <v>8660</v>
      </c>
      <c r="J192" t="s">
        <v>185</v>
      </c>
      <c r="K192" t="s">
        <v>190</v>
      </c>
      <c r="L192" t="s">
        <v>191</v>
      </c>
      <c r="M192" t="s">
        <v>193</v>
      </c>
    </row>
    <row r="193" spans="1:13" x14ac:dyDescent="0.3">
      <c r="A193" t="s">
        <v>110</v>
      </c>
      <c r="B193" t="s">
        <v>160</v>
      </c>
      <c r="C193" t="s">
        <v>161</v>
      </c>
      <c r="D193" t="s">
        <v>165</v>
      </c>
      <c r="E193" t="s">
        <v>167</v>
      </c>
      <c r="F193" t="s">
        <v>172</v>
      </c>
      <c r="G193" t="s">
        <v>182</v>
      </c>
      <c r="H193">
        <v>233</v>
      </c>
      <c r="I193">
        <v>2330</v>
      </c>
      <c r="J193" t="s">
        <v>187</v>
      </c>
      <c r="K193" t="s">
        <v>188</v>
      </c>
      <c r="L193" t="s">
        <v>191</v>
      </c>
      <c r="M193" t="s">
        <v>193</v>
      </c>
    </row>
    <row r="194" spans="1:13" x14ac:dyDescent="0.3">
      <c r="A194" t="s">
        <v>68</v>
      </c>
      <c r="B194" t="s">
        <v>160</v>
      </c>
      <c r="C194" t="s">
        <v>161</v>
      </c>
      <c r="D194" t="s">
        <v>165</v>
      </c>
      <c r="E194" t="s">
        <v>167</v>
      </c>
      <c r="F194" t="s">
        <v>171</v>
      </c>
      <c r="G194" t="s">
        <v>183</v>
      </c>
      <c r="H194">
        <v>1938</v>
      </c>
      <c r="I194">
        <v>9690</v>
      </c>
      <c r="J194" t="s">
        <v>185</v>
      </c>
      <c r="K194" t="s">
        <v>190</v>
      </c>
      <c r="L194" t="s">
        <v>192</v>
      </c>
      <c r="M194" t="s">
        <v>194</v>
      </c>
    </row>
    <row r="195" spans="1:13" x14ac:dyDescent="0.3">
      <c r="A195" t="s">
        <v>124</v>
      </c>
      <c r="B195" t="s">
        <v>160</v>
      </c>
      <c r="C195" t="s">
        <v>162</v>
      </c>
      <c r="D195" t="s">
        <v>166</v>
      </c>
      <c r="E195" t="s">
        <v>168</v>
      </c>
      <c r="F195" t="s">
        <v>170</v>
      </c>
      <c r="G195" t="s">
        <v>178</v>
      </c>
      <c r="H195">
        <v>1865</v>
      </c>
      <c r="I195">
        <v>18650</v>
      </c>
      <c r="J195" t="s">
        <v>185</v>
      </c>
      <c r="K195" t="s">
        <v>190</v>
      </c>
      <c r="L195" t="s">
        <v>191</v>
      </c>
      <c r="M195" t="s">
        <v>193</v>
      </c>
    </row>
    <row r="196" spans="1:13" x14ac:dyDescent="0.3">
      <c r="A196" t="s">
        <v>81</v>
      </c>
      <c r="B196" t="s">
        <v>160</v>
      </c>
      <c r="C196" t="s">
        <v>161</v>
      </c>
      <c r="D196" t="s">
        <v>165</v>
      </c>
      <c r="E196" t="s">
        <v>167</v>
      </c>
      <c r="F196" t="s">
        <v>169</v>
      </c>
      <c r="G196" t="s">
        <v>184</v>
      </c>
      <c r="H196">
        <v>648</v>
      </c>
      <c r="I196">
        <v>3240</v>
      </c>
      <c r="J196" t="s">
        <v>187</v>
      </c>
      <c r="K196" t="s">
        <v>188</v>
      </c>
      <c r="L196" t="s">
        <v>192</v>
      </c>
      <c r="M196" t="s">
        <v>193</v>
      </c>
    </row>
    <row r="197" spans="1:13" x14ac:dyDescent="0.3">
      <c r="A197" t="s">
        <v>125</v>
      </c>
      <c r="B197" t="s">
        <v>160</v>
      </c>
      <c r="C197" t="s">
        <v>162</v>
      </c>
      <c r="D197" t="s">
        <v>166</v>
      </c>
      <c r="E197" t="s">
        <v>168</v>
      </c>
      <c r="F197" t="s">
        <v>170</v>
      </c>
      <c r="G197" t="s">
        <v>180</v>
      </c>
      <c r="H197">
        <v>1993</v>
      </c>
      <c r="I197">
        <v>19930</v>
      </c>
      <c r="J197" t="s">
        <v>185</v>
      </c>
      <c r="K197" t="s">
        <v>190</v>
      </c>
      <c r="L197" t="s">
        <v>191</v>
      </c>
      <c r="M197" t="s">
        <v>193</v>
      </c>
    </row>
    <row r="198" spans="1:13" x14ac:dyDescent="0.3">
      <c r="A198" t="s">
        <v>47</v>
      </c>
      <c r="B198" t="s">
        <v>160</v>
      </c>
      <c r="C198" t="s">
        <v>161</v>
      </c>
      <c r="D198" t="s">
        <v>165</v>
      </c>
      <c r="E198" t="s">
        <v>167</v>
      </c>
      <c r="F198" t="s">
        <v>171</v>
      </c>
      <c r="G198" t="s">
        <v>183</v>
      </c>
      <c r="H198">
        <v>1571</v>
      </c>
      <c r="I198">
        <v>7855</v>
      </c>
      <c r="J198" t="s">
        <v>186</v>
      </c>
      <c r="K198" t="s">
        <v>189</v>
      </c>
      <c r="L198" t="s">
        <v>192</v>
      </c>
      <c r="M198" t="s">
        <v>194</v>
      </c>
    </row>
    <row r="199" spans="1:13" x14ac:dyDescent="0.3">
      <c r="A199" t="s">
        <v>58</v>
      </c>
      <c r="B199" t="s">
        <v>160</v>
      </c>
      <c r="C199" t="s">
        <v>161</v>
      </c>
      <c r="D199" t="s">
        <v>165</v>
      </c>
      <c r="E199" t="s">
        <v>167</v>
      </c>
      <c r="F199" t="s">
        <v>170</v>
      </c>
      <c r="G199" t="s">
        <v>178</v>
      </c>
      <c r="H199">
        <v>505</v>
      </c>
      <c r="I199">
        <v>5050</v>
      </c>
      <c r="J199" t="s">
        <v>185</v>
      </c>
      <c r="K199" t="s">
        <v>188</v>
      </c>
      <c r="L199" t="s">
        <v>191</v>
      </c>
      <c r="M199" t="s">
        <v>193</v>
      </c>
    </row>
    <row r="200" spans="1:13" x14ac:dyDescent="0.3">
      <c r="A200" t="s">
        <v>79</v>
      </c>
      <c r="B200" t="s">
        <v>160</v>
      </c>
      <c r="C200" t="s">
        <v>164</v>
      </c>
      <c r="D200" t="s">
        <v>165</v>
      </c>
      <c r="E200" t="s">
        <v>168</v>
      </c>
      <c r="F200" t="s">
        <v>172</v>
      </c>
      <c r="G200" t="s">
        <v>177</v>
      </c>
      <c r="H200">
        <v>827</v>
      </c>
      <c r="I200">
        <v>4135</v>
      </c>
      <c r="J200" t="s">
        <v>186</v>
      </c>
      <c r="K200" t="s">
        <v>188</v>
      </c>
      <c r="L200" t="s">
        <v>192</v>
      </c>
      <c r="M200" t="s">
        <v>193</v>
      </c>
    </row>
    <row r="201" spans="1:13" x14ac:dyDescent="0.3">
      <c r="A201" t="s">
        <v>126</v>
      </c>
      <c r="B201" t="s">
        <v>160</v>
      </c>
      <c r="C201" t="s">
        <v>162</v>
      </c>
      <c r="D201" t="s">
        <v>166</v>
      </c>
      <c r="E201" t="s">
        <v>168</v>
      </c>
      <c r="F201" t="s">
        <v>172</v>
      </c>
      <c r="G201" t="s">
        <v>177</v>
      </c>
      <c r="H201">
        <v>1042</v>
      </c>
      <c r="I201">
        <v>10420</v>
      </c>
      <c r="J201" t="s">
        <v>185</v>
      </c>
      <c r="K201" t="s">
        <v>190</v>
      </c>
      <c r="L201" t="s">
        <v>191</v>
      </c>
      <c r="M201" t="s">
        <v>194</v>
      </c>
    </row>
    <row r="202" spans="1:13" x14ac:dyDescent="0.3">
      <c r="A202" t="s">
        <v>123</v>
      </c>
      <c r="B202" t="s">
        <v>160</v>
      </c>
      <c r="C202" t="s">
        <v>161</v>
      </c>
      <c r="D202" t="s">
        <v>165</v>
      </c>
      <c r="E202" t="s">
        <v>167</v>
      </c>
      <c r="F202" t="s">
        <v>171</v>
      </c>
      <c r="G202" t="s">
        <v>175</v>
      </c>
      <c r="H202">
        <v>1103</v>
      </c>
      <c r="I202">
        <v>11030</v>
      </c>
      <c r="J202" t="s">
        <v>187</v>
      </c>
      <c r="K202" t="s">
        <v>190</v>
      </c>
      <c r="L202" t="s">
        <v>191</v>
      </c>
      <c r="M202" t="s">
        <v>194</v>
      </c>
    </row>
    <row r="203" spans="1:13" x14ac:dyDescent="0.3">
      <c r="A203" t="s">
        <v>127</v>
      </c>
      <c r="B203" t="s">
        <v>160</v>
      </c>
      <c r="C203" t="s">
        <v>164</v>
      </c>
      <c r="D203" t="s">
        <v>165</v>
      </c>
      <c r="E203" t="s">
        <v>168</v>
      </c>
      <c r="F203" t="s">
        <v>171</v>
      </c>
      <c r="G203" t="s">
        <v>176</v>
      </c>
      <c r="H203">
        <v>1303</v>
      </c>
      <c r="I203">
        <v>13030</v>
      </c>
      <c r="J203" t="s">
        <v>185</v>
      </c>
      <c r="K203" t="s">
        <v>189</v>
      </c>
      <c r="L203" t="s">
        <v>191</v>
      </c>
      <c r="M203" t="s">
        <v>193</v>
      </c>
    </row>
    <row r="204" spans="1:13" x14ac:dyDescent="0.3">
      <c r="A204" t="s">
        <v>105</v>
      </c>
      <c r="B204" t="s">
        <v>160</v>
      </c>
      <c r="C204" t="s">
        <v>162</v>
      </c>
      <c r="D204" t="s">
        <v>166</v>
      </c>
      <c r="E204" t="s">
        <v>168</v>
      </c>
      <c r="F204" t="s">
        <v>169</v>
      </c>
      <c r="G204" t="s">
        <v>179</v>
      </c>
      <c r="H204">
        <v>1076</v>
      </c>
      <c r="I204">
        <v>5380</v>
      </c>
      <c r="J204" t="s">
        <v>185</v>
      </c>
      <c r="K204" t="s">
        <v>189</v>
      </c>
      <c r="L204" t="s">
        <v>192</v>
      </c>
      <c r="M204" t="s">
        <v>194</v>
      </c>
    </row>
    <row r="205" spans="1:13" x14ac:dyDescent="0.3">
      <c r="A205" t="s">
        <v>37</v>
      </c>
      <c r="B205" t="s">
        <v>160</v>
      </c>
      <c r="C205" t="s">
        <v>163</v>
      </c>
      <c r="D205" t="s">
        <v>166</v>
      </c>
      <c r="E205" t="s">
        <v>167</v>
      </c>
      <c r="F205" t="s">
        <v>171</v>
      </c>
      <c r="G205" t="s">
        <v>175</v>
      </c>
      <c r="H205">
        <v>650</v>
      </c>
      <c r="I205">
        <v>6500</v>
      </c>
      <c r="J205" t="s">
        <v>187</v>
      </c>
      <c r="K205" t="s">
        <v>189</v>
      </c>
      <c r="L205" t="s">
        <v>191</v>
      </c>
      <c r="M205" t="s">
        <v>193</v>
      </c>
    </row>
    <row r="206" spans="1:13" x14ac:dyDescent="0.3">
      <c r="A206" t="s">
        <v>128</v>
      </c>
      <c r="B206" t="s">
        <v>160</v>
      </c>
      <c r="C206" t="s">
        <v>164</v>
      </c>
      <c r="D206" t="s">
        <v>165</v>
      </c>
      <c r="E206" t="s">
        <v>168</v>
      </c>
      <c r="F206" t="s">
        <v>172</v>
      </c>
      <c r="G206" t="s">
        <v>177</v>
      </c>
      <c r="H206">
        <v>575</v>
      </c>
      <c r="I206">
        <v>5750</v>
      </c>
      <c r="J206" t="s">
        <v>186</v>
      </c>
      <c r="K206" t="s">
        <v>188</v>
      </c>
      <c r="L206" t="s">
        <v>191</v>
      </c>
      <c r="M206" t="s">
        <v>194</v>
      </c>
    </row>
    <row r="207" spans="1:13" x14ac:dyDescent="0.3">
      <c r="A207" t="s">
        <v>69</v>
      </c>
      <c r="B207" t="s">
        <v>160</v>
      </c>
      <c r="C207" t="s">
        <v>164</v>
      </c>
      <c r="D207" t="s">
        <v>165</v>
      </c>
      <c r="E207" t="s">
        <v>168</v>
      </c>
      <c r="F207" t="s">
        <v>172</v>
      </c>
      <c r="G207" t="s">
        <v>182</v>
      </c>
      <c r="H207">
        <v>350</v>
      </c>
      <c r="I207">
        <v>3500</v>
      </c>
      <c r="J207" t="s">
        <v>185</v>
      </c>
      <c r="K207" t="s">
        <v>189</v>
      </c>
      <c r="L207" t="s">
        <v>191</v>
      </c>
      <c r="M207" t="s">
        <v>193</v>
      </c>
    </row>
    <row r="208" spans="1:13" x14ac:dyDescent="0.3">
      <c r="A208" t="s">
        <v>113</v>
      </c>
      <c r="B208" t="s">
        <v>160</v>
      </c>
      <c r="C208" t="s">
        <v>164</v>
      </c>
      <c r="D208" t="s">
        <v>165</v>
      </c>
      <c r="E208" t="s">
        <v>168</v>
      </c>
      <c r="F208" t="s">
        <v>171</v>
      </c>
      <c r="G208" t="s">
        <v>183</v>
      </c>
      <c r="H208">
        <v>1713</v>
      </c>
      <c r="I208">
        <v>17130</v>
      </c>
      <c r="J208" t="s">
        <v>186</v>
      </c>
      <c r="K208" t="s">
        <v>189</v>
      </c>
      <c r="L208" t="s">
        <v>191</v>
      </c>
      <c r="M208" t="s">
        <v>193</v>
      </c>
    </row>
    <row r="209" spans="1:13" x14ac:dyDescent="0.3">
      <c r="A209" t="s">
        <v>93</v>
      </c>
      <c r="B209" t="s">
        <v>160</v>
      </c>
      <c r="C209" t="s">
        <v>164</v>
      </c>
      <c r="D209" t="s">
        <v>165</v>
      </c>
      <c r="E209" t="s">
        <v>168</v>
      </c>
      <c r="F209" t="s">
        <v>171</v>
      </c>
      <c r="G209" t="s">
        <v>176</v>
      </c>
      <c r="H209">
        <v>1010</v>
      </c>
      <c r="I209">
        <v>10100</v>
      </c>
      <c r="J209" t="s">
        <v>187</v>
      </c>
      <c r="K209" t="s">
        <v>189</v>
      </c>
      <c r="L209" t="s">
        <v>191</v>
      </c>
      <c r="M209" t="s">
        <v>193</v>
      </c>
    </row>
    <row r="210" spans="1:13" x14ac:dyDescent="0.3">
      <c r="A210" t="s">
        <v>99</v>
      </c>
      <c r="B210" t="s">
        <v>160</v>
      </c>
      <c r="C210" t="s">
        <v>163</v>
      </c>
      <c r="D210" t="s">
        <v>166</v>
      </c>
      <c r="E210" t="s">
        <v>167</v>
      </c>
      <c r="F210" t="s">
        <v>169</v>
      </c>
      <c r="G210" t="s">
        <v>173</v>
      </c>
      <c r="H210">
        <v>725</v>
      </c>
      <c r="I210">
        <v>7250</v>
      </c>
      <c r="J210" t="s">
        <v>187</v>
      </c>
      <c r="K210" t="s">
        <v>190</v>
      </c>
      <c r="L210" t="s">
        <v>191</v>
      </c>
      <c r="M210" t="s">
        <v>194</v>
      </c>
    </row>
    <row r="211" spans="1:13" x14ac:dyDescent="0.3">
      <c r="A211" t="s">
        <v>129</v>
      </c>
      <c r="B211" t="s">
        <v>160</v>
      </c>
      <c r="C211" t="s">
        <v>163</v>
      </c>
      <c r="D211" t="s">
        <v>166</v>
      </c>
      <c r="E211" t="s">
        <v>167</v>
      </c>
      <c r="F211" t="s">
        <v>169</v>
      </c>
      <c r="G211" t="s">
        <v>179</v>
      </c>
      <c r="H211">
        <v>1455</v>
      </c>
      <c r="I211">
        <v>14550</v>
      </c>
      <c r="J211" t="s">
        <v>186</v>
      </c>
      <c r="K211" t="s">
        <v>190</v>
      </c>
      <c r="L211" t="s">
        <v>191</v>
      </c>
      <c r="M211" t="s">
        <v>194</v>
      </c>
    </row>
    <row r="212" spans="1:13" x14ac:dyDescent="0.3">
      <c r="A212" t="s">
        <v>87</v>
      </c>
      <c r="B212" t="s">
        <v>160</v>
      </c>
      <c r="C212" t="s">
        <v>164</v>
      </c>
      <c r="D212" t="s">
        <v>165</v>
      </c>
      <c r="E212" t="s">
        <v>168</v>
      </c>
      <c r="F212" t="s">
        <v>169</v>
      </c>
      <c r="G212" t="s">
        <v>179</v>
      </c>
      <c r="H212">
        <v>1780</v>
      </c>
      <c r="I212">
        <v>8900</v>
      </c>
      <c r="J212" t="s">
        <v>186</v>
      </c>
      <c r="K212" t="s">
        <v>189</v>
      </c>
      <c r="L212" t="s">
        <v>192</v>
      </c>
      <c r="M212" t="s">
        <v>193</v>
      </c>
    </row>
    <row r="213" spans="1:13" x14ac:dyDescent="0.3">
      <c r="A213" t="s">
        <v>115</v>
      </c>
      <c r="B213" t="s">
        <v>160</v>
      </c>
      <c r="C213" t="s">
        <v>163</v>
      </c>
      <c r="D213" t="s">
        <v>166</v>
      </c>
      <c r="E213" t="s">
        <v>167</v>
      </c>
      <c r="F213" t="s">
        <v>170</v>
      </c>
      <c r="G213" t="s">
        <v>180</v>
      </c>
      <c r="H213">
        <v>941</v>
      </c>
      <c r="I213">
        <v>4705</v>
      </c>
      <c r="J213" t="s">
        <v>187</v>
      </c>
      <c r="K213" t="s">
        <v>189</v>
      </c>
      <c r="L213" t="s">
        <v>192</v>
      </c>
      <c r="M213" t="s">
        <v>193</v>
      </c>
    </row>
    <row r="214" spans="1:13" x14ac:dyDescent="0.3">
      <c r="A214" t="s">
        <v>57</v>
      </c>
      <c r="B214" t="s">
        <v>160</v>
      </c>
      <c r="C214" t="s">
        <v>163</v>
      </c>
      <c r="D214" t="s">
        <v>166</v>
      </c>
      <c r="E214" t="s">
        <v>167</v>
      </c>
      <c r="F214" t="s">
        <v>171</v>
      </c>
      <c r="G214" t="s">
        <v>176</v>
      </c>
      <c r="H214">
        <v>624</v>
      </c>
      <c r="I214">
        <v>3120</v>
      </c>
      <c r="J214" t="s">
        <v>186</v>
      </c>
      <c r="K214" t="s">
        <v>189</v>
      </c>
      <c r="L214" t="s">
        <v>192</v>
      </c>
      <c r="M214" t="s">
        <v>193</v>
      </c>
    </row>
    <row r="215" spans="1:13" x14ac:dyDescent="0.3">
      <c r="A215" t="s">
        <v>56</v>
      </c>
      <c r="B215" t="s">
        <v>160</v>
      </c>
      <c r="C215" t="s">
        <v>162</v>
      </c>
      <c r="D215" t="s">
        <v>166</v>
      </c>
      <c r="E215" t="s">
        <v>168</v>
      </c>
      <c r="F215" t="s">
        <v>171</v>
      </c>
      <c r="G215" t="s">
        <v>176</v>
      </c>
      <c r="H215">
        <v>154</v>
      </c>
      <c r="I215">
        <v>770</v>
      </c>
      <c r="J215" t="s">
        <v>187</v>
      </c>
      <c r="K215" t="s">
        <v>189</v>
      </c>
      <c r="L215" t="s">
        <v>192</v>
      </c>
      <c r="M215" t="s">
        <v>194</v>
      </c>
    </row>
    <row r="216" spans="1:13" x14ac:dyDescent="0.3">
      <c r="A216" t="s">
        <v>130</v>
      </c>
      <c r="B216" t="s">
        <v>160</v>
      </c>
      <c r="C216" t="s">
        <v>162</v>
      </c>
      <c r="D216" t="s">
        <v>166</v>
      </c>
      <c r="E216" t="s">
        <v>168</v>
      </c>
      <c r="F216" t="s">
        <v>170</v>
      </c>
      <c r="G216" t="s">
        <v>178</v>
      </c>
      <c r="H216">
        <v>1764</v>
      </c>
      <c r="I216">
        <v>17640</v>
      </c>
      <c r="J216" t="s">
        <v>186</v>
      </c>
      <c r="K216" t="s">
        <v>188</v>
      </c>
      <c r="L216" t="s">
        <v>191</v>
      </c>
      <c r="M216" t="s">
        <v>194</v>
      </c>
    </row>
    <row r="217" spans="1:13" x14ac:dyDescent="0.3">
      <c r="A217" t="s">
        <v>43</v>
      </c>
      <c r="B217" t="s">
        <v>160</v>
      </c>
      <c r="C217" t="s">
        <v>164</v>
      </c>
      <c r="D217" t="s">
        <v>165</v>
      </c>
      <c r="E217" t="s">
        <v>168</v>
      </c>
      <c r="F217" t="s">
        <v>170</v>
      </c>
      <c r="G217" t="s">
        <v>178</v>
      </c>
      <c r="H217">
        <v>1865</v>
      </c>
      <c r="I217">
        <v>9325</v>
      </c>
      <c r="J217" t="s">
        <v>185</v>
      </c>
      <c r="K217" t="s">
        <v>188</v>
      </c>
      <c r="L217" t="s">
        <v>192</v>
      </c>
      <c r="M217" t="s">
        <v>194</v>
      </c>
    </row>
    <row r="218" spans="1:13" x14ac:dyDescent="0.3">
      <c r="A218" t="s">
        <v>39</v>
      </c>
      <c r="B218" t="s">
        <v>160</v>
      </c>
      <c r="C218" t="s">
        <v>163</v>
      </c>
      <c r="D218" t="s">
        <v>166</v>
      </c>
      <c r="E218" t="s">
        <v>167</v>
      </c>
      <c r="F218" t="s">
        <v>172</v>
      </c>
      <c r="G218" t="s">
        <v>181</v>
      </c>
      <c r="H218">
        <v>221</v>
      </c>
      <c r="I218">
        <v>1105</v>
      </c>
      <c r="J218" t="s">
        <v>187</v>
      </c>
      <c r="K218" t="s">
        <v>188</v>
      </c>
      <c r="L218" t="s">
        <v>192</v>
      </c>
      <c r="M218" t="s">
        <v>194</v>
      </c>
    </row>
    <row r="219" spans="1:13" x14ac:dyDescent="0.3">
      <c r="A219" t="s">
        <v>59</v>
      </c>
      <c r="B219" t="s">
        <v>160</v>
      </c>
      <c r="C219" t="s">
        <v>163</v>
      </c>
      <c r="D219" t="s">
        <v>166</v>
      </c>
      <c r="E219" t="s">
        <v>167</v>
      </c>
      <c r="F219" t="s">
        <v>172</v>
      </c>
      <c r="G219" t="s">
        <v>182</v>
      </c>
      <c r="H219">
        <v>295</v>
      </c>
      <c r="I219">
        <v>2950</v>
      </c>
      <c r="J219" t="s">
        <v>187</v>
      </c>
      <c r="K219" t="s">
        <v>188</v>
      </c>
      <c r="L219" t="s">
        <v>191</v>
      </c>
      <c r="M219" t="s">
        <v>193</v>
      </c>
    </row>
    <row r="220" spans="1:13" x14ac:dyDescent="0.3">
      <c r="A220" t="s">
        <v>62</v>
      </c>
      <c r="B220" t="s">
        <v>160</v>
      </c>
      <c r="C220" t="s">
        <v>162</v>
      </c>
      <c r="D220" t="s">
        <v>166</v>
      </c>
      <c r="E220" t="s">
        <v>168</v>
      </c>
      <c r="F220" t="s">
        <v>172</v>
      </c>
      <c r="G220" t="s">
        <v>182</v>
      </c>
      <c r="H220">
        <v>710</v>
      </c>
      <c r="I220">
        <v>7100</v>
      </c>
      <c r="J220" t="s">
        <v>186</v>
      </c>
      <c r="K220" t="s">
        <v>188</v>
      </c>
      <c r="L220" t="s">
        <v>191</v>
      </c>
      <c r="M220" t="s">
        <v>194</v>
      </c>
    </row>
    <row r="221" spans="1:13" x14ac:dyDescent="0.3">
      <c r="A221" t="s">
        <v>117</v>
      </c>
      <c r="B221" t="s">
        <v>160</v>
      </c>
      <c r="C221" t="s">
        <v>164</v>
      </c>
      <c r="D221" t="s">
        <v>165</v>
      </c>
      <c r="E221" t="s">
        <v>168</v>
      </c>
      <c r="F221" t="s">
        <v>170</v>
      </c>
      <c r="G221" t="s">
        <v>180</v>
      </c>
      <c r="H221">
        <v>1313</v>
      </c>
      <c r="I221">
        <v>13130</v>
      </c>
      <c r="J221" t="s">
        <v>186</v>
      </c>
      <c r="K221" t="s">
        <v>190</v>
      </c>
      <c r="L221" t="s">
        <v>191</v>
      </c>
      <c r="M221" t="s">
        <v>193</v>
      </c>
    </row>
    <row r="222" spans="1:13" x14ac:dyDescent="0.3">
      <c r="A222" t="s">
        <v>131</v>
      </c>
      <c r="B222" t="s">
        <v>160</v>
      </c>
      <c r="C222" t="s">
        <v>163</v>
      </c>
      <c r="D222" t="s">
        <v>166</v>
      </c>
      <c r="E222" t="s">
        <v>167</v>
      </c>
      <c r="F222" t="s">
        <v>169</v>
      </c>
      <c r="G222" t="s">
        <v>184</v>
      </c>
      <c r="H222">
        <v>1216</v>
      </c>
      <c r="I222">
        <v>6080</v>
      </c>
      <c r="J222" t="s">
        <v>185</v>
      </c>
      <c r="K222" t="s">
        <v>188</v>
      </c>
      <c r="L222" t="s">
        <v>192</v>
      </c>
      <c r="M222" t="s">
        <v>193</v>
      </c>
    </row>
    <row r="223" spans="1:13" x14ac:dyDescent="0.3">
      <c r="A223" t="s">
        <v>76</v>
      </c>
      <c r="B223" t="s">
        <v>160</v>
      </c>
      <c r="C223" t="s">
        <v>161</v>
      </c>
      <c r="D223" t="s">
        <v>165</v>
      </c>
      <c r="E223" t="s">
        <v>167</v>
      </c>
      <c r="F223" t="s">
        <v>170</v>
      </c>
      <c r="G223" t="s">
        <v>178</v>
      </c>
      <c r="H223">
        <v>1873</v>
      </c>
      <c r="I223">
        <v>9365</v>
      </c>
      <c r="J223" t="s">
        <v>187</v>
      </c>
      <c r="K223" t="s">
        <v>190</v>
      </c>
      <c r="L223" t="s">
        <v>192</v>
      </c>
      <c r="M223" t="s">
        <v>193</v>
      </c>
    </row>
    <row r="224" spans="1:13" x14ac:dyDescent="0.3">
      <c r="A224" t="s">
        <v>106</v>
      </c>
      <c r="B224" t="s">
        <v>160</v>
      </c>
      <c r="C224" t="s">
        <v>163</v>
      </c>
      <c r="D224" t="s">
        <v>166</v>
      </c>
      <c r="E224" t="s">
        <v>167</v>
      </c>
      <c r="F224" t="s">
        <v>170</v>
      </c>
      <c r="G224" t="s">
        <v>180</v>
      </c>
      <c r="H224">
        <v>1215</v>
      </c>
      <c r="I224">
        <v>6075</v>
      </c>
      <c r="J224" t="s">
        <v>187</v>
      </c>
      <c r="K224" t="s">
        <v>188</v>
      </c>
      <c r="L224" t="s">
        <v>192</v>
      </c>
      <c r="M224" t="s">
        <v>194</v>
      </c>
    </row>
    <row r="225" spans="1:13" x14ac:dyDescent="0.3">
      <c r="A225" t="s">
        <v>128</v>
      </c>
      <c r="B225" t="s">
        <v>160</v>
      </c>
      <c r="C225" t="s">
        <v>162</v>
      </c>
      <c r="D225" t="s">
        <v>166</v>
      </c>
      <c r="E225" t="s">
        <v>168</v>
      </c>
      <c r="F225" t="s">
        <v>172</v>
      </c>
      <c r="G225" t="s">
        <v>181</v>
      </c>
      <c r="H225">
        <v>1022</v>
      </c>
      <c r="I225">
        <v>5110</v>
      </c>
      <c r="J225" t="s">
        <v>187</v>
      </c>
      <c r="K225" t="s">
        <v>190</v>
      </c>
      <c r="L225" t="s">
        <v>192</v>
      </c>
      <c r="M225" t="s">
        <v>194</v>
      </c>
    </row>
    <row r="226" spans="1:13" x14ac:dyDescent="0.3">
      <c r="A226" t="s">
        <v>62</v>
      </c>
      <c r="B226" t="s">
        <v>160</v>
      </c>
      <c r="C226" t="s">
        <v>162</v>
      </c>
      <c r="D226" t="s">
        <v>166</v>
      </c>
      <c r="E226" t="s">
        <v>168</v>
      </c>
      <c r="F226" t="s">
        <v>171</v>
      </c>
      <c r="G226" t="s">
        <v>176</v>
      </c>
      <c r="H226">
        <v>239</v>
      </c>
      <c r="I226">
        <v>1195</v>
      </c>
      <c r="J226" t="s">
        <v>187</v>
      </c>
      <c r="K226" t="s">
        <v>188</v>
      </c>
      <c r="L226" t="s">
        <v>192</v>
      </c>
      <c r="M226" t="s">
        <v>194</v>
      </c>
    </row>
    <row r="227" spans="1:13" x14ac:dyDescent="0.3">
      <c r="A227" t="s">
        <v>72</v>
      </c>
      <c r="B227" t="s">
        <v>160</v>
      </c>
      <c r="C227" t="s">
        <v>162</v>
      </c>
      <c r="D227" t="s">
        <v>166</v>
      </c>
      <c r="E227" t="s">
        <v>168</v>
      </c>
      <c r="F227" t="s">
        <v>172</v>
      </c>
      <c r="G227" t="s">
        <v>181</v>
      </c>
      <c r="H227">
        <v>1258</v>
      </c>
      <c r="I227">
        <v>6290</v>
      </c>
      <c r="J227" t="s">
        <v>187</v>
      </c>
      <c r="K227" t="s">
        <v>190</v>
      </c>
      <c r="L227" t="s">
        <v>192</v>
      </c>
      <c r="M227" t="s">
        <v>194</v>
      </c>
    </row>
    <row r="228" spans="1:13" x14ac:dyDescent="0.3">
      <c r="A228" t="s">
        <v>65</v>
      </c>
      <c r="B228" t="s">
        <v>160</v>
      </c>
      <c r="C228" t="s">
        <v>162</v>
      </c>
      <c r="D228" t="s">
        <v>166</v>
      </c>
      <c r="E228" t="s">
        <v>168</v>
      </c>
      <c r="F228" t="s">
        <v>172</v>
      </c>
      <c r="G228" t="s">
        <v>177</v>
      </c>
      <c r="H228">
        <v>977</v>
      </c>
      <c r="I228">
        <v>9770</v>
      </c>
      <c r="J228" t="s">
        <v>186</v>
      </c>
      <c r="K228" t="s">
        <v>190</v>
      </c>
      <c r="L228" t="s">
        <v>191</v>
      </c>
      <c r="M228" t="s">
        <v>194</v>
      </c>
    </row>
    <row r="229" spans="1:13" x14ac:dyDescent="0.3">
      <c r="A229" t="s">
        <v>130</v>
      </c>
      <c r="B229" t="s">
        <v>160</v>
      </c>
      <c r="C229" t="s">
        <v>163</v>
      </c>
      <c r="D229" t="s">
        <v>166</v>
      </c>
      <c r="E229" t="s">
        <v>167</v>
      </c>
      <c r="F229" t="s">
        <v>172</v>
      </c>
      <c r="G229" t="s">
        <v>181</v>
      </c>
      <c r="H229">
        <v>556</v>
      </c>
      <c r="I229">
        <v>5560</v>
      </c>
      <c r="J229" t="s">
        <v>187</v>
      </c>
      <c r="K229" t="s">
        <v>189</v>
      </c>
      <c r="L229" t="s">
        <v>191</v>
      </c>
      <c r="M229" t="s">
        <v>194</v>
      </c>
    </row>
    <row r="230" spans="1:13" x14ac:dyDescent="0.3">
      <c r="A230" t="s">
        <v>56</v>
      </c>
      <c r="B230" t="s">
        <v>160</v>
      </c>
      <c r="C230" t="s">
        <v>163</v>
      </c>
      <c r="D230" t="s">
        <v>166</v>
      </c>
      <c r="E230" t="s">
        <v>167</v>
      </c>
      <c r="F230" t="s">
        <v>169</v>
      </c>
      <c r="G230" t="s">
        <v>173</v>
      </c>
      <c r="H230">
        <v>1096</v>
      </c>
      <c r="I230">
        <v>5480</v>
      </c>
      <c r="J230" t="s">
        <v>185</v>
      </c>
      <c r="K230" t="s">
        <v>190</v>
      </c>
      <c r="L230" t="s">
        <v>192</v>
      </c>
      <c r="M230" t="s">
        <v>194</v>
      </c>
    </row>
    <row r="231" spans="1:13" x14ac:dyDescent="0.3">
      <c r="A231" t="s">
        <v>68</v>
      </c>
      <c r="B231" t="s">
        <v>160</v>
      </c>
      <c r="C231" t="s">
        <v>163</v>
      </c>
      <c r="D231" t="s">
        <v>166</v>
      </c>
      <c r="E231" t="s">
        <v>167</v>
      </c>
      <c r="F231" t="s">
        <v>171</v>
      </c>
      <c r="G231" t="s">
        <v>176</v>
      </c>
      <c r="H231">
        <v>1027</v>
      </c>
      <c r="I231">
        <v>10270</v>
      </c>
      <c r="J231" t="s">
        <v>187</v>
      </c>
      <c r="K231" t="s">
        <v>188</v>
      </c>
      <c r="L231" t="s">
        <v>191</v>
      </c>
      <c r="M231" t="s">
        <v>193</v>
      </c>
    </row>
    <row r="232" spans="1:13" x14ac:dyDescent="0.3">
      <c r="A232" t="s">
        <v>132</v>
      </c>
      <c r="B232" t="s">
        <v>160</v>
      </c>
      <c r="C232" t="s">
        <v>162</v>
      </c>
      <c r="D232" t="s">
        <v>166</v>
      </c>
      <c r="E232" t="s">
        <v>168</v>
      </c>
      <c r="F232" t="s">
        <v>171</v>
      </c>
      <c r="G232" t="s">
        <v>183</v>
      </c>
      <c r="H232">
        <v>356</v>
      </c>
      <c r="I232">
        <v>1780</v>
      </c>
      <c r="J232" t="s">
        <v>185</v>
      </c>
      <c r="K232" t="s">
        <v>189</v>
      </c>
      <c r="L232" t="s">
        <v>192</v>
      </c>
      <c r="M232" t="s">
        <v>193</v>
      </c>
    </row>
    <row r="233" spans="1:13" x14ac:dyDescent="0.3">
      <c r="A233" t="s">
        <v>119</v>
      </c>
      <c r="B233" t="s">
        <v>160</v>
      </c>
      <c r="C233" t="s">
        <v>162</v>
      </c>
      <c r="D233" t="s">
        <v>166</v>
      </c>
      <c r="E233" t="s">
        <v>168</v>
      </c>
      <c r="F233" t="s">
        <v>171</v>
      </c>
      <c r="G233" t="s">
        <v>176</v>
      </c>
      <c r="H233">
        <v>900</v>
      </c>
      <c r="I233">
        <v>9000</v>
      </c>
      <c r="J233" t="s">
        <v>186</v>
      </c>
      <c r="K233" t="s">
        <v>188</v>
      </c>
      <c r="L233" t="s">
        <v>191</v>
      </c>
      <c r="M233" t="s">
        <v>193</v>
      </c>
    </row>
    <row r="234" spans="1:13" x14ac:dyDescent="0.3">
      <c r="A234" t="s">
        <v>25</v>
      </c>
      <c r="B234" t="s">
        <v>160</v>
      </c>
      <c r="C234" t="s">
        <v>163</v>
      </c>
      <c r="D234" t="s">
        <v>166</v>
      </c>
      <c r="E234" t="s">
        <v>167</v>
      </c>
      <c r="F234" t="s">
        <v>169</v>
      </c>
      <c r="G234" t="s">
        <v>173</v>
      </c>
      <c r="H234">
        <v>874</v>
      </c>
      <c r="I234">
        <v>4370</v>
      </c>
      <c r="J234" t="s">
        <v>185</v>
      </c>
      <c r="K234" t="s">
        <v>190</v>
      </c>
      <c r="L234" t="s">
        <v>192</v>
      </c>
      <c r="M234" t="s">
        <v>194</v>
      </c>
    </row>
    <row r="235" spans="1:13" x14ac:dyDescent="0.3">
      <c r="A235" t="s">
        <v>24</v>
      </c>
      <c r="B235" t="s">
        <v>160</v>
      </c>
      <c r="C235" t="s">
        <v>161</v>
      </c>
      <c r="D235" t="s">
        <v>165</v>
      </c>
      <c r="E235" t="s">
        <v>167</v>
      </c>
      <c r="F235" t="s">
        <v>171</v>
      </c>
      <c r="G235" t="s">
        <v>183</v>
      </c>
      <c r="H235">
        <v>1844</v>
      </c>
      <c r="I235">
        <v>9220</v>
      </c>
      <c r="J235" t="s">
        <v>186</v>
      </c>
      <c r="K235" t="s">
        <v>189</v>
      </c>
      <c r="L235" t="s">
        <v>192</v>
      </c>
      <c r="M235" t="s">
        <v>193</v>
      </c>
    </row>
    <row r="236" spans="1:13" x14ac:dyDescent="0.3">
      <c r="A236" t="s">
        <v>37</v>
      </c>
      <c r="B236" t="s">
        <v>160</v>
      </c>
      <c r="C236" t="s">
        <v>161</v>
      </c>
      <c r="D236" t="s">
        <v>165</v>
      </c>
      <c r="E236" t="s">
        <v>167</v>
      </c>
      <c r="F236" t="s">
        <v>171</v>
      </c>
      <c r="G236" t="s">
        <v>183</v>
      </c>
      <c r="H236">
        <v>1574</v>
      </c>
      <c r="I236">
        <v>7870</v>
      </c>
      <c r="J236" t="s">
        <v>187</v>
      </c>
      <c r="K236" t="s">
        <v>189</v>
      </c>
      <c r="L236" t="s">
        <v>192</v>
      </c>
      <c r="M236" t="s">
        <v>193</v>
      </c>
    </row>
    <row r="237" spans="1:13" x14ac:dyDescent="0.3">
      <c r="A237" t="s">
        <v>63</v>
      </c>
      <c r="B237" t="s">
        <v>160</v>
      </c>
      <c r="C237" t="s">
        <v>162</v>
      </c>
      <c r="D237" t="s">
        <v>166</v>
      </c>
      <c r="E237" t="s">
        <v>168</v>
      </c>
      <c r="F237" t="s">
        <v>172</v>
      </c>
      <c r="G237" t="s">
        <v>182</v>
      </c>
      <c r="H237">
        <v>862</v>
      </c>
      <c r="I237">
        <v>8620</v>
      </c>
      <c r="J237" t="s">
        <v>187</v>
      </c>
      <c r="K237" t="s">
        <v>189</v>
      </c>
      <c r="L237" t="s">
        <v>191</v>
      </c>
      <c r="M237" t="s">
        <v>194</v>
      </c>
    </row>
    <row r="238" spans="1:13" x14ac:dyDescent="0.3">
      <c r="A238" t="s">
        <v>19</v>
      </c>
      <c r="B238" t="s">
        <v>160</v>
      </c>
      <c r="C238" t="s">
        <v>164</v>
      </c>
      <c r="D238" t="s">
        <v>165</v>
      </c>
      <c r="E238" t="s">
        <v>168</v>
      </c>
      <c r="F238" t="s">
        <v>169</v>
      </c>
      <c r="G238" t="s">
        <v>184</v>
      </c>
      <c r="H238">
        <v>1875</v>
      </c>
      <c r="I238">
        <v>9375</v>
      </c>
      <c r="J238" t="s">
        <v>185</v>
      </c>
      <c r="K238" t="s">
        <v>189</v>
      </c>
      <c r="L238" t="s">
        <v>192</v>
      </c>
      <c r="M238" t="s">
        <v>193</v>
      </c>
    </row>
    <row r="239" spans="1:13" x14ac:dyDescent="0.3">
      <c r="A239" t="s">
        <v>73</v>
      </c>
      <c r="B239" t="s">
        <v>160</v>
      </c>
      <c r="C239" t="s">
        <v>161</v>
      </c>
      <c r="D239" t="s">
        <v>165</v>
      </c>
      <c r="E239" t="s">
        <v>167</v>
      </c>
      <c r="F239" t="s">
        <v>171</v>
      </c>
      <c r="G239" t="s">
        <v>175</v>
      </c>
      <c r="H239">
        <v>442</v>
      </c>
      <c r="I239">
        <v>2210</v>
      </c>
      <c r="J239" t="s">
        <v>185</v>
      </c>
      <c r="K239" t="s">
        <v>190</v>
      </c>
      <c r="L239" t="s">
        <v>192</v>
      </c>
      <c r="M239" t="s">
        <v>194</v>
      </c>
    </row>
    <row r="240" spans="1:13" x14ac:dyDescent="0.3">
      <c r="A240" t="s">
        <v>49</v>
      </c>
      <c r="B240" t="s">
        <v>160</v>
      </c>
      <c r="C240" t="s">
        <v>163</v>
      </c>
      <c r="D240" t="s">
        <v>166</v>
      </c>
      <c r="E240" t="s">
        <v>167</v>
      </c>
      <c r="F240" t="s">
        <v>169</v>
      </c>
      <c r="G240" t="s">
        <v>179</v>
      </c>
      <c r="H240">
        <v>874</v>
      </c>
      <c r="I240">
        <v>4370</v>
      </c>
      <c r="J240" t="s">
        <v>187</v>
      </c>
      <c r="K240" t="s">
        <v>188</v>
      </c>
      <c r="L240" t="s">
        <v>192</v>
      </c>
      <c r="M240" t="s">
        <v>194</v>
      </c>
    </row>
    <row r="241" spans="1:13" x14ac:dyDescent="0.3">
      <c r="A241" t="s">
        <v>109</v>
      </c>
      <c r="B241" t="s">
        <v>160</v>
      </c>
      <c r="C241" t="s">
        <v>162</v>
      </c>
      <c r="D241" t="s">
        <v>166</v>
      </c>
      <c r="E241" t="s">
        <v>168</v>
      </c>
      <c r="F241" t="s">
        <v>171</v>
      </c>
      <c r="G241" t="s">
        <v>175</v>
      </c>
      <c r="H241">
        <v>493</v>
      </c>
      <c r="I241">
        <v>4930</v>
      </c>
      <c r="J241" t="s">
        <v>185</v>
      </c>
      <c r="K241" t="s">
        <v>189</v>
      </c>
      <c r="L241" t="s">
        <v>191</v>
      </c>
      <c r="M241" t="s">
        <v>194</v>
      </c>
    </row>
    <row r="242" spans="1:13" x14ac:dyDescent="0.3">
      <c r="A242" t="s">
        <v>133</v>
      </c>
      <c r="B242" t="s">
        <v>160</v>
      </c>
      <c r="C242" t="s">
        <v>162</v>
      </c>
      <c r="D242" t="s">
        <v>166</v>
      </c>
      <c r="E242" t="s">
        <v>168</v>
      </c>
      <c r="F242" t="s">
        <v>169</v>
      </c>
      <c r="G242" t="s">
        <v>173</v>
      </c>
      <c r="H242">
        <v>113</v>
      </c>
      <c r="I242">
        <v>1130</v>
      </c>
      <c r="J242" t="s">
        <v>186</v>
      </c>
      <c r="K242" t="s">
        <v>189</v>
      </c>
      <c r="L242" t="s">
        <v>191</v>
      </c>
      <c r="M242" t="s">
        <v>193</v>
      </c>
    </row>
    <row r="243" spans="1:13" x14ac:dyDescent="0.3">
      <c r="A243" t="s">
        <v>56</v>
      </c>
      <c r="B243" t="s">
        <v>160</v>
      </c>
      <c r="C243" t="s">
        <v>162</v>
      </c>
      <c r="D243" t="s">
        <v>166</v>
      </c>
      <c r="E243" t="s">
        <v>168</v>
      </c>
      <c r="F243" t="s">
        <v>170</v>
      </c>
      <c r="G243" t="s">
        <v>174</v>
      </c>
      <c r="H243">
        <v>163</v>
      </c>
      <c r="I243">
        <v>1630</v>
      </c>
      <c r="J243" t="s">
        <v>185</v>
      </c>
      <c r="K243" t="s">
        <v>188</v>
      </c>
      <c r="L243" t="s">
        <v>191</v>
      </c>
      <c r="M243" t="s">
        <v>194</v>
      </c>
    </row>
    <row r="244" spans="1:13" x14ac:dyDescent="0.3">
      <c r="A244" t="s">
        <v>47</v>
      </c>
      <c r="B244" t="s">
        <v>160</v>
      </c>
      <c r="C244" t="s">
        <v>161</v>
      </c>
      <c r="D244" t="s">
        <v>165</v>
      </c>
      <c r="E244" t="s">
        <v>167</v>
      </c>
      <c r="F244" t="s">
        <v>170</v>
      </c>
      <c r="G244" t="s">
        <v>174</v>
      </c>
      <c r="H244">
        <v>939</v>
      </c>
      <c r="I244">
        <v>4695</v>
      </c>
      <c r="J244" t="s">
        <v>187</v>
      </c>
      <c r="K244" t="s">
        <v>188</v>
      </c>
      <c r="L244" t="s">
        <v>192</v>
      </c>
      <c r="M244" t="s">
        <v>193</v>
      </c>
    </row>
    <row r="245" spans="1:13" x14ac:dyDescent="0.3">
      <c r="A245" t="s">
        <v>134</v>
      </c>
      <c r="B245" t="s">
        <v>160</v>
      </c>
      <c r="C245" t="s">
        <v>161</v>
      </c>
      <c r="D245" t="s">
        <v>165</v>
      </c>
      <c r="E245" t="s">
        <v>167</v>
      </c>
      <c r="F245" t="s">
        <v>169</v>
      </c>
      <c r="G245" t="s">
        <v>179</v>
      </c>
      <c r="H245">
        <v>736</v>
      </c>
      <c r="I245">
        <v>3680</v>
      </c>
      <c r="J245" t="s">
        <v>186</v>
      </c>
      <c r="K245" t="s">
        <v>188</v>
      </c>
      <c r="L245" t="s">
        <v>192</v>
      </c>
      <c r="M245" t="s">
        <v>194</v>
      </c>
    </row>
    <row r="246" spans="1:13" x14ac:dyDescent="0.3">
      <c r="A246" t="s">
        <v>98</v>
      </c>
      <c r="B246" t="s">
        <v>160</v>
      </c>
      <c r="C246" t="s">
        <v>162</v>
      </c>
      <c r="D246" t="s">
        <v>166</v>
      </c>
      <c r="E246" t="s">
        <v>168</v>
      </c>
      <c r="F246" t="s">
        <v>170</v>
      </c>
      <c r="G246" t="s">
        <v>174</v>
      </c>
      <c r="H246">
        <v>639</v>
      </c>
      <c r="I246">
        <v>6390</v>
      </c>
      <c r="J246" t="s">
        <v>187</v>
      </c>
      <c r="K246" t="s">
        <v>188</v>
      </c>
      <c r="L246" t="s">
        <v>191</v>
      </c>
      <c r="M246" t="s">
        <v>193</v>
      </c>
    </row>
    <row r="247" spans="1:13" x14ac:dyDescent="0.3">
      <c r="A247" t="s">
        <v>65</v>
      </c>
      <c r="B247" t="s">
        <v>160</v>
      </c>
      <c r="C247" t="s">
        <v>162</v>
      </c>
      <c r="D247" t="s">
        <v>166</v>
      </c>
      <c r="E247" t="s">
        <v>168</v>
      </c>
      <c r="F247" t="s">
        <v>170</v>
      </c>
      <c r="G247" t="s">
        <v>180</v>
      </c>
      <c r="H247">
        <v>470</v>
      </c>
      <c r="I247">
        <v>4700</v>
      </c>
      <c r="J247" t="s">
        <v>187</v>
      </c>
      <c r="K247" t="s">
        <v>189</v>
      </c>
      <c r="L247" t="s">
        <v>191</v>
      </c>
      <c r="M247" t="s">
        <v>193</v>
      </c>
    </row>
    <row r="248" spans="1:13" x14ac:dyDescent="0.3">
      <c r="A248" t="s">
        <v>97</v>
      </c>
      <c r="B248" t="s">
        <v>160</v>
      </c>
      <c r="C248" t="s">
        <v>164</v>
      </c>
      <c r="D248" t="s">
        <v>165</v>
      </c>
      <c r="E248" t="s">
        <v>168</v>
      </c>
      <c r="F248" t="s">
        <v>171</v>
      </c>
      <c r="G248" t="s">
        <v>175</v>
      </c>
      <c r="H248">
        <v>1388</v>
      </c>
      <c r="I248">
        <v>13880</v>
      </c>
      <c r="J248" t="s">
        <v>186</v>
      </c>
      <c r="K248" t="s">
        <v>189</v>
      </c>
      <c r="L248" t="s">
        <v>191</v>
      </c>
      <c r="M248" t="s">
        <v>194</v>
      </c>
    </row>
    <row r="249" spans="1:13" x14ac:dyDescent="0.3">
      <c r="A249" t="s">
        <v>63</v>
      </c>
      <c r="B249" t="s">
        <v>160</v>
      </c>
      <c r="C249" t="s">
        <v>164</v>
      </c>
      <c r="D249" t="s">
        <v>165</v>
      </c>
      <c r="E249" t="s">
        <v>168</v>
      </c>
      <c r="F249" t="s">
        <v>170</v>
      </c>
      <c r="G249" t="s">
        <v>180</v>
      </c>
      <c r="H249">
        <v>1473</v>
      </c>
      <c r="I249">
        <v>7365</v>
      </c>
      <c r="J249" t="s">
        <v>186</v>
      </c>
      <c r="K249" t="s">
        <v>189</v>
      </c>
      <c r="L249" t="s">
        <v>192</v>
      </c>
      <c r="M249" t="s">
        <v>194</v>
      </c>
    </row>
    <row r="250" spans="1:13" x14ac:dyDescent="0.3">
      <c r="A250" t="s">
        <v>98</v>
      </c>
      <c r="B250" t="s">
        <v>160</v>
      </c>
      <c r="C250" t="s">
        <v>162</v>
      </c>
      <c r="D250" t="s">
        <v>166</v>
      </c>
      <c r="E250" t="s">
        <v>168</v>
      </c>
      <c r="F250" t="s">
        <v>171</v>
      </c>
      <c r="G250" t="s">
        <v>183</v>
      </c>
      <c r="H250">
        <v>118</v>
      </c>
      <c r="I250">
        <v>590</v>
      </c>
      <c r="J250" t="s">
        <v>187</v>
      </c>
      <c r="K250" t="s">
        <v>190</v>
      </c>
      <c r="L250" t="s">
        <v>192</v>
      </c>
      <c r="M250" t="s">
        <v>193</v>
      </c>
    </row>
    <row r="251" spans="1:13" x14ac:dyDescent="0.3">
      <c r="A251" t="s">
        <v>124</v>
      </c>
      <c r="B251" t="s">
        <v>160</v>
      </c>
      <c r="C251" t="s">
        <v>163</v>
      </c>
      <c r="D251" t="s">
        <v>166</v>
      </c>
      <c r="E251" t="s">
        <v>167</v>
      </c>
      <c r="F251" t="s">
        <v>170</v>
      </c>
      <c r="G251" t="s">
        <v>180</v>
      </c>
      <c r="H251">
        <v>208</v>
      </c>
      <c r="I251">
        <v>1040</v>
      </c>
      <c r="J251" t="s">
        <v>187</v>
      </c>
      <c r="K251" t="s">
        <v>189</v>
      </c>
      <c r="L251" t="s">
        <v>192</v>
      </c>
      <c r="M251" t="s">
        <v>194</v>
      </c>
    </row>
    <row r="252" spans="1:13" x14ac:dyDescent="0.3">
      <c r="A252" t="s">
        <v>135</v>
      </c>
      <c r="B252" t="s">
        <v>160</v>
      </c>
      <c r="C252" t="s">
        <v>164</v>
      </c>
      <c r="D252" t="s">
        <v>165</v>
      </c>
      <c r="E252" t="s">
        <v>168</v>
      </c>
      <c r="F252" t="s">
        <v>172</v>
      </c>
      <c r="G252" t="s">
        <v>177</v>
      </c>
      <c r="H252">
        <v>1937</v>
      </c>
      <c r="I252">
        <v>19370</v>
      </c>
      <c r="J252" t="s">
        <v>186</v>
      </c>
      <c r="K252" t="s">
        <v>190</v>
      </c>
      <c r="L252" t="s">
        <v>191</v>
      </c>
      <c r="M252" t="s">
        <v>193</v>
      </c>
    </row>
    <row r="253" spans="1:13" x14ac:dyDescent="0.3">
      <c r="A253" t="s">
        <v>91</v>
      </c>
      <c r="B253" t="s">
        <v>160</v>
      </c>
      <c r="C253" t="s">
        <v>162</v>
      </c>
      <c r="D253" t="s">
        <v>166</v>
      </c>
      <c r="E253" t="s">
        <v>168</v>
      </c>
      <c r="F253" t="s">
        <v>172</v>
      </c>
      <c r="G253" t="s">
        <v>182</v>
      </c>
      <c r="H253">
        <v>1303</v>
      </c>
      <c r="I253">
        <v>13030</v>
      </c>
      <c r="J253" t="s">
        <v>187</v>
      </c>
      <c r="K253" t="s">
        <v>190</v>
      </c>
      <c r="L253" t="s">
        <v>191</v>
      </c>
      <c r="M253" t="s">
        <v>193</v>
      </c>
    </row>
    <row r="254" spans="1:13" x14ac:dyDescent="0.3">
      <c r="A254" t="s">
        <v>48</v>
      </c>
      <c r="B254" t="s">
        <v>160</v>
      </c>
      <c r="C254" t="s">
        <v>162</v>
      </c>
      <c r="D254" t="s">
        <v>166</v>
      </c>
      <c r="E254" t="s">
        <v>168</v>
      </c>
      <c r="F254" t="s">
        <v>170</v>
      </c>
      <c r="G254" t="s">
        <v>178</v>
      </c>
      <c r="H254">
        <v>1969</v>
      </c>
      <c r="I254">
        <v>19690</v>
      </c>
      <c r="J254" t="s">
        <v>185</v>
      </c>
      <c r="K254" t="s">
        <v>190</v>
      </c>
      <c r="L254" t="s">
        <v>191</v>
      </c>
      <c r="M254" t="s">
        <v>193</v>
      </c>
    </row>
    <row r="255" spans="1:13" x14ac:dyDescent="0.3">
      <c r="A255" t="s">
        <v>49</v>
      </c>
      <c r="B255" t="s">
        <v>160</v>
      </c>
      <c r="C255" t="s">
        <v>164</v>
      </c>
      <c r="D255" t="s">
        <v>165</v>
      </c>
      <c r="E255" t="s">
        <v>168</v>
      </c>
      <c r="F255" t="s">
        <v>171</v>
      </c>
      <c r="G255" t="s">
        <v>175</v>
      </c>
      <c r="H255">
        <v>1090</v>
      </c>
      <c r="I255">
        <v>5450</v>
      </c>
      <c r="J255" t="s">
        <v>186</v>
      </c>
      <c r="K255" t="s">
        <v>190</v>
      </c>
      <c r="L255" t="s">
        <v>192</v>
      </c>
      <c r="M255" t="s">
        <v>193</v>
      </c>
    </row>
    <row r="256" spans="1:13" x14ac:dyDescent="0.3">
      <c r="A256" t="s">
        <v>113</v>
      </c>
      <c r="B256" t="s">
        <v>160</v>
      </c>
      <c r="C256" t="s">
        <v>163</v>
      </c>
      <c r="D256" t="s">
        <v>166</v>
      </c>
      <c r="E256" t="s">
        <v>167</v>
      </c>
      <c r="F256" t="s">
        <v>169</v>
      </c>
      <c r="G256" t="s">
        <v>184</v>
      </c>
      <c r="H256">
        <v>1041</v>
      </c>
      <c r="I256">
        <v>10410</v>
      </c>
      <c r="J256" t="s">
        <v>187</v>
      </c>
      <c r="K256" t="s">
        <v>189</v>
      </c>
      <c r="L256" t="s">
        <v>191</v>
      </c>
      <c r="M256" t="s">
        <v>193</v>
      </c>
    </row>
    <row r="257" spans="1:13" x14ac:dyDescent="0.3">
      <c r="A257" t="s">
        <v>116</v>
      </c>
      <c r="B257" t="s">
        <v>160</v>
      </c>
      <c r="C257" t="s">
        <v>163</v>
      </c>
      <c r="D257" t="s">
        <v>166</v>
      </c>
      <c r="E257" t="s">
        <v>167</v>
      </c>
      <c r="F257" t="s">
        <v>172</v>
      </c>
      <c r="G257" t="s">
        <v>182</v>
      </c>
      <c r="H257">
        <v>907</v>
      </c>
      <c r="I257">
        <v>9070</v>
      </c>
      <c r="J257" t="s">
        <v>187</v>
      </c>
      <c r="K257" t="s">
        <v>189</v>
      </c>
      <c r="L257" t="s">
        <v>191</v>
      </c>
      <c r="M257" t="s">
        <v>193</v>
      </c>
    </row>
    <row r="258" spans="1:13" x14ac:dyDescent="0.3">
      <c r="A258" t="s">
        <v>136</v>
      </c>
      <c r="B258" t="s">
        <v>160</v>
      </c>
      <c r="C258" t="s">
        <v>163</v>
      </c>
      <c r="D258" t="s">
        <v>166</v>
      </c>
      <c r="E258" t="s">
        <v>167</v>
      </c>
      <c r="F258" t="s">
        <v>170</v>
      </c>
      <c r="G258" t="s">
        <v>178</v>
      </c>
      <c r="H258">
        <v>504</v>
      </c>
      <c r="I258">
        <v>2520</v>
      </c>
      <c r="J258" t="s">
        <v>185</v>
      </c>
      <c r="K258" t="s">
        <v>189</v>
      </c>
      <c r="L258" t="s">
        <v>192</v>
      </c>
      <c r="M258" t="s">
        <v>193</v>
      </c>
    </row>
    <row r="259" spans="1:13" x14ac:dyDescent="0.3">
      <c r="A259" t="s">
        <v>41</v>
      </c>
      <c r="B259" t="s">
        <v>160</v>
      </c>
      <c r="C259" t="s">
        <v>163</v>
      </c>
      <c r="D259" t="s">
        <v>166</v>
      </c>
      <c r="E259" t="s">
        <v>167</v>
      </c>
      <c r="F259" t="s">
        <v>172</v>
      </c>
      <c r="G259" t="s">
        <v>182</v>
      </c>
      <c r="H259">
        <v>945</v>
      </c>
      <c r="I259">
        <v>9450</v>
      </c>
      <c r="J259" t="s">
        <v>185</v>
      </c>
      <c r="K259" t="s">
        <v>188</v>
      </c>
      <c r="L259" t="s">
        <v>191</v>
      </c>
      <c r="M259" t="s">
        <v>193</v>
      </c>
    </row>
    <row r="260" spans="1:13" x14ac:dyDescent="0.3">
      <c r="A260" t="s">
        <v>137</v>
      </c>
      <c r="B260" t="s">
        <v>160</v>
      </c>
      <c r="C260" t="s">
        <v>161</v>
      </c>
      <c r="D260" t="s">
        <v>165</v>
      </c>
      <c r="E260" t="s">
        <v>167</v>
      </c>
      <c r="F260" t="s">
        <v>172</v>
      </c>
      <c r="G260" t="s">
        <v>182</v>
      </c>
      <c r="H260">
        <v>1778</v>
      </c>
      <c r="I260">
        <v>17780</v>
      </c>
      <c r="J260" t="s">
        <v>187</v>
      </c>
      <c r="K260" t="s">
        <v>189</v>
      </c>
      <c r="L260" t="s">
        <v>191</v>
      </c>
      <c r="M260" t="s">
        <v>194</v>
      </c>
    </row>
    <row r="261" spans="1:13" x14ac:dyDescent="0.3">
      <c r="A261" t="s">
        <v>55</v>
      </c>
      <c r="B261" t="s">
        <v>160</v>
      </c>
      <c r="C261" t="s">
        <v>162</v>
      </c>
      <c r="D261" t="s">
        <v>166</v>
      </c>
      <c r="E261" t="s">
        <v>168</v>
      </c>
      <c r="F261" t="s">
        <v>172</v>
      </c>
      <c r="G261" t="s">
        <v>181</v>
      </c>
      <c r="H261">
        <v>871</v>
      </c>
      <c r="I261">
        <v>4355</v>
      </c>
      <c r="J261" t="s">
        <v>186</v>
      </c>
      <c r="K261" t="s">
        <v>188</v>
      </c>
      <c r="L261" t="s">
        <v>192</v>
      </c>
      <c r="M261" t="s">
        <v>193</v>
      </c>
    </row>
    <row r="262" spans="1:13" x14ac:dyDescent="0.3">
      <c r="A262" t="s">
        <v>25</v>
      </c>
      <c r="B262" t="s">
        <v>160</v>
      </c>
      <c r="C262" t="s">
        <v>163</v>
      </c>
      <c r="D262" t="s">
        <v>166</v>
      </c>
      <c r="E262" t="s">
        <v>167</v>
      </c>
      <c r="F262" t="s">
        <v>172</v>
      </c>
      <c r="G262" t="s">
        <v>181</v>
      </c>
      <c r="H262">
        <v>1537</v>
      </c>
      <c r="I262">
        <v>15370</v>
      </c>
      <c r="J262" t="s">
        <v>187</v>
      </c>
      <c r="K262" t="s">
        <v>190</v>
      </c>
      <c r="L262" t="s">
        <v>191</v>
      </c>
      <c r="M262" t="s">
        <v>193</v>
      </c>
    </row>
    <row r="263" spans="1:13" x14ac:dyDescent="0.3">
      <c r="A263" t="s">
        <v>24</v>
      </c>
      <c r="B263" t="s">
        <v>160</v>
      </c>
      <c r="C263" t="s">
        <v>161</v>
      </c>
      <c r="D263" t="s">
        <v>165</v>
      </c>
      <c r="E263" t="s">
        <v>167</v>
      </c>
      <c r="F263" t="s">
        <v>169</v>
      </c>
      <c r="G263" t="s">
        <v>184</v>
      </c>
      <c r="H263">
        <v>1418</v>
      </c>
      <c r="I263">
        <v>7090</v>
      </c>
      <c r="J263" t="s">
        <v>186</v>
      </c>
      <c r="K263" t="s">
        <v>189</v>
      </c>
      <c r="L263" t="s">
        <v>192</v>
      </c>
      <c r="M263" t="s">
        <v>193</v>
      </c>
    </row>
    <row r="264" spans="1:13" x14ac:dyDescent="0.3">
      <c r="A264" t="s">
        <v>78</v>
      </c>
      <c r="B264" t="s">
        <v>160</v>
      </c>
      <c r="C264" t="s">
        <v>164</v>
      </c>
      <c r="D264" t="s">
        <v>165</v>
      </c>
      <c r="E264" t="s">
        <v>168</v>
      </c>
      <c r="F264" t="s">
        <v>171</v>
      </c>
      <c r="G264" t="s">
        <v>176</v>
      </c>
      <c r="H264">
        <v>1071</v>
      </c>
      <c r="I264">
        <v>10710</v>
      </c>
      <c r="J264" t="s">
        <v>185</v>
      </c>
      <c r="K264" t="s">
        <v>189</v>
      </c>
      <c r="L264" t="s">
        <v>191</v>
      </c>
      <c r="M264" t="s">
        <v>194</v>
      </c>
    </row>
    <row r="265" spans="1:13" x14ac:dyDescent="0.3">
      <c r="A265" t="s">
        <v>108</v>
      </c>
      <c r="B265" t="s">
        <v>160</v>
      </c>
      <c r="C265" t="s">
        <v>161</v>
      </c>
      <c r="D265" t="s">
        <v>165</v>
      </c>
      <c r="E265" t="s">
        <v>167</v>
      </c>
      <c r="F265" t="s">
        <v>169</v>
      </c>
      <c r="G265" t="s">
        <v>179</v>
      </c>
      <c r="H265">
        <v>1174</v>
      </c>
      <c r="I265">
        <v>11740</v>
      </c>
      <c r="J265" t="s">
        <v>186</v>
      </c>
      <c r="K265" t="s">
        <v>190</v>
      </c>
      <c r="L265" t="s">
        <v>191</v>
      </c>
      <c r="M265" t="s">
        <v>193</v>
      </c>
    </row>
    <row r="266" spans="1:13" x14ac:dyDescent="0.3">
      <c r="A266" t="s">
        <v>135</v>
      </c>
      <c r="B266" t="s">
        <v>160</v>
      </c>
      <c r="C266" t="s">
        <v>164</v>
      </c>
      <c r="D266" t="s">
        <v>165</v>
      </c>
      <c r="E266" t="s">
        <v>168</v>
      </c>
      <c r="F266" t="s">
        <v>169</v>
      </c>
      <c r="G266" t="s">
        <v>184</v>
      </c>
      <c r="H266">
        <v>238</v>
      </c>
      <c r="I266">
        <v>2380</v>
      </c>
      <c r="J266" t="s">
        <v>187</v>
      </c>
      <c r="K266" t="s">
        <v>189</v>
      </c>
      <c r="L266" t="s">
        <v>191</v>
      </c>
      <c r="M266" t="s">
        <v>194</v>
      </c>
    </row>
    <row r="267" spans="1:13" x14ac:dyDescent="0.3">
      <c r="A267" t="s">
        <v>138</v>
      </c>
      <c r="B267" t="s">
        <v>160</v>
      </c>
      <c r="C267" t="s">
        <v>162</v>
      </c>
      <c r="D267" t="s">
        <v>166</v>
      </c>
      <c r="E267" t="s">
        <v>168</v>
      </c>
      <c r="F267" t="s">
        <v>171</v>
      </c>
      <c r="G267" t="s">
        <v>175</v>
      </c>
      <c r="H267">
        <v>525</v>
      </c>
      <c r="I267">
        <v>5250</v>
      </c>
      <c r="J267" t="s">
        <v>187</v>
      </c>
      <c r="K267" t="s">
        <v>190</v>
      </c>
      <c r="L267" t="s">
        <v>191</v>
      </c>
      <c r="M267" t="s">
        <v>194</v>
      </c>
    </row>
    <row r="268" spans="1:13" x14ac:dyDescent="0.3">
      <c r="A268" t="s">
        <v>78</v>
      </c>
      <c r="B268" t="s">
        <v>160</v>
      </c>
      <c r="C268" t="s">
        <v>161</v>
      </c>
      <c r="D268" t="s">
        <v>165</v>
      </c>
      <c r="E268" t="s">
        <v>167</v>
      </c>
      <c r="F268" t="s">
        <v>172</v>
      </c>
      <c r="G268" t="s">
        <v>182</v>
      </c>
      <c r="H268">
        <v>399</v>
      </c>
      <c r="I268">
        <v>3990</v>
      </c>
      <c r="J268" t="s">
        <v>186</v>
      </c>
      <c r="K268" t="s">
        <v>188</v>
      </c>
      <c r="L268" t="s">
        <v>191</v>
      </c>
      <c r="M268" t="s">
        <v>193</v>
      </c>
    </row>
    <row r="269" spans="1:13" x14ac:dyDescent="0.3">
      <c r="A269" t="s">
        <v>26</v>
      </c>
      <c r="B269" t="s">
        <v>160</v>
      </c>
      <c r="C269" t="s">
        <v>161</v>
      </c>
      <c r="D269" t="s">
        <v>165</v>
      </c>
      <c r="E269" t="s">
        <v>167</v>
      </c>
      <c r="F269" t="s">
        <v>169</v>
      </c>
      <c r="G269" t="s">
        <v>173</v>
      </c>
      <c r="H269">
        <v>371</v>
      </c>
      <c r="I269">
        <v>3710</v>
      </c>
      <c r="J269" t="s">
        <v>187</v>
      </c>
      <c r="K269" t="s">
        <v>189</v>
      </c>
      <c r="L269" t="s">
        <v>191</v>
      </c>
      <c r="M269" t="s">
        <v>194</v>
      </c>
    </row>
    <row r="270" spans="1:13" x14ac:dyDescent="0.3">
      <c r="A270" t="s">
        <v>139</v>
      </c>
      <c r="B270" t="s">
        <v>160</v>
      </c>
      <c r="C270" t="s">
        <v>163</v>
      </c>
      <c r="D270" t="s">
        <v>166</v>
      </c>
      <c r="E270" t="s">
        <v>167</v>
      </c>
      <c r="F270" t="s">
        <v>171</v>
      </c>
      <c r="G270" t="s">
        <v>176</v>
      </c>
      <c r="H270">
        <v>969</v>
      </c>
      <c r="I270">
        <v>4845</v>
      </c>
      <c r="J270" t="s">
        <v>187</v>
      </c>
      <c r="K270" t="s">
        <v>190</v>
      </c>
      <c r="L270" t="s">
        <v>192</v>
      </c>
      <c r="M270" t="s">
        <v>193</v>
      </c>
    </row>
    <row r="271" spans="1:13" x14ac:dyDescent="0.3">
      <c r="A271" t="s">
        <v>130</v>
      </c>
      <c r="B271" t="s">
        <v>160</v>
      </c>
      <c r="C271" t="s">
        <v>164</v>
      </c>
      <c r="D271" t="s">
        <v>165</v>
      </c>
      <c r="E271" t="s">
        <v>168</v>
      </c>
      <c r="F271" t="s">
        <v>172</v>
      </c>
      <c r="G271" t="s">
        <v>181</v>
      </c>
      <c r="H271">
        <v>999</v>
      </c>
      <c r="I271">
        <v>9990</v>
      </c>
      <c r="J271" t="s">
        <v>186</v>
      </c>
      <c r="K271" t="s">
        <v>188</v>
      </c>
      <c r="L271" t="s">
        <v>191</v>
      </c>
      <c r="M271" t="s">
        <v>193</v>
      </c>
    </row>
    <row r="272" spans="1:13" x14ac:dyDescent="0.3">
      <c r="A272" t="s">
        <v>66</v>
      </c>
      <c r="B272" t="s">
        <v>160</v>
      </c>
      <c r="C272" t="s">
        <v>162</v>
      </c>
      <c r="D272" t="s">
        <v>166</v>
      </c>
      <c r="E272" t="s">
        <v>168</v>
      </c>
      <c r="F272" t="s">
        <v>171</v>
      </c>
      <c r="G272" t="s">
        <v>175</v>
      </c>
      <c r="H272">
        <v>430</v>
      </c>
      <c r="I272">
        <v>2150</v>
      </c>
      <c r="J272" t="s">
        <v>185</v>
      </c>
      <c r="K272" t="s">
        <v>190</v>
      </c>
      <c r="L272" t="s">
        <v>192</v>
      </c>
      <c r="M272" t="s">
        <v>193</v>
      </c>
    </row>
    <row r="273" spans="1:13" x14ac:dyDescent="0.3">
      <c r="A273" t="s">
        <v>68</v>
      </c>
      <c r="B273" t="s">
        <v>160</v>
      </c>
      <c r="C273" t="s">
        <v>162</v>
      </c>
      <c r="D273" t="s">
        <v>166</v>
      </c>
      <c r="E273" t="s">
        <v>168</v>
      </c>
      <c r="F273" t="s">
        <v>169</v>
      </c>
      <c r="G273" t="s">
        <v>184</v>
      </c>
      <c r="H273">
        <v>1500</v>
      </c>
      <c r="I273">
        <v>15000</v>
      </c>
      <c r="J273" t="s">
        <v>186</v>
      </c>
      <c r="K273" t="s">
        <v>190</v>
      </c>
      <c r="L273" t="s">
        <v>191</v>
      </c>
      <c r="M273" t="s">
        <v>194</v>
      </c>
    </row>
    <row r="274" spans="1:13" x14ac:dyDescent="0.3">
      <c r="A274" t="s">
        <v>103</v>
      </c>
      <c r="B274" t="s">
        <v>160</v>
      </c>
      <c r="C274" t="s">
        <v>161</v>
      </c>
      <c r="D274" t="s">
        <v>165</v>
      </c>
      <c r="E274" t="s">
        <v>167</v>
      </c>
      <c r="F274" t="s">
        <v>171</v>
      </c>
      <c r="G274" t="s">
        <v>183</v>
      </c>
      <c r="H274">
        <v>208</v>
      </c>
      <c r="I274">
        <v>1040</v>
      </c>
      <c r="J274" t="s">
        <v>186</v>
      </c>
      <c r="K274" t="s">
        <v>188</v>
      </c>
      <c r="L274" t="s">
        <v>192</v>
      </c>
      <c r="M274" t="s">
        <v>193</v>
      </c>
    </row>
    <row r="275" spans="1:13" x14ac:dyDescent="0.3">
      <c r="A275" t="s">
        <v>140</v>
      </c>
      <c r="B275" t="s">
        <v>160</v>
      </c>
      <c r="C275" t="s">
        <v>161</v>
      </c>
      <c r="D275" t="s">
        <v>165</v>
      </c>
      <c r="E275" t="s">
        <v>167</v>
      </c>
      <c r="F275" t="s">
        <v>169</v>
      </c>
      <c r="G275" t="s">
        <v>184</v>
      </c>
      <c r="H275">
        <v>1061</v>
      </c>
      <c r="I275">
        <v>10610</v>
      </c>
      <c r="J275" t="s">
        <v>187</v>
      </c>
      <c r="K275" t="s">
        <v>190</v>
      </c>
      <c r="L275" t="s">
        <v>191</v>
      </c>
      <c r="M275" t="s">
        <v>194</v>
      </c>
    </row>
    <row r="276" spans="1:13" x14ac:dyDescent="0.3">
      <c r="A276" t="s">
        <v>141</v>
      </c>
      <c r="B276" t="s">
        <v>160</v>
      </c>
      <c r="C276" t="s">
        <v>164</v>
      </c>
      <c r="D276" t="s">
        <v>165</v>
      </c>
      <c r="E276" t="s">
        <v>168</v>
      </c>
      <c r="F276" t="s">
        <v>170</v>
      </c>
      <c r="G276" t="s">
        <v>178</v>
      </c>
      <c r="H276">
        <v>489</v>
      </c>
      <c r="I276">
        <v>4890</v>
      </c>
      <c r="J276" t="s">
        <v>187</v>
      </c>
      <c r="K276" t="s">
        <v>190</v>
      </c>
      <c r="L276" t="s">
        <v>191</v>
      </c>
      <c r="M276" t="s">
        <v>194</v>
      </c>
    </row>
    <row r="277" spans="1:13" x14ac:dyDescent="0.3">
      <c r="A277" t="s">
        <v>142</v>
      </c>
      <c r="B277" t="s">
        <v>160</v>
      </c>
      <c r="C277" t="s">
        <v>161</v>
      </c>
      <c r="D277" t="s">
        <v>165</v>
      </c>
      <c r="E277" t="s">
        <v>167</v>
      </c>
      <c r="F277" t="s">
        <v>170</v>
      </c>
      <c r="G277" t="s">
        <v>174</v>
      </c>
      <c r="H277">
        <v>1973</v>
      </c>
      <c r="I277">
        <v>9865</v>
      </c>
      <c r="J277" t="s">
        <v>185</v>
      </c>
      <c r="K277" t="s">
        <v>190</v>
      </c>
      <c r="L277" t="s">
        <v>192</v>
      </c>
      <c r="M277" t="s">
        <v>194</v>
      </c>
    </row>
    <row r="278" spans="1:13" x14ac:dyDescent="0.3">
      <c r="A278" t="s">
        <v>54</v>
      </c>
      <c r="B278" t="s">
        <v>160</v>
      </c>
      <c r="C278" t="s">
        <v>162</v>
      </c>
      <c r="D278" t="s">
        <v>166</v>
      </c>
      <c r="E278" t="s">
        <v>168</v>
      </c>
      <c r="F278" t="s">
        <v>170</v>
      </c>
      <c r="G278" t="s">
        <v>180</v>
      </c>
      <c r="H278">
        <v>1761</v>
      </c>
      <c r="I278">
        <v>17610</v>
      </c>
      <c r="J278" t="s">
        <v>185</v>
      </c>
      <c r="K278" t="s">
        <v>188</v>
      </c>
      <c r="L278" t="s">
        <v>191</v>
      </c>
      <c r="M278" t="s">
        <v>193</v>
      </c>
    </row>
    <row r="279" spans="1:13" x14ac:dyDescent="0.3">
      <c r="A279" t="s">
        <v>143</v>
      </c>
      <c r="B279" t="s">
        <v>160</v>
      </c>
      <c r="C279" t="s">
        <v>164</v>
      </c>
      <c r="D279" t="s">
        <v>165</v>
      </c>
      <c r="E279" t="s">
        <v>168</v>
      </c>
      <c r="F279" t="s">
        <v>171</v>
      </c>
      <c r="G279" t="s">
        <v>183</v>
      </c>
      <c r="H279">
        <v>306</v>
      </c>
      <c r="I279">
        <v>1530</v>
      </c>
      <c r="J279" t="s">
        <v>186</v>
      </c>
      <c r="K279" t="s">
        <v>190</v>
      </c>
      <c r="L279" t="s">
        <v>192</v>
      </c>
      <c r="M279" t="s">
        <v>194</v>
      </c>
    </row>
    <row r="280" spans="1:13" x14ac:dyDescent="0.3">
      <c r="A280" t="s">
        <v>40</v>
      </c>
      <c r="B280" t="s">
        <v>160</v>
      </c>
      <c r="C280" t="s">
        <v>163</v>
      </c>
      <c r="D280" t="s">
        <v>166</v>
      </c>
      <c r="E280" t="s">
        <v>167</v>
      </c>
      <c r="F280" t="s">
        <v>170</v>
      </c>
      <c r="G280" t="s">
        <v>178</v>
      </c>
      <c r="H280">
        <v>1774</v>
      </c>
      <c r="I280">
        <v>8870</v>
      </c>
      <c r="J280" t="s">
        <v>187</v>
      </c>
      <c r="K280" t="s">
        <v>188</v>
      </c>
      <c r="L280" t="s">
        <v>192</v>
      </c>
      <c r="M280" t="s">
        <v>193</v>
      </c>
    </row>
    <row r="281" spans="1:13" x14ac:dyDescent="0.3">
      <c r="A281" t="s">
        <v>19</v>
      </c>
      <c r="B281" t="s">
        <v>160</v>
      </c>
      <c r="C281" t="s">
        <v>163</v>
      </c>
      <c r="D281" t="s">
        <v>166</v>
      </c>
      <c r="E281" t="s">
        <v>167</v>
      </c>
      <c r="F281" t="s">
        <v>171</v>
      </c>
      <c r="G281" t="s">
        <v>183</v>
      </c>
      <c r="H281">
        <v>713</v>
      </c>
      <c r="I281">
        <v>3565</v>
      </c>
      <c r="J281" t="s">
        <v>186</v>
      </c>
      <c r="K281" t="s">
        <v>188</v>
      </c>
      <c r="L281" t="s">
        <v>192</v>
      </c>
      <c r="M281" t="s">
        <v>193</v>
      </c>
    </row>
    <row r="282" spans="1:13" x14ac:dyDescent="0.3">
      <c r="A282" t="s">
        <v>127</v>
      </c>
      <c r="B282" t="s">
        <v>160</v>
      </c>
      <c r="C282" t="s">
        <v>164</v>
      </c>
      <c r="D282" t="s">
        <v>165</v>
      </c>
      <c r="E282" t="s">
        <v>168</v>
      </c>
      <c r="F282" t="s">
        <v>169</v>
      </c>
      <c r="G282" t="s">
        <v>184</v>
      </c>
      <c r="H282">
        <v>1752</v>
      </c>
      <c r="I282">
        <v>17520</v>
      </c>
      <c r="J282" t="s">
        <v>187</v>
      </c>
      <c r="K282" t="s">
        <v>188</v>
      </c>
      <c r="L282" t="s">
        <v>191</v>
      </c>
      <c r="M282" t="s">
        <v>194</v>
      </c>
    </row>
    <row r="283" spans="1:13" x14ac:dyDescent="0.3">
      <c r="A283" t="s">
        <v>49</v>
      </c>
      <c r="B283" t="s">
        <v>160</v>
      </c>
      <c r="C283" t="s">
        <v>164</v>
      </c>
      <c r="D283" t="s">
        <v>165</v>
      </c>
      <c r="E283" t="s">
        <v>168</v>
      </c>
      <c r="F283" t="s">
        <v>171</v>
      </c>
      <c r="G283" t="s">
        <v>175</v>
      </c>
      <c r="H283">
        <v>1489</v>
      </c>
      <c r="I283">
        <v>7445</v>
      </c>
      <c r="J283" t="s">
        <v>186</v>
      </c>
      <c r="K283" t="s">
        <v>188</v>
      </c>
      <c r="L283" t="s">
        <v>192</v>
      </c>
      <c r="M283" t="s">
        <v>193</v>
      </c>
    </row>
    <row r="284" spans="1:13" x14ac:dyDescent="0.3">
      <c r="A284" t="s">
        <v>126</v>
      </c>
      <c r="B284" t="s">
        <v>160</v>
      </c>
      <c r="C284" t="s">
        <v>161</v>
      </c>
      <c r="D284" t="s">
        <v>165</v>
      </c>
      <c r="E284" t="s">
        <v>167</v>
      </c>
      <c r="F284" t="s">
        <v>172</v>
      </c>
      <c r="G284" t="s">
        <v>177</v>
      </c>
      <c r="H284">
        <v>794</v>
      </c>
      <c r="I284">
        <v>7940</v>
      </c>
      <c r="J284" t="s">
        <v>186</v>
      </c>
      <c r="K284" t="s">
        <v>190</v>
      </c>
      <c r="L284" t="s">
        <v>191</v>
      </c>
      <c r="M284" t="s">
        <v>194</v>
      </c>
    </row>
    <row r="285" spans="1:13" x14ac:dyDescent="0.3">
      <c r="A285" t="s">
        <v>67</v>
      </c>
      <c r="B285" t="s">
        <v>160</v>
      </c>
      <c r="C285" t="s">
        <v>164</v>
      </c>
      <c r="D285" t="s">
        <v>165</v>
      </c>
      <c r="E285" t="s">
        <v>168</v>
      </c>
      <c r="F285" t="s">
        <v>170</v>
      </c>
      <c r="G285" t="s">
        <v>180</v>
      </c>
      <c r="H285">
        <v>719</v>
      </c>
      <c r="I285">
        <v>3595</v>
      </c>
      <c r="J285" t="s">
        <v>185</v>
      </c>
      <c r="K285" t="s">
        <v>188</v>
      </c>
      <c r="L285" t="s">
        <v>192</v>
      </c>
      <c r="M285" t="s">
        <v>193</v>
      </c>
    </row>
    <row r="286" spans="1:13" x14ac:dyDescent="0.3">
      <c r="A286" t="s">
        <v>144</v>
      </c>
      <c r="B286" t="s">
        <v>160</v>
      </c>
      <c r="C286" t="s">
        <v>161</v>
      </c>
      <c r="D286" t="s">
        <v>165</v>
      </c>
      <c r="E286" t="s">
        <v>167</v>
      </c>
      <c r="F286" t="s">
        <v>170</v>
      </c>
      <c r="G286" t="s">
        <v>178</v>
      </c>
      <c r="H286">
        <v>1955</v>
      </c>
      <c r="I286">
        <v>19550</v>
      </c>
      <c r="J286" t="s">
        <v>186</v>
      </c>
      <c r="K286" t="s">
        <v>189</v>
      </c>
      <c r="L286" t="s">
        <v>191</v>
      </c>
      <c r="M286" t="s">
        <v>193</v>
      </c>
    </row>
    <row r="287" spans="1:13" x14ac:dyDescent="0.3">
      <c r="A287" t="s">
        <v>105</v>
      </c>
      <c r="B287" t="s">
        <v>160</v>
      </c>
      <c r="C287" t="s">
        <v>163</v>
      </c>
      <c r="D287" t="s">
        <v>166</v>
      </c>
      <c r="E287" t="s">
        <v>167</v>
      </c>
      <c r="F287" t="s">
        <v>170</v>
      </c>
      <c r="G287" t="s">
        <v>180</v>
      </c>
      <c r="H287">
        <v>1798</v>
      </c>
      <c r="I287">
        <v>17980</v>
      </c>
      <c r="J287" t="s">
        <v>187</v>
      </c>
      <c r="K287" t="s">
        <v>190</v>
      </c>
      <c r="L287" t="s">
        <v>191</v>
      </c>
      <c r="M287" t="s">
        <v>193</v>
      </c>
    </row>
    <row r="288" spans="1:13" x14ac:dyDescent="0.3">
      <c r="A288" t="s">
        <v>124</v>
      </c>
      <c r="B288" t="s">
        <v>160</v>
      </c>
      <c r="C288" t="s">
        <v>164</v>
      </c>
      <c r="D288" t="s">
        <v>165</v>
      </c>
      <c r="E288" t="s">
        <v>168</v>
      </c>
      <c r="F288" t="s">
        <v>172</v>
      </c>
      <c r="G288" t="s">
        <v>181</v>
      </c>
      <c r="H288">
        <v>782</v>
      </c>
      <c r="I288">
        <v>7820</v>
      </c>
      <c r="J288" t="s">
        <v>185</v>
      </c>
      <c r="K288" t="s">
        <v>189</v>
      </c>
      <c r="L288" t="s">
        <v>191</v>
      </c>
      <c r="M288" t="s">
        <v>194</v>
      </c>
    </row>
    <row r="289" spans="1:13" x14ac:dyDescent="0.3">
      <c r="A289" t="s">
        <v>29</v>
      </c>
      <c r="B289" t="s">
        <v>160</v>
      </c>
      <c r="C289" t="s">
        <v>162</v>
      </c>
      <c r="D289" t="s">
        <v>166</v>
      </c>
      <c r="E289" t="s">
        <v>168</v>
      </c>
      <c r="F289" t="s">
        <v>172</v>
      </c>
      <c r="G289" t="s">
        <v>181</v>
      </c>
      <c r="H289">
        <v>402</v>
      </c>
      <c r="I289">
        <v>2010</v>
      </c>
      <c r="J289" t="s">
        <v>185</v>
      </c>
      <c r="K289" t="s">
        <v>190</v>
      </c>
      <c r="L289" t="s">
        <v>192</v>
      </c>
      <c r="M289" t="s">
        <v>193</v>
      </c>
    </row>
    <row r="290" spans="1:13" x14ac:dyDescent="0.3">
      <c r="A290" t="s">
        <v>142</v>
      </c>
      <c r="B290" t="s">
        <v>160</v>
      </c>
      <c r="C290" t="s">
        <v>164</v>
      </c>
      <c r="D290" t="s">
        <v>165</v>
      </c>
      <c r="E290" t="s">
        <v>168</v>
      </c>
      <c r="F290" t="s">
        <v>172</v>
      </c>
      <c r="G290" t="s">
        <v>182</v>
      </c>
      <c r="H290">
        <v>1311</v>
      </c>
      <c r="I290">
        <v>6555</v>
      </c>
      <c r="J290" t="s">
        <v>186</v>
      </c>
      <c r="K290" t="s">
        <v>189</v>
      </c>
      <c r="L290" t="s">
        <v>192</v>
      </c>
      <c r="M290" t="s">
        <v>193</v>
      </c>
    </row>
    <row r="291" spans="1:13" x14ac:dyDescent="0.3">
      <c r="A291" t="s">
        <v>42</v>
      </c>
      <c r="B291" t="s">
        <v>160</v>
      </c>
      <c r="C291" t="s">
        <v>163</v>
      </c>
      <c r="D291" t="s">
        <v>166</v>
      </c>
      <c r="E291" t="s">
        <v>167</v>
      </c>
      <c r="F291" t="s">
        <v>171</v>
      </c>
      <c r="G291" t="s">
        <v>176</v>
      </c>
      <c r="H291">
        <v>1108</v>
      </c>
      <c r="I291">
        <v>11080</v>
      </c>
      <c r="J291" t="s">
        <v>187</v>
      </c>
      <c r="K291" t="s">
        <v>188</v>
      </c>
      <c r="L291" t="s">
        <v>191</v>
      </c>
      <c r="M291" t="s">
        <v>193</v>
      </c>
    </row>
    <row r="292" spans="1:13" x14ac:dyDescent="0.3">
      <c r="A292" t="s">
        <v>92</v>
      </c>
      <c r="B292" t="s">
        <v>160</v>
      </c>
      <c r="C292" t="s">
        <v>163</v>
      </c>
      <c r="D292" t="s">
        <v>166</v>
      </c>
      <c r="E292" t="s">
        <v>167</v>
      </c>
      <c r="F292" t="s">
        <v>172</v>
      </c>
      <c r="G292" t="s">
        <v>177</v>
      </c>
      <c r="H292">
        <v>1784</v>
      </c>
      <c r="I292">
        <v>8920</v>
      </c>
      <c r="J292" t="s">
        <v>186</v>
      </c>
      <c r="K292" t="s">
        <v>190</v>
      </c>
      <c r="L292" t="s">
        <v>192</v>
      </c>
      <c r="M292" t="s">
        <v>194</v>
      </c>
    </row>
    <row r="293" spans="1:13" x14ac:dyDescent="0.3">
      <c r="A293" t="s">
        <v>126</v>
      </c>
      <c r="B293" t="s">
        <v>160</v>
      </c>
      <c r="C293" t="s">
        <v>161</v>
      </c>
      <c r="D293" t="s">
        <v>165</v>
      </c>
      <c r="E293" t="s">
        <v>167</v>
      </c>
      <c r="F293" t="s">
        <v>170</v>
      </c>
      <c r="G293" t="s">
        <v>174</v>
      </c>
      <c r="H293">
        <v>217</v>
      </c>
      <c r="I293">
        <v>2170</v>
      </c>
      <c r="J293" t="s">
        <v>186</v>
      </c>
      <c r="K293" t="s">
        <v>189</v>
      </c>
      <c r="L293" t="s">
        <v>191</v>
      </c>
      <c r="M293" t="s">
        <v>193</v>
      </c>
    </row>
    <row r="294" spans="1:13" x14ac:dyDescent="0.3">
      <c r="A294" t="s">
        <v>59</v>
      </c>
      <c r="B294" t="s">
        <v>160</v>
      </c>
      <c r="C294" t="s">
        <v>162</v>
      </c>
      <c r="D294" t="s">
        <v>166</v>
      </c>
      <c r="E294" t="s">
        <v>168</v>
      </c>
      <c r="F294" t="s">
        <v>169</v>
      </c>
      <c r="G294" t="s">
        <v>173</v>
      </c>
      <c r="H294">
        <v>1431</v>
      </c>
      <c r="I294">
        <v>7155</v>
      </c>
      <c r="J294" t="s">
        <v>185</v>
      </c>
      <c r="K294" t="s">
        <v>190</v>
      </c>
      <c r="L294" t="s">
        <v>192</v>
      </c>
      <c r="M294" t="s">
        <v>194</v>
      </c>
    </row>
    <row r="295" spans="1:13" x14ac:dyDescent="0.3">
      <c r="A295" t="s">
        <v>100</v>
      </c>
      <c r="B295" t="s">
        <v>160</v>
      </c>
      <c r="C295" t="s">
        <v>161</v>
      </c>
      <c r="D295" t="s">
        <v>165</v>
      </c>
      <c r="E295" t="s">
        <v>167</v>
      </c>
      <c r="F295" t="s">
        <v>172</v>
      </c>
      <c r="G295" t="s">
        <v>177</v>
      </c>
      <c r="H295">
        <v>360</v>
      </c>
      <c r="I295">
        <v>1800</v>
      </c>
      <c r="J295" t="s">
        <v>187</v>
      </c>
      <c r="K295" t="s">
        <v>189</v>
      </c>
      <c r="L295" t="s">
        <v>192</v>
      </c>
      <c r="M295" t="s">
        <v>194</v>
      </c>
    </row>
    <row r="296" spans="1:13" x14ac:dyDescent="0.3">
      <c r="A296" t="s">
        <v>143</v>
      </c>
      <c r="B296" t="s">
        <v>160</v>
      </c>
      <c r="C296" t="s">
        <v>163</v>
      </c>
      <c r="D296" t="s">
        <v>166</v>
      </c>
      <c r="E296" t="s">
        <v>167</v>
      </c>
      <c r="F296" t="s">
        <v>171</v>
      </c>
      <c r="G296" t="s">
        <v>175</v>
      </c>
      <c r="H296">
        <v>372</v>
      </c>
      <c r="I296">
        <v>1860</v>
      </c>
      <c r="J296" t="s">
        <v>186</v>
      </c>
      <c r="K296" t="s">
        <v>188</v>
      </c>
      <c r="L296" t="s">
        <v>192</v>
      </c>
      <c r="M296" t="s">
        <v>193</v>
      </c>
    </row>
    <row r="297" spans="1:13" x14ac:dyDescent="0.3">
      <c r="A297" t="s">
        <v>82</v>
      </c>
      <c r="B297" t="s">
        <v>160</v>
      </c>
      <c r="C297" t="s">
        <v>163</v>
      </c>
      <c r="D297" t="s">
        <v>166</v>
      </c>
      <c r="E297" t="s">
        <v>167</v>
      </c>
      <c r="F297" t="s">
        <v>171</v>
      </c>
      <c r="G297" t="s">
        <v>183</v>
      </c>
      <c r="H297">
        <v>1852</v>
      </c>
      <c r="I297">
        <v>9260</v>
      </c>
      <c r="J297" t="s">
        <v>187</v>
      </c>
      <c r="K297" t="s">
        <v>189</v>
      </c>
      <c r="L297" t="s">
        <v>192</v>
      </c>
      <c r="M297" t="s">
        <v>194</v>
      </c>
    </row>
    <row r="298" spans="1:13" x14ac:dyDescent="0.3">
      <c r="A298" t="s">
        <v>145</v>
      </c>
      <c r="B298" t="s">
        <v>160</v>
      </c>
      <c r="C298" t="s">
        <v>162</v>
      </c>
      <c r="D298" t="s">
        <v>166</v>
      </c>
      <c r="E298" t="s">
        <v>168</v>
      </c>
      <c r="F298" t="s">
        <v>172</v>
      </c>
      <c r="G298" t="s">
        <v>182</v>
      </c>
      <c r="H298">
        <v>741</v>
      </c>
      <c r="I298">
        <v>3705</v>
      </c>
      <c r="J298" t="s">
        <v>185</v>
      </c>
      <c r="K298" t="s">
        <v>190</v>
      </c>
      <c r="L298" t="s">
        <v>192</v>
      </c>
      <c r="M298" t="s">
        <v>194</v>
      </c>
    </row>
    <row r="299" spans="1:13" x14ac:dyDescent="0.3">
      <c r="A299" t="s">
        <v>128</v>
      </c>
      <c r="B299" t="s">
        <v>160</v>
      </c>
      <c r="C299" t="s">
        <v>164</v>
      </c>
      <c r="D299" t="s">
        <v>165</v>
      </c>
      <c r="E299" t="s">
        <v>168</v>
      </c>
      <c r="F299" t="s">
        <v>170</v>
      </c>
      <c r="G299" t="s">
        <v>180</v>
      </c>
      <c r="H299">
        <v>620</v>
      </c>
      <c r="I299">
        <v>3100</v>
      </c>
      <c r="J299" t="s">
        <v>185</v>
      </c>
      <c r="K299" t="s">
        <v>188</v>
      </c>
      <c r="L299" t="s">
        <v>192</v>
      </c>
      <c r="M299" t="s">
        <v>194</v>
      </c>
    </row>
    <row r="300" spans="1:13" x14ac:dyDescent="0.3">
      <c r="A300" t="s">
        <v>110</v>
      </c>
      <c r="B300" t="s">
        <v>160</v>
      </c>
      <c r="C300" t="s">
        <v>162</v>
      </c>
      <c r="D300" t="s">
        <v>166</v>
      </c>
      <c r="E300" t="s">
        <v>168</v>
      </c>
      <c r="F300" t="s">
        <v>172</v>
      </c>
      <c r="G300" t="s">
        <v>182</v>
      </c>
      <c r="H300">
        <v>865</v>
      </c>
      <c r="I300">
        <v>8650</v>
      </c>
      <c r="J300" t="s">
        <v>185</v>
      </c>
      <c r="K300" t="s">
        <v>190</v>
      </c>
      <c r="L300" t="s">
        <v>191</v>
      </c>
      <c r="M300" t="s">
        <v>193</v>
      </c>
    </row>
    <row r="301" spans="1:13" x14ac:dyDescent="0.3">
      <c r="A301" t="s">
        <v>146</v>
      </c>
      <c r="B301" t="s">
        <v>160</v>
      </c>
      <c r="C301" t="s">
        <v>162</v>
      </c>
      <c r="D301" t="s">
        <v>166</v>
      </c>
      <c r="E301" t="s">
        <v>168</v>
      </c>
      <c r="F301" t="s">
        <v>170</v>
      </c>
      <c r="G301" t="s">
        <v>178</v>
      </c>
      <c r="H301">
        <v>1937</v>
      </c>
      <c r="I301">
        <v>9685</v>
      </c>
      <c r="J301" t="s">
        <v>186</v>
      </c>
      <c r="K301" t="s">
        <v>190</v>
      </c>
      <c r="L301" t="s">
        <v>192</v>
      </c>
      <c r="M301" t="s">
        <v>194</v>
      </c>
    </row>
    <row r="302" spans="1:13" x14ac:dyDescent="0.3">
      <c r="A302" t="s">
        <v>116</v>
      </c>
      <c r="B302" t="s">
        <v>160</v>
      </c>
      <c r="C302" t="s">
        <v>163</v>
      </c>
      <c r="D302" t="s">
        <v>166</v>
      </c>
      <c r="E302" t="s">
        <v>167</v>
      </c>
      <c r="F302" t="s">
        <v>171</v>
      </c>
      <c r="G302" t="s">
        <v>183</v>
      </c>
      <c r="H302">
        <v>548</v>
      </c>
      <c r="I302">
        <v>2740</v>
      </c>
      <c r="J302" t="s">
        <v>187</v>
      </c>
      <c r="K302" t="s">
        <v>189</v>
      </c>
      <c r="L302" t="s">
        <v>192</v>
      </c>
      <c r="M302" t="s">
        <v>194</v>
      </c>
    </row>
    <row r="303" spans="1:13" x14ac:dyDescent="0.3">
      <c r="A303" t="s">
        <v>144</v>
      </c>
      <c r="B303" t="s">
        <v>160</v>
      </c>
      <c r="C303" t="s">
        <v>162</v>
      </c>
      <c r="D303" t="s">
        <v>166</v>
      </c>
      <c r="E303" t="s">
        <v>168</v>
      </c>
      <c r="F303" t="s">
        <v>170</v>
      </c>
      <c r="G303" t="s">
        <v>174</v>
      </c>
      <c r="H303">
        <v>838</v>
      </c>
      <c r="I303">
        <v>8380</v>
      </c>
      <c r="J303" t="s">
        <v>186</v>
      </c>
      <c r="K303" t="s">
        <v>190</v>
      </c>
      <c r="L303" t="s">
        <v>191</v>
      </c>
      <c r="M303" t="s">
        <v>193</v>
      </c>
    </row>
    <row r="304" spans="1:13" x14ac:dyDescent="0.3">
      <c r="A304" t="s">
        <v>84</v>
      </c>
      <c r="B304" t="s">
        <v>160</v>
      </c>
      <c r="C304" t="s">
        <v>162</v>
      </c>
      <c r="D304" t="s">
        <v>166</v>
      </c>
      <c r="E304" t="s">
        <v>168</v>
      </c>
      <c r="F304" t="s">
        <v>169</v>
      </c>
      <c r="G304" t="s">
        <v>179</v>
      </c>
      <c r="H304">
        <v>257</v>
      </c>
      <c r="I304">
        <v>1285</v>
      </c>
      <c r="J304" t="s">
        <v>187</v>
      </c>
      <c r="K304" t="s">
        <v>189</v>
      </c>
      <c r="L304" t="s">
        <v>192</v>
      </c>
      <c r="M304" t="s">
        <v>193</v>
      </c>
    </row>
    <row r="305" spans="1:13" x14ac:dyDescent="0.3">
      <c r="A305" t="s">
        <v>147</v>
      </c>
      <c r="B305" t="s">
        <v>160</v>
      </c>
      <c r="C305" t="s">
        <v>164</v>
      </c>
      <c r="D305" t="s">
        <v>165</v>
      </c>
      <c r="E305" t="s">
        <v>168</v>
      </c>
      <c r="F305" t="s">
        <v>172</v>
      </c>
      <c r="G305" t="s">
        <v>177</v>
      </c>
      <c r="H305">
        <v>624</v>
      </c>
      <c r="I305">
        <v>6240</v>
      </c>
      <c r="J305" t="s">
        <v>187</v>
      </c>
      <c r="K305" t="s">
        <v>188</v>
      </c>
      <c r="L305" t="s">
        <v>191</v>
      </c>
      <c r="M305" t="s">
        <v>194</v>
      </c>
    </row>
    <row r="306" spans="1:13" x14ac:dyDescent="0.3">
      <c r="A306" t="s">
        <v>88</v>
      </c>
      <c r="B306" t="s">
        <v>160</v>
      </c>
      <c r="C306" t="s">
        <v>161</v>
      </c>
      <c r="D306" t="s">
        <v>165</v>
      </c>
      <c r="E306" t="s">
        <v>167</v>
      </c>
      <c r="F306" t="s">
        <v>169</v>
      </c>
      <c r="G306" t="s">
        <v>179</v>
      </c>
      <c r="H306">
        <v>1935</v>
      </c>
      <c r="I306">
        <v>19350</v>
      </c>
      <c r="J306" t="s">
        <v>187</v>
      </c>
      <c r="K306" t="s">
        <v>190</v>
      </c>
      <c r="L306" t="s">
        <v>191</v>
      </c>
      <c r="M306" t="s">
        <v>193</v>
      </c>
    </row>
    <row r="307" spans="1:13" x14ac:dyDescent="0.3">
      <c r="A307" t="s">
        <v>137</v>
      </c>
      <c r="B307" t="s">
        <v>160</v>
      </c>
      <c r="C307" t="s">
        <v>163</v>
      </c>
      <c r="D307" t="s">
        <v>166</v>
      </c>
      <c r="E307" t="s">
        <v>167</v>
      </c>
      <c r="F307" t="s">
        <v>170</v>
      </c>
      <c r="G307" t="s">
        <v>180</v>
      </c>
      <c r="H307">
        <v>1776</v>
      </c>
      <c r="I307">
        <v>8880</v>
      </c>
      <c r="J307" t="s">
        <v>186</v>
      </c>
      <c r="K307" t="s">
        <v>189</v>
      </c>
      <c r="L307" t="s">
        <v>192</v>
      </c>
      <c r="M307" t="s">
        <v>193</v>
      </c>
    </row>
    <row r="308" spans="1:13" x14ac:dyDescent="0.3">
      <c r="A308" t="s">
        <v>100</v>
      </c>
      <c r="B308" t="s">
        <v>160</v>
      </c>
      <c r="C308" t="s">
        <v>161</v>
      </c>
      <c r="D308" t="s">
        <v>165</v>
      </c>
      <c r="E308" t="s">
        <v>167</v>
      </c>
      <c r="F308" t="s">
        <v>169</v>
      </c>
      <c r="G308" t="s">
        <v>173</v>
      </c>
      <c r="H308">
        <v>671</v>
      </c>
      <c r="I308">
        <v>6710</v>
      </c>
      <c r="J308" t="s">
        <v>185</v>
      </c>
      <c r="K308" t="s">
        <v>188</v>
      </c>
      <c r="L308" t="s">
        <v>191</v>
      </c>
      <c r="M308" t="s">
        <v>193</v>
      </c>
    </row>
    <row r="309" spans="1:13" x14ac:dyDescent="0.3">
      <c r="A309" t="s">
        <v>117</v>
      </c>
      <c r="B309" t="s">
        <v>160</v>
      </c>
      <c r="C309" t="s">
        <v>161</v>
      </c>
      <c r="D309" t="s">
        <v>165</v>
      </c>
      <c r="E309" t="s">
        <v>167</v>
      </c>
      <c r="F309" t="s">
        <v>169</v>
      </c>
      <c r="G309" t="s">
        <v>173</v>
      </c>
      <c r="H309">
        <v>833</v>
      </c>
      <c r="I309">
        <v>8330</v>
      </c>
      <c r="J309" t="s">
        <v>186</v>
      </c>
      <c r="K309" t="s">
        <v>189</v>
      </c>
      <c r="L309" t="s">
        <v>191</v>
      </c>
      <c r="M309" t="s">
        <v>194</v>
      </c>
    </row>
    <row r="310" spans="1:13" x14ac:dyDescent="0.3">
      <c r="A310" t="s">
        <v>71</v>
      </c>
      <c r="B310" t="s">
        <v>160</v>
      </c>
      <c r="C310" t="s">
        <v>161</v>
      </c>
      <c r="D310" t="s">
        <v>165</v>
      </c>
      <c r="E310" t="s">
        <v>167</v>
      </c>
      <c r="F310" t="s">
        <v>172</v>
      </c>
      <c r="G310" t="s">
        <v>181</v>
      </c>
      <c r="H310">
        <v>760</v>
      </c>
      <c r="I310">
        <v>7600</v>
      </c>
      <c r="J310" t="s">
        <v>186</v>
      </c>
      <c r="K310" t="s">
        <v>188</v>
      </c>
      <c r="L310" t="s">
        <v>191</v>
      </c>
      <c r="M310" t="s">
        <v>193</v>
      </c>
    </row>
    <row r="311" spans="1:13" x14ac:dyDescent="0.3">
      <c r="A311" t="s">
        <v>128</v>
      </c>
      <c r="B311" t="s">
        <v>160</v>
      </c>
      <c r="C311" t="s">
        <v>163</v>
      </c>
      <c r="D311" t="s">
        <v>166</v>
      </c>
      <c r="E311" t="s">
        <v>167</v>
      </c>
      <c r="F311" t="s">
        <v>169</v>
      </c>
      <c r="G311" t="s">
        <v>173</v>
      </c>
      <c r="H311">
        <v>316</v>
      </c>
      <c r="I311">
        <v>1580</v>
      </c>
      <c r="J311" t="s">
        <v>185</v>
      </c>
      <c r="K311" t="s">
        <v>188</v>
      </c>
      <c r="L311" t="s">
        <v>192</v>
      </c>
      <c r="M311" t="s">
        <v>194</v>
      </c>
    </row>
    <row r="312" spans="1:13" x14ac:dyDescent="0.3">
      <c r="A312" t="s">
        <v>39</v>
      </c>
      <c r="B312" t="s">
        <v>160</v>
      </c>
      <c r="C312" t="s">
        <v>164</v>
      </c>
      <c r="D312" t="s">
        <v>165</v>
      </c>
      <c r="E312" t="s">
        <v>168</v>
      </c>
      <c r="F312" t="s">
        <v>171</v>
      </c>
      <c r="G312" t="s">
        <v>176</v>
      </c>
      <c r="H312">
        <v>453</v>
      </c>
      <c r="I312">
        <v>4530</v>
      </c>
      <c r="J312" t="s">
        <v>185</v>
      </c>
      <c r="K312" t="s">
        <v>188</v>
      </c>
      <c r="L312" t="s">
        <v>191</v>
      </c>
      <c r="M312" t="s">
        <v>194</v>
      </c>
    </row>
    <row r="313" spans="1:13" x14ac:dyDescent="0.3">
      <c r="A313" t="s">
        <v>66</v>
      </c>
      <c r="B313" t="s">
        <v>160</v>
      </c>
      <c r="C313" t="s">
        <v>162</v>
      </c>
      <c r="D313" t="s">
        <v>166</v>
      </c>
      <c r="E313" t="s">
        <v>168</v>
      </c>
      <c r="F313" t="s">
        <v>169</v>
      </c>
      <c r="G313" t="s">
        <v>173</v>
      </c>
      <c r="H313">
        <v>1079</v>
      </c>
      <c r="I313">
        <v>5395</v>
      </c>
      <c r="J313" t="s">
        <v>185</v>
      </c>
      <c r="K313" t="s">
        <v>190</v>
      </c>
      <c r="L313" t="s">
        <v>192</v>
      </c>
      <c r="M313" t="s">
        <v>193</v>
      </c>
    </row>
    <row r="314" spans="1:13" x14ac:dyDescent="0.3">
      <c r="A314" t="s">
        <v>106</v>
      </c>
      <c r="B314" t="s">
        <v>160</v>
      </c>
      <c r="C314" t="s">
        <v>164</v>
      </c>
      <c r="D314" t="s">
        <v>165</v>
      </c>
      <c r="E314" t="s">
        <v>168</v>
      </c>
      <c r="F314" t="s">
        <v>169</v>
      </c>
      <c r="G314" t="s">
        <v>179</v>
      </c>
      <c r="H314">
        <v>608</v>
      </c>
      <c r="I314">
        <v>6080</v>
      </c>
      <c r="J314" t="s">
        <v>185</v>
      </c>
      <c r="K314" t="s">
        <v>188</v>
      </c>
      <c r="L314" t="s">
        <v>191</v>
      </c>
      <c r="M314" t="s">
        <v>194</v>
      </c>
    </row>
    <row r="315" spans="1:13" x14ac:dyDescent="0.3">
      <c r="A315" t="s">
        <v>33</v>
      </c>
      <c r="B315" t="s">
        <v>160</v>
      </c>
      <c r="C315" t="s">
        <v>163</v>
      </c>
      <c r="D315" t="s">
        <v>166</v>
      </c>
      <c r="E315" t="s">
        <v>167</v>
      </c>
      <c r="F315" t="s">
        <v>170</v>
      </c>
      <c r="G315" t="s">
        <v>180</v>
      </c>
      <c r="H315">
        <v>1983</v>
      </c>
      <c r="I315">
        <v>9915</v>
      </c>
      <c r="J315" t="s">
        <v>186</v>
      </c>
      <c r="K315" t="s">
        <v>188</v>
      </c>
      <c r="L315" t="s">
        <v>192</v>
      </c>
      <c r="M315" t="s">
        <v>194</v>
      </c>
    </row>
    <row r="316" spans="1:13" x14ac:dyDescent="0.3">
      <c r="A316" t="s">
        <v>60</v>
      </c>
      <c r="B316" t="s">
        <v>160</v>
      </c>
      <c r="C316" t="s">
        <v>162</v>
      </c>
      <c r="D316" t="s">
        <v>166</v>
      </c>
      <c r="E316" t="s">
        <v>168</v>
      </c>
      <c r="F316" t="s">
        <v>171</v>
      </c>
      <c r="G316" t="s">
        <v>176</v>
      </c>
      <c r="H316">
        <v>801</v>
      </c>
      <c r="I316">
        <v>8010</v>
      </c>
      <c r="J316" t="s">
        <v>187</v>
      </c>
      <c r="K316" t="s">
        <v>188</v>
      </c>
      <c r="L316" t="s">
        <v>191</v>
      </c>
      <c r="M316" t="s">
        <v>194</v>
      </c>
    </row>
    <row r="317" spans="1:13" x14ac:dyDescent="0.3">
      <c r="A317" t="s">
        <v>40</v>
      </c>
      <c r="B317" t="s">
        <v>160</v>
      </c>
      <c r="C317" t="s">
        <v>162</v>
      </c>
      <c r="D317" t="s">
        <v>166</v>
      </c>
      <c r="E317" t="s">
        <v>168</v>
      </c>
      <c r="F317" t="s">
        <v>170</v>
      </c>
      <c r="G317" t="s">
        <v>180</v>
      </c>
      <c r="H317">
        <v>296</v>
      </c>
      <c r="I317">
        <v>2960</v>
      </c>
      <c r="J317" t="s">
        <v>187</v>
      </c>
      <c r="K317" t="s">
        <v>188</v>
      </c>
      <c r="L317" t="s">
        <v>191</v>
      </c>
      <c r="M317" t="s">
        <v>193</v>
      </c>
    </row>
    <row r="318" spans="1:13" x14ac:dyDescent="0.3">
      <c r="A318" t="s">
        <v>58</v>
      </c>
      <c r="B318" t="s">
        <v>160</v>
      </c>
      <c r="C318" t="s">
        <v>163</v>
      </c>
      <c r="D318" t="s">
        <v>166</v>
      </c>
      <c r="E318" t="s">
        <v>167</v>
      </c>
      <c r="F318" t="s">
        <v>172</v>
      </c>
      <c r="G318" t="s">
        <v>181</v>
      </c>
      <c r="H318">
        <v>1359</v>
      </c>
      <c r="I318">
        <v>6795</v>
      </c>
      <c r="J318" t="s">
        <v>186</v>
      </c>
      <c r="K318" t="s">
        <v>188</v>
      </c>
      <c r="L318" t="s">
        <v>192</v>
      </c>
      <c r="M318" t="s">
        <v>194</v>
      </c>
    </row>
    <row r="319" spans="1:13" x14ac:dyDescent="0.3">
      <c r="A319" t="s">
        <v>148</v>
      </c>
      <c r="B319" t="s">
        <v>160</v>
      </c>
      <c r="C319" t="s">
        <v>163</v>
      </c>
      <c r="D319" t="s">
        <v>166</v>
      </c>
      <c r="E319" t="s">
        <v>167</v>
      </c>
      <c r="F319" t="s">
        <v>170</v>
      </c>
      <c r="G319" t="s">
        <v>178</v>
      </c>
      <c r="H319">
        <v>370</v>
      </c>
      <c r="I319">
        <v>1850</v>
      </c>
      <c r="J319" t="s">
        <v>187</v>
      </c>
      <c r="K319" t="s">
        <v>190</v>
      </c>
      <c r="L319" t="s">
        <v>192</v>
      </c>
      <c r="M319" t="s">
        <v>193</v>
      </c>
    </row>
    <row r="320" spans="1:13" x14ac:dyDescent="0.3">
      <c r="A320" t="s">
        <v>15</v>
      </c>
      <c r="B320" t="s">
        <v>160</v>
      </c>
      <c r="C320" t="s">
        <v>164</v>
      </c>
      <c r="D320" t="s">
        <v>165</v>
      </c>
      <c r="E320" t="s">
        <v>168</v>
      </c>
      <c r="F320" t="s">
        <v>171</v>
      </c>
      <c r="G320" t="s">
        <v>176</v>
      </c>
      <c r="H320">
        <v>159</v>
      </c>
      <c r="I320">
        <v>795</v>
      </c>
      <c r="J320" t="s">
        <v>186</v>
      </c>
      <c r="K320" t="s">
        <v>189</v>
      </c>
      <c r="L320" t="s">
        <v>192</v>
      </c>
      <c r="M320" t="s">
        <v>194</v>
      </c>
    </row>
    <row r="321" spans="1:13" x14ac:dyDescent="0.3">
      <c r="A321" t="s">
        <v>87</v>
      </c>
      <c r="B321" t="s">
        <v>160</v>
      </c>
      <c r="C321" t="s">
        <v>164</v>
      </c>
      <c r="D321" t="s">
        <v>165</v>
      </c>
      <c r="E321" t="s">
        <v>168</v>
      </c>
      <c r="F321" t="s">
        <v>171</v>
      </c>
      <c r="G321" t="s">
        <v>183</v>
      </c>
      <c r="H321">
        <v>1756</v>
      </c>
      <c r="I321">
        <v>8780</v>
      </c>
      <c r="J321" t="s">
        <v>186</v>
      </c>
      <c r="K321" t="s">
        <v>190</v>
      </c>
      <c r="L321" t="s">
        <v>192</v>
      </c>
      <c r="M321" t="s">
        <v>193</v>
      </c>
    </row>
    <row r="322" spans="1:13" x14ac:dyDescent="0.3">
      <c r="A322" t="s">
        <v>149</v>
      </c>
      <c r="B322" t="s">
        <v>160</v>
      </c>
      <c r="C322" t="s">
        <v>164</v>
      </c>
      <c r="D322" t="s">
        <v>165</v>
      </c>
      <c r="E322" t="s">
        <v>168</v>
      </c>
      <c r="F322" t="s">
        <v>169</v>
      </c>
      <c r="G322" t="s">
        <v>179</v>
      </c>
      <c r="H322">
        <v>128</v>
      </c>
      <c r="I322">
        <v>1280</v>
      </c>
      <c r="J322" t="s">
        <v>185</v>
      </c>
      <c r="K322" t="s">
        <v>190</v>
      </c>
      <c r="L322" t="s">
        <v>191</v>
      </c>
      <c r="M322" t="s">
        <v>193</v>
      </c>
    </row>
    <row r="323" spans="1:13" x14ac:dyDescent="0.3">
      <c r="A323" t="s">
        <v>102</v>
      </c>
      <c r="B323" t="s">
        <v>160</v>
      </c>
      <c r="C323" t="s">
        <v>163</v>
      </c>
      <c r="D323" t="s">
        <v>166</v>
      </c>
      <c r="E323" t="s">
        <v>167</v>
      </c>
      <c r="F323" t="s">
        <v>171</v>
      </c>
      <c r="G323" t="s">
        <v>175</v>
      </c>
      <c r="H323">
        <v>1157</v>
      </c>
      <c r="I323">
        <v>11570</v>
      </c>
      <c r="J323" t="s">
        <v>185</v>
      </c>
      <c r="K323" t="s">
        <v>189</v>
      </c>
      <c r="L323" t="s">
        <v>191</v>
      </c>
      <c r="M323" t="s">
        <v>193</v>
      </c>
    </row>
    <row r="324" spans="1:13" x14ac:dyDescent="0.3">
      <c r="A324" t="s">
        <v>68</v>
      </c>
      <c r="B324" t="s">
        <v>160</v>
      </c>
      <c r="C324" t="s">
        <v>162</v>
      </c>
      <c r="D324" t="s">
        <v>166</v>
      </c>
      <c r="E324" t="s">
        <v>168</v>
      </c>
      <c r="F324" t="s">
        <v>169</v>
      </c>
      <c r="G324" t="s">
        <v>173</v>
      </c>
      <c r="H324">
        <v>143</v>
      </c>
      <c r="I324">
        <v>1430</v>
      </c>
      <c r="J324" t="s">
        <v>186</v>
      </c>
      <c r="K324" t="s">
        <v>190</v>
      </c>
      <c r="L324" t="s">
        <v>191</v>
      </c>
      <c r="M324" t="s">
        <v>194</v>
      </c>
    </row>
    <row r="325" spans="1:13" x14ac:dyDescent="0.3">
      <c r="A325" t="s">
        <v>150</v>
      </c>
      <c r="B325" t="s">
        <v>160</v>
      </c>
      <c r="C325" t="s">
        <v>163</v>
      </c>
      <c r="D325" t="s">
        <v>166</v>
      </c>
      <c r="E325" t="s">
        <v>167</v>
      </c>
      <c r="F325" t="s">
        <v>171</v>
      </c>
      <c r="G325" t="s">
        <v>175</v>
      </c>
      <c r="H325">
        <v>216</v>
      </c>
      <c r="I325">
        <v>1080</v>
      </c>
      <c r="J325" t="s">
        <v>185</v>
      </c>
      <c r="K325" t="s">
        <v>189</v>
      </c>
      <c r="L325" t="s">
        <v>192</v>
      </c>
      <c r="M325" t="s">
        <v>193</v>
      </c>
    </row>
    <row r="326" spans="1:13" x14ac:dyDescent="0.3">
      <c r="A326" t="s">
        <v>84</v>
      </c>
      <c r="B326" t="s">
        <v>160</v>
      </c>
      <c r="C326" t="s">
        <v>163</v>
      </c>
      <c r="D326" t="s">
        <v>166</v>
      </c>
      <c r="E326" t="s">
        <v>167</v>
      </c>
      <c r="F326" t="s">
        <v>169</v>
      </c>
      <c r="G326" t="s">
        <v>179</v>
      </c>
      <c r="H326">
        <v>1015</v>
      </c>
      <c r="I326">
        <v>10150</v>
      </c>
      <c r="J326" t="s">
        <v>185</v>
      </c>
      <c r="K326" t="s">
        <v>188</v>
      </c>
      <c r="L326" t="s">
        <v>191</v>
      </c>
      <c r="M326" t="s">
        <v>193</v>
      </c>
    </row>
    <row r="327" spans="1:13" x14ac:dyDescent="0.3">
      <c r="A327" t="s">
        <v>46</v>
      </c>
      <c r="B327" t="s">
        <v>160</v>
      </c>
      <c r="C327" t="s">
        <v>164</v>
      </c>
      <c r="D327" t="s">
        <v>165</v>
      </c>
      <c r="E327" t="s">
        <v>168</v>
      </c>
      <c r="F327" t="s">
        <v>169</v>
      </c>
      <c r="G327" t="s">
        <v>184</v>
      </c>
      <c r="H327">
        <v>1894</v>
      </c>
      <c r="I327">
        <v>18940</v>
      </c>
      <c r="J327" t="s">
        <v>186</v>
      </c>
      <c r="K327" t="s">
        <v>188</v>
      </c>
      <c r="L327" t="s">
        <v>191</v>
      </c>
      <c r="M327" t="s">
        <v>193</v>
      </c>
    </row>
    <row r="328" spans="1:13" x14ac:dyDescent="0.3">
      <c r="A328" t="s">
        <v>42</v>
      </c>
      <c r="B328" t="s">
        <v>160</v>
      </c>
      <c r="C328" t="s">
        <v>163</v>
      </c>
      <c r="D328" t="s">
        <v>166</v>
      </c>
      <c r="E328" t="s">
        <v>167</v>
      </c>
      <c r="F328" t="s">
        <v>172</v>
      </c>
      <c r="G328" t="s">
        <v>181</v>
      </c>
      <c r="H328">
        <v>1569</v>
      </c>
      <c r="I328">
        <v>15690</v>
      </c>
      <c r="J328" t="s">
        <v>186</v>
      </c>
      <c r="K328" t="s">
        <v>188</v>
      </c>
      <c r="L328" t="s">
        <v>191</v>
      </c>
      <c r="M328" t="s">
        <v>193</v>
      </c>
    </row>
    <row r="329" spans="1:13" x14ac:dyDescent="0.3">
      <c r="A329" t="s">
        <v>42</v>
      </c>
      <c r="B329" t="s">
        <v>160</v>
      </c>
      <c r="C329" t="s">
        <v>162</v>
      </c>
      <c r="D329" t="s">
        <v>166</v>
      </c>
      <c r="E329" t="s">
        <v>168</v>
      </c>
      <c r="F329" t="s">
        <v>169</v>
      </c>
      <c r="G329" t="s">
        <v>184</v>
      </c>
      <c r="H329">
        <v>1915</v>
      </c>
      <c r="I329">
        <v>9575</v>
      </c>
      <c r="J329" t="s">
        <v>185</v>
      </c>
      <c r="K329" t="s">
        <v>190</v>
      </c>
      <c r="L329" t="s">
        <v>192</v>
      </c>
      <c r="M329" t="s">
        <v>194</v>
      </c>
    </row>
    <row r="330" spans="1:13" x14ac:dyDescent="0.3">
      <c r="A330" t="s">
        <v>151</v>
      </c>
      <c r="B330" t="s">
        <v>160</v>
      </c>
      <c r="C330" t="s">
        <v>162</v>
      </c>
      <c r="D330" t="s">
        <v>166</v>
      </c>
      <c r="E330" t="s">
        <v>168</v>
      </c>
      <c r="F330" t="s">
        <v>169</v>
      </c>
      <c r="G330" t="s">
        <v>184</v>
      </c>
      <c r="H330">
        <v>586</v>
      </c>
      <c r="I330">
        <v>5860</v>
      </c>
      <c r="J330" t="s">
        <v>187</v>
      </c>
      <c r="K330" t="s">
        <v>188</v>
      </c>
      <c r="L330" t="s">
        <v>191</v>
      </c>
      <c r="M330" t="s">
        <v>194</v>
      </c>
    </row>
    <row r="331" spans="1:13" x14ac:dyDescent="0.3">
      <c r="A331" t="s">
        <v>142</v>
      </c>
      <c r="B331" t="s">
        <v>160</v>
      </c>
      <c r="C331" t="s">
        <v>161</v>
      </c>
      <c r="D331" t="s">
        <v>165</v>
      </c>
      <c r="E331" t="s">
        <v>167</v>
      </c>
      <c r="F331" t="s">
        <v>172</v>
      </c>
      <c r="G331" t="s">
        <v>177</v>
      </c>
      <c r="H331">
        <v>1217</v>
      </c>
      <c r="I331">
        <v>6085</v>
      </c>
      <c r="J331" t="s">
        <v>187</v>
      </c>
      <c r="K331" t="s">
        <v>190</v>
      </c>
      <c r="L331" t="s">
        <v>192</v>
      </c>
      <c r="M331" t="s">
        <v>193</v>
      </c>
    </row>
    <row r="332" spans="1:13" x14ac:dyDescent="0.3">
      <c r="A332" t="s">
        <v>105</v>
      </c>
      <c r="B332" t="s">
        <v>160</v>
      </c>
      <c r="C332" t="s">
        <v>162</v>
      </c>
      <c r="D332" t="s">
        <v>166</v>
      </c>
      <c r="E332" t="s">
        <v>168</v>
      </c>
      <c r="F332" t="s">
        <v>169</v>
      </c>
      <c r="G332" t="s">
        <v>184</v>
      </c>
      <c r="H332">
        <v>302</v>
      </c>
      <c r="I332">
        <v>1510</v>
      </c>
      <c r="J332" t="s">
        <v>187</v>
      </c>
      <c r="K332" t="s">
        <v>190</v>
      </c>
      <c r="L332" t="s">
        <v>192</v>
      </c>
      <c r="M332" t="s">
        <v>193</v>
      </c>
    </row>
    <row r="333" spans="1:13" x14ac:dyDescent="0.3">
      <c r="A333" t="s">
        <v>152</v>
      </c>
      <c r="B333" t="s">
        <v>160</v>
      </c>
      <c r="C333" t="s">
        <v>163</v>
      </c>
      <c r="D333" t="s">
        <v>166</v>
      </c>
      <c r="E333" t="s">
        <v>167</v>
      </c>
      <c r="F333" t="s">
        <v>170</v>
      </c>
      <c r="G333" t="s">
        <v>174</v>
      </c>
      <c r="H333">
        <v>1561</v>
      </c>
      <c r="I333">
        <v>15610</v>
      </c>
      <c r="J333" t="s">
        <v>187</v>
      </c>
      <c r="K333" t="s">
        <v>188</v>
      </c>
      <c r="L333" t="s">
        <v>191</v>
      </c>
      <c r="M333" t="s">
        <v>194</v>
      </c>
    </row>
    <row r="334" spans="1:13" x14ac:dyDescent="0.3">
      <c r="A334" t="s">
        <v>125</v>
      </c>
      <c r="B334" t="s">
        <v>160</v>
      </c>
      <c r="C334" t="s">
        <v>161</v>
      </c>
      <c r="D334" t="s">
        <v>165</v>
      </c>
      <c r="E334" t="s">
        <v>167</v>
      </c>
      <c r="F334" t="s">
        <v>170</v>
      </c>
      <c r="G334" t="s">
        <v>174</v>
      </c>
      <c r="H334">
        <v>1130</v>
      </c>
      <c r="I334">
        <v>5650</v>
      </c>
      <c r="J334" t="s">
        <v>187</v>
      </c>
      <c r="K334" t="s">
        <v>189</v>
      </c>
      <c r="L334" t="s">
        <v>192</v>
      </c>
      <c r="M334" t="s">
        <v>194</v>
      </c>
    </row>
    <row r="335" spans="1:13" x14ac:dyDescent="0.3">
      <c r="A335" t="s">
        <v>108</v>
      </c>
      <c r="B335" t="s">
        <v>160</v>
      </c>
      <c r="C335" t="s">
        <v>162</v>
      </c>
      <c r="D335" t="s">
        <v>166</v>
      </c>
      <c r="E335" t="s">
        <v>168</v>
      </c>
      <c r="F335" t="s">
        <v>169</v>
      </c>
      <c r="G335" t="s">
        <v>179</v>
      </c>
      <c r="H335">
        <v>143</v>
      </c>
      <c r="I335">
        <v>1430</v>
      </c>
      <c r="J335" t="s">
        <v>185</v>
      </c>
      <c r="K335" t="s">
        <v>190</v>
      </c>
      <c r="L335" t="s">
        <v>191</v>
      </c>
      <c r="M335" t="s">
        <v>193</v>
      </c>
    </row>
    <row r="336" spans="1:13" x14ac:dyDescent="0.3">
      <c r="A336" t="s">
        <v>16</v>
      </c>
      <c r="B336" t="s">
        <v>160</v>
      </c>
      <c r="C336" t="s">
        <v>163</v>
      </c>
      <c r="D336" t="s">
        <v>166</v>
      </c>
      <c r="E336" t="s">
        <v>167</v>
      </c>
      <c r="F336" t="s">
        <v>169</v>
      </c>
      <c r="G336" t="s">
        <v>179</v>
      </c>
      <c r="H336">
        <v>1431</v>
      </c>
      <c r="I336">
        <v>7155</v>
      </c>
      <c r="J336" t="s">
        <v>185</v>
      </c>
      <c r="K336" t="s">
        <v>189</v>
      </c>
      <c r="L336" t="s">
        <v>192</v>
      </c>
      <c r="M336" t="s">
        <v>194</v>
      </c>
    </row>
    <row r="337" spans="1:13" x14ac:dyDescent="0.3">
      <c r="A337" t="s">
        <v>118</v>
      </c>
      <c r="B337" t="s">
        <v>160</v>
      </c>
      <c r="C337" t="s">
        <v>163</v>
      </c>
      <c r="D337" t="s">
        <v>166</v>
      </c>
      <c r="E337" t="s">
        <v>167</v>
      </c>
      <c r="F337" t="s">
        <v>171</v>
      </c>
      <c r="G337" t="s">
        <v>175</v>
      </c>
      <c r="H337">
        <v>1348</v>
      </c>
      <c r="I337">
        <v>13480</v>
      </c>
      <c r="J337" t="s">
        <v>185</v>
      </c>
      <c r="K337" t="s">
        <v>190</v>
      </c>
      <c r="L337" t="s">
        <v>191</v>
      </c>
      <c r="M337" t="s">
        <v>193</v>
      </c>
    </row>
    <row r="338" spans="1:13" x14ac:dyDescent="0.3">
      <c r="A338" t="s">
        <v>49</v>
      </c>
      <c r="B338" t="s">
        <v>160</v>
      </c>
      <c r="C338" t="s">
        <v>163</v>
      </c>
      <c r="D338" t="s">
        <v>166</v>
      </c>
      <c r="E338" t="s">
        <v>167</v>
      </c>
      <c r="F338" t="s">
        <v>170</v>
      </c>
      <c r="G338" t="s">
        <v>180</v>
      </c>
      <c r="H338">
        <v>1770</v>
      </c>
      <c r="I338">
        <v>17700</v>
      </c>
      <c r="J338" t="s">
        <v>186</v>
      </c>
      <c r="K338" t="s">
        <v>190</v>
      </c>
      <c r="L338" t="s">
        <v>191</v>
      </c>
      <c r="M338" t="s">
        <v>194</v>
      </c>
    </row>
    <row r="339" spans="1:13" x14ac:dyDescent="0.3">
      <c r="A339" t="s">
        <v>111</v>
      </c>
      <c r="B339" t="s">
        <v>160</v>
      </c>
      <c r="C339" t="s">
        <v>161</v>
      </c>
      <c r="D339" t="s">
        <v>165</v>
      </c>
      <c r="E339" t="s">
        <v>167</v>
      </c>
      <c r="F339" t="s">
        <v>172</v>
      </c>
      <c r="G339" t="s">
        <v>177</v>
      </c>
      <c r="H339">
        <v>1741</v>
      </c>
      <c r="I339">
        <v>8705</v>
      </c>
      <c r="J339" t="s">
        <v>187</v>
      </c>
      <c r="K339" t="s">
        <v>189</v>
      </c>
      <c r="L339" t="s">
        <v>192</v>
      </c>
      <c r="M339" t="s">
        <v>193</v>
      </c>
    </row>
    <row r="340" spans="1:13" x14ac:dyDescent="0.3">
      <c r="A340" t="s">
        <v>42</v>
      </c>
      <c r="B340" t="s">
        <v>160</v>
      </c>
      <c r="C340" t="s">
        <v>163</v>
      </c>
      <c r="D340" t="s">
        <v>166</v>
      </c>
      <c r="E340" t="s">
        <v>167</v>
      </c>
      <c r="F340" t="s">
        <v>169</v>
      </c>
      <c r="G340" t="s">
        <v>179</v>
      </c>
      <c r="H340">
        <v>360</v>
      </c>
      <c r="I340">
        <v>1800</v>
      </c>
      <c r="J340" t="s">
        <v>185</v>
      </c>
      <c r="K340" t="s">
        <v>189</v>
      </c>
      <c r="L340" t="s">
        <v>192</v>
      </c>
      <c r="M340" t="s">
        <v>193</v>
      </c>
    </row>
    <row r="341" spans="1:13" x14ac:dyDescent="0.3">
      <c r="A341" t="s">
        <v>80</v>
      </c>
      <c r="B341" t="s">
        <v>160</v>
      </c>
      <c r="C341" t="s">
        <v>163</v>
      </c>
      <c r="D341" t="s">
        <v>166</v>
      </c>
      <c r="E341" t="s">
        <v>167</v>
      </c>
      <c r="F341" t="s">
        <v>169</v>
      </c>
      <c r="G341" t="s">
        <v>184</v>
      </c>
      <c r="H341">
        <v>1499</v>
      </c>
      <c r="I341">
        <v>7495</v>
      </c>
      <c r="J341" t="s">
        <v>186</v>
      </c>
      <c r="K341" t="s">
        <v>189</v>
      </c>
      <c r="L341" t="s">
        <v>192</v>
      </c>
      <c r="M341" t="s">
        <v>193</v>
      </c>
    </row>
    <row r="342" spans="1:13" x14ac:dyDescent="0.3">
      <c r="A342" t="s">
        <v>35</v>
      </c>
      <c r="B342" t="s">
        <v>160</v>
      </c>
      <c r="C342" t="s">
        <v>163</v>
      </c>
      <c r="D342" t="s">
        <v>166</v>
      </c>
      <c r="E342" t="s">
        <v>167</v>
      </c>
      <c r="F342" t="s">
        <v>169</v>
      </c>
      <c r="G342" t="s">
        <v>184</v>
      </c>
      <c r="H342">
        <v>1143</v>
      </c>
      <c r="I342">
        <v>5715</v>
      </c>
      <c r="J342" t="s">
        <v>186</v>
      </c>
      <c r="K342" t="s">
        <v>188</v>
      </c>
      <c r="L342" t="s">
        <v>192</v>
      </c>
      <c r="M342" t="s">
        <v>194</v>
      </c>
    </row>
    <row r="343" spans="1:13" x14ac:dyDescent="0.3">
      <c r="A343" t="s">
        <v>15</v>
      </c>
      <c r="B343" t="s">
        <v>160</v>
      </c>
      <c r="C343" t="s">
        <v>164</v>
      </c>
      <c r="D343" t="s">
        <v>165</v>
      </c>
      <c r="E343" t="s">
        <v>168</v>
      </c>
      <c r="F343" t="s">
        <v>171</v>
      </c>
      <c r="G343" t="s">
        <v>183</v>
      </c>
      <c r="H343">
        <v>1115</v>
      </c>
      <c r="I343">
        <v>11150</v>
      </c>
      <c r="J343" t="s">
        <v>185</v>
      </c>
      <c r="K343" t="s">
        <v>189</v>
      </c>
      <c r="L343" t="s">
        <v>191</v>
      </c>
      <c r="M343" t="s">
        <v>193</v>
      </c>
    </row>
    <row r="344" spans="1:13" x14ac:dyDescent="0.3">
      <c r="A344" t="s">
        <v>114</v>
      </c>
      <c r="B344" t="s">
        <v>160</v>
      </c>
      <c r="C344" t="s">
        <v>162</v>
      </c>
      <c r="D344" t="s">
        <v>166</v>
      </c>
      <c r="E344" t="s">
        <v>168</v>
      </c>
      <c r="F344" t="s">
        <v>172</v>
      </c>
      <c r="G344" t="s">
        <v>182</v>
      </c>
      <c r="H344">
        <v>1784</v>
      </c>
      <c r="I344">
        <v>8920</v>
      </c>
      <c r="J344" t="s">
        <v>187</v>
      </c>
      <c r="K344" t="s">
        <v>188</v>
      </c>
      <c r="L344" t="s">
        <v>192</v>
      </c>
      <c r="M344" t="s">
        <v>194</v>
      </c>
    </row>
    <row r="345" spans="1:13" x14ac:dyDescent="0.3">
      <c r="A345" t="s">
        <v>74</v>
      </c>
      <c r="B345" t="s">
        <v>160</v>
      </c>
      <c r="C345" t="s">
        <v>162</v>
      </c>
      <c r="D345" t="s">
        <v>166</v>
      </c>
      <c r="E345" t="s">
        <v>168</v>
      </c>
      <c r="F345" t="s">
        <v>170</v>
      </c>
      <c r="G345" t="s">
        <v>174</v>
      </c>
      <c r="H345">
        <v>617</v>
      </c>
      <c r="I345">
        <v>6170</v>
      </c>
      <c r="J345" t="s">
        <v>186</v>
      </c>
      <c r="K345" t="s">
        <v>190</v>
      </c>
      <c r="L345" t="s">
        <v>191</v>
      </c>
      <c r="M345" t="s">
        <v>194</v>
      </c>
    </row>
    <row r="346" spans="1:13" x14ac:dyDescent="0.3">
      <c r="A346" t="s">
        <v>114</v>
      </c>
      <c r="B346" t="s">
        <v>160</v>
      </c>
      <c r="C346" t="s">
        <v>164</v>
      </c>
      <c r="D346" t="s">
        <v>165</v>
      </c>
      <c r="E346" t="s">
        <v>168</v>
      </c>
      <c r="F346" t="s">
        <v>172</v>
      </c>
      <c r="G346" t="s">
        <v>177</v>
      </c>
      <c r="H346">
        <v>548</v>
      </c>
      <c r="I346">
        <v>5480</v>
      </c>
      <c r="J346" t="s">
        <v>186</v>
      </c>
      <c r="K346" t="s">
        <v>189</v>
      </c>
      <c r="L346" t="s">
        <v>191</v>
      </c>
      <c r="M346" t="s">
        <v>194</v>
      </c>
    </row>
    <row r="347" spans="1:13" x14ac:dyDescent="0.3">
      <c r="A347" t="s">
        <v>72</v>
      </c>
      <c r="B347" t="s">
        <v>160</v>
      </c>
      <c r="C347" t="s">
        <v>163</v>
      </c>
      <c r="D347" t="s">
        <v>166</v>
      </c>
      <c r="E347" t="s">
        <v>167</v>
      </c>
      <c r="F347" t="s">
        <v>171</v>
      </c>
      <c r="G347" t="s">
        <v>176</v>
      </c>
      <c r="H347">
        <v>1871</v>
      </c>
      <c r="I347">
        <v>18710</v>
      </c>
      <c r="J347" t="s">
        <v>187</v>
      </c>
      <c r="K347" t="s">
        <v>189</v>
      </c>
      <c r="L347" t="s">
        <v>191</v>
      </c>
      <c r="M347" t="s">
        <v>193</v>
      </c>
    </row>
    <row r="348" spans="1:13" x14ac:dyDescent="0.3">
      <c r="A348" t="s">
        <v>77</v>
      </c>
      <c r="B348" t="s">
        <v>160</v>
      </c>
      <c r="C348" t="s">
        <v>162</v>
      </c>
      <c r="D348" t="s">
        <v>166</v>
      </c>
      <c r="E348" t="s">
        <v>168</v>
      </c>
      <c r="F348" t="s">
        <v>169</v>
      </c>
      <c r="G348" t="s">
        <v>184</v>
      </c>
      <c r="H348">
        <v>149</v>
      </c>
      <c r="I348">
        <v>745</v>
      </c>
      <c r="J348" t="s">
        <v>186</v>
      </c>
      <c r="K348" t="s">
        <v>189</v>
      </c>
      <c r="L348" t="s">
        <v>192</v>
      </c>
      <c r="M348" t="s">
        <v>194</v>
      </c>
    </row>
    <row r="349" spans="1:13" x14ac:dyDescent="0.3">
      <c r="A349" t="s">
        <v>20</v>
      </c>
      <c r="B349" t="s">
        <v>160</v>
      </c>
      <c r="C349" t="s">
        <v>162</v>
      </c>
      <c r="D349" t="s">
        <v>166</v>
      </c>
      <c r="E349" t="s">
        <v>168</v>
      </c>
      <c r="F349" t="s">
        <v>171</v>
      </c>
      <c r="G349" t="s">
        <v>176</v>
      </c>
      <c r="H349">
        <v>1842</v>
      </c>
      <c r="I349">
        <v>9210</v>
      </c>
      <c r="J349" t="s">
        <v>186</v>
      </c>
      <c r="K349" t="s">
        <v>189</v>
      </c>
      <c r="L349" t="s">
        <v>192</v>
      </c>
      <c r="M349" t="s">
        <v>193</v>
      </c>
    </row>
    <row r="350" spans="1:13" x14ac:dyDescent="0.3">
      <c r="A350" t="s">
        <v>35</v>
      </c>
      <c r="B350" t="s">
        <v>160</v>
      </c>
      <c r="C350" t="s">
        <v>164</v>
      </c>
      <c r="D350" t="s">
        <v>165</v>
      </c>
      <c r="E350" t="s">
        <v>168</v>
      </c>
      <c r="F350" t="s">
        <v>169</v>
      </c>
      <c r="G350" t="s">
        <v>184</v>
      </c>
      <c r="H350">
        <v>476</v>
      </c>
      <c r="I350">
        <v>2380</v>
      </c>
      <c r="J350" t="s">
        <v>186</v>
      </c>
      <c r="K350" t="s">
        <v>188</v>
      </c>
      <c r="L350" t="s">
        <v>192</v>
      </c>
      <c r="M350" t="s">
        <v>193</v>
      </c>
    </row>
    <row r="351" spans="1:13" x14ac:dyDescent="0.3">
      <c r="A351" t="s">
        <v>94</v>
      </c>
      <c r="B351" t="s">
        <v>160</v>
      </c>
      <c r="C351" t="s">
        <v>163</v>
      </c>
      <c r="D351" t="s">
        <v>166</v>
      </c>
      <c r="E351" t="s">
        <v>167</v>
      </c>
      <c r="F351" t="s">
        <v>171</v>
      </c>
      <c r="G351" t="s">
        <v>183</v>
      </c>
      <c r="H351">
        <v>1658</v>
      </c>
      <c r="I351">
        <v>16580</v>
      </c>
      <c r="J351" t="s">
        <v>185</v>
      </c>
      <c r="K351" t="s">
        <v>188</v>
      </c>
      <c r="L351" t="s">
        <v>191</v>
      </c>
      <c r="M351" t="s">
        <v>194</v>
      </c>
    </row>
    <row r="352" spans="1:13" x14ac:dyDescent="0.3">
      <c r="A352" t="s">
        <v>137</v>
      </c>
      <c r="B352" t="s">
        <v>160</v>
      </c>
      <c r="C352" t="s">
        <v>161</v>
      </c>
      <c r="D352" t="s">
        <v>165</v>
      </c>
      <c r="E352" t="s">
        <v>167</v>
      </c>
      <c r="F352" t="s">
        <v>171</v>
      </c>
      <c r="G352" t="s">
        <v>183</v>
      </c>
      <c r="H352">
        <v>719</v>
      </c>
      <c r="I352">
        <v>3595</v>
      </c>
      <c r="J352" t="s">
        <v>185</v>
      </c>
      <c r="K352" t="s">
        <v>188</v>
      </c>
      <c r="L352" t="s">
        <v>192</v>
      </c>
      <c r="M352" t="s">
        <v>193</v>
      </c>
    </row>
    <row r="353" spans="1:13" x14ac:dyDescent="0.3">
      <c r="A353" t="s">
        <v>50</v>
      </c>
      <c r="B353" t="s">
        <v>160</v>
      </c>
      <c r="C353" t="s">
        <v>162</v>
      </c>
      <c r="D353" t="s">
        <v>166</v>
      </c>
      <c r="E353" t="s">
        <v>168</v>
      </c>
      <c r="F353" t="s">
        <v>169</v>
      </c>
      <c r="G353" t="s">
        <v>179</v>
      </c>
      <c r="H353">
        <v>270</v>
      </c>
      <c r="I353">
        <v>2700</v>
      </c>
      <c r="J353" t="s">
        <v>186</v>
      </c>
      <c r="K353" t="s">
        <v>190</v>
      </c>
      <c r="L353" t="s">
        <v>191</v>
      </c>
      <c r="M353" t="s">
        <v>194</v>
      </c>
    </row>
    <row r="354" spans="1:13" x14ac:dyDescent="0.3">
      <c r="A354" t="s">
        <v>39</v>
      </c>
      <c r="B354" t="s">
        <v>160</v>
      </c>
      <c r="C354" t="s">
        <v>164</v>
      </c>
      <c r="D354" t="s">
        <v>165</v>
      </c>
      <c r="E354" t="s">
        <v>168</v>
      </c>
      <c r="F354" t="s">
        <v>169</v>
      </c>
      <c r="G354" t="s">
        <v>173</v>
      </c>
      <c r="H354">
        <v>1537</v>
      </c>
      <c r="I354">
        <v>15370</v>
      </c>
      <c r="J354" t="s">
        <v>186</v>
      </c>
      <c r="K354" t="s">
        <v>190</v>
      </c>
      <c r="L354" t="s">
        <v>191</v>
      </c>
      <c r="M354" t="s">
        <v>193</v>
      </c>
    </row>
    <row r="355" spans="1:13" x14ac:dyDescent="0.3">
      <c r="A355" t="s">
        <v>58</v>
      </c>
      <c r="B355" t="s">
        <v>160</v>
      </c>
      <c r="C355" t="s">
        <v>162</v>
      </c>
      <c r="D355" t="s">
        <v>166</v>
      </c>
      <c r="E355" t="s">
        <v>168</v>
      </c>
      <c r="F355" t="s">
        <v>172</v>
      </c>
      <c r="G355" t="s">
        <v>181</v>
      </c>
      <c r="H355">
        <v>1710</v>
      </c>
      <c r="I355">
        <v>8550</v>
      </c>
      <c r="J355" t="s">
        <v>185</v>
      </c>
      <c r="K355" t="s">
        <v>190</v>
      </c>
      <c r="L355" t="s">
        <v>192</v>
      </c>
      <c r="M355" t="s">
        <v>194</v>
      </c>
    </row>
    <row r="356" spans="1:13" x14ac:dyDescent="0.3">
      <c r="A356" t="s">
        <v>17</v>
      </c>
      <c r="B356" t="s">
        <v>160</v>
      </c>
      <c r="C356" t="s">
        <v>163</v>
      </c>
      <c r="D356" t="s">
        <v>166</v>
      </c>
      <c r="E356" t="s">
        <v>167</v>
      </c>
      <c r="F356" t="s">
        <v>171</v>
      </c>
      <c r="G356" t="s">
        <v>175</v>
      </c>
      <c r="H356">
        <v>1529</v>
      </c>
      <c r="I356">
        <v>15290</v>
      </c>
      <c r="J356" t="s">
        <v>186</v>
      </c>
      <c r="K356" t="s">
        <v>189</v>
      </c>
      <c r="L356" t="s">
        <v>191</v>
      </c>
      <c r="M356" t="s">
        <v>194</v>
      </c>
    </row>
    <row r="357" spans="1:13" x14ac:dyDescent="0.3">
      <c r="A357" t="s">
        <v>55</v>
      </c>
      <c r="B357" t="s">
        <v>160</v>
      </c>
      <c r="C357" t="s">
        <v>161</v>
      </c>
      <c r="D357" t="s">
        <v>165</v>
      </c>
      <c r="E357" t="s">
        <v>167</v>
      </c>
      <c r="F357" t="s">
        <v>172</v>
      </c>
      <c r="G357" t="s">
        <v>181</v>
      </c>
      <c r="H357">
        <v>1884</v>
      </c>
      <c r="I357">
        <v>18840</v>
      </c>
      <c r="J357" t="s">
        <v>185</v>
      </c>
      <c r="K357" t="s">
        <v>190</v>
      </c>
      <c r="L357" t="s">
        <v>191</v>
      </c>
      <c r="M357" t="s">
        <v>193</v>
      </c>
    </row>
    <row r="358" spans="1:13" x14ac:dyDescent="0.3">
      <c r="A358" t="s">
        <v>99</v>
      </c>
      <c r="B358" t="s">
        <v>160</v>
      </c>
      <c r="C358" t="s">
        <v>163</v>
      </c>
      <c r="D358" t="s">
        <v>166</v>
      </c>
      <c r="E358" t="s">
        <v>167</v>
      </c>
      <c r="F358" t="s">
        <v>172</v>
      </c>
      <c r="G358" t="s">
        <v>181</v>
      </c>
      <c r="H358">
        <v>1941</v>
      </c>
      <c r="I358">
        <v>19410</v>
      </c>
      <c r="J358" t="s">
        <v>186</v>
      </c>
      <c r="K358" t="s">
        <v>189</v>
      </c>
      <c r="L358" t="s">
        <v>191</v>
      </c>
      <c r="M358" t="s">
        <v>194</v>
      </c>
    </row>
    <row r="359" spans="1:13" x14ac:dyDescent="0.3">
      <c r="A359" t="s">
        <v>30</v>
      </c>
      <c r="B359" t="s">
        <v>160</v>
      </c>
      <c r="C359" t="s">
        <v>164</v>
      </c>
      <c r="D359" t="s">
        <v>165</v>
      </c>
      <c r="E359" t="s">
        <v>168</v>
      </c>
      <c r="F359" t="s">
        <v>172</v>
      </c>
      <c r="G359" t="s">
        <v>181</v>
      </c>
      <c r="H359">
        <v>1485</v>
      </c>
      <c r="I359">
        <v>7425</v>
      </c>
      <c r="J359" t="s">
        <v>187</v>
      </c>
      <c r="K359" t="s">
        <v>188</v>
      </c>
      <c r="L359" t="s">
        <v>192</v>
      </c>
      <c r="M359" t="s">
        <v>194</v>
      </c>
    </row>
    <row r="360" spans="1:13" x14ac:dyDescent="0.3">
      <c r="A360" t="s">
        <v>45</v>
      </c>
      <c r="B360" t="s">
        <v>160</v>
      </c>
      <c r="C360" t="s">
        <v>163</v>
      </c>
      <c r="D360" t="s">
        <v>166</v>
      </c>
      <c r="E360" t="s">
        <v>167</v>
      </c>
      <c r="F360" t="s">
        <v>171</v>
      </c>
      <c r="G360" t="s">
        <v>176</v>
      </c>
      <c r="H360">
        <v>1735</v>
      </c>
      <c r="I360">
        <v>17350</v>
      </c>
      <c r="J360" t="s">
        <v>187</v>
      </c>
      <c r="K360" t="s">
        <v>189</v>
      </c>
      <c r="L360" t="s">
        <v>191</v>
      </c>
      <c r="M360" t="s">
        <v>193</v>
      </c>
    </row>
    <row r="361" spans="1:13" x14ac:dyDescent="0.3">
      <c r="A361" t="s">
        <v>142</v>
      </c>
      <c r="B361" t="s">
        <v>160</v>
      </c>
      <c r="C361" t="s">
        <v>162</v>
      </c>
      <c r="D361" t="s">
        <v>166</v>
      </c>
      <c r="E361" t="s">
        <v>168</v>
      </c>
      <c r="F361" t="s">
        <v>169</v>
      </c>
      <c r="G361" t="s">
        <v>184</v>
      </c>
      <c r="H361">
        <v>538</v>
      </c>
      <c r="I361">
        <v>2690</v>
      </c>
      <c r="J361" t="s">
        <v>186</v>
      </c>
      <c r="K361" t="s">
        <v>189</v>
      </c>
      <c r="L361" t="s">
        <v>192</v>
      </c>
      <c r="M361" t="s">
        <v>193</v>
      </c>
    </row>
    <row r="362" spans="1:13" x14ac:dyDescent="0.3">
      <c r="A362" t="s">
        <v>53</v>
      </c>
      <c r="B362" t="s">
        <v>160</v>
      </c>
      <c r="C362" t="s">
        <v>163</v>
      </c>
      <c r="D362" t="s">
        <v>166</v>
      </c>
      <c r="E362" t="s">
        <v>167</v>
      </c>
      <c r="F362" t="s">
        <v>171</v>
      </c>
      <c r="G362" t="s">
        <v>176</v>
      </c>
      <c r="H362">
        <v>1710</v>
      </c>
      <c r="I362">
        <v>8550</v>
      </c>
      <c r="J362" t="s">
        <v>185</v>
      </c>
      <c r="K362" t="s">
        <v>189</v>
      </c>
      <c r="L362" t="s">
        <v>192</v>
      </c>
      <c r="M362" t="s">
        <v>194</v>
      </c>
    </row>
    <row r="363" spans="1:13" x14ac:dyDescent="0.3">
      <c r="A363" t="s">
        <v>50</v>
      </c>
      <c r="B363" t="s">
        <v>160</v>
      </c>
      <c r="C363" t="s">
        <v>161</v>
      </c>
      <c r="D363" t="s">
        <v>165</v>
      </c>
      <c r="E363" t="s">
        <v>167</v>
      </c>
      <c r="F363" t="s">
        <v>172</v>
      </c>
      <c r="G363" t="s">
        <v>181</v>
      </c>
      <c r="H363">
        <v>1954</v>
      </c>
      <c r="I363">
        <v>9770</v>
      </c>
      <c r="J363" t="s">
        <v>185</v>
      </c>
      <c r="K363" t="s">
        <v>188</v>
      </c>
      <c r="L363" t="s">
        <v>192</v>
      </c>
      <c r="M363" t="s">
        <v>193</v>
      </c>
    </row>
    <row r="364" spans="1:13" x14ac:dyDescent="0.3">
      <c r="A364" t="s">
        <v>48</v>
      </c>
      <c r="B364" t="s">
        <v>160</v>
      </c>
      <c r="C364" t="s">
        <v>164</v>
      </c>
      <c r="D364" t="s">
        <v>165</v>
      </c>
      <c r="E364" t="s">
        <v>168</v>
      </c>
      <c r="F364" t="s">
        <v>171</v>
      </c>
      <c r="G364" t="s">
        <v>175</v>
      </c>
      <c r="H364">
        <v>1501</v>
      </c>
      <c r="I364">
        <v>15010</v>
      </c>
      <c r="J364" t="s">
        <v>187</v>
      </c>
      <c r="K364" t="s">
        <v>188</v>
      </c>
      <c r="L364" t="s">
        <v>191</v>
      </c>
      <c r="M364" t="s">
        <v>194</v>
      </c>
    </row>
    <row r="365" spans="1:13" x14ac:dyDescent="0.3">
      <c r="A365" t="s">
        <v>121</v>
      </c>
      <c r="B365" t="s">
        <v>160</v>
      </c>
      <c r="C365" t="s">
        <v>164</v>
      </c>
      <c r="D365" t="s">
        <v>165</v>
      </c>
      <c r="E365" t="s">
        <v>168</v>
      </c>
      <c r="F365" t="s">
        <v>169</v>
      </c>
      <c r="G365" t="s">
        <v>184</v>
      </c>
      <c r="H365">
        <v>704</v>
      </c>
      <c r="I365">
        <v>3520</v>
      </c>
      <c r="J365" t="s">
        <v>186</v>
      </c>
      <c r="K365" t="s">
        <v>190</v>
      </c>
      <c r="L365" t="s">
        <v>192</v>
      </c>
      <c r="M365" t="s">
        <v>193</v>
      </c>
    </row>
    <row r="366" spans="1:13" x14ac:dyDescent="0.3">
      <c r="A366" t="s">
        <v>111</v>
      </c>
      <c r="B366" t="s">
        <v>160</v>
      </c>
      <c r="C366" t="s">
        <v>162</v>
      </c>
      <c r="D366" t="s">
        <v>166</v>
      </c>
      <c r="E366" t="s">
        <v>168</v>
      </c>
      <c r="F366" t="s">
        <v>170</v>
      </c>
      <c r="G366" t="s">
        <v>178</v>
      </c>
      <c r="H366">
        <v>334</v>
      </c>
      <c r="I366">
        <v>1670</v>
      </c>
      <c r="J366" t="s">
        <v>187</v>
      </c>
      <c r="K366" t="s">
        <v>189</v>
      </c>
      <c r="L366" t="s">
        <v>192</v>
      </c>
      <c r="M366" t="s">
        <v>193</v>
      </c>
    </row>
    <row r="367" spans="1:13" x14ac:dyDescent="0.3">
      <c r="A367" t="s">
        <v>122</v>
      </c>
      <c r="B367" t="s">
        <v>160</v>
      </c>
      <c r="C367" t="s">
        <v>164</v>
      </c>
      <c r="D367" t="s">
        <v>165</v>
      </c>
      <c r="E367" t="s">
        <v>168</v>
      </c>
      <c r="F367" t="s">
        <v>169</v>
      </c>
      <c r="G367" t="s">
        <v>179</v>
      </c>
      <c r="H367">
        <v>1790</v>
      </c>
      <c r="I367">
        <v>8950</v>
      </c>
      <c r="J367" t="s">
        <v>187</v>
      </c>
      <c r="K367" t="s">
        <v>188</v>
      </c>
      <c r="L367" t="s">
        <v>192</v>
      </c>
      <c r="M367" t="s">
        <v>194</v>
      </c>
    </row>
    <row r="368" spans="1:13" x14ac:dyDescent="0.3">
      <c r="A368" t="s">
        <v>34</v>
      </c>
      <c r="B368" t="s">
        <v>160</v>
      </c>
      <c r="C368" t="s">
        <v>163</v>
      </c>
      <c r="D368" t="s">
        <v>166</v>
      </c>
      <c r="E368" t="s">
        <v>167</v>
      </c>
      <c r="F368" t="s">
        <v>172</v>
      </c>
      <c r="G368" t="s">
        <v>181</v>
      </c>
      <c r="H368">
        <v>1429</v>
      </c>
      <c r="I368">
        <v>14290</v>
      </c>
      <c r="J368" t="s">
        <v>186</v>
      </c>
      <c r="K368" t="s">
        <v>190</v>
      </c>
      <c r="L368" t="s">
        <v>191</v>
      </c>
      <c r="M368" t="s">
        <v>194</v>
      </c>
    </row>
    <row r="369" spans="1:13" x14ac:dyDescent="0.3">
      <c r="A369" t="s">
        <v>59</v>
      </c>
      <c r="B369" t="s">
        <v>160</v>
      </c>
      <c r="C369" t="s">
        <v>163</v>
      </c>
      <c r="D369" t="s">
        <v>166</v>
      </c>
      <c r="E369" t="s">
        <v>167</v>
      </c>
      <c r="F369" t="s">
        <v>170</v>
      </c>
      <c r="G369" t="s">
        <v>178</v>
      </c>
      <c r="H369">
        <v>1522</v>
      </c>
      <c r="I369">
        <v>15220</v>
      </c>
      <c r="J369" t="s">
        <v>186</v>
      </c>
      <c r="K369" t="s">
        <v>190</v>
      </c>
      <c r="L369" t="s">
        <v>191</v>
      </c>
      <c r="M369" t="s">
        <v>194</v>
      </c>
    </row>
    <row r="370" spans="1:13" x14ac:dyDescent="0.3">
      <c r="A370" t="s">
        <v>104</v>
      </c>
      <c r="B370" t="s">
        <v>160</v>
      </c>
      <c r="C370" t="s">
        <v>161</v>
      </c>
      <c r="D370" t="s">
        <v>165</v>
      </c>
      <c r="E370" t="s">
        <v>167</v>
      </c>
      <c r="F370" t="s">
        <v>170</v>
      </c>
      <c r="G370" t="s">
        <v>178</v>
      </c>
      <c r="H370">
        <v>1615</v>
      </c>
      <c r="I370">
        <v>8075</v>
      </c>
      <c r="J370" t="s">
        <v>186</v>
      </c>
      <c r="K370" t="s">
        <v>188</v>
      </c>
      <c r="L370" t="s">
        <v>192</v>
      </c>
      <c r="M370" t="s">
        <v>194</v>
      </c>
    </row>
    <row r="371" spans="1:13" x14ac:dyDescent="0.3">
      <c r="A371" t="s">
        <v>128</v>
      </c>
      <c r="B371" t="s">
        <v>160</v>
      </c>
      <c r="C371" t="s">
        <v>162</v>
      </c>
      <c r="D371" t="s">
        <v>166</v>
      </c>
      <c r="E371" t="s">
        <v>168</v>
      </c>
      <c r="F371" t="s">
        <v>172</v>
      </c>
      <c r="G371" t="s">
        <v>177</v>
      </c>
      <c r="H371">
        <v>1388</v>
      </c>
      <c r="I371">
        <v>13880</v>
      </c>
      <c r="J371" t="s">
        <v>185</v>
      </c>
      <c r="K371" t="s">
        <v>188</v>
      </c>
      <c r="L371" t="s">
        <v>191</v>
      </c>
      <c r="M371" t="s">
        <v>193</v>
      </c>
    </row>
    <row r="372" spans="1:13" x14ac:dyDescent="0.3">
      <c r="A372" t="s">
        <v>153</v>
      </c>
      <c r="B372" t="s">
        <v>160</v>
      </c>
      <c r="C372" t="s">
        <v>162</v>
      </c>
      <c r="D372" t="s">
        <v>166</v>
      </c>
      <c r="E372" t="s">
        <v>168</v>
      </c>
      <c r="F372" t="s">
        <v>172</v>
      </c>
      <c r="G372" t="s">
        <v>181</v>
      </c>
      <c r="H372">
        <v>412</v>
      </c>
      <c r="I372">
        <v>4120</v>
      </c>
      <c r="J372" t="s">
        <v>186</v>
      </c>
      <c r="K372" t="s">
        <v>188</v>
      </c>
      <c r="L372" t="s">
        <v>191</v>
      </c>
      <c r="M372" t="s">
        <v>193</v>
      </c>
    </row>
    <row r="373" spans="1:13" x14ac:dyDescent="0.3">
      <c r="A373" t="s">
        <v>81</v>
      </c>
      <c r="B373" t="s">
        <v>160</v>
      </c>
      <c r="C373" t="s">
        <v>164</v>
      </c>
      <c r="D373" t="s">
        <v>165</v>
      </c>
      <c r="E373" t="s">
        <v>168</v>
      </c>
      <c r="F373" t="s">
        <v>170</v>
      </c>
      <c r="G373" t="s">
        <v>178</v>
      </c>
      <c r="H373">
        <v>1638</v>
      </c>
      <c r="I373">
        <v>8190</v>
      </c>
      <c r="J373" t="s">
        <v>186</v>
      </c>
      <c r="K373" t="s">
        <v>190</v>
      </c>
      <c r="L373" t="s">
        <v>192</v>
      </c>
      <c r="M373" t="s">
        <v>194</v>
      </c>
    </row>
    <row r="374" spans="1:13" x14ac:dyDescent="0.3">
      <c r="A374" t="s">
        <v>29</v>
      </c>
      <c r="B374" t="s">
        <v>160</v>
      </c>
      <c r="C374" t="s">
        <v>164</v>
      </c>
      <c r="D374" t="s">
        <v>165</v>
      </c>
      <c r="E374" t="s">
        <v>168</v>
      </c>
      <c r="F374" t="s">
        <v>170</v>
      </c>
      <c r="G374" t="s">
        <v>178</v>
      </c>
      <c r="H374">
        <v>493</v>
      </c>
      <c r="I374">
        <v>4930</v>
      </c>
      <c r="J374" t="s">
        <v>187</v>
      </c>
      <c r="K374" t="s">
        <v>188</v>
      </c>
      <c r="L374" t="s">
        <v>191</v>
      </c>
      <c r="M374" t="s">
        <v>193</v>
      </c>
    </row>
    <row r="375" spans="1:13" x14ac:dyDescent="0.3">
      <c r="A375" t="s">
        <v>95</v>
      </c>
      <c r="B375" t="s">
        <v>160</v>
      </c>
      <c r="C375" t="s">
        <v>163</v>
      </c>
      <c r="D375" t="s">
        <v>166</v>
      </c>
      <c r="E375" t="s">
        <v>167</v>
      </c>
      <c r="F375" t="s">
        <v>171</v>
      </c>
      <c r="G375" t="s">
        <v>176</v>
      </c>
      <c r="H375">
        <v>1035</v>
      </c>
      <c r="I375">
        <v>10350</v>
      </c>
      <c r="J375" t="s">
        <v>185</v>
      </c>
      <c r="K375" t="s">
        <v>188</v>
      </c>
      <c r="L375" t="s">
        <v>191</v>
      </c>
      <c r="M375" t="s">
        <v>194</v>
      </c>
    </row>
    <row r="376" spans="1:13" x14ac:dyDescent="0.3">
      <c r="A376" t="s">
        <v>129</v>
      </c>
      <c r="B376" t="s">
        <v>160</v>
      </c>
      <c r="C376" t="s">
        <v>163</v>
      </c>
      <c r="D376" t="s">
        <v>166</v>
      </c>
      <c r="E376" t="s">
        <v>167</v>
      </c>
      <c r="F376" t="s">
        <v>169</v>
      </c>
      <c r="G376" t="s">
        <v>173</v>
      </c>
      <c r="H376">
        <v>820</v>
      </c>
      <c r="I376">
        <v>8200</v>
      </c>
      <c r="J376" t="s">
        <v>187</v>
      </c>
      <c r="K376" t="s">
        <v>188</v>
      </c>
      <c r="L376" t="s">
        <v>191</v>
      </c>
      <c r="M376" t="s">
        <v>193</v>
      </c>
    </row>
    <row r="377" spans="1:13" x14ac:dyDescent="0.3">
      <c r="A377" t="s">
        <v>22</v>
      </c>
      <c r="B377" t="s">
        <v>160</v>
      </c>
      <c r="C377" t="s">
        <v>161</v>
      </c>
      <c r="D377" t="s">
        <v>165</v>
      </c>
      <c r="E377" t="s">
        <v>167</v>
      </c>
      <c r="F377" t="s">
        <v>169</v>
      </c>
      <c r="G377" t="s">
        <v>173</v>
      </c>
      <c r="H377">
        <v>1548</v>
      </c>
      <c r="I377">
        <v>15480</v>
      </c>
      <c r="J377" t="s">
        <v>185</v>
      </c>
      <c r="K377" t="s">
        <v>188</v>
      </c>
      <c r="L377" t="s">
        <v>191</v>
      </c>
      <c r="M377" t="s">
        <v>194</v>
      </c>
    </row>
    <row r="378" spans="1:13" x14ac:dyDescent="0.3">
      <c r="A378" t="s">
        <v>68</v>
      </c>
      <c r="B378" t="s">
        <v>160</v>
      </c>
      <c r="C378" t="s">
        <v>162</v>
      </c>
      <c r="D378" t="s">
        <v>166</v>
      </c>
      <c r="E378" t="s">
        <v>168</v>
      </c>
      <c r="F378" t="s">
        <v>170</v>
      </c>
      <c r="G378" t="s">
        <v>180</v>
      </c>
      <c r="H378">
        <v>689</v>
      </c>
      <c r="I378">
        <v>3445</v>
      </c>
      <c r="J378" t="s">
        <v>187</v>
      </c>
      <c r="K378" t="s">
        <v>190</v>
      </c>
      <c r="L378" t="s">
        <v>192</v>
      </c>
      <c r="M378" t="s">
        <v>193</v>
      </c>
    </row>
    <row r="379" spans="1:13" x14ac:dyDescent="0.3">
      <c r="A379" t="s">
        <v>56</v>
      </c>
      <c r="B379" t="s">
        <v>160</v>
      </c>
      <c r="C379" t="s">
        <v>161</v>
      </c>
      <c r="D379" t="s">
        <v>165</v>
      </c>
      <c r="E379" t="s">
        <v>167</v>
      </c>
      <c r="F379" t="s">
        <v>169</v>
      </c>
      <c r="G379" t="s">
        <v>184</v>
      </c>
      <c r="H379">
        <v>819</v>
      </c>
      <c r="I379">
        <v>4095</v>
      </c>
      <c r="J379" t="s">
        <v>187</v>
      </c>
      <c r="K379" t="s">
        <v>190</v>
      </c>
      <c r="L379" t="s">
        <v>192</v>
      </c>
      <c r="M379" t="s">
        <v>194</v>
      </c>
    </row>
    <row r="380" spans="1:13" x14ac:dyDescent="0.3">
      <c r="A380" t="s">
        <v>154</v>
      </c>
      <c r="B380" t="s">
        <v>160</v>
      </c>
      <c r="C380" t="s">
        <v>162</v>
      </c>
      <c r="D380" t="s">
        <v>166</v>
      </c>
      <c r="E380" t="s">
        <v>168</v>
      </c>
      <c r="F380" t="s">
        <v>172</v>
      </c>
      <c r="G380" t="s">
        <v>182</v>
      </c>
      <c r="H380">
        <v>1271</v>
      </c>
      <c r="I380">
        <v>12710</v>
      </c>
      <c r="J380" t="s">
        <v>187</v>
      </c>
      <c r="K380" t="s">
        <v>190</v>
      </c>
      <c r="L380" t="s">
        <v>191</v>
      </c>
      <c r="M380" t="s">
        <v>193</v>
      </c>
    </row>
    <row r="381" spans="1:13" x14ac:dyDescent="0.3">
      <c r="A381" t="s">
        <v>83</v>
      </c>
      <c r="B381" t="s">
        <v>160</v>
      </c>
      <c r="C381" t="s">
        <v>163</v>
      </c>
      <c r="D381" t="s">
        <v>166</v>
      </c>
      <c r="E381" t="s">
        <v>167</v>
      </c>
      <c r="F381" t="s">
        <v>172</v>
      </c>
      <c r="G381" t="s">
        <v>182</v>
      </c>
      <c r="H381">
        <v>1792</v>
      </c>
      <c r="I381">
        <v>8960</v>
      </c>
      <c r="J381" t="s">
        <v>185</v>
      </c>
      <c r="K381" t="s">
        <v>188</v>
      </c>
      <c r="L381" t="s">
        <v>192</v>
      </c>
      <c r="M381" t="s">
        <v>194</v>
      </c>
    </row>
    <row r="382" spans="1:13" x14ac:dyDescent="0.3">
      <c r="A382" t="s">
        <v>77</v>
      </c>
      <c r="B382" t="s">
        <v>160</v>
      </c>
      <c r="C382" t="s">
        <v>163</v>
      </c>
      <c r="D382" t="s">
        <v>166</v>
      </c>
      <c r="E382" t="s">
        <v>167</v>
      </c>
      <c r="F382" t="s">
        <v>172</v>
      </c>
      <c r="G382" t="s">
        <v>182</v>
      </c>
      <c r="H382">
        <v>1586</v>
      </c>
      <c r="I382">
        <v>7930</v>
      </c>
      <c r="J382" t="s">
        <v>185</v>
      </c>
      <c r="K382" t="s">
        <v>190</v>
      </c>
      <c r="L382" t="s">
        <v>192</v>
      </c>
      <c r="M382" t="s">
        <v>193</v>
      </c>
    </row>
    <row r="383" spans="1:13" x14ac:dyDescent="0.3">
      <c r="A383" t="s">
        <v>98</v>
      </c>
      <c r="B383" t="s">
        <v>160</v>
      </c>
      <c r="C383" t="s">
        <v>164</v>
      </c>
      <c r="D383" t="s">
        <v>165</v>
      </c>
      <c r="E383" t="s">
        <v>168</v>
      </c>
      <c r="F383" t="s">
        <v>171</v>
      </c>
      <c r="G383" t="s">
        <v>175</v>
      </c>
      <c r="H383">
        <v>710</v>
      </c>
      <c r="I383">
        <v>7100</v>
      </c>
      <c r="J383" t="s">
        <v>186</v>
      </c>
      <c r="K383" t="s">
        <v>188</v>
      </c>
      <c r="L383" t="s">
        <v>191</v>
      </c>
      <c r="M383" t="s">
        <v>193</v>
      </c>
    </row>
    <row r="384" spans="1:13" x14ac:dyDescent="0.3">
      <c r="A384" t="s">
        <v>140</v>
      </c>
      <c r="B384" t="s">
        <v>160</v>
      </c>
      <c r="C384" t="s">
        <v>162</v>
      </c>
      <c r="D384" t="s">
        <v>166</v>
      </c>
      <c r="E384" t="s">
        <v>168</v>
      </c>
      <c r="F384" t="s">
        <v>171</v>
      </c>
      <c r="G384" t="s">
        <v>176</v>
      </c>
      <c r="H384">
        <v>1310</v>
      </c>
      <c r="I384">
        <v>13100</v>
      </c>
      <c r="J384" t="s">
        <v>187</v>
      </c>
      <c r="K384" t="s">
        <v>188</v>
      </c>
      <c r="L384" t="s">
        <v>191</v>
      </c>
      <c r="M384" t="s">
        <v>194</v>
      </c>
    </row>
    <row r="385" spans="1:13" x14ac:dyDescent="0.3">
      <c r="A385" t="s">
        <v>147</v>
      </c>
      <c r="B385" t="s">
        <v>160</v>
      </c>
      <c r="C385" t="s">
        <v>161</v>
      </c>
      <c r="D385" t="s">
        <v>165</v>
      </c>
      <c r="E385" t="s">
        <v>167</v>
      </c>
      <c r="F385" t="s">
        <v>170</v>
      </c>
      <c r="G385" t="s">
        <v>174</v>
      </c>
      <c r="H385">
        <v>1625</v>
      </c>
      <c r="I385">
        <v>16250</v>
      </c>
      <c r="J385" t="s">
        <v>185</v>
      </c>
      <c r="K385" t="s">
        <v>188</v>
      </c>
      <c r="L385" t="s">
        <v>191</v>
      </c>
      <c r="M385" t="s">
        <v>193</v>
      </c>
    </row>
    <row r="386" spans="1:13" x14ac:dyDescent="0.3">
      <c r="A386" t="s">
        <v>22</v>
      </c>
      <c r="B386" t="s">
        <v>160</v>
      </c>
      <c r="C386" t="s">
        <v>162</v>
      </c>
      <c r="D386" t="s">
        <v>166</v>
      </c>
      <c r="E386" t="s">
        <v>168</v>
      </c>
      <c r="F386" t="s">
        <v>172</v>
      </c>
      <c r="G386" t="s">
        <v>177</v>
      </c>
      <c r="H386">
        <v>1573</v>
      </c>
      <c r="I386">
        <v>7865</v>
      </c>
      <c r="J386" t="s">
        <v>185</v>
      </c>
      <c r="K386" t="s">
        <v>190</v>
      </c>
      <c r="L386" t="s">
        <v>192</v>
      </c>
      <c r="M386" t="s">
        <v>193</v>
      </c>
    </row>
    <row r="387" spans="1:13" x14ac:dyDescent="0.3">
      <c r="A387" t="s">
        <v>25</v>
      </c>
      <c r="B387" t="s">
        <v>160</v>
      </c>
      <c r="C387" t="s">
        <v>163</v>
      </c>
      <c r="D387" t="s">
        <v>166</v>
      </c>
      <c r="E387" t="s">
        <v>167</v>
      </c>
      <c r="F387" t="s">
        <v>171</v>
      </c>
      <c r="G387" t="s">
        <v>176</v>
      </c>
      <c r="H387">
        <v>954</v>
      </c>
      <c r="I387">
        <v>4770</v>
      </c>
      <c r="J387" t="s">
        <v>186</v>
      </c>
      <c r="K387" t="s">
        <v>189</v>
      </c>
      <c r="L387" t="s">
        <v>192</v>
      </c>
      <c r="M387" t="s">
        <v>193</v>
      </c>
    </row>
    <row r="388" spans="1:13" x14ac:dyDescent="0.3">
      <c r="A388" t="s">
        <v>26</v>
      </c>
      <c r="B388" t="s">
        <v>160</v>
      </c>
      <c r="C388" t="s">
        <v>163</v>
      </c>
      <c r="D388" t="s">
        <v>166</v>
      </c>
      <c r="E388" t="s">
        <v>167</v>
      </c>
      <c r="F388" t="s">
        <v>172</v>
      </c>
      <c r="G388" t="s">
        <v>182</v>
      </c>
      <c r="H388">
        <v>854</v>
      </c>
      <c r="I388">
        <v>8540</v>
      </c>
      <c r="J388" t="s">
        <v>186</v>
      </c>
      <c r="K388" t="s">
        <v>188</v>
      </c>
      <c r="L388" t="s">
        <v>191</v>
      </c>
      <c r="M388" t="s">
        <v>194</v>
      </c>
    </row>
    <row r="389" spans="1:13" x14ac:dyDescent="0.3">
      <c r="A389" t="s">
        <v>92</v>
      </c>
      <c r="B389" t="s">
        <v>160</v>
      </c>
      <c r="C389" t="s">
        <v>162</v>
      </c>
      <c r="D389" t="s">
        <v>166</v>
      </c>
      <c r="E389" t="s">
        <v>168</v>
      </c>
      <c r="F389" t="s">
        <v>171</v>
      </c>
      <c r="G389" t="s">
        <v>175</v>
      </c>
      <c r="H389">
        <v>1750</v>
      </c>
      <c r="I389">
        <v>8750</v>
      </c>
      <c r="J389" t="s">
        <v>185</v>
      </c>
      <c r="K389" t="s">
        <v>189</v>
      </c>
      <c r="L389" t="s">
        <v>192</v>
      </c>
      <c r="M389" t="s">
        <v>194</v>
      </c>
    </row>
    <row r="390" spans="1:13" x14ac:dyDescent="0.3">
      <c r="A390" t="s">
        <v>105</v>
      </c>
      <c r="B390" t="s">
        <v>160</v>
      </c>
      <c r="C390" t="s">
        <v>162</v>
      </c>
      <c r="D390" t="s">
        <v>166</v>
      </c>
      <c r="E390" t="s">
        <v>168</v>
      </c>
      <c r="F390" t="s">
        <v>172</v>
      </c>
      <c r="G390" t="s">
        <v>177</v>
      </c>
      <c r="H390">
        <v>900</v>
      </c>
      <c r="I390">
        <v>9000</v>
      </c>
      <c r="J390" t="s">
        <v>187</v>
      </c>
      <c r="K390" t="s">
        <v>189</v>
      </c>
      <c r="L390" t="s">
        <v>191</v>
      </c>
      <c r="M390" t="s">
        <v>194</v>
      </c>
    </row>
    <row r="391" spans="1:13" x14ac:dyDescent="0.3">
      <c r="A391" t="s">
        <v>27</v>
      </c>
      <c r="B391" t="s">
        <v>160</v>
      </c>
      <c r="C391" t="s">
        <v>162</v>
      </c>
      <c r="D391" t="s">
        <v>166</v>
      </c>
      <c r="E391" t="s">
        <v>168</v>
      </c>
      <c r="F391" t="s">
        <v>169</v>
      </c>
      <c r="G391" t="s">
        <v>173</v>
      </c>
      <c r="H391">
        <v>1365</v>
      </c>
      <c r="I391">
        <v>6825</v>
      </c>
      <c r="J391" t="s">
        <v>187</v>
      </c>
      <c r="K391" t="s">
        <v>188</v>
      </c>
      <c r="L391" t="s">
        <v>192</v>
      </c>
      <c r="M391" t="s">
        <v>194</v>
      </c>
    </row>
    <row r="392" spans="1:13" x14ac:dyDescent="0.3">
      <c r="A392" t="s">
        <v>58</v>
      </c>
      <c r="B392" t="s">
        <v>160</v>
      </c>
      <c r="C392" t="s">
        <v>164</v>
      </c>
      <c r="D392" t="s">
        <v>165</v>
      </c>
      <c r="E392" t="s">
        <v>168</v>
      </c>
      <c r="F392" t="s">
        <v>171</v>
      </c>
      <c r="G392" t="s">
        <v>175</v>
      </c>
      <c r="H392">
        <v>547</v>
      </c>
      <c r="I392">
        <v>2735</v>
      </c>
      <c r="J392" t="s">
        <v>185</v>
      </c>
      <c r="K392" t="s">
        <v>188</v>
      </c>
      <c r="L392" t="s">
        <v>192</v>
      </c>
      <c r="M392" t="s">
        <v>194</v>
      </c>
    </row>
    <row r="393" spans="1:13" x14ac:dyDescent="0.3">
      <c r="A393" t="s">
        <v>13</v>
      </c>
      <c r="B393" t="s">
        <v>160</v>
      </c>
      <c r="C393" t="s">
        <v>164</v>
      </c>
      <c r="D393" t="s">
        <v>165</v>
      </c>
      <c r="E393" t="s">
        <v>168</v>
      </c>
      <c r="F393" t="s">
        <v>169</v>
      </c>
      <c r="G393" t="s">
        <v>179</v>
      </c>
      <c r="H393">
        <v>296</v>
      </c>
      <c r="I393">
        <v>1480</v>
      </c>
      <c r="J393" t="s">
        <v>187</v>
      </c>
      <c r="K393" t="s">
        <v>189</v>
      </c>
      <c r="L393" t="s">
        <v>192</v>
      </c>
      <c r="M393" t="s">
        <v>193</v>
      </c>
    </row>
    <row r="394" spans="1:13" x14ac:dyDescent="0.3">
      <c r="A394" t="s">
        <v>94</v>
      </c>
      <c r="B394" t="s">
        <v>160</v>
      </c>
      <c r="C394" t="s">
        <v>161</v>
      </c>
      <c r="D394" t="s">
        <v>165</v>
      </c>
      <c r="E394" t="s">
        <v>167</v>
      </c>
      <c r="F394" t="s">
        <v>171</v>
      </c>
      <c r="G394" t="s">
        <v>176</v>
      </c>
      <c r="H394">
        <v>163</v>
      </c>
      <c r="I394">
        <v>815</v>
      </c>
      <c r="J394" t="s">
        <v>187</v>
      </c>
      <c r="K394" t="s">
        <v>190</v>
      </c>
      <c r="L394" t="s">
        <v>192</v>
      </c>
      <c r="M394" t="s">
        <v>193</v>
      </c>
    </row>
    <row r="395" spans="1:13" x14ac:dyDescent="0.3">
      <c r="A395" t="s">
        <v>69</v>
      </c>
      <c r="B395" t="s">
        <v>160</v>
      </c>
      <c r="C395" t="s">
        <v>163</v>
      </c>
      <c r="D395" t="s">
        <v>166</v>
      </c>
      <c r="E395" t="s">
        <v>167</v>
      </c>
      <c r="F395" t="s">
        <v>169</v>
      </c>
      <c r="G395" t="s">
        <v>179</v>
      </c>
      <c r="H395">
        <v>258</v>
      </c>
      <c r="I395">
        <v>2580</v>
      </c>
      <c r="J395" t="s">
        <v>185</v>
      </c>
      <c r="K395" t="s">
        <v>188</v>
      </c>
      <c r="L395" t="s">
        <v>191</v>
      </c>
      <c r="M395" t="s">
        <v>193</v>
      </c>
    </row>
    <row r="396" spans="1:13" x14ac:dyDescent="0.3">
      <c r="A396" t="s">
        <v>136</v>
      </c>
      <c r="B396" t="s">
        <v>160</v>
      </c>
      <c r="C396" t="s">
        <v>162</v>
      </c>
      <c r="D396" t="s">
        <v>166</v>
      </c>
      <c r="E396" t="s">
        <v>168</v>
      </c>
      <c r="F396" t="s">
        <v>172</v>
      </c>
      <c r="G396" t="s">
        <v>181</v>
      </c>
      <c r="H396">
        <v>1210</v>
      </c>
      <c r="I396">
        <v>6050</v>
      </c>
      <c r="J396" t="s">
        <v>186</v>
      </c>
      <c r="K396" t="s">
        <v>188</v>
      </c>
      <c r="L396" t="s">
        <v>192</v>
      </c>
      <c r="M396" t="s">
        <v>193</v>
      </c>
    </row>
    <row r="397" spans="1:13" x14ac:dyDescent="0.3">
      <c r="A397" t="s">
        <v>46</v>
      </c>
      <c r="B397" t="s">
        <v>160</v>
      </c>
      <c r="C397" t="s">
        <v>164</v>
      </c>
      <c r="D397" t="s">
        <v>165</v>
      </c>
      <c r="E397" t="s">
        <v>168</v>
      </c>
      <c r="F397" t="s">
        <v>172</v>
      </c>
      <c r="G397" t="s">
        <v>181</v>
      </c>
      <c r="H397">
        <v>1555</v>
      </c>
      <c r="I397">
        <v>7775</v>
      </c>
      <c r="J397" t="s">
        <v>185</v>
      </c>
      <c r="K397" t="s">
        <v>190</v>
      </c>
      <c r="L397" t="s">
        <v>192</v>
      </c>
      <c r="M397" t="s">
        <v>194</v>
      </c>
    </row>
    <row r="398" spans="1:13" x14ac:dyDescent="0.3">
      <c r="A398" t="s">
        <v>112</v>
      </c>
      <c r="B398" t="s">
        <v>160</v>
      </c>
      <c r="C398" t="s">
        <v>164</v>
      </c>
      <c r="D398" t="s">
        <v>165</v>
      </c>
      <c r="E398" t="s">
        <v>168</v>
      </c>
      <c r="F398" t="s">
        <v>170</v>
      </c>
      <c r="G398" t="s">
        <v>178</v>
      </c>
      <c r="H398">
        <v>593</v>
      </c>
      <c r="I398">
        <v>5930</v>
      </c>
      <c r="J398" t="s">
        <v>185</v>
      </c>
      <c r="K398" t="s">
        <v>189</v>
      </c>
      <c r="L398" t="s">
        <v>191</v>
      </c>
      <c r="M398" t="s">
        <v>194</v>
      </c>
    </row>
    <row r="399" spans="1:13" x14ac:dyDescent="0.3">
      <c r="A399" t="s">
        <v>87</v>
      </c>
      <c r="B399" t="s">
        <v>160</v>
      </c>
      <c r="C399" t="s">
        <v>163</v>
      </c>
      <c r="D399" t="s">
        <v>166</v>
      </c>
      <c r="E399" t="s">
        <v>167</v>
      </c>
      <c r="F399" t="s">
        <v>170</v>
      </c>
      <c r="G399" t="s">
        <v>180</v>
      </c>
      <c r="H399">
        <v>1457</v>
      </c>
      <c r="I399">
        <v>14570</v>
      </c>
      <c r="J399" t="s">
        <v>187</v>
      </c>
      <c r="K399" t="s">
        <v>189</v>
      </c>
      <c r="L399" t="s">
        <v>191</v>
      </c>
      <c r="M399" t="s">
        <v>193</v>
      </c>
    </row>
    <row r="400" spans="1:13" x14ac:dyDescent="0.3">
      <c r="A400" t="s">
        <v>38</v>
      </c>
      <c r="B400" t="s">
        <v>160</v>
      </c>
      <c r="C400" t="s">
        <v>161</v>
      </c>
      <c r="D400" t="s">
        <v>165</v>
      </c>
      <c r="E400" t="s">
        <v>167</v>
      </c>
      <c r="F400" t="s">
        <v>170</v>
      </c>
      <c r="G400" t="s">
        <v>178</v>
      </c>
      <c r="H400">
        <v>1324</v>
      </c>
      <c r="I400">
        <v>6620</v>
      </c>
      <c r="J400" t="s">
        <v>186</v>
      </c>
      <c r="K400" t="s">
        <v>189</v>
      </c>
      <c r="L400" t="s">
        <v>192</v>
      </c>
      <c r="M400" t="s">
        <v>193</v>
      </c>
    </row>
    <row r="401" spans="1:13" x14ac:dyDescent="0.3">
      <c r="A401" t="s">
        <v>145</v>
      </c>
      <c r="B401" t="s">
        <v>160</v>
      </c>
      <c r="C401" t="s">
        <v>162</v>
      </c>
      <c r="D401" t="s">
        <v>166</v>
      </c>
      <c r="E401" t="s">
        <v>168</v>
      </c>
      <c r="F401" t="s">
        <v>170</v>
      </c>
      <c r="G401" t="s">
        <v>178</v>
      </c>
      <c r="H401">
        <v>197</v>
      </c>
      <c r="I401">
        <v>985</v>
      </c>
      <c r="J401" t="s">
        <v>186</v>
      </c>
      <c r="K401" t="s">
        <v>189</v>
      </c>
      <c r="L401" t="s">
        <v>192</v>
      </c>
      <c r="M401" t="s">
        <v>193</v>
      </c>
    </row>
    <row r="402" spans="1:13" x14ac:dyDescent="0.3">
      <c r="A402" t="s">
        <v>74</v>
      </c>
      <c r="B402" t="s">
        <v>160</v>
      </c>
      <c r="C402" t="s">
        <v>162</v>
      </c>
      <c r="D402" t="s">
        <v>166</v>
      </c>
      <c r="E402" t="s">
        <v>168</v>
      </c>
      <c r="F402" t="s">
        <v>170</v>
      </c>
      <c r="G402" t="s">
        <v>174</v>
      </c>
      <c r="H402">
        <v>1273</v>
      </c>
      <c r="I402">
        <v>12730</v>
      </c>
      <c r="J402" t="s">
        <v>186</v>
      </c>
      <c r="K402" t="s">
        <v>189</v>
      </c>
      <c r="L402" t="s">
        <v>191</v>
      </c>
      <c r="M402" t="s">
        <v>193</v>
      </c>
    </row>
    <row r="403" spans="1:13" x14ac:dyDescent="0.3">
      <c r="A403" t="s">
        <v>34</v>
      </c>
      <c r="B403" t="s">
        <v>160</v>
      </c>
      <c r="C403" t="s">
        <v>164</v>
      </c>
      <c r="D403" t="s">
        <v>165</v>
      </c>
      <c r="E403" t="s">
        <v>168</v>
      </c>
      <c r="F403" t="s">
        <v>172</v>
      </c>
      <c r="G403" t="s">
        <v>181</v>
      </c>
      <c r="H403">
        <v>1228</v>
      </c>
      <c r="I403">
        <v>12280</v>
      </c>
      <c r="J403" t="s">
        <v>187</v>
      </c>
      <c r="K403" t="s">
        <v>190</v>
      </c>
      <c r="L403" t="s">
        <v>191</v>
      </c>
      <c r="M403" t="s">
        <v>193</v>
      </c>
    </row>
    <row r="404" spans="1:13" x14ac:dyDescent="0.3">
      <c r="A404" t="s">
        <v>134</v>
      </c>
      <c r="B404" t="s">
        <v>160</v>
      </c>
      <c r="C404" t="s">
        <v>161</v>
      </c>
      <c r="D404" t="s">
        <v>165</v>
      </c>
      <c r="E404" t="s">
        <v>167</v>
      </c>
      <c r="F404" t="s">
        <v>171</v>
      </c>
      <c r="G404" t="s">
        <v>176</v>
      </c>
      <c r="H404">
        <v>826</v>
      </c>
      <c r="I404">
        <v>8260</v>
      </c>
      <c r="J404" t="s">
        <v>187</v>
      </c>
      <c r="K404" t="s">
        <v>189</v>
      </c>
      <c r="L404" t="s">
        <v>191</v>
      </c>
      <c r="M404" t="s">
        <v>193</v>
      </c>
    </row>
    <row r="405" spans="1:13" x14ac:dyDescent="0.3">
      <c r="A405" t="s">
        <v>13</v>
      </c>
      <c r="B405" t="s">
        <v>160</v>
      </c>
      <c r="C405" t="s">
        <v>161</v>
      </c>
      <c r="D405" t="s">
        <v>165</v>
      </c>
      <c r="E405" t="s">
        <v>167</v>
      </c>
      <c r="F405" t="s">
        <v>170</v>
      </c>
      <c r="G405" t="s">
        <v>180</v>
      </c>
      <c r="H405">
        <v>223</v>
      </c>
      <c r="I405">
        <v>2230</v>
      </c>
      <c r="J405" t="s">
        <v>186</v>
      </c>
      <c r="K405" t="s">
        <v>189</v>
      </c>
      <c r="L405" t="s">
        <v>191</v>
      </c>
      <c r="M405" t="s">
        <v>194</v>
      </c>
    </row>
    <row r="406" spans="1:13" x14ac:dyDescent="0.3">
      <c r="A406" t="s">
        <v>21</v>
      </c>
      <c r="B406" t="s">
        <v>160</v>
      </c>
      <c r="C406" t="s">
        <v>163</v>
      </c>
      <c r="D406" t="s">
        <v>166</v>
      </c>
      <c r="E406" t="s">
        <v>167</v>
      </c>
      <c r="F406" t="s">
        <v>172</v>
      </c>
      <c r="G406" t="s">
        <v>181</v>
      </c>
      <c r="H406">
        <v>1447</v>
      </c>
      <c r="I406">
        <v>14470</v>
      </c>
      <c r="J406" t="s">
        <v>187</v>
      </c>
      <c r="K406" t="s">
        <v>189</v>
      </c>
      <c r="L406" t="s">
        <v>191</v>
      </c>
      <c r="M406" t="s">
        <v>193</v>
      </c>
    </row>
    <row r="407" spans="1:13" x14ac:dyDescent="0.3">
      <c r="A407" t="s">
        <v>13</v>
      </c>
      <c r="B407" t="s">
        <v>160</v>
      </c>
      <c r="C407" t="s">
        <v>163</v>
      </c>
      <c r="D407" t="s">
        <v>166</v>
      </c>
      <c r="E407" t="s">
        <v>167</v>
      </c>
      <c r="F407" t="s">
        <v>171</v>
      </c>
      <c r="G407" t="s">
        <v>176</v>
      </c>
      <c r="H407">
        <v>256</v>
      </c>
      <c r="I407">
        <v>2560</v>
      </c>
      <c r="J407" t="s">
        <v>186</v>
      </c>
      <c r="K407" t="s">
        <v>188</v>
      </c>
      <c r="L407" t="s">
        <v>191</v>
      </c>
      <c r="M407" t="s">
        <v>194</v>
      </c>
    </row>
    <row r="408" spans="1:13" x14ac:dyDescent="0.3">
      <c r="A408" t="s">
        <v>82</v>
      </c>
      <c r="B408" t="s">
        <v>160</v>
      </c>
      <c r="C408" t="s">
        <v>162</v>
      </c>
      <c r="D408" t="s">
        <v>166</v>
      </c>
      <c r="E408" t="s">
        <v>168</v>
      </c>
      <c r="F408" t="s">
        <v>169</v>
      </c>
      <c r="G408" t="s">
        <v>184</v>
      </c>
      <c r="H408">
        <v>213</v>
      </c>
      <c r="I408">
        <v>1065</v>
      </c>
      <c r="J408" t="s">
        <v>186</v>
      </c>
      <c r="K408" t="s">
        <v>189</v>
      </c>
      <c r="L408" t="s">
        <v>192</v>
      </c>
      <c r="M408" t="s">
        <v>193</v>
      </c>
    </row>
    <row r="409" spans="1:13" x14ac:dyDescent="0.3">
      <c r="A409" t="s">
        <v>81</v>
      </c>
      <c r="B409" t="s">
        <v>160</v>
      </c>
      <c r="C409" t="s">
        <v>164</v>
      </c>
      <c r="D409" t="s">
        <v>165</v>
      </c>
      <c r="E409" t="s">
        <v>168</v>
      </c>
      <c r="F409" t="s">
        <v>170</v>
      </c>
      <c r="G409" t="s">
        <v>180</v>
      </c>
      <c r="H409">
        <v>550</v>
      </c>
      <c r="I409">
        <v>5500</v>
      </c>
      <c r="J409" t="s">
        <v>186</v>
      </c>
      <c r="K409" t="s">
        <v>189</v>
      </c>
      <c r="L409" t="s">
        <v>191</v>
      </c>
      <c r="M409" t="s">
        <v>193</v>
      </c>
    </row>
    <row r="410" spans="1:13" x14ac:dyDescent="0.3">
      <c r="A410" t="s">
        <v>132</v>
      </c>
      <c r="B410" t="s">
        <v>160</v>
      </c>
      <c r="C410" t="s">
        <v>164</v>
      </c>
      <c r="D410" t="s">
        <v>165</v>
      </c>
      <c r="E410" t="s">
        <v>168</v>
      </c>
      <c r="F410" t="s">
        <v>172</v>
      </c>
      <c r="G410" t="s">
        <v>181</v>
      </c>
      <c r="H410">
        <v>1675</v>
      </c>
      <c r="I410">
        <v>16750</v>
      </c>
      <c r="J410" t="s">
        <v>186</v>
      </c>
      <c r="K410" t="s">
        <v>190</v>
      </c>
      <c r="L410" t="s">
        <v>191</v>
      </c>
      <c r="M410" t="s">
        <v>193</v>
      </c>
    </row>
    <row r="411" spans="1:13" x14ac:dyDescent="0.3">
      <c r="A411" t="s">
        <v>108</v>
      </c>
      <c r="B411" t="s">
        <v>160</v>
      </c>
      <c r="C411" t="s">
        <v>161</v>
      </c>
      <c r="D411" t="s">
        <v>165</v>
      </c>
      <c r="E411" t="s">
        <v>167</v>
      </c>
      <c r="F411" t="s">
        <v>170</v>
      </c>
      <c r="G411" t="s">
        <v>180</v>
      </c>
      <c r="H411">
        <v>1512</v>
      </c>
      <c r="I411">
        <v>7560</v>
      </c>
      <c r="J411" t="s">
        <v>186</v>
      </c>
      <c r="K411" t="s">
        <v>189</v>
      </c>
      <c r="L411" t="s">
        <v>192</v>
      </c>
      <c r="M411" t="s">
        <v>194</v>
      </c>
    </row>
    <row r="412" spans="1:13" x14ac:dyDescent="0.3">
      <c r="A412" t="s">
        <v>119</v>
      </c>
      <c r="B412" t="s">
        <v>160</v>
      </c>
      <c r="C412" t="s">
        <v>163</v>
      </c>
      <c r="D412" t="s">
        <v>166</v>
      </c>
      <c r="E412" t="s">
        <v>167</v>
      </c>
      <c r="F412" t="s">
        <v>169</v>
      </c>
      <c r="G412" t="s">
        <v>184</v>
      </c>
      <c r="H412">
        <v>390</v>
      </c>
      <c r="I412">
        <v>1950</v>
      </c>
      <c r="J412" t="s">
        <v>185</v>
      </c>
      <c r="K412" t="s">
        <v>189</v>
      </c>
      <c r="L412" t="s">
        <v>192</v>
      </c>
      <c r="M412" t="s">
        <v>194</v>
      </c>
    </row>
    <row r="413" spans="1:13" x14ac:dyDescent="0.3">
      <c r="A413" t="s">
        <v>61</v>
      </c>
      <c r="B413" t="s">
        <v>160</v>
      </c>
      <c r="C413" t="s">
        <v>162</v>
      </c>
      <c r="D413" t="s">
        <v>166</v>
      </c>
      <c r="E413" t="s">
        <v>168</v>
      </c>
      <c r="F413" t="s">
        <v>171</v>
      </c>
      <c r="G413" t="s">
        <v>183</v>
      </c>
      <c r="H413">
        <v>1639</v>
      </c>
      <c r="I413">
        <v>8195</v>
      </c>
      <c r="J413" t="s">
        <v>187</v>
      </c>
      <c r="K413" t="s">
        <v>189</v>
      </c>
      <c r="L413" t="s">
        <v>192</v>
      </c>
      <c r="M413" t="s">
        <v>193</v>
      </c>
    </row>
    <row r="414" spans="1:13" x14ac:dyDescent="0.3">
      <c r="A414" t="s">
        <v>155</v>
      </c>
      <c r="B414" t="s">
        <v>160</v>
      </c>
      <c r="C414" t="s">
        <v>163</v>
      </c>
      <c r="D414" t="s">
        <v>166</v>
      </c>
      <c r="E414" t="s">
        <v>167</v>
      </c>
      <c r="F414" t="s">
        <v>170</v>
      </c>
      <c r="G414" t="s">
        <v>178</v>
      </c>
      <c r="H414">
        <v>1306</v>
      </c>
      <c r="I414">
        <v>13060</v>
      </c>
      <c r="J414" t="s">
        <v>186</v>
      </c>
      <c r="K414" t="s">
        <v>188</v>
      </c>
      <c r="L414" t="s">
        <v>191</v>
      </c>
      <c r="M414" t="s">
        <v>193</v>
      </c>
    </row>
    <row r="415" spans="1:13" x14ac:dyDescent="0.3">
      <c r="A415" t="s">
        <v>138</v>
      </c>
      <c r="B415" t="s">
        <v>160</v>
      </c>
      <c r="C415" t="s">
        <v>164</v>
      </c>
      <c r="D415" t="s">
        <v>165</v>
      </c>
      <c r="E415" t="s">
        <v>168</v>
      </c>
      <c r="F415" t="s">
        <v>169</v>
      </c>
      <c r="G415" t="s">
        <v>184</v>
      </c>
      <c r="H415">
        <v>1922</v>
      </c>
      <c r="I415">
        <v>19220</v>
      </c>
      <c r="J415" t="s">
        <v>187</v>
      </c>
      <c r="K415" t="s">
        <v>190</v>
      </c>
      <c r="L415" t="s">
        <v>191</v>
      </c>
      <c r="M415" t="s">
        <v>193</v>
      </c>
    </row>
    <row r="416" spans="1:13" x14ac:dyDescent="0.3">
      <c r="A416" t="s">
        <v>63</v>
      </c>
      <c r="B416" t="s">
        <v>160</v>
      </c>
      <c r="C416" t="s">
        <v>162</v>
      </c>
      <c r="D416" t="s">
        <v>166</v>
      </c>
      <c r="E416" t="s">
        <v>168</v>
      </c>
      <c r="F416" t="s">
        <v>171</v>
      </c>
      <c r="G416" t="s">
        <v>183</v>
      </c>
      <c r="H416">
        <v>751</v>
      </c>
      <c r="I416">
        <v>3755</v>
      </c>
      <c r="J416" t="s">
        <v>185</v>
      </c>
      <c r="K416" t="s">
        <v>189</v>
      </c>
      <c r="L416" t="s">
        <v>192</v>
      </c>
      <c r="M416" t="s">
        <v>194</v>
      </c>
    </row>
    <row r="417" spans="1:13" x14ac:dyDescent="0.3">
      <c r="A417" t="s">
        <v>129</v>
      </c>
      <c r="B417" t="s">
        <v>160</v>
      </c>
      <c r="C417" t="s">
        <v>161</v>
      </c>
      <c r="D417" t="s">
        <v>165</v>
      </c>
      <c r="E417" t="s">
        <v>167</v>
      </c>
      <c r="F417" t="s">
        <v>171</v>
      </c>
      <c r="G417" t="s">
        <v>175</v>
      </c>
      <c r="H417">
        <v>1365</v>
      </c>
      <c r="I417">
        <v>13650</v>
      </c>
      <c r="J417" t="s">
        <v>185</v>
      </c>
      <c r="K417" t="s">
        <v>190</v>
      </c>
      <c r="L417" t="s">
        <v>191</v>
      </c>
      <c r="M417" t="s">
        <v>194</v>
      </c>
    </row>
    <row r="418" spans="1:13" x14ac:dyDescent="0.3">
      <c r="A418" t="s">
        <v>44</v>
      </c>
      <c r="B418" t="s">
        <v>160</v>
      </c>
      <c r="C418" t="s">
        <v>161</v>
      </c>
      <c r="D418" t="s">
        <v>165</v>
      </c>
      <c r="E418" t="s">
        <v>167</v>
      </c>
      <c r="F418" t="s">
        <v>171</v>
      </c>
      <c r="G418" t="s">
        <v>176</v>
      </c>
      <c r="H418">
        <v>1324</v>
      </c>
      <c r="I418">
        <v>13240</v>
      </c>
      <c r="J418" t="s">
        <v>186</v>
      </c>
      <c r="K418" t="s">
        <v>190</v>
      </c>
      <c r="L418" t="s">
        <v>191</v>
      </c>
      <c r="M418" t="s">
        <v>193</v>
      </c>
    </row>
    <row r="419" spans="1:13" x14ac:dyDescent="0.3">
      <c r="A419" t="s">
        <v>60</v>
      </c>
      <c r="B419" t="s">
        <v>160</v>
      </c>
      <c r="C419" t="s">
        <v>161</v>
      </c>
      <c r="D419" t="s">
        <v>165</v>
      </c>
      <c r="E419" t="s">
        <v>167</v>
      </c>
      <c r="F419" t="s">
        <v>171</v>
      </c>
      <c r="G419" t="s">
        <v>175</v>
      </c>
      <c r="H419">
        <v>1240</v>
      </c>
      <c r="I419">
        <v>12400</v>
      </c>
      <c r="J419" t="s">
        <v>186</v>
      </c>
      <c r="K419" t="s">
        <v>188</v>
      </c>
      <c r="L419" t="s">
        <v>191</v>
      </c>
      <c r="M419" t="s">
        <v>193</v>
      </c>
    </row>
    <row r="420" spans="1:13" x14ac:dyDescent="0.3">
      <c r="A420" t="s">
        <v>60</v>
      </c>
      <c r="B420" t="s">
        <v>160</v>
      </c>
      <c r="C420" t="s">
        <v>161</v>
      </c>
      <c r="D420" t="s">
        <v>165</v>
      </c>
      <c r="E420" t="s">
        <v>167</v>
      </c>
      <c r="F420" t="s">
        <v>170</v>
      </c>
      <c r="G420" t="s">
        <v>180</v>
      </c>
      <c r="H420">
        <v>1422</v>
      </c>
      <c r="I420">
        <v>14220</v>
      </c>
      <c r="J420" t="s">
        <v>185</v>
      </c>
      <c r="K420" t="s">
        <v>190</v>
      </c>
      <c r="L420" t="s">
        <v>191</v>
      </c>
      <c r="M420" t="s">
        <v>193</v>
      </c>
    </row>
    <row r="421" spans="1:13" x14ac:dyDescent="0.3">
      <c r="A421" t="s">
        <v>131</v>
      </c>
      <c r="B421" t="s">
        <v>160</v>
      </c>
      <c r="C421" t="s">
        <v>163</v>
      </c>
      <c r="D421" t="s">
        <v>166</v>
      </c>
      <c r="E421" t="s">
        <v>167</v>
      </c>
      <c r="F421" t="s">
        <v>171</v>
      </c>
      <c r="G421" t="s">
        <v>183</v>
      </c>
      <c r="H421">
        <v>612</v>
      </c>
      <c r="I421">
        <v>6120</v>
      </c>
      <c r="J421" t="s">
        <v>185</v>
      </c>
      <c r="K421" t="s">
        <v>189</v>
      </c>
      <c r="L421" t="s">
        <v>191</v>
      </c>
      <c r="M421" t="s">
        <v>194</v>
      </c>
    </row>
    <row r="422" spans="1:13" x14ac:dyDescent="0.3">
      <c r="A422" t="s">
        <v>132</v>
      </c>
      <c r="B422" t="s">
        <v>160</v>
      </c>
      <c r="C422" t="s">
        <v>162</v>
      </c>
      <c r="D422" t="s">
        <v>166</v>
      </c>
      <c r="E422" t="s">
        <v>168</v>
      </c>
      <c r="F422" t="s">
        <v>171</v>
      </c>
      <c r="G422" t="s">
        <v>176</v>
      </c>
      <c r="H422">
        <v>558</v>
      </c>
      <c r="I422">
        <v>5580</v>
      </c>
      <c r="J422" t="s">
        <v>185</v>
      </c>
      <c r="K422" t="s">
        <v>189</v>
      </c>
      <c r="L422" t="s">
        <v>191</v>
      </c>
      <c r="M422" t="s">
        <v>194</v>
      </c>
    </row>
    <row r="423" spans="1:13" x14ac:dyDescent="0.3">
      <c r="A423" t="s">
        <v>142</v>
      </c>
      <c r="B423" t="s">
        <v>160</v>
      </c>
      <c r="C423" t="s">
        <v>162</v>
      </c>
      <c r="D423" t="s">
        <v>166</v>
      </c>
      <c r="E423" t="s">
        <v>168</v>
      </c>
      <c r="F423" t="s">
        <v>172</v>
      </c>
      <c r="G423" t="s">
        <v>181</v>
      </c>
      <c r="H423">
        <v>228</v>
      </c>
      <c r="I423">
        <v>1140</v>
      </c>
      <c r="J423" t="s">
        <v>187</v>
      </c>
      <c r="K423" t="s">
        <v>189</v>
      </c>
      <c r="L423" t="s">
        <v>192</v>
      </c>
      <c r="M423" t="s">
        <v>194</v>
      </c>
    </row>
    <row r="424" spans="1:13" x14ac:dyDescent="0.3">
      <c r="A424" t="s">
        <v>146</v>
      </c>
      <c r="B424" t="s">
        <v>160</v>
      </c>
      <c r="C424" t="s">
        <v>161</v>
      </c>
      <c r="D424" t="s">
        <v>165</v>
      </c>
      <c r="E424" t="s">
        <v>167</v>
      </c>
      <c r="F424" t="s">
        <v>171</v>
      </c>
      <c r="G424" t="s">
        <v>175</v>
      </c>
      <c r="H424">
        <v>1612</v>
      </c>
      <c r="I424">
        <v>16120</v>
      </c>
      <c r="J424" t="s">
        <v>186</v>
      </c>
      <c r="K424" t="s">
        <v>189</v>
      </c>
      <c r="L424" t="s">
        <v>191</v>
      </c>
      <c r="M424" t="s">
        <v>193</v>
      </c>
    </row>
    <row r="425" spans="1:13" x14ac:dyDescent="0.3">
      <c r="A425" t="s">
        <v>139</v>
      </c>
      <c r="B425" t="s">
        <v>160</v>
      </c>
      <c r="C425" t="s">
        <v>163</v>
      </c>
      <c r="D425" t="s">
        <v>166</v>
      </c>
      <c r="E425" t="s">
        <v>167</v>
      </c>
      <c r="F425" t="s">
        <v>169</v>
      </c>
      <c r="G425" t="s">
        <v>173</v>
      </c>
      <c r="H425">
        <v>2000</v>
      </c>
      <c r="I425">
        <v>20000</v>
      </c>
      <c r="J425" t="s">
        <v>186</v>
      </c>
      <c r="K425" t="s">
        <v>189</v>
      </c>
      <c r="L425" t="s">
        <v>191</v>
      </c>
      <c r="M425" t="s">
        <v>194</v>
      </c>
    </row>
    <row r="426" spans="1:13" x14ac:dyDescent="0.3">
      <c r="A426" t="s">
        <v>136</v>
      </c>
      <c r="B426" t="s">
        <v>160</v>
      </c>
      <c r="C426" t="s">
        <v>164</v>
      </c>
      <c r="D426" t="s">
        <v>165</v>
      </c>
      <c r="E426" t="s">
        <v>168</v>
      </c>
      <c r="F426" t="s">
        <v>171</v>
      </c>
      <c r="G426" t="s">
        <v>183</v>
      </c>
      <c r="H426">
        <v>1373</v>
      </c>
      <c r="I426">
        <v>13730</v>
      </c>
      <c r="J426" t="s">
        <v>187</v>
      </c>
      <c r="K426" t="s">
        <v>190</v>
      </c>
      <c r="L426" t="s">
        <v>191</v>
      </c>
      <c r="M426" t="s">
        <v>194</v>
      </c>
    </row>
    <row r="427" spans="1:13" x14ac:dyDescent="0.3">
      <c r="A427" t="s">
        <v>64</v>
      </c>
      <c r="B427" t="s">
        <v>160</v>
      </c>
      <c r="C427" t="s">
        <v>163</v>
      </c>
      <c r="D427" t="s">
        <v>166</v>
      </c>
      <c r="E427" t="s">
        <v>167</v>
      </c>
      <c r="F427" t="s">
        <v>172</v>
      </c>
      <c r="G427" t="s">
        <v>182</v>
      </c>
      <c r="H427">
        <v>1925</v>
      </c>
      <c r="I427">
        <v>19250</v>
      </c>
      <c r="J427" t="s">
        <v>186</v>
      </c>
      <c r="K427" t="s">
        <v>188</v>
      </c>
      <c r="L427" t="s">
        <v>191</v>
      </c>
      <c r="M427" t="s">
        <v>194</v>
      </c>
    </row>
    <row r="428" spans="1:13" x14ac:dyDescent="0.3">
      <c r="A428" t="s">
        <v>66</v>
      </c>
      <c r="B428" t="s">
        <v>160</v>
      </c>
      <c r="C428" t="s">
        <v>164</v>
      </c>
      <c r="D428" t="s">
        <v>165</v>
      </c>
      <c r="E428" t="s">
        <v>168</v>
      </c>
      <c r="F428" t="s">
        <v>170</v>
      </c>
      <c r="G428" t="s">
        <v>174</v>
      </c>
      <c r="H428">
        <v>314</v>
      </c>
      <c r="I428">
        <v>3140</v>
      </c>
      <c r="J428" t="s">
        <v>185</v>
      </c>
      <c r="K428" t="s">
        <v>189</v>
      </c>
      <c r="L428" t="s">
        <v>191</v>
      </c>
      <c r="M428" t="s">
        <v>193</v>
      </c>
    </row>
    <row r="429" spans="1:13" x14ac:dyDescent="0.3">
      <c r="A429" t="s">
        <v>111</v>
      </c>
      <c r="B429" t="s">
        <v>160</v>
      </c>
      <c r="C429" t="s">
        <v>161</v>
      </c>
      <c r="D429" t="s">
        <v>165</v>
      </c>
      <c r="E429" t="s">
        <v>167</v>
      </c>
      <c r="F429" t="s">
        <v>171</v>
      </c>
      <c r="G429" t="s">
        <v>175</v>
      </c>
      <c r="H429">
        <v>534</v>
      </c>
      <c r="I429">
        <v>5340</v>
      </c>
      <c r="J429" t="s">
        <v>187</v>
      </c>
      <c r="K429" t="s">
        <v>188</v>
      </c>
      <c r="L429" t="s">
        <v>191</v>
      </c>
      <c r="M429" t="s">
        <v>194</v>
      </c>
    </row>
    <row r="430" spans="1:13" x14ac:dyDescent="0.3">
      <c r="A430" t="s">
        <v>140</v>
      </c>
      <c r="B430" t="s">
        <v>160</v>
      </c>
      <c r="C430" t="s">
        <v>163</v>
      </c>
      <c r="D430" t="s">
        <v>166</v>
      </c>
      <c r="E430" t="s">
        <v>167</v>
      </c>
      <c r="F430" t="s">
        <v>170</v>
      </c>
      <c r="G430" t="s">
        <v>178</v>
      </c>
      <c r="H430">
        <v>694</v>
      </c>
      <c r="I430">
        <v>6940</v>
      </c>
      <c r="J430" t="s">
        <v>187</v>
      </c>
      <c r="K430" t="s">
        <v>189</v>
      </c>
      <c r="L430" t="s">
        <v>191</v>
      </c>
      <c r="M430" t="s">
        <v>193</v>
      </c>
    </row>
    <row r="431" spans="1:13" x14ac:dyDescent="0.3">
      <c r="A431" t="s">
        <v>64</v>
      </c>
      <c r="B431" t="s">
        <v>160</v>
      </c>
      <c r="C431" t="s">
        <v>162</v>
      </c>
      <c r="D431" t="s">
        <v>166</v>
      </c>
      <c r="E431" t="s">
        <v>168</v>
      </c>
      <c r="F431" t="s">
        <v>170</v>
      </c>
      <c r="G431" t="s">
        <v>174</v>
      </c>
      <c r="H431">
        <v>373</v>
      </c>
      <c r="I431">
        <v>3730</v>
      </c>
      <c r="J431" t="s">
        <v>186</v>
      </c>
      <c r="K431" t="s">
        <v>189</v>
      </c>
      <c r="L431" t="s">
        <v>191</v>
      </c>
      <c r="M431" t="s">
        <v>193</v>
      </c>
    </row>
    <row r="432" spans="1:13" x14ac:dyDescent="0.3">
      <c r="A432" t="s">
        <v>33</v>
      </c>
      <c r="B432" t="s">
        <v>160</v>
      </c>
      <c r="C432" t="s">
        <v>161</v>
      </c>
      <c r="D432" t="s">
        <v>165</v>
      </c>
      <c r="E432" t="s">
        <v>167</v>
      </c>
      <c r="F432" t="s">
        <v>170</v>
      </c>
      <c r="G432" t="s">
        <v>178</v>
      </c>
      <c r="H432">
        <v>1309</v>
      </c>
      <c r="I432">
        <v>6545</v>
      </c>
      <c r="J432" t="s">
        <v>185</v>
      </c>
      <c r="K432" t="s">
        <v>188</v>
      </c>
      <c r="L432" t="s">
        <v>192</v>
      </c>
      <c r="M432" t="s">
        <v>194</v>
      </c>
    </row>
    <row r="433" spans="1:13" x14ac:dyDescent="0.3">
      <c r="A433" t="s">
        <v>150</v>
      </c>
      <c r="B433" t="s">
        <v>160</v>
      </c>
      <c r="C433" t="s">
        <v>162</v>
      </c>
      <c r="D433" t="s">
        <v>166</v>
      </c>
      <c r="E433" t="s">
        <v>168</v>
      </c>
      <c r="F433" t="s">
        <v>170</v>
      </c>
      <c r="G433" t="s">
        <v>180</v>
      </c>
      <c r="H433">
        <v>1413</v>
      </c>
      <c r="I433">
        <v>14130</v>
      </c>
      <c r="J433" t="s">
        <v>185</v>
      </c>
      <c r="K433" t="s">
        <v>190</v>
      </c>
      <c r="L433" t="s">
        <v>191</v>
      </c>
      <c r="M433" t="s">
        <v>193</v>
      </c>
    </row>
    <row r="434" spans="1:13" x14ac:dyDescent="0.3">
      <c r="A434" t="s">
        <v>106</v>
      </c>
      <c r="B434" t="s">
        <v>160</v>
      </c>
      <c r="C434" t="s">
        <v>163</v>
      </c>
      <c r="D434" t="s">
        <v>166</v>
      </c>
      <c r="E434" t="s">
        <v>167</v>
      </c>
      <c r="F434" t="s">
        <v>172</v>
      </c>
      <c r="G434" t="s">
        <v>181</v>
      </c>
      <c r="H434">
        <v>216</v>
      </c>
      <c r="I434">
        <v>2160</v>
      </c>
      <c r="J434" t="s">
        <v>185</v>
      </c>
      <c r="K434" t="s">
        <v>190</v>
      </c>
      <c r="L434" t="s">
        <v>191</v>
      </c>
      <c r="M434" t="s">
        <v>193</v>
      </c>
    </row>
    <row r="435" spans="1:13" x14ac:dyDescent="0.3">
      <c r="A435" t="s">
        <v>128</v>
      </c>
      <c r="B435" t="s">
        <v>160</v>
      </c>
      <c r="C435" t="s">
        <v>164</v>
      </c>
      <c r="D435" t="s">
        <v>165</v>
      </c>
      <c r="E435" t="s">
        <v>168</v>
      </c>
      <c r="F435" t="s">
        <v>171</v>
      </c>
      <c r="G435" t="s">
        <v>183</v>
      </c>
      <c r="H435">
        <v>738</v>
      </c>
      <c r="I435">
        <v>7380</v>
      </c>
      <c r="J435" t="s">
        <v>186</v>
      </c>
      <c r="K435" t="s">
        <v>189</v>
      </c>
      <c r="L435" t="s">
        <v>191</v>
      </c>
      <c r="M435" t="s">
        <v>194</v>
      </c>
    </row>
    <row r="436" spans="1:13" x14ac:dyDescent="0.3">
      <c r="A436" t="s">
        <v>58</v>
      </c>
      <c r="B436" t="s">
        <v>160</v>
      </c>
      <c r="C436" t="s">
        <v>164</v>
      </c>
      <c r="D436" t="s">
        <v>165</v>
      </c>
      <c r="E436" t="s">
        <v>168</v>
      </c>
      <c r="F436" t="s">
        <v>171</v>
      </c>
      <c r="G436" t="s">
        <v>183</v>
      </c>
      <c r="H436">
        <v>520</v>
      </c>
      <c r="I436">
        <v>2600</v>
      </c>
      <c r="J436" t="s">
        <v>186</v>
      </c>
      <c r="K436" t="s">
        <v>189</v>
      </c>
      <c r="L436" t="s">
        <v>192</v>
      </c>
      <c r="M436" t="s">
        <v>193</v>
      </c>
    </row>
    <row r="437" spans="1:13" x14ac:dyDescent="0.3">
      <c r="A437" t="s">
        <v>99</v>
      </c>
      <c r="B437" t="s">
        <v>160</v>
      </c>
      <c r="C437" t="s">
        <v>162</v>
      </c>
      <c r="D437" t="s">
        <v>166</v>
      </c>
      <c r="E437" t="s">
        <v>168</v>
      </c>
      <c r="F437" t="s">
        <v>171</v>
      </c>
      <c r="G437" t="s">
        <v>175</v>
      </c>
      <c r="H437">
        <v>386</v>
      </c>
      <c r="I437">
        <v>1930</v>
      </c>
      <c r="J437" t="s">
        <v>185</v>
      </c>
      <c r="K437" t="s">
        <v>189</v>
      </c>
      <c r="L437" t="s">
        <v>192</v>
      </c>
      <c r="M437" t="s">
        <v>193</v>
      </c>
    </row>
    <row r="438" spans="1:13" x14ac:dyDescent="0.3">
      <c r="A438" t="s">
        <v>28</v>
      </c>
      <c r="B438" t="s">
        <v>160</v>
      </c>
      <c r="C438" t="s">
        <v>163</v>
      </c>
      <c r="D438" t="s">
        <v>166</v>
      </c>
      <c r="E438" t="s">
        <v>167</v>
      </c>
      <c r="F438" t="s">
        <v>169</v>
      </c>
      <c r="G438" t="s">
        <v>173</v>
      </c>
      <c r="H438">
        <v>1256</v>
      </c>
      <c r="I438">
        <v>6280</v>
      </c>
      <c r="J438" t="s">
        <v>187</v>
      </c>
      <c r="K438" t="s">
        <v>190</v>
      </c>
      <c r="L438" t="s">
        <v>192</v>
      </c>
      <c r="M438" t="s">
        <v>194</v>
      </c>
    </row>
    <row r="439" spans="1:13" x14ac:dyDescent="0.3">
      <c r="A439" t="s">
        <v>53</v>
      </c>
      <c r="B439" t="s">
        <v>160</v>
      </c>
      <c r="C439" t="s">
        <v>161</v>
      </c>
      <c r="D439" t="s">
        <v>165</v>
      </c>
      <c r="E439" t="s">
        <v>167</v>
      </c>
      <c r="F439" t="s">
        <v>169</v>
      </c>
      <c r="G439" t="s">
        <v>179</v>
      </c>
      <c r="H439">
        <v>1446</v>
      </c>
      <c r="I439">
        <v>14460</v>
      </c>
      <c r="J439" t="s">
        <v>185</v>
      </c>
      <c r="K439" t="s">
        <v>189</v>
      </c>
      <c r="L439" t="s">
        <v>191</v>
      </c>
      <c r="M439" t="s">
        <v>193</v>
      </c>
    </row>
    <row r="440" spans="1:13" x14ac:dyDescent="0.3">
      <c r="A440" t="s">
        <v>116</v>
      </c>
      <c r="B440" t="s">
        <v>160</v>
      </c>
      <c r="C440" t="s">
        <v>161</v>
      </c>
      <c r="D440" t="s">
        <v>165</v>
      </c>
      <c r="E440" t="s">
        <v>167</v>
      </c>
      <c r="F440" t="s">
        <v>170</v>
      </c>
      <c r="G440" t="s">
        <v>178</v>
      </c>
      <c r="H440">
        <v>1672</v>
      </c>
      <c r="I440">
        <v>16720</v>
      </c>
      <c r="J440" t="s">
        <v>186</v>
      </c>
      <c r="K440" t="s">
        <v>188</v>
      </c>
      <c r="L440" t="s">
        <v>191</v>
      </c>
      <c r="M440" t="s">
        <v>193</v>
      </c>
    </row>
    <row r="441" spans="1:13" x14ac:dyDescent="0.3">
      <c r="A441" t="s">
        <v>90</v>
      </c>
      <c r="B441" t="s">
        <v>160</v>
      </c>
      <c r="C441" t="s">
        <v>161</v>
      </c>
      <c r="D441" t="s">
        <v>165</v>
      </c>
      <c r="E441" t="s">
        <v>167</v>
      </c>
      <c r="F441" t="s">
        <v>172</v>
      </c>
      <c r="G441" t="s">
        <v>182</v>
      </c>
      <c r="H441">
        <v>1583</v>
      </c>
      <c r="I441">
        <v>7915</v>
      </c>
      <c r="J441" t="s">
        <v>186</v>
      </c>
      <c r="K441" t="s">
        <v>188</v>
      </c>
      <c r="L441" t="s">
        <v>192</v>
      </c>
      <c r="M441" t="s">
        <v>193</v>
      </c>
    </row>
    <row r="442" spans="1:13" x14ac:dyDescent="0.3">
      <c r="A442" t="s">
        <v>37</v>
      </c>
      <c r="B442" t="s">
        <v>160</v>
      </c>
      <c r="C442" t="s">
        <v>163</v>
      </c>
      <c r="D442" t="s">
        <v>166</v>
      </c>
      <c r="E442" t="s">
        <v>167</v>
      </c>
      <c r="F442" t="s">
        <v>169</v>
      </c>
      <c r="G442" t="s">
        <v>179</v>
      </c>
      <c r="H442">
        <v>1529</v>
      </c>
      <c r="I442">
        <v>15290</v>
      </c>
      <c r="J442" t="s">
        <v>185</v>
      </c>
      <c r="K442" t="s">
        <v>190</v>
      </c>
      <c r="L442" t="s">
        <v>191</v>
      </c>
      <c r="M442" t="s">
        <v>193</v>
      </c>
    </row>
    <row r="443" spans="1:13" x14ac:dyDescent="0.3">
      <c r="A443" t="s">
        <v>37</v>
      </c>
      <c r="B443" t="s">
        <v>160</v>
      </c>
      <c r="C443" t="s">
        <v>161</v>
      </c>
      <c r="D443" t="s">
        <v>165</v>
      </c>
      <c r="E443" t="s">
        <v>167</v>
      </c>
      <c r="F443" t="s">
        <v>171</v>
      </c>
      <c r="G443" t="s">
        <v>175</v>
      </c>
      <c r="H443">
        <v>1476</v>
      </c>
      <c r="I443">
        <v>14760</v>
      </c>
      <c r="J443" t="s">
        <v>186</v>
      </c>
      <c r="K443" t="s">
        <v>188</v>
      </c>
      <c r="L443" t="s">
        <v>191</v>
      </c>
      <c r="M443" t="s">
        <v>194</v>
      </c>
    </row>
    <row r="444" spans="1:13" x14ac:dyDescent="0.3">
      <c r="A444" t="s">
        <v>91</v>
      </c>
      <c r="B444" t="s">
        <v>160</v>
      </c>
      <c r="C444" t="s">
        <v>161</v>
      </c>
      <c r="D444" t="s">
        <v>165</v>
      </c>
      <c r="E444" t="s">
        <v>167</v>
      </c>
      <c r="F444" t="s">
        <v>172</v>
      </c>
      <c r="G444" t="s">
        <v>177</v>
      </c>
      <c r="H444">
        <v>193</v>
      </c>
      <c r="I444">
        <v>965</v>
      </c>
      <c r="J444" t="s">
        <v>187</v>
      </c>
      <c r="K444" t="s">
        <v>190</v>
      </c>
      <c r="L444" t="s">
        <v>192</v>
      </c>
      <c r="M444" t="s">
        <v>194</v>
      </c>
    </row>
    <row r="445" spans="1:13" x14ac:dyDescent="0.3">
      <c r="A445" t="s">
        <v>54</v>
      </c>
      <c r="B445" t="s">
        <v>160</v>
      </c>
      <c r="C445" t="s">
        <v>164</v>
      </c>
      <c r="D445" t="s">
        <v>165</v>
      </c>
      <c r="E445" t="s">
        <v>168</v>
      </c>
      <c r="F445" t="s">
        <v>169</v>
      </c>
      <c r="G445" t="s">
        <v>184</v>
      </c>
      <c r="H445">
        <v>1174</v>
      </c>
      <c r="I445">
        <v>11740</v>
      </c>
      <c r="J445" t="s">
        <v>187</v>
      </c>
      <c r="K445" t="s">
        <v>189</v>
      </c>
      <c r="L445" t="s">
        <v>191</v>
      </c>
      <c r="M445" t="s">
        <v>193</v>
      </c>
    </row>
    <row r="446" spans="1:13" x14ac:dyDescent="0.3">
      <c r="A446" t="s">
        <v>135</v>
      </c>
      <c r="B446" t="s">
        <v>160</v>
      </c>
      <c r="C446" t="s">
        <v>161</v>
      </c>
      <c r="D446" t="s">
        <v>165</v>
      </c>
      <c r="E446" t="s">
        <v>167</v>
      </c>
      <c r="F446" t="s">
        <v>170</v>
      </c>
      <c r="G446" t="s">
        <v>180</v>
      </c>
      <c r="H446">
        <v>124</v>
      </c>
      <c r="I446">
        <v>1240</v>
      </c>
      <c r="J446" t="s">
        <v>185</v>
      </c>
      <c r="K446" t="s">
        <v>188</v>
      </c>
      <c r="L446" t="s">
        <v>191</v>
      </c>
      <c r="M446" t="s">
        <v>193</v>
      </c>
    </row>
    <row r="447" spans="1:13" x14ac:dyDescent="0.3">
      <c r="A447" t="s">
        <v>94</v>
      </c>
      <c r="B447" t="s">
        <v>160</v>
      </c>
      <c r="C447" t="s">
        <v>164</v>
      </c>
      <c r="D447" t="s">
        <v>165</v>
      </c>
      <c r="E447" t="s">
        <v>168</v>
      </c>
      <c r="F447" t="s">
        <v>170</v>
      </c>
      <c r="G447" t="s">
        <v>178</v>
      </c>
      <c r="H447">
        <v>1029</v>
      </c>
      <c r="I447">
        <v>10290</v>
      </c>
      <c r="J447" t="s">
        <v>187</v>
      </c>
      <c r="K447" t="s">
        <v>190</v>
      </c>
      <c r="L447" t="s">
        <v>191</v>
      </c>
      <c r="M447" t="s">
        <v>193</v>
      </c>
    </row>
    <row r="448" spans="1:13" x14ac:dyDescent="0.3">
      <c r="A448" t="s">
        <v>151</v>
      </c>
      <c r="B448" t="s">
        <v>160</v>
      </c>
      <c r="C448" t="s">
        <v>161</v>
      </c>
      <c r="D448" t="s">
        <v>165</v>
      </c>
      <c r="E448" t="s">
        <v>167</v>
      </c>
      <c r="F448" t="s">
        <v>170</v>
      </c>
      <c r="G448" t="s">
        <v>178</v>
      </c>
      <c r="H448">
        <v>322</v>
      </c>
      <c r="I448">
        <v>1610</v>
      </c>
      <c r="J448" t="s">
        <v>185</v>
      </c>
      <c r="K448" t="s">
        <v>190</v>
      </c>
      <c r="L448" t="s">
        <v>192</v>
      </c>
      <c r="M448" t="s">
        <v>193</v>
      </c>
    </row>
    <row r="449" spans="1:13" x14ac:dyDescent="0.3">
      <c r="A449" t="s">
        <v>97</v>
      </c>
      <c r="B449" t="s">
        <v>160</v>
      </c>
      <c r="C449" t="s">
        <v>161</v>
      </c>
      <c r="D449" t="s">
        <v>165</v>
      </c>
      <c r="E449" t="s">
        <v>167</v>
      </c>
      <c r="F449" t="s">
        <v>170</v>
      </c>
      <c r="G449" t="s">
        <v>178</v>
      </c>
      <c r="H449">
        <v>175</v>
      </c>
      <c r="I449">
        <v>1750</v>
      </c>
      <c r="J449" t="s">
        <v>186</v>
      </c>
      <c r="K449" t="s">
        <v>189</v>
      </c>
      <c r="L449" t="s">
        <v>191</v>
      </c>
      <c r="M449" t="s">
        <v>193</v>
      </c>
    </row>
    <row r="450" spans="1:13" x14ac:dyDescent="0.3">
      <c r="A450" t="s">
        <v>156</v>
      </c>
      <c r="B450" t="s">
        <v>160</v>
      </c>
      <c r="C450" t="s">
        <v>162</v>
      </c>
      <c r="D450" t="s">
        <v>166</v>
      </c>
      <c r="E450" t="s">
        <v>168</v>
      </c>
      <c r="F450" t="s">
        <v>170</v>
      </c>
      <c r="G450" t="s">
        <v>178</v>
      </c>
      <c r="H450">
        <v>1439</v>
      </c>
      <c r="I450">
        <v>14390</v>
      </c>
      <c r="J450" t="s">
        <v>185</v>
      </c>
      <c r="K450" t="s">
        <v>188</v>
      </c>
      <c r="L450" t="s">
        <v>191</v>
      </c>
      <c r="M450" t="s">
        <v>194</v>
      </c>
    </row>
    <row r="451" spans="1:13" x14ac:dyDescent="0.3">
      <c r="A451" t="s">
        <v>157</v>
      </c>
      <c r="B451" t="s">
        <v>160</v>
      </c>
      <c r="C451" t="s">
        <v>162</v>
      </c>
      <c r="D451" t="s">
        <v>166</v>
      </c>
      <c r="E451" t="s">
        <v>168</v>
      </c>
      <c r="F451" t="s">
        <v>172</v>
      </c>
      <c r="G451" t="s">
        <v>182</v>
      </c>
      <c r="H451">
        <v>1291</v>
      </c>
      <c r="I451">
        <v>12910</v>
      </c>
      <c r="J451" t="s">
        <v>185</v>
      </c>
      <c r="K451" t="s">
        <v>188</v>
      </c>
      <c r="L451" t="s">
        <v>191</v>
      </c>
      <c r="M451" t="s">
        <v>193</v>
      </c>
    </row>
    <row r="452" spans="1:13" x14ac:dyDescent="0.3">
      <c r="A452" t="s">
        <v>152</v>
      </c>
      <c r="B452" t="s">
        <v>160</v>
      </c>
      <c r="C452" t="s">
        <v>161</v>
      </c>
      <c r="D452" t="s">
        <v>165</v>
      </c>
      <c r="E452" t="s">
        <v>167</v>
      </c>
      <c r="F452" t="s">
        <v>169</v>
      </c>
      <c r="G452" t="s">
        <v>184</v>
      </c>
      <c r="H452">
        <v>788</v>
      </c>
      <c r="I452">
        <v>3940</v>
      </c>
      <c r="J452" t="s">
        <v>186</v>
      </c>
      <c r="K452" t="s">
        <v>188</v>
      </c>
      <c r="L452" t="s">
        <v>192</v>
      </c>
      <c r="M452" t="s">
        <v>193</v>
      </c>
    </row>
    <row r="453" spans="1:13" x14ac:dyDescent="0.3">
      <c r="A453" t="s">
        <v>15</v>
      </c>
      <c r="B453" t="s">
        <v>160</v>
      </c>
      <c r="C453" t="s">
        <v>164</v>
      </c>
      <c r="D453" t="s">
        <v>165</v>
      </c>
      <c r="E453" t="s">
        <v>168</v>
      </c>
      <c r="F453" t="s">
        <v>169</v>
      </c>
      <c r="G453" t="s">
        <v>184</v>
      </c>
      <c r="H453">
        <v>747</v>
      </c>
      <c r="I453">
        <v>3735</v>
      </c>
      <c r="J453" t="s">
        <v>186</v>
      </c>
      <c r="K453" t="s">
        <v>190</v>
      </c>
      <c r="L453" t="s">
        <v>192</v>
      </c>
      <c r="M453" t="s">
        <v>193</v>
      </c>
    </row>
    <row r="454" spans="1:13" x14ac:dyDescent="0.3">
      <c r="A454" t="s">
        <v>146</v>
      </c>
      <c r="B454" t="s">
        <v>160</v>
      </c>
      <c r="C454" t="s">
        <v>161</v>
      </c>
      <c r="D454" t="s">
        <v>165</v>
      </c>
      <c r="E454" t="s">
        <v>167</v>
      </c>
      <c r="F454" t="s">
        <v>171</v>
      </c>
      <c r="G454" t="s">
        <v>176</v>
      </c>
      <c r="H454">
        <v>431</v>
      </c>
      <c r="I454">
        <v>2155</v>
      </c>
      <c r="J454" t="s">
        <v>186</v>
      </c>
      <c r="K454" t="s">
        <v>189</v>
      </c>
      <c r="L454" t="s">
        <v>192</v>
      </c>
      <c r="M454" t="s">
        <v>194</v>
      </c>
    </row>
    <row r="455" spans="1:13" x14ac:dyDescent="0.3">
      <c r="A455" t="s">
        <v>98</v>
      </c>
      <c r="B455" t="s">
        <v>160</v>
      </c>
      <c r="C455" t="s">
        <v>164</v>
      </c>
      <c r="D455" t="s">
        <v>165</v>
      </c>
      <c r="E455" t="s">
        <v>168</v>
      </c>
      <c r="F455" t="s">
        <v>172</v>
      </c>
      <c r="G455" t="s">
        <v>177</v>
      </c>
      <c r="H455">
        <v>1303</v>
      </c>
      <c r="I455">
        <v>13030</v>
      </c>
      <c r="J455" t="s">
        <v>187</v>
      </c>
      <c r="K455" t="s">
        <v>190</v>
      </c>
      <c r="L455" t="s">
        <v>191</v>
      </c>
      <c r="M455" t="s">
        <v>194</v>
      </c>
    </row>
    <row r="456" spans="1:13" x14ac:dyDescent="0.3">
      <c r="A456" t="s">
        <v>103</v>
      </c>
      <c r="B456" t="s">
        <v>160</v>
      </c>
      <c r="C456" t="s">
        <v>161</v>
      </c>
      <c r="D456" t="s">
        <v>165</v>
      </c>
      <c r="E456" t="s">
        <v>167</v>
      </c>
      <c r="F456" t="s">
        <v>172</v>
      </c>
      <c r="G456" t="s">
        <v>177</v>
      </c>
      <c r="H456">
        <v>1203</v>
      </c>
      <c r="I456">
        <v>6015</v>
      </c>
      <c r="J456" t="s">
        <v>187</v>
      </c>
      <c r="K456" t="s">
        <v>189</v>
      </c>
      <c r="L456" t="s">
        <v>192</v>
      </c>
      <c r="M456" t="s">
        <v>193</v>
      </c>
    </row>
    <row r="457" spans="1:13" x14ac:dyDescent="0.3">
      <c r="A457" t="s">
        <v>149</v>
      </c>
      <c r="B457" t="s">
        <v>160</v>
      </c>
      <c r="C457" t="s">
        <v>163</v>
      </c>
      <c r="D457" t="s">
        <v>166</v>
      </c>
      <c r="E457" t="s">
        <v>167</v>
      </c>
      <c r="F457" t="s">
        <v>170</v>
      </c>
      <c r="G457" t="s">
        <v>180</v>
      </c>
      <c r="H457">
        <v>373</v>
      </c>
      <c r="I457">
        <v>1865</v>
      </c>
      <c r="J457" t="s">
        <v>186</v>
      </c>
      <c r="K457" t="s">
        <v>188</v>
      </c>
      <c r="L457" t="s">
        <v>192</v>
      </c>
      <c r="M457" t="s">
        <v>194</v>
      </c>
    </row>
    <row r="458" spans="1:13" x14ac:dyDescent="0.3">
      <c r="A458" t="s">
        <v>111</v>
      </c>
      <c r="B458" t="s">
        <v>160</v>
      </c>
      <c r="C458" t="s">
        <v>161</v>
      </c>
      <c r="D458" t="s">
        <v>165</v>
      </c>
      <c r="E458" t="s">
        <v>167</v>
      </c>
      <c r="F458" t="s">
        <v>170</v>
      </c>
      <c r="G458" t="s">
        <v>180</v>
      </c>
      <c r="H458">
        <v>102</v>
      </c>
      <c r="I458">
        <v>1020</v>
      </c>
      <c r="J458" t="s">
        <v>186</v>
      </c>
      <c r="K458" t="s">
        <v>189</v>
      </c>
      <c r="L458" t="s">
        <v>191</v>
      </c>
      <c r="M458" t="s">
        <v>194</v>
      </c>
    </row>
    <row r="459" spans="1:13" x14ac:dyDescent="0.3">
      <c r="A459" t="s">
        <v>19</v>
      </c>
      <c r="B459" t="s">
        <v>160</v>
      </c>
      <c r="C459" t="s">
        <v>162</v>
      </c>
      <c r="D459" t="s">
        <v>166</v>
      </c>
      <c r="E459" t="s">
        <v>168</v>
      </c>
      <c r="F459" t="s">
        <v>170</v>
      </c>
      <c r="G459" t="s">
        <v>180</v>
      </c>
      <c r="H459">
        <v>1733</v>
      </c>
      <c r="I459">
        <v>17330</v>
      </c>
      <c r="J459" t="s">
        <v>185</v>
      </c>
      <c r="K459" t="s">
        <v>188</v>
      </c>
      <c r="L459" t="s">
        <v>191</v>
      </c>
      <c r="M459" t="s">
        <v>193</v>
      </c>
    </row>
    <row r="460" spans="1:13" x14ac:dyDescent="0.3">
      <c r="A460" t="s">
        <v>54</v>
      </c>
      <c r="B460" t="s">
        <v>160</v>
      </c>
      <c r="C460" t="s">
        <v>162</v>
      </c>
      <c r="D460" t="s">
        <v>166</v>
      </c>
      <c r="E460" t="s">
        <v>168</v>
      </c>
      <c r="F460" t="s">
        <v>169</v>
      </c>
      <c r="G460" t="s">
        <v>179</v>
      </c>
      <c r="H460">
        <v>254</v>
      </c>
      <c r="I460">
        <v>2540</v>
      </c>
      <c r="J460" t="s">
        <v>185</v>
      </c>
      <c r="K460" t="s">
        <v>188</v>
      </c>
      <c r="L460" t="s">
        <v>191</v>
      </c>
      <c r="M460" t="s">
        <v>194</v>
      </c>
    </row>
    <row r="461" spans="1:13" x14ac:dyDescent="0.3">
      <c r="A461" t="s">
        <v>127</v>
      </c>
      <c r="B461" t="s">
        <v>160</v>
      </c>
      <c r="C461" t="s">
        <v>161</v>
      </c>
      <c r="D461" t="s">
        <v>165</v>
      </c>
      <c r="E461" t="s">
        <v>167</v>
      </c>
      <c r="F461" t="s">
        <v>171</v>
      </c>
      <c r="G461" t="s">
        <v>175</v>
      </c>
      <c r="H461">
        <v>510</v>
      </c>
      <c r="I461">
        <v>5100</v>
      </c>
      <c r="J461" t="s">
        <v>185</v>
      </c>
      <c r="K461" t="s">
        <v>189</v>
      </c>
      <c r="L461" t="s">
        <v>191</v>
      </c>
      <c r="M461" t="s">
        <v>194</v>
      </c>
    </row>
    <row r="462" spans="1:13" x14ac:dyDescent="0.3">
      <c r="A462" t="s">
        <v>142</v>
      </c>
      <c r="B462" t="s">
        <v>160</v>
      </c>
      <c r="C462" t="s">
        <v>161</v>
      </c>
      <c r="D462" t="s">
        <v>165</v>
      </c>
      <c r="E462" t="s">
        <v>167</v>
      </c>
      <c r="F462" t="s">
        <v>172</v>
      </c>
      <c r="G462" t="s">
        <v>182</v>
      </c>
      <c r="H462">
        <v>1914</v>
      </c>
      <c r="I462">
        <v>9570</v>
      </c>
      <c r="J462" t="s">
        <v>186</v>
      </c>
      <c r="K462" t="s">
        <v>188</v>
      </c>
      <c r="L462" t="s">
        <v>192</v>
      </c>
      <c r="M462" t="s">
        <v>193</v>
      </c>
    </row>
    <row r="463" spans="1:13" x14ac:dyDescent="0.3">
      <c r="A463" t="s">
        <v>45</v>
      </c>
      <c r="B463" t="s">
        <v>160</v>
      </c>
      <c r="C463" t="s">
        <v>162</v>
      </c>
      <c r="D463" t="s">
        <v>166</v>
      </c>
      <c r="E463" t="s">
        <v>168</v>
      </c>
      <c r="F463" t="s">
        <v>169</v>
      </c>
      <c r="G463" t="s">
        <v>184</v>
      </c>
      <c r="H463">
        <v>1406</v>
      </c>
      <c r="I463">
        <v>14060</v>
      </c>
      <c r="J463" t="s">
        <v>187</v>
      </c>
      <c r="K463" t="s">
        <v>189</v>
      </c>
      <c r="L463" t="s">
        <v>191</v>
      </c>
      <c r="M463" t="s">
        <v>194</v>
      </c>
    </row>
    <row r="464" spans="1:13" x14ac:dyDescent="0.3">
      <c r="A464" t="s">
        <v>45</v>
      </c>
      <c r="B464" t="s">
        <v>160</v>
      </c>
      <c r="C464" t="s">
        <v>163</v>
      </c>
      <c r="D464" t="s">
        <v>166</v>
      </c>
      <c r="E464" t="s">
        <v>167</v>
      </c>
      <c r="F464" t="s">
        <v>172</v>
      </c>
      <c r="G464" t="s">
        <v>181</v>
      </c>
      <c r="H464">
        <v>1058</v>
      </c>
      <c r="I464">
        <v>10580</v>
      </c>
      <c r="J464" t="s">
        <v>186</v>
      </c>
      <c r="K464" t="s">
        <v>188</v>
      </c>
      <c r="L464" t="s">
        <v>191</v>
      </c>
      <c r="M464" t="s">
        <v>194</v>
      </c>
    </row>
    <row r="465" spans="1:13" x14ac:dyDescent="0.3">
      <c r="A465" t="s">
        <v>128</v>
      </c>
      <c r="B465" t="s">
        <v>160</v>
      </c>
      <c r="C465" t="s">
        <v>164</v>
      </c>
      <c r="D465" t="s">
        <v>165</v>
      </c>
      <c r="E465" t="s">
        <v>168</v>
      </c>
      <c r="F465" t="s">
        <v>172</v>
      </c>
      <c r="G465" t="s">
        <v>177</v>
      </c>
      <c r="H465">
        <v>261</v>
      </c>
      <c r="I465">
        <v>2610</v>
      </c>
      <c r="J465" t="s">
        <v>185</v>
      </c>
      <c r="K465" t="s">
        <v>190</v>
      </c>
      <c r="L465" t="s">
        <v>191</v>
      </c>
      <c r="M465" t="s">
        <v>194</v>
      </c>
    </row>
    <row r="466" spans="1:13" x14ac:dyDescent="0.3">
      <c r="A466" t="s">
        <v>133</v>
      </c>
      <c r="B466" t="s">
        <v>160</v>
      </c>
      <c r="C466" t="s">
        <v>163</v>
      </c>
      <c r="D466" t="s">
        <v>166</v>
      </c>
      <c r="E466" t="s">
        <v>167</v>
      </c>
      <c r="F466" t="s">
        <v>171</v>
      </c>
      <c r="G466" t="s">
        <v>175</v>
      </c>
      <c r="H466">
        <v>594</v>
      </c>
      <c r="I466">
        <v>2970</v>
      </c>
      <c r="J466" t="s">
        <v>185</v>
      </c>
      <c r="K466" t="s">
        <v>190</v>
      </c>
      <c r="L466" t="s">
        <v>192</v>
      </c>
      <c r="M466" t="s">
        <v>194</v>
      </c>
    </row>
    <row r="467" spans="1:13" x14ac:dyDescent="0.3">
      <c r="A467" t="s">
        <v>158</v>
      </c>
      <c r="B467" t="s">
        <v>160</v>
      </c>
      <c r="C467" t="s">
        <v>164</v>
      </c>
      <c r="D467" t="s">
        <v>165</v>
      </c>
      <c r="E467" t="s">
        <v>168</v>
      </c>
      <c r="F467" t="s">
        <v>171</v>
      </c>
      <c r="G467" t="s">
        <v>176</v>
      </c>
      <c r="H467">
        <v>479</v>
      </c>
      <c r="I467">
        <v>4790</v>
      </c>
      <c r="J467" t="s">
        <v>185</v>
      </c>
      <c r="K467" t="s">
        <v>189</v>
      </c>
      <c r="L467" t="s">
        <v>191</v>
      </c>
      <c r="M467" t="s">
        <v>193</v>
      </c>
    </row>
    <row r="468" spans="1:13" x14ac:dyDescent="0.3">
      <c r="A468" t="s">
        <v>127</v>
      </c>
      <c r="B468" t="s">
        <v>160</v>
      </c>
      <c r="C468" t="s">
        <v>164</v>
      </c>
      <c r="D468" t="s">
        <v>165</v>
      </c>
      <c r="E468" t="s">
        <v>168</v>
      </c>
      <c r="F468" t="s">
        <v>172</v>
      </c>
      <c r="G468" t="s">
        <v>177</v>
      </c>
      <c r="H468">
        <v>560</v>
      </c>
      <c r="I468">
        <v>5600</v>
      </c>
      <c r="J468" t="s">
        <v>186</v>
      </c>
      <c r="K468" t="s">
        <v>190</v>
      </c>
      <c r="L468" t="s">
        <v>191</v>
      </c>
      <c r="M468" t="s">
        <v>193</v>
      </c>
    </row>
    <row r="469" spans="1:13" x14ac:dyDescent="0.3">
      <c r="A469" t="s">
        <v>145</v>
      </c>
      <c r="B469" t="s">
        <v>160</v>
      </c>
      <c r="C469" t="s">
        <v>164</v>
      </c>
      <c r="D469" t="s">
        <v>165</v>
      </c>
      <c r="E469" t="s">
        <v>168</v>
      </c>
      <c r="F469" t="s">
        <v>171</v>
      </c>
      <c r="G469" t="s">
        <v>176</v>
      </c>
      <c r="H469">
        <v>183</v>
      </c>
      <c r="I469">
        <v>915</v>
      </c>
      <c r="J469" t="s">
        <v>186</v>
      </c>
      <c r="K469" t="s">
        <v>190</v>
      </c>
      <c r="L469" t="s">
        <v>192</v>
      </c>
      <c r="M469" t="s">
        <v>194</v>
      </c>
    </row>
    <row r="470" spans="1:13" x14ac:dyDescent="0.3">
      <c r="A470" t="s">
        <v>22</v>
      </c>
      <c r="B470" t="s">
        <v>160</v>
      </c>
      <c r="C470" t="s">
        <v>162</v>
      </c>
      <c r="D470" t="s">
        <v>166</v>
      </c>
      <c r="E470" t="s">
        <v>168</v>
      </c>
      <c r="F470" t="s">
        <v>171</v>
      </c>
      <c r="G470" t="s">
        <v>183</v>
      </c>
      <c r="H470">
        <v>1631</v>
      </c>
      <c r="I470">
        <v>16310</v>
      </c>
      <c r="J470" t="s">
        <v>185</v>
      </c>
      <c r="K470" t="s">
        <v>190</v>
      </c>
      <c r="L470" t="s">
        <v>191</v>
      </c>
      <c r="M470" t="s">
        <v>194</v>
      </c>
    </row>
    <row r="471" spans="1:13" x14ac:dyDescent="0.3">
      <c r="A471" t="s">
        <v>42</v>
      </c>
      <c r="B471" t="s">
        <v>160</v>
      </c>
      <c r="C471" t="s">
        <v>163</v>
      </c>
      <c r="D471" t="s">
        <v>166</v>
      </c>
      <c r="E471" t="s">
        <v>167</v>
      </c>
      <c r="F471" t="s">
        <v>171</v>
      </c>
      <c r="G471" t="s">
        <v>183</v>
      </c>
      <c r="H471">
        <v>192</v>
      </c>
      <c r="I471">
        <v>1920</v>
      </c>
      <c r="J471" t="s">
        <v>186</v>
      </c>
      <c r="K471" t="s">
        <v>190</v>
      </c>
      <c r="L471" t="s">
        <v>191</v>
      </c>
      <c r="M471" t="s">
        <v>194</v>
      </c>
    </row>
    <row r="472" spans="1:13" x14ac:dyDescent="0.3">
      <c r="A472" t="s">
        <v>40</v>
      </c>
      <c r="B472" t="s">
        <v>160</v>
      </c>
      <c r="C472" t="s">
        <v>161</v>
      </c>
      <c r="D472" t="s">
        <v>165</v>
      </c>
      <c r="E472" t="s">
        <v>167</v>
      </c>
      <c r="F472" t="s">
        <v>170</v>
      </c>
      <c r="G472" t="s">
        <v>180</v>
      </c>
      <c r="H472">
        <v>794</v>
      </c>
      <c r="I472">
        <v>3970</v>
      </c>
      <c r="J472" t="s">
        <v>187</v>
      </c>
      <c r="K472" t="s">
        <v>188</v>
      </c>
      <c r="L472" t="s">
        <v>192</v>
      </c>
      <c r="M472" t="s">
        <v>193</v>
      </c>
    </row>
    <row r="473" spans="1:13" x14ac:dyDescent="0.3">
      <c r="A473" t="s">
        <v>41</v>
      </c>
      <c r="B473" t="s">
        <v>160</v>
      </c>
      <c r="C473" t="s">
        <v>163</v>
      </c>
      <c r="D473" t="s">
        <v>166</v>
      </c>
      <c r="E473" t="s">
        <v>167</v>
      </c>
      <c r="F473" t="s">
        <v>172</v>
      </c>
      <c r="G473" t="s">
        <v>177</v>
      </c>
      <c r="H473">
        <v>1731</v>
      </c>
      <c r="I473">
        <v>8655</v>
      </c>
      <c r="J473" t="s">
        <v>187</v>
      </c>
      <c r="K473" t="s">
        <v>189</v>
      </c>
      <c r="L473" t="s">
        <v>192</v>
      </c>
      <c r="M473" t="s">
        <v>193</v>
      </c>
    </row>
    <row r="474" spans="1:13" x14ac:dyDescent="0.3">
      <c r="A474" t="s">
        <v>51</v>
      </c>
      <c r="B474" t="s">
        <v>160</v>
      </c>
      <c r="C474" t="s">
        <v>161</v>
      </c>
      <c r="D474" t="s">
        <v>165</v>
      </c>
      <c r="E474" t="s">
        <v>167</v>
      </c>
      <c r="F474" t="s">
        <v>169</v>
      </c>
      <c r="G474" t="s">
        <v>184</v>
      </c>
      <c r="H474">
        <v>305</v>
      </c>
      <c r="I474">
        <v>3050</v>
      </c>
      <c r="J474" t="s">
        <v>185</v>
      </c>
      <c r="K474" t="s">
        <v>189</v>
      </c>
      <c r="L474" t="s">
        <v>191</v>
      </c>
      <c r="M474" t="s">
        <v>193</v>
      </c>
    </row>
    <row r="475" spans="1:13" x14ac:dyDescent="0.3">
      <c r="A475" t="s">
        <v>24</v>
      </c>
      <c r="B475" t="s">
        <v>160</v>
      </c>
      <c r="C475" t="s">
        <v>164</v>
      </c>
      <c r="D475" t="s">
        <v>165</v>
      </c>
      <c r="E475" t="s">
        <v>168</v>
      </c>
      <c r="F475" t="s">
        <v>169</v>
      </c>
      <c r="G475" t="s">
        <v>179</v>
      </c>
      <c r="H475">
        <v>616</v>
      </c>
      <c r="I475">
        <v>3080</v>
      </c>
      <c r="J475" t="s">
        <v>187</v>
      </c>
      <c r="K475" t="s">
        <v>189</v>
      </c>
      <c r="L475" t="s">
        <v>192</v>
      </c>
      <c r="M475" t="s">
        <v>194</v>
      </c>
    </row>
    <row r="476" spans="1:13" x14ac:dyDescent="0.3">
      <c r="A476" t="s">
        <v>22</v>
      </c>
      <c r="B476" t="s">
        <v>160</v>
      </c>
      <c r="C476" t="s">
        <v>163</v>
      </c>
      <c r="D476" t="s">
        <v>166</v>
      </c>
      <c r="E476" t="s">
        <v>167</v>
      </c>
      <c r="F476" t="s">
        <v>171</v>
      </c>
      <c r="G476" t="s">
        <v>175</v>
      </c>
      <c r="H476">
        <v>1135</v>
      </c>
      <c r="I476">
        <v>11350</v>
      </c>
      <c r="J476" t="s">
        <v>185</v>
      </c>
      <c r="K476" t="s">
        <v>188</v>
      </c>
      <c r="L476" t="s">
        <v>191</v>
      </c>
      <c r="M476" t="s">
        <v>193</v>
      </c>
    </row>
    <row r="477" spans="1:13" x14ac:dyDescent="0.3">
      <c r="A477" t="s">
        <v>126</v>
      </c>
      <c r="B477" t="s">
        <v>160</v>
      </c>
      <c r="C477" t="s">
        <v>163</v>
      </c>
      <c r="D477" t="s">
        <v>166</v>
      </c>
      <c r="E477" t="s">
        <v>167</v>
      </c>
      <c r="F477" t="s">
        <v>169</v>
      </c>
      <c r="G477" t="s">
        <v>184</v>
      </c>
      <c r="H477">
        <v>1740</v>
      </c>
      <c r="I477">
        <v>8700</v>
      </c>
      <c r="J477" t="s">
        <v>186</v>
      </c>
      <c r="K477" t="s">
        <v>188</v>
      </c>
      <c r="L477" t="s">
        <v>192</v>
      </c>
      <c r="M477" t="s">
        <v>193</v>
      </c>
    </row>
    <row r="478" spans="1:13" x14ac:dyDescent="0.3">
      <c r="A478" t="s">
        <v>127</v>
      </c>
      <c r="B478" t="s">
        <v>160</v>
      </c>
      <c r="C478" t="s">
        <v>161</v>
      </c>
      <c r="D478" t="s">
        <v>165</v>
      </c>
      <c r="E478" t="s">
        <v>167</v>
      </c>
      <c r="F478" t="s">
        <v>169</v>
      </c>
      <c r="G478" t="s">
        <v>184</v>
      </c>
      <c r="H478">
        <v>209</v>
      </c>
      <c r="I478">
        <v>2090</v>
      </c>
      <c r="J478" t="s">
        <v>186</v>
      </c>
      <c r="K478" t="s">
        <v>190</v>
      </c>
      <c r="L478" t="s">
        <v>191</v>
      </c>
      <c r="M478" t="s">
        <v>193</v>
      </c>
    </row>
    <row r="479" spans="1:13" x14ac:dyDescent="0.3">
      <c r="A479" t="s">
        <v>137</v>
      </c>
      <c r="B479" t="s">
        <v>160</v>
      </c>
      <c r="C479" t="s">
        <v>161</v>
      </c>
      <c r="D479" t="s">
        <v>165</v>
      </c>
      <c r="E479" t="s">
        <v>167</v>
      </c>
      <c r="F479" t="s">
        <v>170</v>
      </c>
      <c r="G479" t="s">
        <v>178</v>
      </c>
      <c r="H479">
        <v>596</v>
      </c>
      <c r="I479">
        <v>5960</v>
      </c>
      <c r="J479" t="s">
        <v>186</v>
      </c>
      <c r="K479" t="s">
        <v>189</v>
      </c>
      <c r="L479" t="s">
        <v>191</v>
      </c>
      <c r="M479" t="s">
        <v>194</v>
      </c>
    </row>
    <row r="480" spans="1:13" x14ac:dyDescent="0.3">
      <c r="A480" t="s">
        <v>94</v>
      </c>
      <c r="B480" t="s">
        <v>160</v>
      </c>
      <c r="C480" t="s">
        <v>161</v>
      </c>
      <c r="D480" t="s">
        <v>165</v>
      </c>
      <c r="E480" t="s">
        <v>167</v>
      </c>
      <c r="F480" t="s">
        <v>169</v>
      </c>
      <c r="G480" t="s">
        <v>184</v>
      </c>
      <c r="H480">
        <v>1574</v>
      </c>
      <c r="I480">
        <v>15740</v>
      </c>
      <c r="J480" t="s">
        <v>187</v>
      </c>
      <c r="K480" t="s">
        <v>189</v>
      </c>
      <c r="L480" t="s">
        <v>191</v>
      </c>
      <c r="M480" t="s">
        <v>194</v>
      </c>
    </row>
    <row r="481" spans="1:13" x14ac:dyDescent="0.3">
      <c r="A481" t="s">
        <v>87</v>
      </c>
      <c r="B481" t="s">
        <v>160</v>
      </c>
      <c r="C481" t="s">
        <v>163</v>
      </c>
      <c r="D481" t="s">
        <v>166</v>
      </c>
      <c r="E481" t="s">
        <v>167</v>
      </c>
      <c r="F481" t="s">
        <v>169</v>
      </c>
      <c r="G481" t="s">
        <v>173</v>
      </c>
      <c r="H481">
        <v>727</v>
      </c>
      <c r="I481">
        <v>7270</v>
      </c>
      <c r="J481" t="s">
        <v>185</v>
      </c>
      <c r="K481" t="s">
        <v>190</v>
      </c>
      <c r="L481" t="s">
        <v>191</v>
      </c>
      <c r="M481" t="s">
        <v>194</v>
      </c>
    </row>
    <row r="482" spans="1:13" x14ac:dyDescent="0.3">
      <c r="A482" t="s">
        <v>119</v>
      </c>
      <c r="B482" t="s">
        <v>160</v>
      </c>
      <c r="C482" t="s">
        <v>163</v>
      </c>
      <c r="D482" t="s">
        <v>166</v>
      </c>
      <c r="E482" t="s">
        <v>167</v>
      </c>
      <c r="F482" t="s">
        <v>171</v>
      </c>
      <c r="G482" t="s">
        <v>176</v>
      </c>
      <c r="H482">
        <v>1836</v>
      </c>
      <c r="I482">
        <v>18360</v>
      </c>
      <c r="J482" t="s">
        <v>185</v>
      </c>
      <c r="K482" t="s">
        <v>189</v>
      </c>
      <c r="L482" t="s">
        <v>191</v>
      </c>
      <c r="M482" t="s">
        <v>194</v>
      </c>
    </row>
    <row r="483" spans="1:13" x14ac:dyDescent="0.3">
      <c r="A483" t="s">
        <v>28</v>
      </c>
      <c r="B483" t="s">
        <v>160</v>
      </c>
      <c r="C483" t="s">
        <v>162</v>
      </c>
      <c r="D483" t="s">
        <v>166</v>
      </c>
      <c r="E483" t="s">
        <v>168</v>
      </c>
      <c r="F483" t="s">
        <v>171</v>
      </c>
      <c r="G483" t="s">
        <v>176</v>
      </c>
      <c r="H483">
        <v>1468</v>
      </c>
      <c r="I483">
        <v>14680</v>
      </c>
      <c r="J483" t="s">
        <v>187</v>
      </c>
      <c r="K483" t="s">
        <v>190</v>
      </c>
      <c r="L483" t="s">
        <v>191</v>
      </c>
      <c r="M483" t="s">
        <v>193</v>
      </c>
    </row>
    <row r="484" spans="1:13" x14ac:dyDescent="0.3">
      <c r="A484" t="s">
        <v>159</v>
      </c>
      <c r="B484" t="s">
        <v>160</v>
      </c>
      <c r="C484" t="s">
        <v>162</v>
      </c>
      <c r="D484" t="s">
        <v>166</v>
      </c>
      <c r="E484" t="s">
        <v>168</v>
      </c>
      <c r="F484" t="s">
        <v>171</v>
      </c>
      <c r="G484" t="s">
        <v>175</v>
      </c>
      <c r="H484">
        <v>918</v>
      </c>
      <c r="I484">
        <v>4590</v>
      </c>
      <c r="J484" t="s">
        <v>186</v>
      </c>
      <c r="K484" t="s">
        <v>188</v>
      </c>
      <c r="L484" t="s">
        <v>192</v>
      </c>
      <c r="M484" t="s">
        <v>194</v>
      </c>
    </row>
    <row r="485" spans="1:13" x14ac:dyDescent="0.3">
      <c r="A485" t="s">
        <v>112</v>
      </c>
      <c r="B485" t="s">
        <v>160</v>
      </c>
      <c r="C485" t="s">
        <v>164</v>
      </c>
      <c r="D485" t="s">
        <v>165</v>
      </c>
      <c r="E485" t="s">
        <v>168</v>
      </c>
      <c r="F485" t="s">
        <v>172</v>
      </c>
      <c r="G485" t="s">
        <v>182</v>
      </c>
      <c r="H485">
        <v>703</v>
      </c>
      <c r="I485">
        <v>7030</v>
      </c>
      <c r="J485" t="s">
        <v>187</v>
      </c>
      <c r="K485" t="s">
        <v>188</v>
      </c>
      <c r="L485" t="s">
        <v>191</v>
      </c>
      <c r="M485" t="s">
        <v>194</v>
      </c>
    </row>
    <row r="486" spans="1:13" x14ac:dyDescent="0.3">
      <c r="A486" t="s">
        <v>117</v>
      </c>
      <c r="B486" t="s">
        <v>160</v>
      </c>
      <c r="C486" t="s">
        <v>162</v>
      </c>
      <c r="D486" t="s">
        <v>166</v>
      </c>
      <c r="E486" t="s">
        <v>168</v>
      </c>
      <c r="F486" t="s">
        <v>172</v>
      </c>
      <c r="G486" t="s">
        <v>177</v>
      </c>
      <c r="H486">
        <v>1774</v>
      </c>
      <c r="I486">
        <v>17740</v>
      </c>
      <c r="J486" t="s">
        <v>187</v>
      </c>
      <c r="K486" t="s">
        <v>189</v>
      </c>
      <c r="L486" t="s">
        <v>191</v>
      </c>
      <c r="M486" t="s">
        <v>193</v>
      </c>
    </row>
    <row r="487" spans="1:13" x14ac:dyDescent="0.3">
      <c r="A487" t="s">
        <v>80</v>
      </c>
      <c r="B487" t="s">
        <v>160</v>
      </c>
      <c r="C487" t="s">
        <v>162</v>
      </c>
      <c r="D487" t="s">
        <v>166</v>
      </c>
      <c r="E487" t="s">
        <v>168</v>
      </c>
      <c r="F487" t="s">
        <v>171</v>
      </c>
      <c r="G487" t="s">
        <v>183</v>
      </c>
      <c r="H487">
        <v>749</v>
      </c>
      <c r="I487">
        <v>7490</v>
      </c>
      <c r="J487" t="s">
        <v>186</v>
      </c>
      <c r="K487" t="s">
        <v>190</v>
      </c>
      <c r="L487" t="s">
        <v>191</v>
      </c>
      <c r="M487" t="s">
        <v>194</v>
      </c>
    </row>
    <row r="488" spans="1:13" x14ac:dyDescent="0.3">
      <c r="A488" t="s">
        <v>116</v>
      </c>
      <c r="B488" t="s">
        <v>160</v>
      </c>
      <c r="C488" t="s">
        <v>162</v>
      </c>
      <c r="D488" t="s">
        <v>166</v>
      </c>
      <c r="E488" t="s">
        <v>168</v>
      </c>
      <c r="F488" t="s">
        <v>170</v>
      </c>
      <c r="G488" t="s">
        <v>180</v>
      </c>
      <c r="H488">
        <v>1819</v>
      </c>
      <c r="I488">
        <v>9095</v>
      </c>
      <c r="J488" t="s">
        <v>186</v>
      </c>
      <c r="K488" t="s">
        <v>190</v>
      </c>
      <c r="L488" t="s">
        <v>192</v>
      </c>
      <c r="M488" t="s">
        <v>194</v>
      </c>
    </row>
    <row r="489" spans="1:13" x14ac:dyDescent="0.3">
      <c r="A489" t="s">
        <v>84</v>
      </c>
      <c r="B489" t="s">
        <v>160</v>
      </c>
      <c r="C489" t="s">
        <v>161</v>
      </c>
      <c r="D489" t="s">
        <v>165</v>
      </c>
      <c r="E489" t="s">
        <v>167</v>
      </c>
      <c r="F489" t="s">
        <v>169</v>
      </c>
      <c r="G489" t="s">
        <v>184</v>
      </c>
      <c r="H489">
        <v>165</v>
      </c>
      <c r="I489">
        <v>1650</v>
      </c>
      <c r="J489" t="s">
        <v>187</v>
      </c>
      <c r="K489" t="s">
        <v>190</v>
      </c>
      <c r="L489" t="s">
        <v>191</v>
      </c>
      <c r="M489" t="s">
        <v>193</v>
      </c>
    </row>
    <row r="490" spans="1:13" x14ac:dyDescent="0.3">
      <c r="A490" t="s">
        <v>34</v>
      </c>
      <c r="B490" t="s">
        <v>160</v>
      </c>
      <c r="C490" t="s">
        <v>163</v>
      </c>
      <c r="D490" t="s">
        <v>166</v>
      </c>
      <c r="E490" t="s">
        <v>167</v>
      </c>
      <c r="F490" t="s">
        <v>170</v>
      </c>
      <c r="G490" t="s">
        <v>174</v>
      </c>
      <c r="H490">
        <v>1710</v>
      </c>
      <c r="I490">
        <v>17100</v>
      </c>
      <c r="J490" t="s">
        <v>185</v>
      </c>
      <c r="K490" t="s">
        <v>188</v>
      </c>
      <c r="L490" t="s">
        <v>191</v>
      </c>
      <c r="M490" t="s">
        <v>194</v>
      </c>
    </row>
    <row r="491" spans="1:13" x14ac:dyDescent="0.3">
      <c r="A491" t="s">
        <v>151</v>
      </c>
      <c r="B491" t="s">
        <v>160</v>
      </c>
      <c r="C491" t="s">
        <v>161</v>
      </c>
      <c r="D491" t="s">
        <v>165</v>
      </c>
      <c r="E491" t="s">
        <v>167</v>
      </c>
      <c r="F491" t="s">
        <v>171</v>
      </c>
      <c r="G491" t="s">
        <v>176</v>
      </c>
      <c r="H491">
        <v>1854</v>
      </c>
      <c r="I491">
        <v>18540</v>
      </c>
      <c r="J491" t="s">
        <v>187</v>
      </c>
      <c r="K491" t="s">
        <v>188</v>
      </c>
      <c r="L491" t="s">
        <v>191</v>
      </c>
      <c r="M491" t="s">
        <v>193</v>
      </c>
    </row>
    <row r="492" spans="1:13" x14ac:dyDescent="0.3">
      <c r="A492" t="s">
        <v>139</v>
      </c>
      <c r="B492" t="s">
        <v>160</v>
      </c>
      <c r="C492" t="s">
        <v>161</v>
      </c>
      <c r="D492" t="s">
        <v>165</v>
      </c>
      <c r="E492" t="s">
        <v>167</v>
      </c>
      <c r="F492" t="s">
        <v>172</v>
      </c>
      <c r="G492" t="s">
        <v>177</v>
      </c>
      <c r="H492">
        <v>973</v>
      </c>
      <c r="I492">
        <v>4865</v>
      </c>
      <c r="J492" t="s">
        <v>185</v>
      </c>
      <c r="K492" t="s">
        <v>188</v>
      </c>
      <c r="L492" t="s">
        <v>192</v>
      </c>
      <c r="M492" t="s">
        <v>193</v>
      </c>
    </row>
    <row r="493" spans="1:13" x14ac:dyDescent="0.3">
      <c r="A493" t="s">
        <v>90</v>
      </c>
      <c r="B493" t="s">
        <v>160</v>
      </c>
      <c r="C493" t="s">
        <v>164</v>
      </c>
      <c r="D493" t="s">
        <v>165</v>
      </c>
      <c r="E493" t="s">
        <v>168</v>
      </c>
      <c r="F493" t="s">
        <v>169</v>
      </c>
      <c r="G493" t="s">
        <v>173</v>
      </c>
      <c r="H493">
        <v>1442</v>
      </c>
      <c r="I493">
        <v>14420</v>
      </c>
      <c r="J493" t="s">
        <v>185</v>
      </c>
      <c r="K493" t="s">
        <v>190</v>
      </c>
      <c r="L493" t="s">
        <v>191</v>
      </c>
      <c r="M493" t="s">
        <v>194</v>
      </c>
    </row>
    <row r="494" spans="1:13" x14ac:dyDescent="0.3">
      <c r="A494" t="s">
        <v>159</v>
      </c>
      <c r="B494" t="s">
        <v>160</v>
      </c>
      <c r="C494" t="s">
        <v>161</v>
      </c>
      <c r="D494" t="s">
        <v>165</v>
      </c>
      <c r="E494" t="s">
        <v>167</v>
      </c>
      <c r="F494" t="s">
        <v>172</v>
      </c>
      <c r="G494" t="s">
        <v>177</v>
      </c>
      <c r="H494">
        <v>1274</v>
      </c>
      <c r="I494">
        <v>6370</v>
      </c>
      <c r="J494" t="s">
        <v>185</v>
      </c>
      <c r="K494" t="s">
        <v>188</v>
      </c>
      <c r="L494" t="s">
        <v>192</v>
      </c>
      <c r="M494" t="s">
        <v>193</v>
      </c>
    </row>
    <row r="495" spans="1:13" x14ac:dyDescent="0.3">
      <c r="A495" t="s">
        <v>33</v>
      </c>
      <c r="B495" t="s">
        <v>160</v>
      </c>
      <c r="C495" t="s">
        <v>161</v>
      </c>
      <c r="D495" t="s">
        <v>165</v>
      </c>
      <c r="E495" t="s">
        <v>167</v>
      </c>
      <c r="F495" t="s">
        <v>170</v>
      </c>
      <c r="G495" t="s">
        <v>180</v>
      </c>
      <c r="H495">
        <v>263</v>
      </c>
      <c r="I495">
        <v>2630</v>
      </c>
      <c r="J495" t="s">
        <v>186</v>
      </c>
      <c r="K495" t="s">
        <v>188</v>
      </c>
      <c r="L495" t="s">
        <v>191</v>
      </c>
      <c r="M495" t="s">
        <v>193</v>
      </c>
    </row>
    <row r="496" spans="1:13" x14ac:dyDescent="0.3">
      <c r="A496" t="s">
        <v>30</v>
      </c>
      <c r="B496" t="s">
        <v>160</v>
      </c>
      <c r="C496" t="s">
        <v>161</v>
      </c>
      <c r="D496" t="s">
        <v>165</v>
      </c>
      <c r="E496" t="s">
        <v>167</v>
      </c>
      <c r="F496" t="s">
        <v>169</v>
      </c>
      <c r="G496" t="s">
        <v>184</v>
      </c>
      <c r="H496">
        <v>382</v>
      </c>
      <c r="I496">
        <v>3820</v>
      </c>
      <c r="J496" t="s">
        <v>186</v>
      </c>
      <c r="K496" t="s">
        <v>189</v>
      </c>
      <c r="L496" t="s">
        <v>191</v>
      </c>
      <c r="M496" t="s">
        <v>194</v>
      </c>
    </row>
    <row r="497" spans="1:13" x14ac:dyDescent="0.3">
      <c r="A497" t="s">
        <v>116</v>
      </c>
      <c r="B497" t="s">
        <v>160</v>
      </c>
      <c r="C497" t="s">
        <v>162</v>
      </c>
      <c r="D497" t="s">
        <v>166</v>
      </c>
      <c r="E497" t="s">
        <v>168</v>
      </c>
      <c r="F497" t="s">
        <v>169</v>
      </c>
      <c r="G497" t="s">
        <v>179</v>
      </c>
      <c r="H497">
        <v>260</v>
      </c>
      <c r="I497">
        <v>1300</v>
      </c>
      <c r="J497" t="s">
        <v>185</v>
      </c>
      <c r="K497" t="s">
        <v>188</v>
      </c>
      <c r="L497" t="s">
        <v>192</v>
      </c>
      <c r="M497" t="s">
        <v>193</v>
      </c>
    </row>
    <row r="498" spans="1:13" x14ac:dyDescent="0.3">
      <c r="A498" t="s">
        <v>129</v>
      </c>
      <c r="B498" t="s">
        <v>160</v>
      </c>
      <c r="C498" t="s">
        <v>163</v>
      </c>
      <c r="D498" t="s">
        <v>166</v>
      </c>
      <c r="E498" t="s">
        <v>167</v>
      </c>
      <c r="F498" t="s">
        <v>171</v>
      </c>
      <c r="G498" t="s">
        <v>183</v>
      </c>
      <c r="H498">
        <v>1189</v>
      </c>
      <c r="I498">
        <v>11890</v>
      </c>
      <c r="J498" t="s">
        <v>185</v>
      </c>
      <c r="K498" t="s">
        <v>190</v>
      </c>
      <c r="L498" t="s">
        <v>191</v>
      </c>
      <c r="M498" t="s">
        <v>193</v>
      </c>
    </row>
    <row r="499" spans="1:13" x14ac:dyDescent="0.3">
      <c r="A499" t="s">
        <v>16</v>
      </c>
      <c r="B499" t="s">
        <v>160</v>
      </c>
      <c r="C499" t="s">
        <v>164</v>
      </c>
      <c r="D499" t="s">
        <v>165</v>
      </c>
      <c r="E499" t="s">
        <v>168</v>
      </c>
      <c r="F499" t="s">
        <v>171</v>
      </c>
      <c r="G499" t="s">
        <v>183</v>
      </c>
      <c r="H499">
        <v>559</v>
      </c>
      <c r="I499">
        <v>2795</v>
      </c>
      <c r="J499" t="s">
        <v>187</v>
      </c>
      <c r="K499" t="s">
        <v>190</v>
      </c>
      <c r="L499" t="s">
        <v>192</v>
      </c>
      <c r="M499" t="s">
        <v>194</v>
      </c>
    </row>
    <row r="500" spans="1:13" x14ac:dyDescent="0.3">
      <c r="A500" t="s">
        <v>152</v>
      </c>
      <c r="B500" t="s">
        <v>160</v>
      </c>
      <c r="C500" t="s">
        <v>164</v>
      </c>
      <c r="D500" t="s">
        <v>165</v>
      </c>
      <c r="E500" t="s">
        <v>168</v>
      </c>
      <c r="F500" t="s">
        <v>170</v>
      </c>
      <c r="G500" t="s">
        <v>178</v>
      </c>
      <c r="H500">
        <v>858</v>
      </c>
      <c r="I500">
        <v>4290</v>
      </c>
      <c r="J500" t="s">
        <v>186</v>
      </c>
      <c r="K500" t="s">
        <v>190</v>
      </c>
      <c r="L500" t="s">
        <v>192</v>
      </c>
      <c r="M500" t="s">
        <v>193</v>
      </c>
    </row>
    <row r="501" spans="1:13" x14ac:dyDescent="0.3">
      <c r="A501" t="s">
        <v>45</v>
      </c>
      <c r="B501" t="s">
        <v>160</v>
      </c>
      <c r="C501" t="s">
        <v>163</v>
      </c>
      <c r="D501" t="s">
        <v>166</v>
      </c>
      <c r="E501" t="s">
        <v>167</v>
      </c>
      <c r="F501" t="s">
        <v>170</v>
      </c>
      <c r="G501" t="s">
        <v>178</v>
      </c>
      <c r="H501">
        <v>1835</v>
      </c>
      <c r="I501">
        <v>18350</v>
      </c>
      <c r="J501" t="s">
        <v>186</v>
      </c>
      <c r="K501" t="s">
        <v>188</v>
      </c>
      <c r="L501" t="s">
        <v>191</v>
      </c>
      <c r="M501" t="s">
        <v>194</v>
      </c>
    </row>
    <row r="502" spans="1:13" x14ac:dyDescent="0.3">
      <c r="H502">
        <f>SUBTOTAL(109,Table1[Sales Units])</f>
        <v>507522</v>
      </c>
      <c r="I502" s="4">
        <f>SUBTOTAL(109,Table1[Sales Amount (INR)])</f>
        <v>3885970</v>
      </c>
    </row>
    <row r="504" spans="1:13" ht="18" x14ac:dyDescent="0.3">
      <c r="B504" s="2" t="s">
        <v>195</v>
      </c>
    </row>
    <row r="505" spans="1:13" x14ac:dyDescent="0.3">
      <c r="B505" s="3"/>
      <c r="G505" t="s">
        <v>211</v>
      </c>
      <c r="H505" t="s">
        <v>212</v>
      </c>
    </row>
    <row r="506" spans="1:13" x14ac:dyDescent="0.3">
      <c r="B506" s="3" t="s">
        <v>196</v>
      </c>
      <c r="G506" s="4">
        <f>SUMIF(Table1[[#All],[Product Name]],C499,Table1[[#All],[Sales Amount (INR)]])</f>
        <v>834800</v>
      </c>
      <c r="H506" s="4">
        <f>SUMIF(Table1[[#All],[Product Name]],C495,Table1[[#All],[Sales Amount (INR)]])</f>
        <v>987830</v>
      </c>
    </row>
    <row r="507" spans="1:13" x14ac:dyDescent="0.3">
      <c r="B507" s="3"/>
    </row>
    <row r="508" spans="1:13" x14ac:dyDescent="0.3">
      <c r="B508" s="3" t="s">
        <v>197</v>
      </c>
      <c r="G508">
        <f>COUNTIF(Table1[[#All],[Product Name]],C499)</f>
        <v>112</v>
      </c>
      <c r="H508">
        <f>COUNTIF(Table1[[#All],[Product Name]],C496)</f>
        <v>123</v>
      </c>
    </row>
    <row r="509" spans="1:13" x14ac:dyDescent="0.3">
      <c r="B509" s="3"/>
    </row>
    <row r="510" spans="1:13" x14ac:dyDescent="0.3">
      <c r="B510" s="3" t="s">
        <v>198</v>
      </c>
      <c r="G510" s="8">
        <v>0.45</v>
      </c>
      <c r="H510" s="8">
        <v>0.55000000000000004</v>
      </c>
    </row>
    <row r="511" spans="1:13" x14ac:dyDescent="0.3">
      <c r="B511" s="3"/>
    </row>
    <row r="512" spans="1:13" x14ac:dyDescent="0.3">
      <c r="B512" s="3" t="s">
        <v>199</v>
      </c>
      <c r="F512" s="9" t="s">
        <v>216</v>
      </c>
      <c r="G512" s="11">
        <f>COUNTIF(Table1[[#Headers],[#Data],[Product Name]],C497)</f>
        <v>125</v>
      </c>
      <c r="H512" s="11">
        <f>COUNTIF(Table1[[#Headers],[#Data],[Product Name]],C490)</f>
        <v>140</v>
      </c>
    </row>
    <row r="513" spans="2:8" x14ac:dyDescent="0.3">
      <c r="B513" s="3"/>
      <c r="F513" s="10" t="s">
        <v>165</v>
      </c>
      <c r="G513" s="12">
        <f>COUNTIF(Table1[[#Headers],[#Data],[Product Name]],C493)</f>
        <v>112</v>
      </c>
      <c r="H513" s="12">
        <f>COUNTIF(Table1[[#Headers],[#Data],[Product Name]],C495)</f>
        <v>123</v>
      </c>
    </row>
    <row r="514" spans="2:8" x14ac:dyDescent="0.3">
      <c r="B514" s="3" t="s">
        <v>200</v>
      </c>
      <c r="G514" s="4">
        <v>5</v>
      </c>
      <c r="H514" s="4">
        <v>5</v>
      </c>
    </row>
    <row r="515" spans="2:8" x14ac:dyDescent="0.3">
      <c r="G515" s="4">
        <v>10</v>
      </c>
      <c r="H515" s="4">
        <v>10</v>
      </c>
    </row>
    <row r="516" spans="2:8" ht="18" x14ac:dyDescent="0.3">
      <c r="B516" s="2" t="s">
        <v>201</v>
      </c>
    </row>
    <row r="517" spans="2:8" x14ac:dyDescent="0.3">
      <c r="B517" s="3"/>
    </row>
    <row r="518" spans="2:8" x14ac:dyDescent="0.3">
      <c r="B518" s="3" t="s">
        <v>202</v>
      </c>
      <c r="G518" s="4">
        <f>SUM(Table1[[#Headers],[#Data],[Sales Amount (INR)]])</f>
        <v>3885970</v>
      </c>
    </row>
    <row r="519" spans="2:8" x14ac:dyDescent="0.3">
      <c r="B519" s="3"/>
    </row>
    <row r="520" spans="2:8" x14ac:dyDescent="0.3">
      <c r="B520" s="3" t="s">
        <v>203</v>
      </c>
      <c r="G520">
        <f>SUM(Table1[[#Headers],[#Data],[Sales Units]])</f>
        <v>507522</v>
      </c>
    </row>
    <row r="521" spans="2:8" x14ac:dyDescent="0.3">
      <c r="B521" s="3"/>
    </row>
    <row r="522" spans="2:8" x14ac:dyDescent="0.3">
      <c r="B522" s="3" t="s">
        <v>204</v>
      </c>
      <c r="G522" t="s">
        <v>217</v>
      </c>
    </row>
    <row r="523" spans="2:8" x14ac:dyDescent="0.3">
      <c r="B523" s="3"/>
    </row>
    <row r="524" spans="2:8" x14ac:dyDescent="0.3">
      <c r="B524" s="3" t="s">
        <v>205</v>
      </c>
      <c r="G524" t="s">
        <v>218</v>
      </c>
    </row>
    <row r="525" spans="2:8" x14ac:dyDescent="0.3">
      <c r="B525" s="3"/>
    </row>
    <row r="526" spans="2:8" x14ac:dyDescent="0.3">
      <c r="B526" s="3" t="s">
        <v>206</v>
      </c>
      <c r="G526" s="4">
        <f>Table1[[#Totals],[Sales Amount (INR)]]/Table1[[#Totals],[Sales Units]]</f>
        <v>7.6567518255366274</v>
      </c>
    </row>
    <row r="528" spans="2:8" ht="18" x14ac:dyDescent="0.3">
      <c r="B528" s="2" t="s">
        <v>207</v>
      </c>
    </row>
    <row r="529" spans="2:7" x14ac:dyDescent="0.3">
      <c r="B529" s="3"/>
    </row>
    <row r="530" spans="2:7" x14ac:dyDescent="0.3">
      <c r="B530" s="3" t="s">
        <v>208</v>
      </c>
      <c r="G530" t="s">
        <v>219</v>
      </c>
    </row>
    <row r="531" spans="2:7" x14ac:dyDescent="0.3">
      <c r="B531" s="3"/>
    </row>
    <row r="532" spans="2:7" x14ac:dyDescent="0.3">
      <c r="B532" s="3" t="s">
        <v>209</v>
      </c>
      <c r="G532" t="s">
        <v>221</v>
      </c>
    </row>
    <row r="533" spans="2:7" x14ac:dyDescent="0.3">
      <c r="B533" s="3"/>
    </row>
    <row r="534" spans="2:7" x14ac:dyDescent="0.3">
      <c r="B534" s="3" t="s">
        <v>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Dande</dc:creator>
  <cp:lastModifiedBy>hrishikesh dande</cp:lastModifiedBy>
  <dcterms:created xsi:type="dcterms:W3CDTF">2025-06-03T09:42:28Z</dcterms:created>
  <dcterms:modified xsi:type="dcterms:W3CDTF">2025-06-04T12:25:54Z</dcterms:modified>
</cp:coreProperties>
</file>