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DS 203 Programming for Data Science\Data required\"/>
    </mc:Choice>
  </mc:AlternateContent>
  <bookViews>
    <workbookView xWindow="-108" yWindow="-108" windowWidth="23256" windowHeight="12456" activeTab="4"/>
  </bookViews>
  <sheets>
    <sheet name="Assignment 1 options-trading-ba" sheetId="1" r:id="rId1"/>
    <sheet name="Profit Loss" sheetId="4" r:id="rId2"/>
    <sheet name="Sheet7" sheetId="11" r:id="rId3"/>
    <sheet name="Pivot Table for Q14" sheetId="5" r:id="rId4"/>
    <sheet name="Sheet8" sheetId="12" r:id="rId5"/>
    <sheet name="Pivot Table for Q10" sheetId="6" r:id="rId6"/>
    <sheet name="Pivot Table" sheetId="3" r:id="rId7"/>
    <sheet name="Sheet4" sheetId="8" r:id="rId8"/>
    <sheet name="Sheet5" sheetId="9" r:id="rId9"/>
    <sheet name="Sheet6" sheetId="10" r:id="rId10"/>
  </sheets>
  <definedNames>
    <definedName name="_xlnm._FilterDatabase" localSheetId="0" hidden="1">'Assignment 1 options-trading-ba'!$A$1:$V$4107</definedName>
  </definedNames>
  <calcPr calcId="162913"/>
  <pivotCaches>
    <pivotCache cacheId="3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" l="1"/>
  <c r="H13" i="4"/>
  <c r="E1216" i="4"/>
  <c r="D522" i="4"/>
  <c r="E522" i="4" s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7" i="4"/>
  <c r="D8" i="4"/>
  <c r="D9" i="4"/>
  <c r="D10" i="4"/>
  <c r="D11" i="4"/>
  <c r="D12" i="4"/>
  <c r="D13" i="4"/>
  <c r="D14" i="4"/>
  <c r="D15" i="4"/>
  <c r="D16" i="4"/>
  <c r="D17" i="4"/>
  <c r="D18" i="4"/>
  <c r="H6" i="4"/>
  <c r="H4" i="4"/>
  <c r="D19" i="4"/>
  <c r="D20" i="4"/>
  <c r="D21" i="4"/>
  <c r="D22" i="4"/>
  <c r="D23" i="4"/>
  <c r="D24" i="4"/>
  <c r="D25" i="4"/>
  <c r="D26" i="4"/>
  <c r="D27" i="4"/>
  <c r="D28" i="4"/>
  <c r="D30" i="4"/>
  <c r="X4107" i="1"/>
  <c r="X4106" i="1"/>
  <c r="X4104" i="1"/>
  <c r="X4103" i="1"/>
  <c r="X4101" i="1"/>
  <c r="X4100" i="1"/>
  <c r="X4098" i="1"/>
  <c r="X4097" i="1"/>
  <c r="X4095" i="1"/>
  <c r="X4094" i="1"/>
  <c r="X4092" i="1"/>
  <c r="X4091" i="1"/>
  <c r="X4089" i="1"/>
  <c r="X4088" i="1"/>
  <c r="X4086" i="1"/>
  <c r="X4085" i="1"/>
  <c r="X4083" i="1"/>
  <c r="X4082" i="1"/>
  <c r="X4080" i="1"/>
  <c r="X4079" i="1"/>
  <c r="X4077" i="1"/>
  <c r="X4076" i="1"/>
  <c r="X4074" i="1"/>
  <c r="X4073" i="1"/>
  <c r="X4071" i="1"/>
  <c r="X4070" i="1"/>
  <c r="X4068" i="1"/>
  <c r="X4067" i="1"/>
  <c r="X4065" i="1"/>
  <c r="X4064" i="1"/>
  <c r="X4062" i="1"/>
  <c r="X4061" i="1"/>
  <c r="X4059" i="1"/>
  <c r="X4058" i="1"/>
  <c r="X4056" i="1"/>
  <c r="X4055" i="1"/>
  <c r="X4053" i="1"/>
  <c r="X4052" i="1"/>
  <c r="X4050" i="1"/>
  <c r="X4049" i="1"/>
  <c r="X4047" i="1"/>
  <c r="X4046" i="1"/>
  <c r="X4044" i="1"/>
  <c r="X4043" i="1"/>
  <c r="X4041" i="1"/>
  <c r="X4040" i="1"/>
  <c r="X4038" i="1"/>
  <c r="X4037" i="1"/>
  <c r="X4035" i="1"/>
  <c r="X4034" i="1"/>
  <c r="X4032" i="1"/>
  <c r="X4031" i="1"/>
  <c r="X4029" i="1"/>
  <c r="X4028" i="1"/>
  <c r="X4026" i="1"/>
  <c r="X4025" i="1"/>
  <c r="X4023" i="1"/>
  <c r="X4022" i="1"/>
  <c r="X4020" i="1"/>
  <c r="X4019" i="1"/>
  <c r="X4017" i="1"/>
  <c r="X4016" i="1"/>
  <c r="X4014" i="1"/>
  <c r="X4013" i="1"/>
  <c r="X4011" i="1"/>
  <c r="X4010" i="1"/>
  <c r="X4008" i="1"/>
  <c r="X4007" i="1"/>
  <c r="X4005" i="1"/>
  <c r="X4004" i="1"/>
  <c r="X4002" i="1"/>
  <c r="X4001" i="1"/>
  <c r="X3999" i="1"/>
  <c r="X3998" i="1"/>
  <c r="X3996" i="1"/>
  <c r="X3995" i="1"/>
  <c r="X3993" i="1"/>
  <c r="X3992" i="1"/>
  <c r="X3990" i="1"/>
  <c r="X3989" i="1"/>
  <c r="X3987" i="1"/>
  <c r="X3986" i="1"/>
  <c r="X3984" i="1"/>
  <c r="X3983" i="1"/>
  <c r="X3981" i="1"/>
  <c r="X3980" i="1"/>
  <c r="X3978" i="1"/>
  <c r="X3977" i="1"/>
  <c r="X3975" i="1"/>
  <c r="X3974" i="1"/>
  <c r="X3972" i="1"/>
  <c r="X3971" i="1"/>
  <c r="X3969" i="1"/>
  <c r="X3968" i="1"/>
  <c r="X3966" i="1"/>
  <c r="X3965" i="1"/>
  <c r="X3963" i="1"/>
  <c r="X3962" i="1"/>
  <c r="X3960" i="1"/>
  <c r="X3959" i="1"/>
  <c r="X3957" i="1"/>
  <c r="X3956" i="1"/>
  <c r="X3954" i="1"/>
  <c r="X3953" i="1"/>
  <c r="X3951" i="1"/>
  <c r="X3950" i="1"/>
  <c r="X3948" i="1"/>
  <c r="X3947" i="1"/>
  <c r="X3945" i="1"/>
  <c r="X3944" i="1"/>
  <c r="X3942" i="1"/>
  <c r="X3941" i="1"/>
  <c r="X3939" i="1"/>
  <c r="X3938" i="1"/>
  <c r="X3936" i="1"/>
  <c r="X3935" i="1"/>
  <c r="X3933" i="1"/>
  <c r="X3932" i="1"/>
  <c r="X3930" i="1"/>
  <c r="X3929" i="1"/>
  <c r="X3927" i="1"/>
  <c r="X3926" i="1"/>
  <c r="X3924" i="1"/>
  <c r="X3923" i="1"/>
  <c r="X3921" i="1"/>
  <c r="X3920" i="1"/>
  <c r="X3918" i="1"/>
  <c r="X3917" i="1"/>
  <c r="X3915" i="1"/>
  <c r="X3914" i="1"/>
  <c r="X3912" i="1"/>
  <c r="X3911" i="1"/>
  <c r="X3909" i="1"/>
  <c r="X3908" i="1"/>
  <c r="X3906" i="1"/>
  <c r="X3905" i="1"/>
  <c r="X3903" i="1"/>
  <c r="X3902" i="1"/>
  <c r="X3900" i="1"/>
  <c r="X3899" i="1"/>
  <c r="X3897" i="1"/>
  <c r="X3896" i="1"/>
  <c r="X3894" i="1"/>
  <c r="X3893" i="1"/>
  <c r="X3891" i="1"/>
  <c r="X3890" i="1"/>
  <c r="X3888" i="1"/>
  <c r="X3887" i="1"/>
  <c r="X3885" i="1"/>
  <c r="X3884" i="1"/>
  <c r="X3882" i="1"/>
  <c r="X3881" i="1"/>
  <c r="X3879" i="1"/>
  <c r="X3878" i="1"/>
  <c r="X3876" i="1"/>
  <c r="X3875" i="1"/>
  <c r="X3873" i="1"/>
  <c r="X3872" i="1"/>
  <c r="X3870" i="1"/>
  <c r="X3869" i="1"/>
  <c r="X3867" i="1"/>
  <c r="X3866" i="1"/>
  <c r="X3864" i="1"/>
  <c r="X3863" i="1"/>
  <c r="X3861" i="1"/>
  <c r="X3860" i="1"/>
  <c r="X3858" i="1"/>
  <c r="X3857" i="1"/>
  <c r="X3855" i="1"/>
  <c r="X3854" i="1"/>
  <c r="X3852" i="1"/>
  <c r="X3851" i="1"/>
  <c r="X3849" i="1"/>
  <c r="X3848" i="1"/>
  <c r="X3846" i="1"/>
  <c r="X3845" i="1"/>
  <c r="X3843" i="1"/>
  <c r="X3842" i="1"/>
  <c r="X3840" i="1"/>
  <c r="X3839" i="1"/>
  <c r="X3837" i="1"/>
  <c r="X3836" i="1"/>
  <c r="X3834" i="1"/>
  <c r="X3833" i="1"/>
  <c r="X3831" i="1"/>
  <c r="X3830" i="1"/>
  <c r="X3828" i="1"/>
  <c r="X3827" i="1"/>
  <c r="X3825" i="1"/>
  <c r="X3824" i="1"/>
  <c r="X3822" i="1"/>
  <c r="X3821" i="1"/>
  <c r="X3819" i="1"/>
  <c r="X3818" i="1"/>
  <c r="X3816" i="1"/>
  <c r="X3815" i="1"/>
  <c r="X3813" i="1"/>
  <c r="X3812" i="1"/>
  <c r="X3810" i="1"/>
  <c r="X3809" i="1"/>
  <c r="X3807" i="1"/>
  <c r="X3806" i="1"/>
  <c r="X3804" i="1"/>
  <c r="X3803" i="1"/>
  <c r="X3801" i="1"/>
  <c r="X3800" i="1"/>
  <c r="X3798" i="1"/>
  <c r="X3797" i="1"/>
  <c r="X3795" i="1"/>
  <c r="X3794" i="1"/>
  <c r="X3792" i="1"/>
  <c r="X3791" i="1"/>
  <c r="X3789" i="1"/>
  <c r="X3788" i="1"/>
  <c r="X3786" i="1"/>
  <c r="X3785" i="1"/>
  <c r="X3783" i="1"/>
  <c r="X3782" i="1"/>
  <c r="X3780" i="1"/>
  <c r="X3779" i="1"/>
  <c r="X3777" i="1"/>
  <c r="X3776" i="1"/>
  <c r="X3774" i="1"/>
  <c r="X3773" i="1"/>
  <c r="X3771" i="1"/>
  <c r="X3770" i="1"/>
  <c r="X3768" i="1"/>
  <c r="X3767" i="1"/>
  <c r="X3765" i="1"/>
  <c r="X3764" i="1"/>
  <c r="X3762" i="1"/>
  <c r="X3761" i="1"/>
  <c r="X3759" i="1"/>
  <c r="X3758" i="1"/>
  <c r="X3756" i="1"/>
  <c r="X3755" i="1"/>
  <c r="X3753" i="1"/>
  <c r="X3752" i="1"/>
  <c r="X3750" i="1"/>
  <c r="X3749" i="1"/>
  <c r="X3747" i="1"/>
  <c r="X3746" i="1"/>
  <c r="X3744" i="1"/>
  <c r="X3743" i="1"/>
  <c r="X3741" i="1"/>
  <c r="X3740" i="1"/>
  <c r="X3738" i="1"/>
  <c r="X3737" i="1"/>
  <c r="X3735" i="1"/>
  <c r="X3734" i="1"/>
  <c r="X3732" i="1"/>
  <c r="X3731" i="1"/>
  <c r="X3729" i="1"/>
  <c r="X3728" i="1"/>
  <c r="X3726" i="1"/>
  <c r="X3725" i="1"/>
  <c r="X3723" i="1"/>
  <c r="X3722" i="1"/>
  <c r="X3720" i="1"/>
  <c r="X3719" i="1"/>
  <c r="X3717" i="1"/>
  <c r="X3716" i="1"/>
  <c r="X3714" i="1"/>
  <c r="X3713" i="1"/>
  <c r="X3711" i="1"/>
  <c r="X3710" i="1"/>
  <c r="X3708" i="1"/>
  <c r="X3707" i="1"/>
  <c r="X3705" i="1"/>
  <c r="X3704" i="1"/>
  <c r="X3702" i="1"/>
  <c r="X3701" i="1"/>
  <c r="X3699" i="1"/>
  <c r="X3698" i="1"/>
  <c r="X3696" i="1"/>
  <c r="X3695" i="1"/>
  <c r="X3693" i="1"/>
  <c r="X3692" i="1"/>
  <c r="X3690" i="1"/>
  <c r="X3689" i="1"/>
  <c r="X3687" i="1"/>
  <c r="X3686" i="1"/>
  <c r="X3684" i="1"/>
  <c r="X3683" i="1"/>
  <c r="X3681" i="1"/>
  <c r="X3680" i="1"/>
  <c r="X3678" i="1"/>
  <c r="X3677" i="1"/>
  <c r="X3675" i="1"/>
  <c r="X3674" i="1"/>
  <c r="X3672" i="1"/>
  <c r="X3671" i="1"/>
  <c r="X3669" i="1"/>
  <c r="X3668" i="1"/>
  <c r="X3666" i="1"/>
  <c r="X3665" i="1"/>
  <c r="X3663" i="1"/>
  <c r="X3662" i="1"/>
  <c r="X3660" i="1"/>
  <c r="X3659" i="1"/>
  <c r="X3657" i="1"/>
  <c r="X3656" i="1"/>
  <c r="X3654" i="1"/>
  <c r="X3653" i="1"/>
  <c r="X3651" i="1"/>
  <c r="X3650" i="1"/>
  <c r="X3648" i="1"/>
  <c r="X3647" i="1"/>
  <c r="X3645" i="1"/>
  <c r="X3644" i="1"/>
  <c r="X3642" i="1"/>
  <c r="X3641" i="1"/>
  <c r="X3639" i="1"/>
  <c r="X3638" i="1"/>
  <c r="X3636" i="1"/>
  <c r="X3635" i="1"/>
  <c r="X3633" i="1"/>
  <c r="X3632" i="1"/>
  <c r="X3630" i="1"/>
  <c r="X3629" i="1"/>
  <c r="X3627" i="1"/>
  <c r="X3626" i="1"/>
  <c r="X3624" i="1"/>
  <c r="X3623" i="1"/>
  <c r="X3621" i="1"/>
  <c r="X3620" i="1"/>
  <c r="X3618" i="1"/>
  <c r="X3617" i="1"/>
  <c r="X3615" i="1"/>
  <c r="X3614" i="1"/>
  <c r="X3612" i="1"/>
  <c r="X3611" i="1"/>
  <c r="X3609" i="1"/>
  <c r="X3608" i="1"/>
  <c r="X3606" i="1"/>
  <c r="X3605" i="1"/>
  <c r="X3603" i="1"/>
  <c r="X3602" i="1"/>
  <c r="X3600" i="1"/>
  <c r="X3599" i="1"/>
  <c r="X3597" i="1"/>
  <c r="X3596" i="1"/>
  <c r="X3594" i="1"/>
  <c r="X3593" i="1"/>
  <c r="X3591" i="1"/>
  <c r="X3590" i="1"/>
  <c r="X3588" i="1"/>
  <c r="X3587" i="1"/>
  <c r="X3585" i="1"/>
  <c r="X3584" i="1"/>
  <c r="X3582" i="1"/>
  <c r="X3581" i="1"/>
  <c r="X3579" i="1"/>
  <c r="X3578" i="1"/>
  <c r="X3576" i="1"/>
  <c r="X3575" i="1"/>
  <c r="X3573" i="1"/>
  <c r="X3572" i="1"/>
  <c r="X3570" i="1"/>
  <c r="X3569" i="1"/>
  <c r="X3567" i="1"/>
  <c r="X3566" i="1"/>
  <c r="X3564" i="1"/>
  <c r="X3563" i="1"/>
  <c r="X3561" i="1"/>
  <c r="X3560" i="1"/>
  <c r="X3558" i="1"/>
  <c r="X3557" i="1"/>
  <c r="X3555" i="1"/>
  <c r="X3554" i="1"/>
  <c r="X3552" i="1"/>
  <c r="X3551" i="1"/>
  <c r="X3549" i="1"/>
  <c r="X3548" i="1"/>
  <c r="X3546" i="1"/>
  <c r="X3545" i="1"/>
  <c r="X3543" i="1"/>
  <c r="X3542" i="1"/>
  <c r="X3540" i="1"/>
  <c r="X3539" i="1"/>
  <c r="X3537" i="1"/>
  <c r="X3536" i="1"/>
  <c r="X3534" i="1"/>
  <c r="X3533" i="1"/>
  <c r="X3531" i="1"/>
  <c r="X3530" i="1"/>
  <c r="X3528" i="1"/>
  <c r="X3527" i="1"/>
  <c r="X3525" i="1"/>
  <c r="X3524" i="1"/>
  <c r="X3522" i="1"/>
  <c r="X3521" i="1"/>
  <c r="X3519" i="1"/>
  <c r="X3518" i="1"/>
  <c r="X3516" i="1"/>
  <c r="X3515" i="1"/>
  <c r="X3513" i="1"/>
  <c r="X3512" i="1"/>
  <c r="X3510" i="1"/>
  <c r="X3509" i="1"/>
  <c r="X3507" i="1"/>
  <c r="X3506" i="1"/>
  <c r="X3504" i="1"/>
  <c r="X3503" i="1"/>
  <c r="X3501" i="1"/>
  <c r="X3500" i="1"/>
  <c r="X3498" i="1"/>
  <c r="X3497" i="1"/>
  <c r="X3495" i="1"/>
  <c r="X3494" i="1"/>
  <c r="X3492" i="1"/>
  <c r="X3491" i="1"/>
  <c r="X3489" i="1"/>
  <c r="X3488" i="1"/>
  <c r="X3486" i="1"/>
  <c r="X3485" i="1"/>
  <c r="X3483" i="1"/>
  <c r="X3482" i="1"/>
  <c r="X3480" i="1"/>
  <c r="X3479" i="1"/>
  <c r="X3477" i="1"/>
  <c r="X3476" i="1"/>
  <c r="X3474" i="1"/>
  <c r="X3473" i="1"/>
  <c r="X3471" i="1"/>
  <c r="X3470" i="1"/>
  <c r="X3468" i="1"/>
  <c r="X3467" i="1"/>
  <c r="X3465" i="1"/>
  <c r="X3464" i="1"/>
  <c r="X3462" i="1"/>
  <c r="X3461" i="1"/>
  <c r="X3459" i="1"/>
  <c r="X3458" i="1"/>
  <c r="X3456" i="1"/>
  <c r="X3455" i="1"/>
  <c r="X3453" i="1"/>
  <c r="X3452" i="1"/>
  <c r="X3450" i="1"/>
  <c r="X3449" i="1"/>
  <c r="X3447" i="1"/>
  <c r="X3446" i="1"/>
  <c r="X3444" i="1"/>
  <c r="X3443" i="1"/>
  <c r="X3441" i="1"/>
  <c r="X3440" i="1"/>
  <c r="X3438" i="1"/>
  <c r="X3437" i="1"/>
  <c r="X3435" i="1"/>
  <c r="X3434" i="1"/>
  <c r="X3432" i="1"/>
  <c r="X3431" i="1"/>
  <c r="X3429" i="1"/>
  <c r="X3428" i="1"/>
  <c r="X3426" i="1"/>
  <c r="X3425" i="1"/>
  <c r="X3423" i="1"/>
  <c r="X3422" i="1"/>
  <c r="X3420" i="1"/>
  <c r="X3419" i="1"/>
  <c r="X3417" i="1"/>
  <c r="X3416" i="1"/>
  <c r="X3414" i="1"/>
  <c r="X3413" i="1"/>
  <c r="X3411" i="1"/>
  <c r="X3410" i="1"/>
  <c r="X3408" i="1"/>
  <c r="X3407" i="1"/>
  <c r="X3405" i="1"/>
  <c r="X3404" i="1"/>
  <c r="X3402" i="1"/>
  <c r="X3401" i="1"/>
  <c r="X3399" i="1"/>
  <c r="X3398" i="1"/>
  <c r="X3396" i="1"/>
  <c r="X3395" i="1"/>
  <c r="X3393" i="1"/>
  <c r="X3392" i="1"/>
  <c r="X3390" i="1"/>
  <c r="X3389" i="1"/>
  <c r="X3387" i="1"/>
  <c r="X3386" i="1"/>
  <c r="X3384" i="1"/>
  <c r="X3383" i="1"/>
  <c r="X3381" i="1"/>
  <c r="X3380" i="1"/>
  <c r="X3378" i="1"/>
  <c r="X3377" i="1"/>
  <c r="X3375" i="1"/>
  <c r="X3374" i="1"/>
  <c r="X3372" i="1"/>
  <c r="X3371" i="1"/>
  <c r="X3369" i="1"/>
  <c r="X3368" i="1"/>
  <c r="X3366" i="1"/>
  <c r="X3365" i="1"/>
  <c r="X3363" i="1"/>
  <c r="X3362" i="1"/>
  <c r="X3360" i="1"/>
  <c r="X3359" i="1"/>
  <c r="X3357" i="1"/>
  <c r="X3356" i="1"/>
  <c r="X3354" i="1"/>
  <c r="X3353" i="1"/>
  <c r="X3351" i="1"/>
  <c r="X3350" i="1"/>
  <c r="X3348" i="1"/>
  <c r="X3347" i="1"/>
  <c r="X3345" i="1"/>
  <c r="X3344" i="1"/>
  <c r="X3342" i="1"/>
  <c r="X3341" i="1"/>
  <c r="X3339" i="1"/>
  <c r="X3338" i="1"/>
  <c r="X3336" i="1"/>
  <c r="X3335" i="1"/>
  <c r="X3333" i="1"/>
  <c r="X3332" i="1"/>
  <c r="X3330" i="1"/>
  <c r="X3329" i="1"/>
  <c r="X3327" i="1"/>
  <c r="X3326" i="1"/>
  <c r="X3324" i="1"/>
  <c r="X3323" i="1"/>
  <c r="X3321" i="1"/>
  <c r="X3320" i="1"/>
  <c r="X3318" i="1"/>
  <c r="X3317" i="1"/>
  <c r="X3315" i="1"/>
  <c r="X3314" i="1"/>
  <c r="X3312" i="1"/>
  <c r="X3311" i="1"/>
  <c r="X3309" i="1"/>
  <c r="X3308" i="1"/>
  <c r="X3306" i="1"/>
  <c r="X3305" i="1"/>
  <c r="X3303" i="1"/>
  <c r="X3302" i="1"/>
  <c r="X3300" i="1"/>
  <c r="X3299" i="1"/>
  <c r="X3297" i="1"/>
  <c r="X3296" i="1"/>
  <c r="X3294" i="1"/>
  <c r="X3293" i="1"/>
  <c r="X3291" i="1"/>
  <c r="X3290" i="1"/>
  <c r="X3288" i="1"/>
  <c r="X3287" i="1"/>
  <c r="X3285" i="1"/>
  <c r="X3284" i="1"/>
  <c r="X3282" i="1"/>
  <c r="X3281" i="1"/>
  <c r="X3279" i="1"/>
  <c r="X3278" i="1"/>
  <c r="X3276" i="1"/>
  <c r="X3275" i="1"/>
  <c r="X3273" i="1"/>
  <c r="X3272" i="1"/>
  <c r="X3270" i="1"/>
  <c r="X3269" i="1"/>
  <c r="X3267" i="1"/>
  <c r="X3266" i="1"/>
  <c r="X3264" i="1"/>
  <c r="X3263" i="1"/>
  <c r="X3261" i="1"/>
  <c r="X3260" i="1"/>
  <c r="X3258" i="1"/>
  <c r="X3257" i="1"/>
  <c r="X3255" i="1"/>
  <c r="X3254" i="1"/>
  <c r="X3252" i="1"/>
  <c r="X3251" i="1"/>
  <c r="X3249" i="1"/>
  <c r="X3248" i="1"/>
  <c r="X3246" i="1"/>
  <c r="X3245" i="1"/>
  <c r="X3243" i="1"/>
  <c r="X3242" i="1"/>
  <c r="X3240" i="1"/>
  <c r="X3239" i="1"/>
  <c r="X3237" i="1"/>
  <c r="X3236" i="1"/>
  <c r="X3234" i="1"/>
  <c r="X3233" i="1"/>
  <c r="X3231" i="1"/>
  <c r="X3230" i="1"/>
  <c r="X3228" i="1"/>
  <c r="X3227" i="1"/>
  <c r="X3225" i="1"/>
  <c r="X3224" i="1"/>
  <c r="X3222" i="1"/>
  <c r="X3221" i="1"/>
  <c r="X3219" i="1"/>
  <c r="X3218" i="1"/>
  <c r="X3216" i="1"/>
  <c r="X3215" i="1"/>
  <c r="X3213" i="1"/>
  <c r="X3212" i="1"/>
  <c r="X3210" i="1"/>
  <c r="X3209" i="1"/>
  <c r="X3207" i="1"/>
  <c r="X3206" i="1"/>
  <c r="X3204" i="1"/>
  <c r="X3203" i="1"/>
  <c r="X3201" i="1"/>
  <c r="X3200" i="1"/>
  <c r="X3198" i="1"/>
  <c r="X3197" i="1"/>
  <c r="X3195" i="1"/>
  <c r="X3194" i="1"/>
  <c r="X3192" i="1"/>
  <c r="X3191" i="1"/>
  <c r="X3189" i="1"/>
  <c r="X3188" i="1"/>
  <c r="X3186" i="1"/>
  <c r="X3185" i="1"/>
  <c r="X3183" i="1"/>
  <c r="X3182" i="1"/>
  <c r="X3180" i="1"/>
  <c r="X3179" i="1"/>
  <c r="X3177" i="1"/>
  <c r="X3176" i="1"/>
  <c r="X3174" i="1"/>
  <c r="X3173" i="1"/>
  <c r="X3171" i="1"/>
  <c r="X3170" i="1"/>
  <c r="X3168" i="1"/>
  <c r="X3167" i="1"/>
  <c r="X3165" i="1"/>
  <c r="X3164" i="1"/>
  <c r="X3162" i="1"/>
  <c r="X3161" i="1"/>
  <c r="X3159" i="1"/>
  <c r="X3158" i="1"/>
  <c r="X3156" i="1"/>
  <c r="X3155" i="1"/>
  <c r="X3153" i="1"/>
  <c r="X3152" i="1"/>
  <c r="X3150" i="1"/>
  <c r="X3149" i="1"/>
  <c r="X3147" i="1"/>
  <c r="X3146" i="1"/>
  <c r="X3144" i="1"/>
  <c r="X3143" i="1"/>
  <c r="X3141" i="1"/>
  <c r="X3140" i="1"/>
  <c r="X3138" i="1"/>
  <c r="X3137" i="1"/>
  <c r="X3135" i="1"/>
  <c r="X3134" i="1"/>
  <c r="X3132" i="1"/>
  <c r="X3131" i="1"/>
  <c r="X3129" i="1"/>
  <c r="X3128" i="1"/>
  <c r="X3126" i="1"/>
  <c r="X3125" i="1"/>
  <c r="X3123" i="1"/>
  <c r="X3122" i="1"/>
  <c r="X3120" i="1"/>
  <c r="X3119" i="1"/>
  <c r="X3117" i="1"/>
  <c r="X3116" i="1"/>
  <c r="X3114" i="1"/>
  <c r="X3113" i="1"/>
  <c r="X3111" i="1"/>
  <c r="X3110" i="1"/>
  <c r="X3108" i="1"/>
  <c r="X3107" i="1"/>
  <c r="X3105" i="1"/>
  <c r="X3104" i="1"/>
  <c r="X3102" i="1"/>
  <c r="X3101" i="1"/>
  <c r="X3099" i="1"/>
  <c r="X3098" i="1"/>
  <c r="X3096" i="1"/>
  <c r="X3095" i="1"/>
  <c r="X3093" i="1"/>
  <c r="X3092" i="1"/>
  <c r="X3090" i="1"/>
  <c r="X3089" i="1"/>
  <c r="X3087" i="1"/>
  <c r="X3086" i="1"/>
  <c r="X3084" i="1"/>
  <c r="X3083" i="1"/>
  <c r="X3081" i="1"/>
  <c r="X3080" i="1"/>
  <c r="X3078" i="1"/>
  <c r="X3077" i="1"/>
  <c r="X3075" i="1"/>
  <c r="X3074" i="1"/>
  <c r="X3072" i="1"/>
  <c r="X3071" i="1"/>
  <c r="X3069" i="1"/>
  <c r="X3068" i="1"/>
  <c r="X3066" i="1"/>
  <c r="X3065" i="1"/>
  <c r="X3063" i="1"/>
  <c r="X3062" i="1"/>
  <c r="X3060" i="1"/>
  <c r="X3059" i="1"/>
  <c r="X3057" i="1"/>
  <c r="X3056" i="1"/>
  <c r="X3054" i="1"/>
  <c r="X3053" i="1"/>
  <c r="X3051" i="1"/>
  <c r="X3050" i="1"/>
  <c r="X3048" i="1"/>
  <c r="X3047" i="1"/>
  <c r="X3045" i="1"/>
  <c r="X3044" i="1"/>
  <c r="X3042" i="1"/>
  <c r="X3041" i="1"/>
  <c r="X3039" i="1"/>
  <c r="X3038" i="1"/>
  <c r="X3036" i="1"/>
  <c r="X3035" i="1"/>
  <c r="X3033" i="1"/>
  <c r="X3032" i="1"/>
  <c r="X3030" i="1"/>
  <c r="X3029" i="1"/>
  <c r="X3027" i="1"/>
  <c r="X3026" i="1"/>
  <c r="X3024" i="1"/>
  <c r="X3023" i="1"/>
  <c r="X3021" i="1"/>
  <c r="X3020" i="1"/>
  <c r="X3018" i="1"/>
  <c r="X3017" i="1"/>
  <c r="X3015" i="1"/>
  <c r="X3014" i="1"/>
  <c r="X3012" i="1"/>
  <c r="X3011" i="1"/>
  <c r="X3009" i="1"/>
  <c r="X3008" i="1"/>
  <c r="X3006" i="1"/>
  <c r="X3005" i="1"/>
  <c r="X3003" i="1"/>
  <c r="X3002" i="1"/>
  <c r="X3000" i="1"/>
  <c r="X2999" i="1"/>
  <c r="X2997" i="1"/>
  <c r="X2996" i="1"/>
  <c r="X2994" i="1"/>
  <c r="X2993" i="1"/>
  <c r="X2991" i="1"/>
  <c r="X2990" i="1"/>
  <c r="X2988" i="1"/>
  <c r="X2987" i="1"/>
  <c r="X2985" i="1"/>
  <c r="X2984" i="1"/>
  <c r="X2982" i="1"/>
  <c r="X2981" i="1"/>
  <c r="X2979" i="1"/>
  <c r="X2978" i="1"/>
  <c r="X2976" i="1"/>
  <c r="X2975" i="1"/>
  <c r="X2973" i="1"/>
  <c r="X2972" i="1"/>
  <c r="X2970" i="1"/>
  <c r="X2969" i="1"/>
  <c r="X2967" i="1"/>
  <c r="X2966" i="1"/>
  <c r="X2964" i="1"/>
  <c r="X2963" i="1"/>
  <c r="X2961" i="1"/>
  <c r="X2960" i="1"/>
  <c r="X2958" i="1"/>
  <c r="X2957" i="1"/>
  <c r="X2955" i="1"/>
  <c r="X2954" i="1"/>
  <c r="X2952" i="1"/>
  <c r="X2951" i="1"/>
  <c r="X2949" i="1"/>
  <c r="X2948" i="1"/>
  <c r="X2946" i="1"/>
  <c r="X2945" i="1"/>
  <c r="X2943" i="1"/>
  <c r="X2942" i="1"/>
  <c r="X2940" i="1"/>
  <c r="X2939" i="1"/>
  <c r="X2937" i="1"/>
  <c r="X2936" i="1"/>
  <c r="X2934" i="1"/>
  <c r="X2933" i="1"/>
  <c r="X2931" i="1"/>
  <c r="X2930" i="1"/>
  <c r="X2928" i="1"/>
  <c r="X2927" i="1"/>
  <c r="X2925" i="1"/>
  <c r="X2924" i="1"/>
  <c r="X2922" i="1"/>
  <c r="X2921" i="1"/>
  <c r="X2919" i="1"/>
  <c r="X2918" i="1"/>
  <c r="X2916" i="1"/>
  <c r="X2915" i="1"/>
  <c r="X2913" i="1"/>
  <c r="X2912" i="1"/>
  <c r="X2910" i="1"/>
  <c r="X2909" i="1"/>
  <c r="X2907" i="1"/>
  <c r="X2906" i="1"/>
  <c r="X2904" i="1"/>
  <c r="X2903" i="1"/>
  <c r="X2901" i="1"/>
  <c r="X2900" i="1"/>
  <c r="X2898" i="1"/>
  <c r="X2897" i="1"/>
  <c r="X2895" i="1"/>
  <c r="X2894" i="1"/>
  <c r="X2892" i="1"/>
  <c r="X2891" i="1"/>
  <c r="X2889" i="1"/>
  <c r="X2888" i="1"/>
  <c r="X2886" i="1"/>
  <c r="X2885" i="1"/>
  <c r="X2883" i="1"/>
  <c r="X2882" i="1"/>
  <c r="X2880" i="1"/>
  <c r="X2879" i="1"/>
  <c r="X2877" i="1"/>
  <c r="X2876" i="1"/>
  <c r="X2874" i="1"/>
  <c r="X2873" i="1"/>
  <c r="X2871" i="1"/>
  <c r="X2870" i="1"/>
  <c r="X2868" i="1"/>
  <c r="X2867" i="1"/>
  <c r="X2865" i="1"/>
  <c r="X2864" i="1"/>
  <c r="X2862" i="1"/>
  <c r="X2861" i="1"/>
  <c r="X2859" i="1"/>
  <c r="X2858" i="1"/>
  <c r="X2856" i="1"/>
  <c r="X2855" i="1"/>
  <c r="X2853" i="1"/>
  <c r="X2852" i="1"/>
  <c r="X2850" i="1"/>
  <c r="X2849" i="1"/>
  <c r="X2847" i="1"/>
  <c r="X2846" i="1"/>
  <c r="X2844" i="1"/>
  <c r="X2843" i="1"/>
  <c r="X2841" i="1"/>
  <c r="X2840" i="1"/>
  <c r="X2838" i="1"/>
  <c r="X2837" i="1"/>
  <c r="X2835" i="1"/>
  <c r="X2834" i="1"/>
  <c r="X2832" i="1"/>
  <c r="X2831" i="1"/>
  <c r="X2829" i="1"/>
  <c r="X2828" i="1"/>
  <c r="X2826" i="1"/>
  <c r="X2825" i="1"/>
  <c r="X2823" i="1"/>
  <c r="X2822" i="1"/>
  <c r="X2820" i="1"/>
  <c r="X2819" i="1"/>
  <c r="X2817" i="1"/>
  <c r="X2816" i="1"/>
  <c r="X2814" i="1"/>
  <c r="X2813" i="1"/>
  <c r="X2811" i="1"/>
  <c r="X2810" i="1"/>
  <c r="X2808" i="1"/>
  <c r="X2807" i="1"/>
  <c r="X2805" i="1"/>
  <c r="X2804" i="1"/>
  <c r="X2802" i="1"/>
  <c r="X2801" i="1"/>
  <c r="X2799" i="1"/>
  <c r="X2798" i="1"/>
  <c r="X2796" i="1"/>
  <c r="X2795" i="1"/>
  <c r="X2793" i="1"/>
  <c r="X2792" i="1"/>
  <c r="X2790" i="1"/>
  <c r="X2789" i="1"/>
  <c r="X2787" i="1"/>
  <c r="X2786" i="1"/>
  <c r="X2784" i="1"/>
  <c r="X2783" i="1"/>
  <c r="X2781" i="1"/>
  <c r="X2780" i="1"/>
  <c r="X2778" i="1"/>
  <c r="X2777" i="1"/>
  <c r="X2775" i="1"/>
  <c r="X2774" i="1"/>
  <c r="X2772" i="1"/>
  <c r="X2771" i="1"/>
  <c r="X2769" i="1"/>
  <c r="X2768" i="1"/>
  <c r="X2766" i="1"/>
  <c r="X2765" i="1"/>
  <c r="X2763" i="1"/>
  <c r="X2762" i="1"/>
  <c r="X2760" i="1"/>
  <c r="X2759" i="1"/>
  <c r="X2757" i="1"/>
  <c r="X2756" i="1"/>
  <c r="X2754" i="1"/>
  <c r="X2753" i="1"/>
  <c r="X2751" i="1"/>
  <c r="X2750" i="1"/>
  <c r="X2748" i="1"/>
  <c r="X2747" i="1"/>
  <c r="X2745" i="1"/>
  <c r="X2744" i="1"/>
  <c r="X2742" i="1"/>
  <c r="X2741" i="1"/>
  <c r="X2739" i="1"/>
  <c r="X2738" i="1"/>
  <c r="X2736" i="1"/>
  <c r="X2735" i="1"/>
  <c r="X2733" i="1"/>
  <c r="X2732" i="1"/>
  <c r="X2730" i="1"/>
  <c r="X2729" i="1"/>
  <c r="X2727" i="1"/>
  <c r="X2726" i="1"/>
  <c r="X2724" i="1"/>
  <c r="X2723" i="1"/>
  <c r="X2721" i="1"/>
  <c r="X2720" i="1"/>
  <c r="X2718" i="1"/>
  <c r="X2717" i="1"/>
  <c r="X2715" i="1"/>
  <c r="X2714" i="1"/>
  <c r="X2712" i="1"/>
  <c r="X2711" i="1"/>
  <c r="X2709" i="1"/>
  <c r="X2708" i="1"/>
  <c r="X2706" i="1"/>
  <c r="X2705" i="1"/>
  <c r="X2703" i="1"/>
  <c r="X2702" i="1"/>
  <c r="X2700" i="1"/>
  <c r="X2699" i="1"/>
  <c r="X2697" i="1"/>
  <c r="X2696" i="1"/>
  <c r="X2694" i="1"/>
  <c r="X2693" i="1"/>
  <c r="X2691" i="1"/>
  <c r="X2690" i="1"/>
  <c r="X2688" i="1"/>
  <c r="X2687" i="1"/>
  <c r="X2685" i="1"/>
  <c r="X2684" i="1"/>
  <c r="X2682" i="1"/>
  <c r="X2681" i="1"/>
  <c r="X2679" i="1"/>
  <c r="X2678" i="1"/>
  <c r="X2676" i="1"/>
  <c r="X2675" i="1"/>
  <c r="X2673" i="1"/>
  <c r="X2672" i="1"/>
  <c r="X2670" i="1"/>
  <c r="X2669" i="1"/>
  <c r="X2667" i="1"/>
  <c r="X2666" i="1"/>
  <c r="X2664" i="1"/>
  <c r="X2663" i="1"/>
  <c r="X2661" i="1"/>
  <c r="X2660" i="1"/>
  <c r="X2658" i="1"/>
  <c r="X2657" i="1"/>
  <c r="X2655" i="1"/>
  <c r="X2654" i="1"/>
  <c r="X2652" i="1"/>
  <c r="X2651" i="1"/>
  <c r="X2649" i="1"/>
  <c r="X2648" i="1"/>
  <c r="X2646" i="1"/>
  <c r="X2645" i="1"/>
  <c r="X2643" i="1"/>
  <c r="X2642" i="1"/>
  <c r="X2640" i="1"/>
  <c r="X2639" i="1"/>
  <c r="X2637" i="1"/>
  <c r="X2636" i="1"/>
  <c r="X2634" i="1"/>
  <c r="X2633" i="1"/>
  <c r="X2631" i="1"/>
  <c r="X2630" i="1"/>
  <c r="X2628" i="1"/>
  <c r="X2627" i="1"/>
  <c r="X2625" i="1"/>
  <c r="X2624" i="1"/>
  <c r="X2622" i="1"/>
  <c r="X2621" i="1"/>
  <c r="X2619" i="1"/>
  <c r="X2618" i="1"/>
  <c r="X2616" i="1"/>
  <c r="X2615" i="1"/>
  <c r="X2613" i="1"/>
  <c r="X2612" i="1"/>
  <c r="X2610" i="1"/>
  <c r="X2609" i="1"/>
  <c r="X2607" i="1"/>
  <c r="X2606" i="1"/>
  <c r="X2604" i="1"/>
  <c r="X2603" i="1"/>
  <c r="X2601" i="1"/>
  <c r="X2600" i="1"/>
  <c r="X2598" i="1"/>
  <c r="X2597" i="1"/>
  <c r="X2595" i="1"/>
  <c r="X2594" i="1"/>
  <c r="X2592" i="1"/>
  <c r="X2591" i="1"/>
  <c r="X2589" i="1"/>
  <c r="X2588" i="1"/>
  <c r="X2586" i="1"/>
  <c r="X2585" i="1"/>
  <c r="X2583" i="1"/>
  <c r="X2582" i="1"/>
  <c r="X2580" i="1"/>
  <c r="X2579" i="1"/>
  <c r="X2577" i="1"/>
  <c r="X2576" i="1"/>
  <c r="X2574" i="1"/>
  <c r="X2573" i="1"/>
  <c r="X2571" i="1"/>
  <c r="X2570" i="1"/>
  <c r="X2568" i="1"/>
  <c r="X2567" i="1"/>
  <c r="X2565" i="1"/>
  <c r="X2564" i="1"/>
  <c r="X2562" i="1"/>
  <c r="X2561" i="1"/>
  <c r="X2559" i="1"/>
  <c r="X2558" i="1"/>
  <c r="X2556" i="1"/>
  <c r="X2555" i="1"/>
  <c r="X2553" i="1"/>
  <c r="X2552" i="1"/>
  <c r="X2550" i="1"/>
  <c r="X2549" i="1"/>
  <c r="X2547" i="1"/>
  <c r="X2546" i="1"/>
  <c r="X2544" i="1"/>
  <c r="X2543" i="1"/>
  <c r="X2541" i="1"/>
  <c r="X2540" i="1"/>
  <c r="X2538" i="1"/>
  <c r="X2537" i="1"/>
  <c r="X2535" i="1"/>
  <c r="X2534" i="1"/>
  <c r="X2532" i="1"/>
  <c r="X2531" i="1"/>
  <c r="X2529" i="1"/>
  <c r="X2528" i="1"/>
  <c r="X2526" i="1"/>
  <c r="X2525" i="1"/>
  <c r="X2523" i="1"/>
  <c r="X2522" i="1"/>
  <c r="X2520" i="1"/>
  <c r="X2519" i="1"/>
  <c r="X2517" i="1"/>
  <c r="X2516" i="1"/>
  <c r="X2514" i="1"/>
  <c r="X2513" i="1"/>
  <c r="X2511" i="1"/>
  <c r="X2510" i="1"/>
  <c r="X2508" i="1"/>
  <c r="X2507" i="1"/>
  <c r="X2505" i="1"/>
  <c r="X2504" i="1"/>
  <c r="X2502" i="1"/>
  <c r="X2501" i="1"/>
  <c r="X2499" i="1"/>
  <c r="X2498" i="1"/>
  <c r="X2496" i="1"/>
  <c r="X2495" i="1"/>
  <c r="X2493" i="1"/>
  <c r="X2492" i="1"/>
  <c r="X2490" i="1"/>
  <c r="X2489" i="1"/>
  <c r="X2487" i="1"/>
  <c r="X2486" i="1"/>
  <c r="X2484" i="1"/>
  <c r="X2483" i="1"/>
  <c r="X2481" i="1"/>
  <c r="X2480" i="1"/>
  <c r="X2478" i="1"/>
  <c r="X2477" i="1"/>
  <c r="X2475" i="1"/>
  <c r="X2474" i="1"/>
  <c r="X2472" i="1"/>
  <c r="X2471" i="1"/>
  <c r="X2469" i="1"/>
  <c r="X2468" i="1"/>
  <c r="X2466" i="1"/>
  <c r="X2465" i="1"/>
  <c r="X2463" i="1"/>
  <c r="X2462" i="1"/>
  <c r="X2460" i="1"/>
  <c r="X2459" i="1"/>
  <c r="X2457" i="1"/>
  <c r="X2456" i="1"/>
  <c r="X2454" i="1"/>
  <c r="X2453" i="1"/>
  <c r="X2451" i="1"/>
  <c r="X2450" i="1"/>
  <c r="X2448" i="1"/>
  <c r="X2447" i="1"/>
  <c r="X2445" i="1"/>
  <c r="X2444" i="1"/>
  <c r="X2442" i="1"/>
  <c r="X2441" i="1"/>
  <c r="X2439" i="1"/>
  <c r="X2438" i="1"/>
  <c r="X2436" i="1"/>
  <c r="X2435" i="1"/>
  <c r="X2433" i="1"/>
  <c r="X2432" i="1"/>
  <c r="X2430" i="1"/>
  <c r="X2429" i="1"/>
  <c r="X2427" i="1"/>
  <c r="X2426" i="1"/>
  <c r="X2424" i="1"/>
  <c r="X2423" i="1"/>
  <c r="X2421" i="1"/>
  <c r="X2420" i="1"/>
  <c r="X2418" i="1"/>
  <c r="X2417" i="1"/>
  <c r="X2415" i="1"/>
  <c r="X2414" i="1"/>
  <c r="X2412" i="1"/>
  <c r="X2411" i="1"/>
  <c r="X2409" i="1"/>
  <c r="X2408" i="1"/>
  <c r="X2406" i="1"/>
  <c r="X2405" i="1"/>
  <c r="X2403" i="1"/>
  <c r="X2402" i="1"/>
  <c r="X2400" i="1"/>
  <c r="X2399" i="1"/>
  <c r="X2397" i="1"/>
  <c r="X2396" i="1"/>
  <c r="X2394" i="1"/>
  <c r="X2393" i="1"/>
  <c r="X2391" i="1"/>
  <c r="X2390" i="1"/>
  <c r="X2388" i="1"/>
  <c r="X2387" i="1"/>
  <c r="X2385" i="1"/>
  <c r="X2384" i="1"/>
  <c r="X2382" i="1"/>
  <c r="X2381" i="1"/>
  <c r="X2379" i="1"/>
  <c r="X2378" i="1"/>
  <c r="X2376" i="1"/>
  <c r="X2375" i="1"/>
  <c r="X2373" i="1"/>
  <c r="X2372" i="1"/>
  <c r="X2370" i="1"/>
  <c r="X2369" i="1"/>
  <c r="X2367" i="1"/>
  <c r="X2366" i="1"/>
  <c r="X2364" i="1"/>
  <c r="X2363" i="1"/>
  <c r="X2361" i="1"/>
  <c r="X2360" i="1"/>
  <c r="X2358" i="1"/>
  <c r="X2357" i="1"/>
  <c r="X2355" i="1"/>
  <c r="X2354" i="1"/>
  <c r="X2352" i="1"/>
  <c r="X2351" i="1"/>
  <c r="X2349" i="1"/>
  <c r="X2348" i="1"/>
  <c r="X2346" i="1"/>
  <c r="X2345" i="1"/>
  <c r="X2343" i="1"/>
  <c r="X2342" i="1"/>
  <c r="X2340" i="1"/>
  <c r="X2339" i="1"/>
  <c r="X2337" i="1"/>
  <c r="X2336" i="1"/>
  <c r="X2334" i="1"/>
  <c r="X2333" i="1"/>
  <c r="X2331" i="1"/>
  <c r="X2330" i="1"/>
  <c r="X2328" i="1"/>
  <c r="X2327" i="1"/>
  <c r="X2325" i="1"/>
  <c r="X2324" i="1"/>
  <c r="X2322" i="1"/>
  <c r="X2321" i="1"/>
  <c r="X2319" i="1"/>
  <c r="X2318" i="1"/>
  <c r="X2316" i="1"/>
  <c r="X2315" i="1"/>
  <c r="X2313" i="1"/>
  <c r="X2312" i="1"/>
  <c r="X2310" i="1"/>
  <c r="X2309" i="1"/>
  <c r="X2307" i="1"/>
  <c r="X2306" i="1"/>
  <c r="X2304" i="1"/>
  <c r="X2303" i="1"/>
  <c r="X2301" i="1"/>
  <c r="X2300" i="1"/>
  <c r="X2298" i="1"/>
  <c r="X2297" i="1"/>
  <c r="X2295" i="1"/>
  <c r="X2294" i="1"/>
  <c r="X2292" i="1"/>
  <c r="X2291" i="1"/>
  <c r="X2289" i="1"/>
  <c r="X2288" i="1"/>
  <c r="X2286" i="1"/>
  <c r="X2285" i="1"/>
  <c r="X2283" i="1"/>
  <c r="X2282" i="1"/>
  <c r="X2280" i="1"/>
  <c r="X2279" i="1"/>
  <c r="X2277" i="1"/>
  <c r="X2276" i="1"/>
  <c r="X2274" i="1"/>
  <c r="X2273" i="1"/>
  <c r="X2271" i="1"/>
  <c r="X2270" i="1"/>
  <c r="X2268" i="1"/>
  <c r="X2267" i="1"/>
  <c r="X2265" i="1"/>
  <c r="X2264" i="1"/>
  <c r="X2262" i="1"/>
  <c r="X2261" i="1"/>
  <c r="X2259" i="1"/>
  <c r="X2258" i="1"/>
  <c r="X2256" i="1"/>
  <c r="X2255" i="1"/>
  <c r="X2253" i="1"/>
  <c r="X2252" i="1"/>
  <c r="X2250" i="1"/>
  <c r="X2249" i="1"/>
  <c r="X2247" i="1"/>
  <c r="X2246" i="1"/>
  <c r="X2244" i="1"/>
  <c r="X2243" i="1"/>
  <c r="X2241" i="1"/>
  <c r="X2240" i="1"/>
  <c r="X2238" i="1"/>
  <c r="X2237" i="1"/>
  <c r="X2235" i="1"/>
  <c r="X2234" i="1"/>
  <c r="X2232" i="1"/>
  <c r="X2231" i="1"/>
  <c r="X2229" i="1"/>
  <c r="X2228" i="1"/>
  <c r="X2226" i="1"/>
  <c r="X2225" i="1"/>
  <c r="X2223" i="1"/>
  <c r="X2222" i="1"/>
  <c r="X2220" i="1"/>
  <c r="X2219" i="1"/>
  <c r="X2217" i="1"/>
  <c r="X2216" i="1"/>
  <c r="X2214" i="1"/>
  <c r="X2213" i="1"/>
  <c r="X2211" i="1"/>
  <c r="X2210" i="1"/>
  <c r="X2208" i="1"/>
  <c r="X2207" i="1"/>
  <c r="X2205" i="1"/>
  <c r="X2204" i="1"/>
  <c r="X2202" i="1"/>
  <c r="X2201" i="1"/>
  <c r="X2199" i="1"/>
  <c r="X2198" i="1"/>
  <c r="X2196" i="1"/>
  <c r="X2195" i="1"/>
  <c r="X2193" i="1"/>
  <c r="X2192" i="1"/>
  <c r="X2190" i="1"/>
  <c r="X2189" i="1"/>
  <c r="X2187" i="1"/>
  <c r="X2186" i="1"/>
  <c r="X2184" i="1"/>
  <c r="X2183" i="1"/>
  <c r="X2181" i="1"/>
  <c r="X2180" i="1"/>
  <c r="X2178" i="1"/>
  <c r="X2177" i="1"/>
  <c r="X2175" i="1"/>
  <c r="X2174" i="1"/>
  <c r="X2172" i="1"/>
  <c r="X2171" i="1"/>
  <c r="X2169" i="1"/>
  <c r="X2168" i="1"/>
  <c r="X2166" i="1"/>
  <c r="X2165" i="1"/>
  <c r="X2163" i="1"/>
  <c r="X2162" i="1"/>
  <c r="X2160" i="1"/>
  <c r="X2159" i="1"/>
  <c r="X2157" i="1"/>
  <c r="X2156" i="1"/>
  <c r="X2154" i="1"/>
  <c r="X2153" i="1"/>
  <c r="X2151" i="1"/>
  <c r="X2150" i="1"/>
  <c r="X2148" i="1"/>
  <c r="X2147" i="1"/>
  <c r="X2145" i="1"/>
  <c r="X2144" i="1"/>
  <c r="X2142" i="1"/>
  <c r="X2141" i="1"/>
  <c r="X2139" i="1"/>
  <c r="X2138" i="1"/>
  <c r="X2136" i="1"/>
  <c r="X2135" i="1"/>
  <c r="X2133" i="1"/>
  <c r="X2132" i="1"/>
  <c r="X2130" i="1"/>
  <c r="X2129" i="1"/>
  <c r="X2127" i="1"/>
  <c r="X2126" i="1"/>
  <c r="X2124" i="1"/>
  <c r="X2123" i="1"/>
  <c r="X2121" i="1"/>
  <c r="X2120" i="1"/>
  <c r="X2118" i="1"/>
  <c r="X2117" i="1"/>
  <c r="X2115" i="1"/>
  <c r="X2114" i="1"/>
  <c r="X2112" i="1"/>
  <c r="X2111" i="1"/>
  <c r="X2109" i="1"/>
  <c r="X2108" i="1"/>
  <c r="X2106" i="1"/>
  <c r="X2105" i="1"/>
  <c r="X2103" i="1"/>
  <c r="X2102" i="1"/>
  <c r="X2100" i="1"/>
  <c r="X2099" i="1"/>
  <c r="X2097" i="1"/>
  <c r="X2096" i="1"/>
  <c r="X2094" i="1"/>
  <c r="X2093" i="1"/>
  <c r="X2091" i="1"/>
  <c r="X2090" i="1"/>
  <c r="X2088" i="1"/>
  <c r="X2087" i="1"/>
  <c r="X2085" i="1"/>
  <c r="X2084" i="1"/>
  <c r="X2082" i="1"/>
  <c r="X2081" i="1"/>
  <c r="X2079" i="1"/>
  <c r="X2078" i="1"/>
  <c r="X2076" i="1"/>
  <c r="X2075" i="1"/>
  <c r="X2073" i="1"/>
  <c r="X2072" i="1"/>
  <c r="X2070" i="1"/>
  <c r="X2069" i="1"/>
  <c r="X2067" i="1"/>
  <c r="X2066" i="1"/>
  <c r="X2064" i="1"/>
  <c r="X2063" i="1"/>
  <c r="X2061" i="1"/>
  <c r="X2060" i="1"/>
  <c r="X2058" i="1"/>
  <c r="X2057" i="1"/>
  <c r="X2055" i="1"/>
  <c r="X2054" i="1"/>
  <c r="X2052" i="1"/>
  <c r="X2051" i="1"/>
  <c r="X2049" i="1"/>
  <c r="X2048" i="1"/>
  <c r="X2046" i="1"/>
  <c r="X2045" i="1"/>
  <c r="X2043" i="1"/>
  <c r="X2042" i="1"/>
  <c r="X2040" i="1"/>
  <c r="X2039" i="1"/>
  <c r="X2037" i="1"/>
  <c r="X2036" i="1"/>
  <c r="X2034" i="1"/>
  <c r="X2033" i="1"/>
  <c r="X2031" i="1"/>
  <c r="X2030" i="1"/>
  <c r="X2028" i="1"/>
  <c r="X2027" i="1"/>
  <c r="X2025" i="1"/>
  <c r="X2024" i="1"/>
  <c r="X2022" i="1"/>
  <c r="X2021" i="1"/>
  <c r="X2019" i="1"/>
  <c r="X2018" i="1"/>
  <c r="X2016" i="1"/>
  <c r="X2015" i="1"/>
  <c r="X2013" i="1"/>
  <c r="X2012" i="1"/>
  <c r="X2010" i="1"/>
  <c r="X2009" i="1"/>
  <c r="X2007" i="1"/>
  <c r="X2006" i="1"/>
  <c r="X2004" i="1"/>
  <c r="X2003" i="1"/>
  <c r="X2001" i="1"/>
  <c r="X2000" i="1"/>
  <c r="X1998" i="1"/>
  <c r="X1997" i="1"/>
  <c r="X1995" i="1"/>
  <c r="X1994" i="1"/>
  <c r="X1992" i="1"/>
  <c r="X1991" i="1"/>
  <c r="X1989" i="1"/>
  <c r="X1988" i="1"/>
  <c r="X1986" i="1"/>
  <c r="X1985" i="1"/>
  <c r="X1983" i="1"/>
  <c r="X1982" i="1"/>
  <c r="X1980" i="1"/>
  <c r="X1979" i="1"/>
  <c r="X1977" i="1"/>
  <c r="X1976" i="1"/>
  <c r="X1974" i="1"/>
  <c r="X1973" i="1"/>
  <c r="X1971" i="1"/>
  <c r="X1970" i="1"/>
  <c r="X1968" i="1"/>
  <c r="X1967" i="1"/>
  <c r="X1965" i="1"/>
  <c r="X1964" i="1"/>
  <c r="X1962" i="1"/>
  <c r="X1961" i="1"/>
  <c r="X1959" i="1"/>
  <c r="X1958" i="1"/>
  <c r="X1956" i="1"/>
  <c r="X1955" i="1"/>
  <c r="X1953" i="1"/>
  <c r="X1952" i="1"/>
  <c r="X1950" i="1"/>
  <c r="X1949" i="1"/>
  <c r="X1947" i="1"/>
  <c r="X1946" i="1"/>
  <c r="X1944" i="1"/>
  <c r="X1943" i="1"/>
  <c r="X1941" i="1"/>
  <c r="X1940" i="1"/>
  <c r="X1938" i="1"/>
  <c r="X1937" i="1"/>
  <c r="X1935" i="1"/>
  <c r="X1934" i="1"/>
  <c r="X1932" i="1"/>
  <c r="X1931" i="1"/>
  <c r="X1929" i="1"/>
  <c r="X1928" i="1"/>
  <c r="X1926" i="1"/>
  <c r="X1925" i="1"/>
  <c r="X1923" i="1"/>
  <c r="X1922" i="1"/>
  <c r="X1920" i="1"/>
  <c r="X1919" i="1"/>
  <c r="X1917" i="1"/>
  <c r="X1916" i="1"/>
  <c r="X1914" i="1"/>
  <c r="X1913" i="1"/>
  <c r="X1911" i="1"/>
  <c r="X1910" i="1"/>
  <c r="X1908" i="1"/>
  <c r="X1907" i="1"/>
  <c r="X1905" i="1"/>
  <c r="X1904" i="1"/>
  <c r="X1902" i="1"/>
  <c r="X1901" i="1"/>
  <c r="X1899" i="1"/>
  <c r="X1898" i="1"/>
  <c r="X1896" i="1"/>
  <c r="X1895" i="1"/>
  <c r="X1893" i="1"/>
  <c r="X1892" i="1"/>
  <c r="X1890" i="1"/>
  <c r="X1889" i="1"/>
  <c r="X1887" i="1"/>
  <c r="X1886" i="1"/>
  <c r="X1884" i="1"/>
  <c r="X1883" i="1"/>
  <c r="X1881" i="1"/>
  <c r="X1880" i="1"/>
  <c r="X1878" i="1"/>
  <c r="X1877" i="1"/>
  <c r="X1875" i="1"/>
  <c r="X1874" i="1"/>
  <c r="X1872" i="1"/>
  <c r="X1871" i="1"/>
  <c r="X1869" i="1"/>
  <c r="X1868" i="1"/>
  <c r="X1866" i="1"/>
  <c r="X1865" i="1"/>
  <c r="X1863" i="1"/>
  <c r="X1862" i="1"/>
  <c r="X1860" i="1"/>
  <c r="X1859" i="1"/>
  <c r="X1857" i="1"/>
  <c r="X1856" i="1"/>
  <c r="X1854" i="1"/>
  <c r="X1853" i="1"/>
  <c r="X1851" i="1"/>
  <c r="X1850" i="1"/>
  <c r="X1848" i="1"/>
  <c r="X1847" i="1"/>
  <c r="X1845" i="1"/>
  <c r="X1844" i="1"/>
  <c r="X1842" i="1"/>
  <c r="X1841" i="1"/>
  <c r="X1839" i="1"/>
  <c r="X1838" i="1"/>
  <c r="X1836" i="1"/>
  <c r="X1835" i="1"/>
  <c r="X1833" i="1"/>
  <c r="X1832" i="1"/>
  <c r="X1830" i="1"/>
  <c r="X1829" i="1"/>
  <c r="X1827" i="1"/>
  <c r="X1826" i="1"/>
  <c r="X1824" i="1"/>
  <c r="X1823" i="1"/>
  <c r="X1821" i="1"/>
  <c r="X1820" i="1"/>
  <c r="X1818" i="1"/>
  <c r="X1817" i="1"/>
  <c r="X1815" i="1"/>
  <c r="X1814" i="1"/>
  <c r="X1812" i="1"/>
  <c r="X1811" i="1"/>
  <c r="X1809" i="1"/>
  <c r="X1808" i="1"/>
  <c r="X1806" i="1"/>
  <c r="X1805" i="1"/>
  <c r="X1803" i="1"/>
  <c r="X1802" i="1"/>
  <c r="X1800" i="1"/>
  <c r="X1799" i="1"/>
  <c r="X1797" i="1"/>
  <c r="X1796" i="1"/>
  <c r="X1794" i="1"/>
  <c r="X1793" i="1"/>
  <c r="X1791" i="1"/>
  <c r="X1790" i="1"/>
  <c r="X1788" i="1"/>
  <c r="X1787" i="1"/>
  <c r="X1785" i="1"/>
  <c r="X1784" i="1"/>
  <c r="X1782" i="1"/>
  <c r="X1781" i="1"/>
  <c r="X1779" i="1"/>
  <c r="X1778" i="1"/>
  <c r="X1776" i="1"/>
  <c r="X1775" i="1"/>
  <c r="X1773" i="1"/>
  <c r="X1772" i="1"/>
  <c r="X1770" i="1"/>
  <c r="X1769" i="1"/>
  <c r="X1767" i="1"/>
  <c r="X1766" i="1"/>
  <c r="X1764" i="1"/>
  <c r="X1763" i="1"/>
  <c r="X1761" i="1"/>
  <c r="X1760" i="1"/>
  <c r="X1758" i="1"/>
  <c r="X1757" i="1"/>
  <c r="X1755" i="1"/>
  <c r="X1754" i="1"/>
  <c r="X1752" i="1"/>
  <c r="X1751" i="1"/>
  <c r="X1749" i="1"/>
  <c r="X1748" i="1"/>
  <c r="X1746" i="1"/>
  <c r="X1745" i="1"/>
  <c r="X1743" i="1"/>
  <c r="X1742" i="1"/>
  <c r="X1740" i="1"/>
  <c r="X1739" i="1"/>
  <c r="X1737" i="1"/>
  <c r="X1736" i="1"/>
  <c r="X1734" i="1"/>
  <c r="X1733" i="1"/>
  <c r="X1731" i="1"/>
  <c r="X1730" i="1"/>
  <c r="X1728" i="1"/>
  <c r="X1727" i="1"/>
  <c r="X1725" i="1"/>
  <c r="X1724" i="1"/>
  <c r="X1722" i="1"/>
  <c r="X1721" i="1"/>
  <c r="X1719" i="1"/>
  <c r="X1718" i="1"/>
  <c r="X1716" i="1"/>
  <c r="X1715" i="1"/>
  <c r="X1713" i="1"/>
  <c r="X1712" i="1"/>
  <c r="X1710" i="1"/>
  <c r="X1709" i="1"/>
  <c r="X1707" i="1"/>
  <c r="X1706" i="1"/>
  <c r="X1704" i="1"/>
  <c r="X1703" i="1"/>
  <c r="X1701" i="1"/>
  <c r="X1700" i="1"/>
  <c r="X1698" i="1"/>
  <c r="X1697" i="1"/>
  <c r="X1695" i="1"/>
  <c r="X1694" i="1"/>
  <c r="X1692" i="1"/>
  <c r="X1691" i="1"/>
  <c r="X1689" i="1"/>
  <c r="X1688" i="1"/>
  <c r="X1686" i="1"/>
  <c r="X1685" i="1"/>
  <c r="X1683" i="1"/>
  <c r="X1682" i="1"/>
  <c r="X1680" i="1"/>
  <c r="X1679" i="1"/>
  <c r="X1677" i="1"/>
  <c r="X1676" i="1"/>
  <c r="X1674" i="1"/>
  <c r="X1673" i="1"/>
  <c r="X1671" i="1"/>
  <c r="X1670" i="1"/>
  <c r="X1668" i="1"/>
  <c r="X1667" i="1"/>
  <c r="X1665" i="1"/>
  <c r="X1664" i="1"/>
  <c r="X1662" i="1"/>
  <c r="X1661" i="1"/>
  <c r="X1659" i="1"/>
  <c r="X1658" i="1"/>
  <c r="X1656" i="1"/>
  <c r="X1655" i="1"/>
  <c r="X1653" i="1"/>
  <c r="X1652" i="1"/>
  <c r="X1650" i="1"/>
  <c r="X1649" i="1"/>
  <c r="X1647" i="1"/>
  <c r="X1646" i="1"/>
  <c r="X1644" i="1"/>
  <c r="X1643" i="1"/>
  <c r="X1641" i="1"/>
  <c r="X1640" i="1"/>
  <c r="X1638" i="1"/>
  <c r="X1637" i="1"/>
  <c r="X1635" i="1"/>
  <c r="X1634" i="1"/>
  <c r="X1632" i="1"/>
  <c r="X1631" i="1"/>
  <c r="X1629" i="1"/>
  <c r="X1628" i="1"/>
  <c r="X1626" i="1"/>
  <c r="X1625" i="1"/>
  <c r="X1623" i="1"/>
  <c r="X1622" i="1"/>
  <c r="X1620" i="1"/>
  <c r="X1618" i="1"/>
  <c r="X1617" i="1"/>
  <c r="X1615" i="1"/>
  <c r="X1614" i="1"/>
  <c r="X1612" i="1"/>
  <c r="X1611" i="1"/>
  <c r="X1609" i="1"/>
  <c r="X1608" i="1"/>
  <c r="X1606" i="1"/>
  <c r="X1605" i="1"/>
  <c r="X1603" i="1"/>
  <c r="X1602" i="1"/>
  <c r="X1600" i="1"/>
  <c r="X1599" i="1"/>
  <c r="X1597" i="1"/>
  <c r="X1596" i="1"/>
  <c r="X1594" i="1"/>
  <c r="X1593" i="1"/>
  <c r="X1591" i="1"/>
  <c r="X1590" i="1"/>
  <c r="X1588" i="1"/>
  <c r="X1587" i="1"/>
  <c r="X1585" i="1"/>
  <c r="X1584" i="1"/>
  <c r="X1582" i="1"/>
  <c r="X1581" i="1"/>
  <c r="X1579" i="1"/>
  <c r="X1578" i="1"/>
  <c r="X1576" i="1"/>
  <c r="X1575" i="1"/>
  <c r="X1573" i="1"/>
  <c r="X1572" i="1"/>
  <c r="X1570" i="1"/>
  <c r="X1569" i="1"/>
  <c r="X1567" i="1"/>
  <c r="X1566" i="1"/>
  <c r="X1564" i="1"/>
  <c r="X1563" i="1"/>
  <c r="X1561" i="1"/>
  <c r="X1560" i="1"/>
  <c r="X1558" i="1"/>
  <c r="X1557" i="1"/>
  <c r="X1555" i="1"/>
  <c r="X1554" i="1"/>
  <c r="X1552" i="1"/>
  <c r="X1551" i="1"/>
  <c r="X1549" i="1"/>
  <c r="X1548" i="1"/>
  <c r="X1546" i="1"/>
  <c r="X1545" i="1"/>
  <c r="X1543" i="1"/>
  <c r="X1542" i="1"/>
  <c r="X1540" i="1"/>
  <c r="X1539" i="1"/>
  <c r="X1537" i="1"/>
  <c r="X1536" i="1"/>
  <c r="X1534" i="1"/>
  <c r="X1533" i="1"/>
  <c r="X1531" i="1"/>
  <c r="X1530" i="1"/>
  <c r="X1528" i="1"/>
  <c r="X1527" i="1"/>
  <c r="X1525" i="1"/>
  <c r="X1524" i="1"/>
  <c r="X1522" i="1"/>
  <c r="X1521" i="1"/>
  <c r="X1519" i="1"/>
  <c r="X1518" i="1"/>
  <c r="X1516" i="1"/>
  <c r="X1515" i="1"/>
  <c r="X1513" i="1"/>
  <c r="X1512" i="1"/>
  <c r="X1510" i="1"/>
  <c r="X1509" i="1"/>
  <c r="X1507" i="1"/>
  <c r="X1506" i="1"/>
  <c r="X1504" i="1"/>
  <c r="X1503" i="1"/>
  <c r="X1501" i="1"/>
  <c r="X1500" i="1"/>
  <c r="X1498" i="1"/>
  <c r="X1497" i="1"/>
  <c r="X1495" i="1"/>
  <c r="X1494" i="1"/>
  <c r="X1492" i="1"/>
  <c r="X1491" i="1"/>
  <c r="X1489" i="1"/>
  <c r="X1488" i="1"/>
  <c r="X1486" i="1"/>
  <c r="X1485" i="1"/>
  <c r="X1483" i="1"/>
  <c r="X1482" i="1"/>
  <c r="X1480" i="1"/>
  <c r="X1479" i="1"/>
  <c r="X1477" i="1"/>
  <c r="X1476" i="1"/>
  <c r="X1474" i="1"/>
  <c r="X1473" i="1"/>
  <c r="X1471" i="1"/>
  <c r="X1470" i="1"/>
  <c r="X1468" i="1"/>
  <c r="X1467" i="1"/>
  <c r="X1465" i="1"/>
  <c r="X1464" i="1"/>
  <c r="X1462" i="1"/>
  <c r="X1461" i="1"/>
  <c r="X1459" i="1"/>
  <c r="X1458" i="1"/>
  <c r="X1456" i="1"/>
  <c r="X1455" i="1"/>
  <c r="X1453" i="1"/>
  <c r="X1452" i="1"/>
  <c r="X1450" i="1"/>
  <c r="X1449" i="1"/>
  <c r="X1447" i="1"/>
  <c r="X1446" i="1"/>
  <c r="X1444" i="1"/>
  <c r="X1443" i="1"/>
  <c r="X1441" i="1"/>
  <c r="X1440" i="1"/>
  <c r="X1438" i="1"/>
  <c r="X1437" i="1"/>
  <c r="X1435" i="1"/>
  <c r="X1434" i="1"/>
  <c r="X1432" i="1"/>
  <c r="X1431" i="1"/>
  <c r="X1429" i="1"/>
  <c r="X1428" i="1"/>
  <c r="X1426" i="1"/>
  <c r="X1425" i="1"/>
  <c r="X1423" i="1"/>
  <c r="X1422" i="1"/>
  <c r="X1420" i="1"/>
  <c r="X1419" i="1"/>
  <c r="X1417" i="1"/>
  <c r="X1416" i="1"/>
  <c r="X1414" i="1"/>
  <c r="X1413" i="1"/>
  <c r="X1411" i="1"/>
  <c r="X1410" i="1"/>
  <c r="X1408" i="1"/>
  <c r="X1407" i="1"/>
  <c r="X1405" i="1"/>
  <c r="X1404" i="1"/>
  <c r="X1402" i="1"/>
  <c r="X1401" i="1"/>
  <c r="X1399" i="1"/>
  <c r="X1398" i="1"/>
  <c r="X1396" i="1"/>
  <c r="X1395" i="1"/>
  <c r="X1393" i="1"/>
  <c r="X1392" i="1"/>
  <c r="X1390" i="1"/>
  <c r="X1389" i="1"/>
  <c r="X1387" i="1"/>
  <c r="X1386" i="1"/>
  <c r="X1384" i="1"/>
  <c r="X1383" i="1"/>
  <c r="X1381" i="1"/>
  <c r="X1380" i="1"/>
  <c r="X1378" i="1"/>
  <c r="X1377" i="1"/>
  <c r="X1375" i="1"/>
  <c r="X1374" i="1"/>
  <c r="X1372" i="1"/>
  <c r="X1371" i="1"/>
  <c r="X1369" i="1"/>
  <c r="X1368" i="1"/>
  <c r="X1366" i="1"/>
  <c r="X1365" i="1"/>
  <c r="X1363" i="1"/>
  <c r="X1362" i="1"/>
  <c r="X1360" i="1"/>
  <c r="X1359" i="1"/>
  <c r="X1357" i="1"/>
  <c r="X1356" i="1"/>
  <c r="X1354" i="1"/>
  <c r="X1353" i="1"/>
  <c r="X1351" i="1"/>
  <c r="X1350" i="1"/>
  <c r="X1348" i="1"/>
  <c r="X1347" i="1"/>
  <c r="X1345" i="1"/>
  <c r="X1344" i="1"/>
  <c r="X1342" i="1"/>
  <c r="X1341" i="1"/>
  <c r="X1339" i="1"/>
  <c r="X1338" i="1"/>
  <c r="X1336" i="1"/>
  <c r="X1335" i="1"/>
  <c r="X1333" i="1"/>
  <c r="X1332" i="1"/>
  <c r="X1330" i="1"/>
  <c r="X1329" i="1"/>
  <c r="X1327" i="1"/>
  <c r="X1326" i="1"/>
  <c r="X1324" i="1"/>
  <c r="X1323" i="1"/>
  <c r="X1321" i="1"/>
  <c r="X1320" i="1"/>
  <c r="X1318" i="1"/>
  <c r="X1317" i="1"/>
  <c r="X1315" i="1"/>
  <c r="X1314" i="1"/>
  <c r="X1312" i="1"/>
  <c r="X1311" i="1"/>
  <c r="X1309" i="1"/>
  <c r="X1308" i="1"/>
  <c r="X1306" i="1"/>
  <c r="X1305" i="1"/>
  <c r="X1303" i="1"/>
  <c r="X1302" i="1"/>
  <c r="X1300" i="1"/>
  <c r="X1299" i="1"/>
  <c r="X1297" i="1"/>
  <c r="X1296" i="1"/>
  <c r="X1294" i="1"/>
  <c r="X1293" i="1"/>
  <c r="X1291" i="1"/>
  <c r="X1290" i="1"/>
  <c r="X1288" i="1"/>
  <c r="X1287" i="1"/>
  <c r="X1285" i="1"/>
  <c r="X1284" i="1"/>
  <c r="X1282" i="1"/>
  <c r="X1281" i="1"/>
  <c r="X1279" i="1"/>
  <c r="X1278" i="1"/>
  <c r="X1276" i="1"/>
  <c r="X1275" i="1"/>
  <c r="X1273" i="1"/>
  <c r="X1272" i="1"/>
  <c r="X1270" i="1"/>
  <c r="X1269" i="1"/>
  <c r="X1267" i="1"/>
  <c r="X1266" i="1"/>
  <c r="X1264" i="1"/>
  <c r="X1263" i="1"/>
  <c r="X1261" i="1"/>
  <c r="X1260" i="1"/>
  <c r="X1258" i="1"/>
  <c r="X1257" i="1"/>
  <c r="X1255" i="1"/>
  <c r="X1254" i="1"/>
  <c r="X1252" i="1"/>
  <c r="X1251" i="1"/>
  <c r="X1249" i="1"/>
  <c r="X1248" i="1"/>
  <c r="X1246" i="1"/>
  <c r="X1245" i="1"/>
  <c r="X1243" i="1"/>
  <c r="X1242" i="1"/>
  <c r="X1240" i="1"/>
  <c r="X1239" i="1"/>
  <c r="X1237" i="1"/>
  <c r="X1236" i="1"/>
  <c r="X1234" i="1"/>
  <c r="X1233" i="1"/>
  <c r="X1231" i="1"/>
  <c r="X1230" i="1"/>
  <c r="X1228" i="1"/>
  <c r="X1227" i="1"/>
  <c r="X1225" i="1"/>
  <c r="X1224" i="1"/>
  <c r="X1222" i="1"/>
  <c r="X1221" i="1"/>
  <c r="X1219" i="1"/>
  <c r="X1218" i="1"/>
  <c r="X1216" i="1"/>
  <c r="X1215" i="1"/>
  <c r="X1213" i="1"/>
  <c r="X1212" i="1"/>
  <c r="X1210" i="1"/>
  <c r="X1209" i="1"/>
  <c r="X1207" i="1"/>
  <c r="X1206" i="1"/>
  <c r="X1204" i="1"/>
  <c r="X1203" i="1"/>
  <c r="X1201" i="1"/>
  <c r="X1200" i="1"/>
  <c r="X1198" i="1"/>
  <c r="X1197" i="1"/>
  <c r="X1195" i="1"/>
  <c r="X1194" i="1"/>
  <c r="X1192" i="1"/>
  <c r="X1191" i="1"/>
  <c r="X1189" i="1"/>
  <c r="X1188" i="1"/>
  <c r="X1186" i="1"/>
  <c r="X1185" i="1"/>
  <c r="X1183" i="1"/>
  <c r="X1182" i="1"/>
  <c r="X1180" i="1"/>
  <c r="X1179" i="1"/>
  <c r="X1177" i="1"/>
  <c r="X1176" i="1"/>
  <c r="X1174" i="1"/>
  <c r="X1173" i="1"/>
  <c r="X1171" i="1"/>
  <c r="X1170" i="1"/>
  <c r="X1168" i="1"/>
  <c r="X1167" i="1"/>
  <c r="X1165" i="1"/>
  <c r="X1164" i="1"/>
  <c r="X1162" i="1"/>
  <c r="X1161" i="1"/>
  <c r="X1159" i="1"/>
  <c r="X1158" i="1"/>
  <c r="X1156" i="1"/>
  <c r="X1155" i="1"/>
  <c r="X1153" i="1"/>
  <c r="X1152" i="1"/>
  <c r="X1150" i="1"/>
  <c r="X1149" i="1"/>
  <c r="X1147" i="1"/>
  <c r="X1146" i="1"/>
  <c r="X1144" i="1"/>
  <c r="X1143" i="1"/>
  <c r="X1141" i="1"/>
  <c r="X1140" i="1"/>
  <c r="X1138" i="1"/>
  <c r="X1137" i="1"/>
  <c r="X1135" i="1"/>
  <c r="X1134" i="1"/>
  <c r="X1132" i="1"/>
  <c r="X1131" i="1"/>
  <c r="X1129" i="1"/>
  <c r="X1128" i="1"/>
  <c r="X1126" i="1"/>
  <c r="X1125" i="1"/>
  <c r="X1123" i="1"/>
  <c r="X1122" i="1"/>
  <c r="X1120" i="1"/>
  <c r="X1119" i="1"/>
  <c r="X1117" i="1"/>
  <c r="X1116" i="1"/>
  <c r="X1114" i="1"/>
  <c r="X1113" i="1"/>
  <c r="X1111" i="1"/>
  <c r="X1110" i="1"/>
  <c r="X1108" i="1"/>
  <c r="X1107" i="1"/>
  <c r="X1105" i="1"/>
  <c r="X1104" i="1"/>
  <c r="X1102" i="1"/>
  <c r="X1101" i="1"/>
  <c r="X1099" i="1"/>
  <c r="X1098" i="1"/>
  <c r="X1096" i="1"/>
  <c r="X1095" i="1"/>
  <c r="X1093" i="1"/>
  <c r="X1092" i="1"/>
  <c r="X1090" i="1"/>
  <c r="X1089" i="1"/>
  <c r="X1087" i="1"/>
  <c r="X1086" i="1"/>
  <c r="X1084" i="1"/>
  <c r="X1083" i="1"/>
  <c r="X1081" i="1"/>
  <c r="X1080" i="1"/>
  <c r="X1078" i="1"/>
  <c r="X1077" i="1"/>
  <c r="X1075" i="1"/>
  <c r="X1074" i="1"/>
  <c r="X1072" i="1"/>
  <c r="X1071" i="1"/>
  <c r="X1069" i="1"/>
  <c r="X1068" i="1"/>
  <c r="X1066" i="1"/>
  <c r="X1065" i="1"/>
  <c r="X1063" i="1"/>
  <c r="X1062" i="1"/>
  <c r="X1060" i="1"/>
  <c r="X1059" i="1"/>
  <c r="X1057" i="1"/>
  <c r="X1056" i="1"/>
  <c r="X1054" i="1"/>
  <c r="X1053" i="1"/>
  <c r="X1051" i="1"/>
  <c r="X1050" i="1"/>
  <c r="X1048" i="1"/>
  <c r="X1047" i="1"/>
  <c r="X1045" i="1"/>
  <c r="X1044" i="1"/>
  <c r="X1042" i="1"/>
  <c r="X1041" i="1"/>
  <c r="X1039" i="1"/>
  <c r="X1038" i="1"/>
  <c r="X1036" i="1"/>
  <c r="X1035" i="1"/>
  <c r="X1033" i="1"/>
  <c r="X1032" i="1"/>
  <c r="X1030" i="1"/>
  <c r="X1029" i="1"/>
  <c r="X1027" i="1"/>
  <c r="X1026" i="1"/>
  <c r="X1024" i="1"/>
  <c r="X1023" i="1"/>
  <c r="X1021" i="1"/>
  <c r="X1020" i="1"/>
  <c r="X1018" i="1"/>
  <c r="X1017" i="1"/>
  <c r="X1015" i="1"/>
  <c r="X1014" i="1"/>
  <c r="X1012" i="1"/>
  <c r="X1011" i="1"/>
  <c r="X1009" i="1"/>
  <c r="X1008" i="1"/>
  <c r="X1006" i="1"/>
  <c r="X1005" i="1"/>
  <c r="X1003" i="1"/>
  <c r="X1002" i="1"/>
  <c r="X1000" i="1"/>
  <c r="X999" i="1"/>
  <c r="X997" i="1"/>
  <c r="X996" i="1"/>
  <c r="X994" i="1"/>
  <c r="X993" i="1"/>
  <c r="X991" i="1"/>
  <c r="X990" i="1"/>
  <c r="X988" i="1"/>
  <c r="X987" i="1"/>
  <c r="X985" i="1"/>
  <c r="X984" i="1"/>
  <c r="X982" i="1"/>
  <c r="X981" i="1"/>
  <c r="X979" i="1"/>
  <c r="X978" i="1"/>
  <c r="X976" i="1"/>
  <c r="X975" i="1"/>
  <c r="X973" i="1"/>
  <c r="X972" i="1"/>
  <c r="X970" i="1"/>
  <c r="X969" i="1"/>
  <c r="X967" i="1"/>
  <c r="X966" i="1"/>
  <c r="X964" i="1"/>
  <c r="X963" i="1"/>
  <c r="X961" i="1"/>
  <c r="X960" i="1"/>
  <c r="X958" i="1"/>
  <c r="X957" i="1"/>
  <c r="X955" i="1"/>
  <c r="X954" i="1"/>
  <c r="X952" i="1"/>
  <c r="X951" i="1"/>
  <c r="X949" i="1"/>
  <c r="X948" i="1"/>
  <c r="X946" i="1"/>
  <c r="X945" i="1"/>
  <c r="X943" i="1"/>
  <c r="X942" i="1"/>
  <c r="X940" i="1"/>
  <c r="X939" i="1"/>
  <c r="X937" i="1"/>
  <c r="X936" i="1"/>
  <c r="X934" i="1"/>
  <c r="X933" i="1"/>
  <c r="X931" i="1"/>
  <c r="X930" i="1"/>
  <c r="X928" i="1"/>
  <c r="X927" i="1"/>
  <c r="X925" i="1"/>
  <c r="X924" i="1"/>
  <c r="X922" i="1"/>
  <c r="X921" i="1"/>
  <c r="X919" i="1"/>
  <c r="X918" i="1"/>
  <c r="X916" i="1"/>
  <c r="X915" i="1"/>
  <c r="X913" i="1"/>
  <c r="X912" i="1"/>
  <c r="X910" i="1"/>
  <c r="X909" i="1"/>
  <c r="X907" i="1"/>
  <c r="X906" i="1"/>
  <c r="X904" i="1"/>
  <c r="X903" i="1"/>
  <c r="X901" i="1"/>
  <c r="X900" i="1"/>
  <c r="X898" i="1"/>
  <c r="X897" i="1"/>
  <c r="X895" i="1"/>
  <c r="X894" i="1"/>
  <c r="X892" i="1"/>
  <c r="X891" i="1"/>
  <c r="X889" i="1"/>
  <c r="X888" i="1"/>
  <c r="X886" i="1"/>
  <c r="X885" i="1"/>
  <c r="X883" i="1"/>
  <c r="X882" i="1"/>
  <c r="X880" i="1"/>
  <c r="X879" i="1"/>
  <c r="X877" i="1"/>
  <c r="X876" i="1"/>
  <c r="X874" i="1"/>
  <c r="X873" i="1"/>
  <c r="X871" i="1"/>
  <c r="X870" i="1"/>
  <c r="X868" i="1"/>
  <c r="X867" i="1"/>
  <c r="X865" i="1"/>
  <c r="X864" i="1"/>
  <c r="X862" i="1"/>
  <c r="X861" i="1"/>
  <c r="X859" i="1"/>
  <c r="X858" i="1"/>
  <c r="X856" i="1"/>
  <c r="X855" i="1"/>
  <c r="X853" i="1"/>
  <c r="X852" i="1"/>
  <c r="X850" i="1"/>
  <c r="X849" i="1"/>
  <c r="X847" i="1"/>
  <c r="X846" i="1"/>
  <c r="X844" i="1"/>
  <c r="X843" i="1"/>
  <c r="X841" i="1"/>
  <c r="X840" i="1"/>
  <c r="X838" i="1"/>
  <c r="X837" i="1"/>
  <c r="X835" i="1"/>
  <c r="X834" i="1"/>
  <c r="X832" i="1"/>
  <c r="X831" i="1"/>
  <c r="X829" i="1"/>
  <c r="X828" i="1"/>
  <c r="X826" i="1"/>
  <c r="X825" i="1"/>
  <c r="X823" i="1"/>
  <c r="X822" i="1"/>
  <c r="X820" i="1"/>
  <c r="X819" i="1"/>
  <c r="X817" i="1"/>
  <c r="X816" i="1"/>
  <c r="X814" i="1"/>
  <c r="X813" i="1"/>
  <c r="X811" i="1"/>
  <c r="X810" i="1"/>
  <c r="X808" i="1"/>
  <c r="X807" i="1"/>
  <c r="X805" i="1"/>
  <c r="X804" i="1"/>
  <c r="X802" i="1"/>
  <c r="X801" i="1"/>
  <c r="X799" i="1"/>
  <c r="X798" i="1"/>
  <c r="X796" i="1"/>
  <c r="X795" i="1"/>
  <c r="X793" i="1"/>
  <c r="X792" i="1"/>
  <c r="X790" i="1"/>
  <c r="X789" i="1"/>
  <c r="X787" i="1"/>
  <c r="X786" i="1"/>
  <c r="X784" i="1"/>
  <c r="X783" i="1"/>
  <c r="X781" i="1"/>
  <c r="X780" i="1"/>
  <c r="X778" i="1"/>
  <c r="X777" i="1"/>
  <c r="X775" i="1"/>
  <c r="X774" i="1"/>
  <c r="X772" i="1"/>
  <c r="X771" i="1"/>
  <c r="X769" i="1"/>
  <c r="X768" i="1"/>
  <c r="X766" i="1"/>
  <c r="X765" i="1"/>
  <c r="X763" i="1"/>
  <c r="X762" i="1"/>
  <c r="X760" i="1"/>
  <c r="X759" i="1"/>
  <c r="X757" i="1"/>
  <c r="X756" i="1"/>
  <c r="X754" i="1"/>
  <c r="X753" i="1"/>
  <c r="X751" i="1"/>
  <c r="X750" i="1"/>
  <c r="X748" i="1"/>
  <c r="X747" i="1"/>
  <c r="X745" i="1"/>
  <c r="X744" i="1"/>
  <c r="X742" i="1"/>
  <c r="X741" i="1"/>
  <c r="X739" i="1"/>
  <c r="X738" i="1"/>
  <c r="X736" i="1"/>
  <c r="X735" i="1"/>
  <c r="X733" i="1"/>
  <c r="X732" i="1"/>
  <c r="X730" i="1"/>
  <c r="X729" i="1"/>
  <c r="X727" i="1"/>
  <c r="X726" i="1"/>
  <c r="X724" i="1"/>
  <c r="X723" i="1"/>
  <c r="X721" i="1"/>
  <c r="X720" i="1"/>
  <c r="X718" i="1"/>
  <c r="X717" i="1"/>
  <c r="X715" i="1"/>
  <c r="X714" i="1"/>
  <c r="X712" i="1"/>
  <c r="X711" i="1"/>
  <c r="X709" i="1"/>
  <c r="X708" i="1"/>
  <c r="X706" i="1"/>
  <c r="X705" i="1"/>
  <c r="X703" i="1"/>
  <c r="X702" i="1"/>
  <c r="X700" i="1"/>
  <c r="X699" i="1"/>
  <c r="X697" i="1"/>
  <c r="X696" i="1"/>
  <c r="X694" i="1"/>
  <c r="X693" i="1"/>
  <c r="X691" i="1"/>
  <c r="X690" i="1"/>
  <c r="X688" i="1"/>
  <c r="X687" i="1"/>
  <c r="X685" i="1"/>
  <c r="X684" i="1"/>
  <c r="X682" i="1"/>
  <c r="X681" i="1"/>
  <c r="X679" i="1"/>
  <c r="X678" i="1"/>
  <c r="X676" i="1"/>
  <c r="X675" i="1"/>
  <c r="X673" i="1"/>
  <c r="X672" i="1"/>
  <c r="X670" i="1"/>
  <c r="X669" i="1"/>
  <c r="X667" i="1"/>
  <c r="X666" i="1"/>
  <c r="X664" i="1"/>
  <c r="X663" i="1"/>
  <c r="X661" i="1"/>
  <c r="X660" i="1"/>
  <c r="X658" i="1"/>
  <c r="X657" i="1"/>
  <c r="X655" i="1"/>
  <c r="X654" i="1"/>
  <c r="X652" i="1"/>
  <c r="X651" i="1"/>
  <c r="X649" i="1"/>
  <c r="X648" i="1"/>
  <c r="X646" i="1"/>
  <c r="X645" i="1"/>
  <c r="X643" i="1"/>
  <c r="X642" i="1"/>
  <c r="X640" i="1"/>
  <c r="X639" i="1"/>
  <c r="X637" i="1"/>
  <c r="X636" i="1"/>
  <c r="X634" i="1"/>
  <c r="X633" i="1"/>
  <c r="X631" i="1"/>
  <c r="X630" i="1"/>
  <c r="X628" i="1"/>
  <c r="X627" i="1"/>
  <c r="X625" i="1"/>
  <c r="X624" i="1"/>
  <c r="X622" i="1"/>
  <c r="X621" i="1"/>
  <c r="X619" i="1"/>
  <c r="X618" i="1"/>
  <c r="X616" i="1"/>
  <c r="X615" i="1"/>
  <c r="X613" i="1"/>
  <c r="X612" i="1"/>
  <c r="X610" i="1"/>
  <c r="X609" i="1"/>
  <c r="X607" i="1"/>
  <c r="X606" i="1"/>
  <c r="X604" i="1"/>
  <c r="X603" i="1"/>
  <c r="X601" i="1"/>
  <c r="X600" i="1"/>
  <c r="X598" i="1"/>
  <c r="X597" i="1"/>
  <c r="X595" i="1"/>
  <c r="X594" i="1"/>
  <c r="X592" i="1"/>
  <c r="X591" i="1"/>
  <c r="X589" i="1"/>
  <c r="X588" i="1"/>
  <c r="X586" i="1"/>
  <c r="X585" i="1"/>
  <c r="X583" i="1"/>
  <c r="X582" i="1"/>
  <c r="X580" i="1"/>
  <c r="X579" i="1"/>
  <c r="X577" i="1"/>
  <c r="X576" i="1"/>
  <c r="X574" i="1"/>
  <c r="X573" i="1"/>
  <c r="X571" i="1"/>
  <c r="X570" i="1"/>
  <c r="X568" i="1"/>
  <c r="X567" i="1"/>
  <c r="X565" i="1"/>
  <c r="X564" i="1"/>
  <c r="X562" i="1"/>
  <c r="X561" i="1"/>
  <c r="X559" i="1"/>
  <c r="X558" i="1"/>
  <c r="X556" i="1"/>
  <c r="X555" i="1"/>
  <c r="X553" i="1"/>
  <c r="X552" i="1"/>
  <c r="X550" i="1"/>
  <c r="X549" i="1"/>
  <c r="X547" i="1"/>
  <c r="X546" i="1"/>
  <c r="X544" i="1"/>
  <c r="X543" i="1"/>
  <c r="X541" i="1"/>
  <c r="X540" i="1"/>
  <c r="X538" i="1"/>
  <c r="X537" i="1"/>
  <c r="X535" i="1"/>
  <c r="X534" i="1"/>
  <c r="X532" i="1"/>
  <c r="X531" i="1"/>
  <c r="X529" i="1"/>
  <c r="X528" i="1"/>
  <c r="X526" i="1"/>
  <c r="X525" i="1"/>
  <c r="X523" i="1"/>
  <c r="X522" i="1"/>
  <c r="X520" i="1"/>
  <c r="X519" i="1"/>
  <c r="X517" i="1"/>
  <c r="X516" i="1"/>
  <c r="X514" i="1"/>
  <c r="X513" i="1"/>
  <c r="X511" i="1"/>
  <c r="X510" i="1"/>
  <c r="X508" i="1"/>
  <c r="X507" i="1"/>
  <c r="X505" i="1"/>
  <c r="X504" i="1"/>
  <c r="X502" i="1"/>
  <c r="X501" i="1"/>
  <c r="X499" i="1"/>
  <c r="X498" i="1"/>
  <c r="X496" i="1"/>
  <c r="X495" i="1"/>
  <c r="X493" i="1"/>
  <c r="X492" i="1"/>
  <c r="X490" i="1"/>
  <c r="X489" i="1"/>
  <c r="X487" i="1"/>
  <c r="X486" i="1"/>
  <c r="X484" i="1"/>
  <c r="X483" i="1"/>
  <c r="X481" i="1"/>
  <c r="X480" i="1"/>
  <c r="X478" i="1"/>
  <c r="X477" i="1"/>
  <c r="X475" i="1"/>
  <c r="X474" i="1"/>
  <c r="X472" i="1"/>
  <c r="X471" i="1"/>
  <c r="X469" i="1"/>
  <c r="X468" i="1"/>
  <c r="X466" i="1"/>
  <c r="X465" i="1"/>
  <c r="X463" i="1"/>
  <c r="X462" i="1"/>
  <c r="X460" i="1"/>
  <c r="X459" i="1"/>
  <c r="X457" i="1"/>
  <c r="X456" i="1"/>
  <c r="X454" i="1"/>
  <c r="X453" i="1"/>
  <c r="X451" i="1"/>
  <c r="X450" i="1"/>
  <c r="X448" i="1"/>
  <c r="X447" i="1"/>
  <c r="X445" i="1"/>
  <c r="X444" i="1"/>
  <c r="X442" i="1"/>
  <c r="X441" i="1"/>
  <c r="X439" i="1"/>
  <c r="X438" i="1"/>
  <c r="X436" i="1"/>
  <c r="X435" i="1"/>
  <c r="X433" i="1"/>
  <c r="X432" i="1"/>
  <c r="X430" i="1"/>
  <c r="X429" i="1"/>
  <c r="X427" i="1"/>
  <c r="X426" i="1"/>
  <c r="X424" i="1"/>
  <c r="X423" i="1"/>
  <c r="X421" i="1"/>
  <c r="X420" i="1"/>
  <c r="X418" i="1"/>
  <c r="X417" i="1"/>
  <c r="X415" i="1"/>
  <c r="X414" i="1"/>
  <c r="X412" i="1"/>
  <c r="X411" i="1"/>
  <c r="X409" i="1"/>
  <c r="X408" i="1"/>
  <c r="X406" i="1"/>
  <c r="X405" i="1"/>
  <c r="X403" i="1"/>
  <c r="X402" i="1"/>
  <c r="X400" i="1"/>
  <c r="X399" i="1"/>
  <c r="X397" i="1"/>
  <c r="X396" i="1"/>
  <c r="X394" i="1"/>
  <c r="X393" i="1"/>
  <c r="X391" i="1"/>
  <c r="X390" i="1"/>
  <c r="X388" i="1"/>
  <c r="X387" i="1"/>
  <c r="X385" i="1"/>
  <c r="X384" i="1"/>
  <c r="X382" i="1"/>
  <c r="X381" i="1"/>
  <c r="X379" i="1"/>
  <c r="X378" i="1"/>
  <c r="X376" i="1"/>
  <c r="X375" i="1"/>
  <c r="X373" i="1"/>
  <c r="X372" i="1"/>
  <c r="X370" i="1"/>
  <c r="X369" i="1"/>
  <c r="X367" i="1"/>
  <c r="X366" i="1"/>
  <c r="X364" i="1"/>
  <c r="X363" i="1"/>
  <c r="X361" i="1"/>
  <c r="X360" i="1"/>
  <c r="X358" i="1"/>
  <c r="X357" i="1"/>
  <c r="X355" i="1"/>
  <c r="X354" i="1"/>
  <c r="X352" i="1"/>
  <c r="X351" i="1"/>
  <c r="X349" i="1"/>
  <c r="X348" i="1"/>
  <c r="X346" i="1"/>
  <c r="X345" i="1"/>
  <c r="X343" i="1"/>
  <c r="X342" i="1"/>
  <c r="X340" i="1"/>
  <c r="X339" i="1"/>
  <c r="X337" i="1"/>
  <c r="X336" i="1"/>
  <c r="X334" i="1"/>
  <c r="X333" i="1"/>
  <c r="X331" i="1"/>
  <c r="X330" i="1"/>
  <c r="X328" i="1"/>
  <c r="X327" i="1"/>
  <c r="X325" i="1"/>
  <c r="X324" i="1"/>
  <c r="X322" i="1"/>
  <c r="X321" i="1"/>
  <c r="X319" i="1"/>
  <c r="X318" i="1"/>
  <c r="X316" i="1"/>
  <c r="X315" i="1"/>
  <c r="X313" i="1"/>
  <c r="X312" i="1"/>
  <c r="X310" i="1"/>
  <c r="X309" i="1"/>
  <c r="X307" i="1"/>
  <c r="X306" i="1"/>
  <c r="X304" i="1"/>
  <c r="X303" i="1"/>
  <c r="X301" i="1"/>
  <c r="X300" i="1"/>
  <c r="X298" i="1"/>
  <c r="X297" i="1"/>
  <c r="X295" i="1"/>
  <c r="X294" i="1"/>
  <c r="X292" i="1"/>
  <c r="X291" i="1"/>
  <c r="X289" i="1"/>
  <c r="X288" i="1"/>
  <c r="X286" i="1"/>
  <c r="X285" i="1"/>
  <c r="X283" i="1"/>
  <c r="X282" i="1"/>
  <c r="X280" i="1"/>
  <c r="X279" i="1"/>
  <c r="X277" i="1"/>
  <c r="X276" i="1"/>
  <c r="X274" i="1"/>
  <c r="X273" i="1"/>
  <c r="X271" i="1"/>
  <c r="X270" i="1"/>
  <c r="X268" i="1"/>
  <c r="X267" i="1"/>
  <c r="X265" i="1"/>
  <c r="X264" i="1"/>
  <c r="X262" i="1"/>
  <c r="X261" i="1"/>
  <c r="X259" i="1"/>
  <c r="X258" i="1"/>
  <c r="X256" i="1"/>
  <c r="X255" i="1"/>
  <c r="X253" i="1"/>
  <c r="X252" i="1"/>
  <c r="X250" i="1"/>
  <c r="X249" i="1"/>
  <c r="X247" i="1"/>
  <c r="X246" i="1"/>
  <c r="X244" i="1"/>
  <c r="X243" i="1"/>
  <c r="X241" i="1"/>
  <c r="X240" i="1"/>
  <c r="X238" i="1"/>
  <c r="X237" i="1"/>
  <c r="X235" i="1"/>
  <c r="X234" i="1"/>
  <c r="X232" i="1"/>
  <c r="X231" i="1"/>
  <c r="X229" i="1"/>
  <c r="X228" i="1"/>
  <c r="X226" i="1"/>
  <c r="X225" i="1"/>
  <c r="X223" i="1"/>
  <c r="X222" i="1"/>
  <c r="X220" i="1"/>
  <c r="X219" i="1"/>
  <c r="X217" i="1"/>
  <c r="X216" i="1"/>
  <c r="X214" i="1"/>
  <c r="X213" i="1"/>
  <c r="X211" i="1"/>
  <c r="X210" i="1"/>
  <c r="X208" i="1"/>
  <c r="X207" i="1"/>
  <c r="X205" i="1"/>
  <c r="X204" i="1"/>
  <c r="X202" i="1"/>
  <c r="X201" i="1"/>
  <c r="X199" i="1"/>
  <c r="X198" i="1"/>
  <c r="X196" i="1"/>
  <c r="X195" i="1"/>
  <c r="X193" i="1"/>
  <c r="X192" i="1"/>
  <c r="X190" i="1"/>
  <c r="X189" i="1"/>
  <c r="X187" i="1"/>
  <c r="X186" i="1"/>
  <c r="X184" i="1"/>
  <c r="X183" i="1"/>
  <c r="X181" i="1"/>
  <c r="X180" i="1"/>
  <c r="X178" i="1"/>
  <c r="X177" i="1"/>
  <c r="X175" i="1"/>
  <c r="X174" i="1"/>
  <c r="X172" i="1"/>
  <c r="X171" i="1"/>
  <c r="X169" i="1"/>
  <c r="X168" i="1"/>
  <c r="X166" i="1"/>
  <c r="X165" i="1"/>
  <c r="X163" i="1"/>
  <c r="X162" i="1"/>
  <c r="X160" i="1"/>
  <c r="X159" i="1"/>
  <c r="X157" i="1"/>
  <c r="X156" i="1"/>
  <c r="X154" i="1"/>
  <c r="X153" i="1"/>
  <c r="X151" i="1"/>
  <c r="X150" i="1"/>
  <c r="X148" i="1"/>
  <c r="X147" i="1"/>
  <c r="X145" i="1"/>
  <c r="X144" i="1"/>
  <c r="X142" i="1"/>
  <c r="X141" i="1"/>
  <c r="X139" i="1"/>
  <c r="X138" i="1"/>
  <c r="X136" i="1"/>
  <c r="X135" i="1"/>
  <c r="X133" i="1"/>
  <c r="X132" i="1"/>
  <c r="X130" i="1"/>
  <c r="X129" i="1"/>
  <c r="X127" i="1"/>
  <c r="X126" i="1"/>
  <c r="X124" i="1"/>
  <c r="X123" i="1"/>
  <c r="X121" i="1"/>
  <c r="X120" i="1"/>
  <c r="X118" i="1"/>
  <c r="X117" i="1"/>
  <c r="X115" i="1"/>
  <c r="X114" i="1"/>
  <c r="X112" i="1"/>
  <c r="X111" i="1"/>
  <c r="X109" i="1"/>
  <c r="X108" i="1"/>
  <c r="X106" i="1"/>
  <c r="X105" i="1"/>
  <c r="X103" i="1"/>
  <c r="X102" i="1"/>
  <c r="X100" i="1"/>
  <c r="X99" i="1"/>
  <c r="X97" i="1"/>
  <c r="X96" i="1"/>
  <c r="X94" i="1"/>
  <c r="X93" i="1"/>
  <c r="X91" i="1"/>
  <c r="X90" i="1"/>
  <c r="X88" i="1"/>
  <c r="X87" i="1"/>
  <c r="X85" i="1"/>
  <c r="X84" i="1"/>
  <c r="X82" i="1"/>
  <c r="X81" i="1"/>
  <c r="X79" i="1"/>
  <c r="X78" i="1"/>
  <c r="X76" i="1"/>
  <c r="X75" i="1"/>
  <c r="X73" i="1"/>
  <c r="X72" i="1"/>
  <c r="X70" i="1"/>
  <c r="X69" i="1"/>
  <c r="X67" i="1"/>
  <c r="X66" i="1"/>
  <c r="X64" i="1"/>
  <c r="X63" i="1"/>
  <c r="X61" i="1"/>
  <c r="X60" i="1"/>
  <c r="X58" i="1"/>
  <c r="X57" i="1"/>
  <c r="X55" i="1"/>
  <c r="X54" i="1"/>
  <c r="X52" i="1"/>
  <c r="X51" i="1"/>
  <c r="X49" i="1"/>
  <c r="X48" i="1"/>
  <c r="X46" i="1"/>
  <c r="X45" i="1"/>
  <c r="X43" i="1"/>
  <c r="X42" i="1"/>
  <c r="X40" i="1"/>
  <c r="X39" i="1"/>
  <c r="X37" i="1"/>
  <c r="X36" i="1"/>
  <c r="X34" i="1"/>
  <c r="X33" i="1"/>
  <c r="X31" i="1"/>
  <c r="X30" i="1"/>
  <c r="X28" i="1"/>
  <c r="X27" i="1"/>
  <c r="X25" i="1"/>
  <c r="X24" i="1"/>
  <c r="X22" i="1"/>
  <c r="X21" i="1"/>
  <c r="X19" i="1"/>
  <c r="X18" i="1"/>
  <c r="X16" i="1"/>
  <c r="X15" i="1"/>
  <c r="X13" i="1"/>
  <c r="X12" i="1"/>
  <c r="X10" i="1"/>
  <c r="X9" i="1"/>
  <c r="X7" i="1"/>
  <c r="X6" i="1"/>
  <c r="X4" i="1"/>
  <c r="X3" i="1"/>
  <c r="E4" i="6"/>
  <c r="H7" i="5"/>
  <c r="C16" i="5"/>
  <c r="C14" i="5"/>
  <c r="C74" i="5"/>
  <c r="C66" i="5"/>
  <c r="C53" i="5"/>
  <c r="C40" i="5"/>
  <c r="F3" i="5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4" i="3"/>
  <c r="U4103" i="1" l="1"/>
  <c r="U4104" i="1"/>
  <c r="U4105" i="1"/>
  <c r="U4106" i="1"/>
  <c r="U4107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3" i="1"/>
  <c r="T4" i="1"/>
  <c r="T5" i="1"/>
  <c r="T6" i="1"/>
  <c r="T7" i="1"/>
  <c r="T8" i="1"/>
  <c r="T9" i="1"/>
  <c r="T10" i="1"/>
  <c r="T11" i="1"/>
  <c r="T12" i="1"/>
  <c r="V4106" i="1"/>
  <c r="V410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T2" i="1"/>
  <c r="U2" i="1" l="1"/>
  <c r="V2" i="1"/>
</calcChain>
</file>

<file path=xl/sharedStrings.xml><?xml version="1.0" encoding="utf-8"?>
<sst xmlns="http://schemas.openxmlformats.org/spreadsheetml/2006/main" count="14324" uniqueCount="57">
  <si>
    <t>Index</t>
  </si>
  <si>
    <t>Entry-Date</t>
  </si>
  <si>
    <t>Entry-Weekday</t>
  </si>
  <si>
    <t>Entry-Time</t>
  </si>
  <si>
    <t>Entry-Price</t>
  </si>
  <si>
    <t>Quantity</t>
  </si>
  <si>
    <t>Instrument-Kind</t>
  </si>
  <si>
    <t>StrikePrice</t>
  </si>
  <si>
    <t>Position</t>
  </si>
  <si>
    <t>ExitDate</t>
  </si>
  <si>
    <t>Exit-Weekday</t>
  </si>
  <si>
    <t>ExitTime</t>
  </si>
  <si>
    <t>ExitPrice</t>
  </si>
  <si>
    <t>P/L</t>
  </si>
  <si>
    <t>P/L-Percentage</t>
  </si>
  <si>
    <t>ExpiryDate</t>
  </si>
  <si>
    <t>Remarks</t>
  </si>
  <si>
    <t>Highest-From-Entry-To-Exit</t>
  </si>
  <si>
    <t>Lowest-From-Entry-To-Exit</t>
  </si>
  <si>
    <t>Exit Condition Met For Trade</t>
  </si>
  <si>
    <t>Monday</t>
  </si>
  <si>
    <t>CE</t>
  </si>
  <si>
    <t>Sell</t>
  </si>
  <si>
    <t>PE</t>
  </si>
  <si>
    <t>Stop Loss Hit</t>
  </si>
  <si>
    <t>Tuesday</t>
  </si>
  <si>
    <t>Wednesday</t>
  </si>
  <si>
    <t>Thursday</t>
  </si>
  <si>
    <t>Friday</t>
  </si>
  <si>
    <t>Target Hit</t>
  </si>
  <si>
    <t>Saturday</t>
  </si>
  <si>
    <t>Date</t>
  </si>
  <si>
    <t>Month</t>
  </si>
  <si>
    <t>Year</t>
  </si>
  <si>
    <t>Row Labels</t>
  </si>
  <si>
    <t>Grand Total</t>
  </si>
  <si>
    <t>Average of Entry-Price</t>
  </si>
  <si>
    <t>Average of ExitPrice</t>
  </si>
  <si>
    <t>(blank)</t>
  </si>
  <si>
    <t>P/L(Average)</t>
  </si>
  <si>
    <t>Profit/Loss</t>
  </si>
  <si>
    <t>Sum of P/L</t>
  </si>
  <si>
    <t>Sum of P/L-Percentage</t>
  </si>
  <si>
    <t>Column Labels</t>
  </si>
  <si>
    <t>Maximum</t>
  </si>
  <si>
    <t>Minimum</t>
  </si>
  <si>
    <t>Average</t>
  </si>
  <si>
    <t>Standard Deviation</t>
  </si>
  <si>
    <t>Average of P/L</t>
  </si>
  <si>
    <t>Maximum Profit:</t>
  </si>
  <si>
    <t>Maximum Loss:</t>
  </si>
  <si>
    <t>Total Profit months:</t>
  </si>
  <si>
    <t>Total Loss months:</t>
  </si>
  <si>
    <t>Total Days of profit:</t>
  </si>
  <si>
    <t>Total Days of Loss:</t>
  </si>
  <si>
    <t>Maximum Loss in a day:</t>
  </si>
  <si>
    <t>Maximum Profit in a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</si>
</sst>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options-trading-backtest.xlsx]Sheet7!PivotTable18</c:name>
    <c:fmtId val="2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Sheet7!$A$2:$A$75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Sheet7!$B$2:$B$75</c:f>
              <c:numCache>
                <c:formatCode>General</c:formatCode>
                <c:ptCount val="67"/>
                <c:pt idx="0">
                  <c:v>-486</c:v>
                </c:pt>
                <c:pt idx="1">
                  <c:v>10876.5</c:v>
                </c:pt>
                <c:pt idx="2">
                  <c:v>13833</c:v>
                </c:pt>
                <c:pt idx="3">
                  <c:v>8119.5</c:v>
                </c:pt>
                <c:pt idx="4">
                  <c:v>2817</c:v>
                </c:pt>
                <c:pt idx="5">
                  <c:v>1759.5</c:v>
                </c:pt>
                <c:pt idx="6">
                  <c:v>11155.5</c:v>
                </c:pt>
                <c:pt idx="7">
                  <c:v>6486</c:v>
                </c:pt>
                <c:pt idx="8">
                  <c:v>6691.5</c:v>
                </c:pt>
                <c:pt idx="9">
                  <c:v>4882.5</c:v>
                </c:pt>
                <c:pt idx="10">
                  <c:v>12243</c:v>
                </c:pt>
                <c:pt idx="11">
                  <c:v>13300.5</c:v>
                </c:pt>
                <c:pt idx="12">
                  <c:v>14190</c:v>
                </c:pt>
                <c:pt idx="13">
                  <c:v>4072.5</c:v>
                </c:pt>
                <c:pt idx="14">
                  <c:v>12972</c:v>
                </c:pt>
                <c:pt idx="15">
                  <c:v>9700.5</c:v>
                </c:pt>
                <c:pt idx="16">
                  <c:v>20518.5</c:v>
                </c:pt>
                <c:pt idx="17">
                  <c:v>7465.5</c:v>
                </c:pt>
                <c:pt idx="18">
                  <c:v>20151</c:v>
                </c:pt>
                <c:pt idx="19">
                  <c:v>9256.5</c:v>
                </c:pt>
                <c:pt idx="20">
                  <c:v>16435.5</c:v>
                </c:pt>
                <c:pt idx="21">
                  <c:v>21108</c:v>
                </c:pt>
                <c:pt idx="22">
                  <c:v>25486.5</c:v>
                </c:pt>
                <c:pt idx="23">
                  <c:v>7252.5</c:v>
                </c:pt>
                <c:pt idx="24">
                  <c:v>23670</c:v>
                </c:pt>
                <c:pt idx="25">
                  <c:v>10591.5</c:v>
                </c:pt>
                <c:pt idx="26">
                  <c:v>12351</c:v>
                </c:pt>
                <c:pt idx="27">
                  <c:v>17287.5</c:v>
                </c:pt>
                <c:pt idx="28">
                  <c:v>13117.5</c:v>
                </c:pt>
                <c:pt idx="29">
                  <c:v>13441.5</c:v>
                </c:pt>
                <c:pt idx="30">
                  <c:v>32386.5</c:v>
                </c:pt>
                <c:pt idx="31">
                  <c:v>26403</c:v>
                </c:pt>
                <c:pt idx="32">
                  <c:v>24241.5</c:v>
                </c:pt>
                <c:pt idx="33">
                  <c:v>10431</c:v>
                </c:pt>
                <c:pt idx="34">
                  <c:v>-3237</c:v>
                </c:pt>
                <c:pt idx="35">
                  <c:v>10600.5</c:v>
                </c:pt>
                <c:pt idx="36">
                  <c:v>8394</c:v>
                </c:pt>
                <c:pt idx="37">
                  <c:v>23940</c:v>
                </c:pt>
                <c:pt idx="38">
                  <c:v>23593.5</c:v>
                </c:pt>
                <c:pt idx="39">
                  <c:v>32730</c:v>
                </c:pt>
                <c:pt idx="40">
                  <c:v>20188.5</c:v>
                </c:pt>
                <c:pt idx="41">
                  <c:v>16678.5</c:v>
                </c:pt>
                <c:pt idx="42">
                  <c:v>11844</c:v>
                </c:pt>
                <c:pt idx="43">
                  <c:v>17883</c:v>
                </c:pt>
                <c:pt idx="44">
                  <c:v>3667.5</c:v>
                </c:pt>
                <c:pt idx="45">
                  <c:v>13674</c:v>
                </c:pt>
                <c:pt idx="46">
                  <c:v>14532</c:v>
                </c:pt>
                <c:pt idx="47">
                  <c:v>21390</c:v>
                </c:pt>
                <c:pt idx="48">
                  <c:v>-6919.5</c:v>
                </c:pt>
                <c:pt idx="49">
                  <c:v>10627.5</c:v>
                </c:pt>
                <c:pt idx="50">
                  <c:v>14214</c:v>
                </c:pt>
                <c:pt idx="51">
                  <c:v>10605</c:v>
                </c:pt>
                <c:pt idx="52">
                  <c:v>9723</c:v>
                </c:pt>
                <c:pt idx="53">
                  <c:v>1042.5</c:v>
                </c:pt>
                <c:pt idx="54">
                  <c:v>21750</c:v>
                </c:pt>
                <c:pt idx="55">
                  <c:v>9826.5</c:v>
                </c:pt>
                <c:pt idx="56">
                  <c:v>29947.5</c:v>
                </c:pt>
                <c:pt idx="57">
                  <c:v>14253</c:v>
                </c:pt>
                <c:pt idx="58">
                  <c:v>789</c:v>
                </c:pt>
                <c:pt idx="59">
                  <c:v>6585</c:v>
                </c:pt>
                <c:pt idx="60">
                  <c:v>1395</c:v>
                </c:pt>
                <c:pt idx="61">
                  <c:v>8275.5</c:v>
                </c:pt>
                <c:pt idx="62">
                  <c:v>10678.5</c:v>
                </c:pt>
                <c:pt idx="63">
                  <c:v>8184</c:v>
                </c:pt>
                <c:pt idx="64">
                  <c:v>4603.5</c:v>
                </c:pt>
                <c:pt idx="65">
                  <c:v>-4081.5</c:v>
                </c:pt>
                <c:pt idx="66">
                  <c:v>4926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8-456E-8B06-6019AAE0E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162224"/>
        <c:axId val="734636880"/>
      </c:barChart>
      <c:catAx>
        <c:axId val="3221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36880"/>
        <c:crosses val="autoZero"/>
        <c:auto val="1"/>
        <c:lblAlgn val="ctr"/>
        <c:lblOffset val="100"/>
        <c:noMultiLvlLbl val="0"/>
      </c:catAx>
      <c:valAx>
        <c:axId val="7346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options-trading-backtest.xlsx]Pivot Table for Q14!PivotTable5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1020636381155562E-2"/>
          <c:y val="5.806768936854511E-2"/>
          <c:w val="0.81484948171550942"/>
          <c:h val="0.75612394235361646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for Q14'!$B$1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for Q14'!$A$2:$A$75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'Pivot Table for Q14'!$B$2:$B$75</c:f>
              <c:numCache>
                <c:formatCode>General</c:formatCode>
                <c:ptCount val="67"/>
                <c:pt idx="0">
                  <c:v>-486</c:v>
                </c:pt>
                <c:pt idx="1">
                  <c:v>10876.5</c:v>
                </c:pt>
                <c:pt idx="2">
                  <c:v>13833</c:v>
                </c:pt>
                <c:pt idx="3">
                  <c:v>8119.5</c:v>
                </c:pt>
                <c:pt idx="4">
                  <c:v>2817</c:v>
                </c:pt>
                <c:pt idx="5">
                  <c:v>1759.5</c:v>
                </c:pt>
                <c:pt idx="6">
                  <c:v>11155.5</c:v>
                </c:pt>
                <c:pt idx="7">
                  <c:v>6486</c:v>
                </c:pt>
                <c:pt idx="8">
                  <c:v>6691.5</c:v>
                </c:pt>
                <c:pt idx="9">
                  <c:v>4882.5</c:v>
                </c:pt>
                <c:pt idx="10">
                  <c:v>12243</c:v>
                </c:pt>
                <c:pt idx="11">
                  <c:v>13300.5</c:v>
                </c:pt>
                <c:pt idx="12">
                  <c:v>14190</c:v>
                </c:pt>
                <c:pt idx="13">
                  <c:v>4072.5</c:v>
                </c:pt>
                <c:pt idx="14">
                  <c:v>12972</c:v>
                </c:pt>
                <c:pt idx="15">
                  <c:v>9700.5</c:v>
                </c:pt>
                <c:pt idx="16">
                  <c:v>20518.5</c:v>
                </c:pt>
                <c:pt idx="17">
                  <c:v>7465.5</c:v>
                </c:pt>
                <c:pt idx="18">
                  <c:v>20151</c:v>
                </c:pt>
                <c:pt idx="19">
                  <c:v>9256.5</c:v>
                </c:pt>
                <c:pt idx="20">
                  <c:v>16435.5</c:v>
                </c:pt>
                <c:pt idx="21">
                  <c:v>21108</c:v>
                </c:pt>
                <c:pt idx="22">
                  <c:v>25486.5</c:v>
                </c:pt>
                <c:pt idx="23">
                  <c:v>7252.5</c:v>
                </c:pt>
                <c:pt idx="24">
                  <c:v>23670</c:v>
                </c:pt>
                <c:pt idx="25">
                  <c:v>10591.5</c:v>
                </c:pt>
                <c:pt idx="26">
                  <c:v>12351</c:v>
                </c:pt>
                <c:pt idx="27">
                  <c:v>17287.5</c:v>
                </c:pt>
                <c:pt idx="28">
                  <c:v>13117.5</c:v>
                </c:pt>
                <c:pt idx="29">
                  <c:v>13441.5</c:v>
                </c:pt>
                <c:pt idx="30">
                  <c:v>32386.5</c:v>
                </c:pt>
                <c:pt idx="31">
                  <c:v>26403</c:v>
                </c:pt>
                <c:pt idx="32">
                  <c:v>24241.5</c:v>
                </c:pt>
                <c:pt idx="33">
                  <c:v>10431</c:v>
                </c:pt>
                <c:pt idx="34">
                  <c:v>-3237</c:v>
                </c:pt>
                <c:pt idx="35">
                  <c:v>10600.5</c:v>
                </c:pt>
                <c:pt idx="36">
                  <c:v>8394</c:v>
                </c:pt>
                <c:pt idx="37">
                  <c:v>23940</c:v>
                </c:pt>
                <c:pt idx="38">
                  <c:v>23593.5</c:v>
                </c:pt>
                <c:pt idx="39">
                  <c:v>32730</c:v>
                </c:pt>
                <c:pt idx="40">
                  <c:v>20188.5</c:v>
                </c:pt>
                <c:pt idx="41">
                  <c:v>16678.5</c:v>
                </c:pt>
                <c:pt idx="42">
                  <c:v>11844</c:v>
                </c:pt>
                <c:pt idx="43">
                  <c:v>17883</c:v>
                </c:pt>
                <c:pt idx="44">
                  <c:v>3667.5</c:v>
                </c:pt>
                <c:pt idx="45">
                  <c:v>13674</c:v>
                </c:pt>
                <c:pt idx="46">
                  <c:v>14532</c:v>
                </c:pt>
                <c:pt idx="47">
                  <c:v>21390</c:v>
                </c:pt>
                <c:pt idx="48">
                  <c:v>-6919.5</c:v>
                </c:pt>
                <c:pt idx="49">
                  <c:v>10627.5</c:v>
                </c:pt>
                <c:pt idx="50">
                  <c:v>14214</c:v>
                </c:pt>
                <c:pt idx="51">
                  <c:v>10605</c:v>
                </c:pt>
                <c:pt idx="52">
                  <c:v>9723</c:v>
                </c:pt>
                <c:pt idx="53">
                  <c:v>1042.5</c:v>
                </c:pt>
                <c:pt idx="54">
                  <c:v>21750</c:v>
                </c:pt>
                <c:pt idx="55">
                  <c:v>9826.5</c:v>
                </c:pt>
                <c:pt idx="56">
                  <c:v>29947.5</c:v>
                </c:pt>
                <c:pt idx="57">
                  <c:v>14253</c:v>
                </c:pt>
                <c:pt idx="58">
                  <c:v>789</c:v>
                </c:pt>
                <c:pt idx="59">
                  <c:v>6585</c:v>
                </c:pt>
                <c:pt idx="60">
                  <c:v>1395</c:v>
                </c:pt>
                <c:pt idx="61">
                  <c:v>8275.5</c:v>
                </c:pt>
                <c:pt idx="62">
                  <c:v>10678.5</c:v>
                </c:pt>
                <c:pt idx="63">
                  <c:v>8184</c:v>
                </c:pt>
                <c:pt idx="64">
                  <c:v>4603.5</c:v>
                </c:pt>
                <c:pt idx="65">
                  <c:v>-4081.5</c:v>
                </c:pt>
                <c:pt idx="66">
                  <c:v>4926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D-4FFE-91DD-F6FC9D621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98288"/>
        <c:axId val="239793680"/>
      </c:lineChart>
      <c:catAx>
        <c:axId val="2849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93680"/>
        <c:crosses val="autoZero"/>
        <c:auto val="1"/>
        <c:lblAlgn val="ctr"/>
        <c:lblOffset val="100"/>
        <c:noMultiLvlLbl val="0"/>
      </c:catAx>
      <c:valAx>
        <c:axId val="23979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options-trading-backtest.xlsx]Sheet8!PivotTable19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Sheet8!$A$4:$A$77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Sheet8!$B$4:$B$77</c:f>
              <c:numCache>
                <c:formatCode>General</c:formatCode>
                <c:ptCount val="67"/>
                <c:pt idx="0">
                  <c:v>124.67272727272729</c:v>
                </c:pt>
                <c:pt idx="1">
                  <c:v>190.37105263157892</c:v>
                </c:pt>
                <c:pt idx="2">
                  <c:v>169.04736842105262</c:v>
                </c:pt>
                <c:pt idx="3">
                  <c:v>143.9452380952381</c:v>
                </c:pt>
                <c:pt idx="4">
                  <c:v>119.47272727272725</c:v>
                </c:pt>
                <c:pt idx="5">
                  <c:v>138.1547619047619</c:v>
                </c:pt>
                <c:pt idx="6">
                  <c:v>133.53863636363641</c:v>
                </c:pt>
                <c:pt idx="7">
                  <c:v>133.69999999999999</c:v>
                </c:pt>
                <c:pt idx="8">
                  <c:v>174.3</c:v>
                </c:pt>
                <c:pt idx="9">
                  <c:v>218.49047619047619</c:v>
                </c:pt>
                <c:pt idx="10">
                  <c:v>144.67894736842103</c:v>
                </c:pt>
                <c:pt idx="11">
                  <c:v>183.29000000000002</c:v>
                </c:pt>
                <c:pt idx="12">
                  <c:v>154.10434782608695</c:v>
                </c:pt>
                <c:pt idx="13">
                  <c:v>152.46</c:v>
                </c:pt>
                <c:pt idx="14">
                  <c:v>169.88947368421054</c:v>
                </c:pt>
                <c:pt idx="15">
                  <c:v>191.51052631578946</c:v>
                </c:pt>
                <c:pt idx="16">
                  <c:v>290.15454545454548</c:v>
                </c:pt>
                <c:pt idx="17">
                  <c:v>183.32631578947371</c:v>
                </c:pt>
                <c:pt idx="18">
                  <c:v>183.50434782608698</c:v>
                </c:pt>
                <c:pt idx="19">
                  <c:v>228.16</c:v>
                </c:pt>
                <c:pt idx="20">
                  <c:v>268.71052631578948</c:v>
                </c:pt>
                <c:pt idx="21">
                  <c:v>304.15789473684208</c:v>
                </c:pt>
                <c:pt idx="22">
                  <c:v>211.39499999999998</c:v>
                </c:pt>
                <c:pt idx="23">
                  <c:v>173.16666666666666</c:v>
                </c:pt>
                <c:pt idx="24">
                  <c:v>224.70869565217387</c:v>
                </c:pt>
                <c:pt idx="25">
                  <c:v>213.49</c:v>
                </c:pt>
                <c:pt idx="26">
                  <c:v>630.84999999999991</c:v>
                </c:pt>
                <c:pt idx="27">
                  <c:v>407.90277777777771</c:v>
                </c:pt>
                <c:pt idx="28">
                  <c:v>357.53421052631575</c:v>
                </c:pt>
                <c:pt idx="29">
                  <c:v>376.1357142857143</c:v>
                </c:pt>
                <c:pt idx="30">
                  <c:v>304.25434782608693</c:v>
                </c:pt>
                <c:pt idx="31">
                  <c:v>242.07857142857142</c:v>
                </c:pt>
                <c:pt idx="32">
                  <c:v>288.96136363636367</c:v>
                </c:pt>
                <c:pt idx="33">
                  <c:v>306.99761904761908</c:v>
                </c:pt>
                <c:pt idx="34">
                  <c:v>342.1368421052631</c:v>
                </c:pt>
                <c:pt idx="35">
                  <c:v>288.31590909090903</c:v>
                </c:pt>
                <c:pt idx="36">
                  <c:v>304.59000000000003</c:v>
                </c:pt>
                <c:pt idx="37">
                  <c:v>417.43</c:v>
                </c:pt>
                <c:pt idx="38">
                  <c:v>446.37142857142851</c:v>
                </c:pt>
                <c:pt idx="39">
                  <c:v>425.40789473684208</c:v>
                </c:pt>
                <c:pt idx="40">
                  <c:v>370.245</c:v>
                </c:pt>
                <c:pt idx="41">
                  <c:v>286.40000000000003</c:v>
                </c:pt>
                <c:pt idx="42">
                  <c:v>235.19761904761907</c:v>
                </c:pt>
                <c:pt idx="43">
                  <c:v>240.48333333333332</c:v>
                </c:pt>
                <c:pt idx="44">
                  <c:v>256.84761904761905</c:v>
                </c:pt>
                <c:pt idx="45">
                  <c:v>300.55250000000001</c:v>
                </c:pt>
                <c:pt idx="46">
                  <c:v>320.40263157894736</c:v>
                </c:pt>
                <c:pt idx="47">
                  <c:v>306.55217391304353</c:v>
                </c:pt>
                <c:pt idx="48">
                  <c:v>358.3875000000001</c:v>
                </c:pt>
                <c:pt idx="49">
                  <c:v>397.20999999999992</c:v>
                </c:pt>
                <c:pt idx="50">
                  <c:v>454.23571428571421</c:v>
                </c:pt>
                <c:pt idx="51">
                  <c:v>313.90526315789475</c:v>
                </c:pt>
                <c:pt idx="52">
                  <c:v>328.55714285714288</c:v>
                </c:pt>
                <c:pt idx="53">
                  <c:v>299.70227272727271</c:v>
                </c:pt>
                <c:pt idx="54">
                  <c:v>257.05000000000007</c:v>
                </c:pt>
                <c:pt idx="55">
                  <c:v>269.56500000000005</c:v>
                </c:pt>
                <c:pt idx="56">
                  <c:v>357.65681818181815</c:v>
                </c:pt>
                <c:pt idx="57">
                  <c:v>320.51944444444439</c:v>
                </c:pt>
                <c:pt idx="58">
                  <c:v>220.67142857142855</c:v>
                </c:pt>
                <c:pt idx="59">
                  <c:v>223.89545454545453</c:v>
                </c:pt>
                <c:pt idx="60">
                  <c:v>309.4452380952381</c:v>
                </c:pt>
                <c:pt idx="61">
                  <c:v>287.5025</c:v>
                </c:pt>
                <c:pt idx="62">
                  <c:v>261.35714285714283</c:v>
                </c:pt>
                <c:pt idx="63">
                  <c:v>183.59705882352941</c:v>
                </c:pt>
                <c:pt idx="64">
                  <c:v>216.77954545454543</c:v>
                </c:pt>
                <c:pt idx="65">
                  <c:v>202.29761904761909</c:v>
                </c:pt>
                <c:pt idx="66">
                  <c:v>219.6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1-4772-9EBF-A0AA3ADD7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50272"/>
        <c:axId val="321972528"/>
      </c:lineChart>
      <c:catAx>
        <c:axId val="9325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72528"/>
        <c:crosses val="autoZero"/>
        <c:auto val="1"/>
        <c:lblAlgn val="ctr"/>
        <c:lblOffset val="100"/>
        <c:noMultiLvlLbl val="0"/>
      </c:catAx>
      <c:valAx>
        <c:axId val="3219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options-trading-backtest.xlsx]Pivot Table for Q10!PivotTable13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</a:t>
            </a:r>
            <a:r>
              <a:rPr lang="en-US" baseline="0"/>
              <a:t> P/L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for Q10'!$B$3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for Q10'!$A$4:$A$77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'Pivot Table for Q10'!$B$4:$B$77</c:f>
              <c:numCache>
                <c:formatCode>General</c:formatCode>
                <c:ptCount val="67"/>
                <c:pt idx="0">
                  <c:v>-198.64772727272728</c:v>
                </c:pt>
                <c:pt idx="1">
                  <c:v>257.92105263157896</c:v>
                </c:pt>
                <c:pt idx="2">
                  <c:v>255.67105263157896</c:v>
                </c:pt>
                <c:pt idx="3">
                  <c:v>-76.964285714285708</c:v>
                </c:pt>
                <c:pt idx="4">
                  <c:v>-271.97727272727275</c:v>
                </c:pt>
                <c:pt idx="5">
                  <c:v>56.25</c:v>
                </c:pt>
                <c:pt idx="6">
                  <c:v>-164.79545454545453</c:v>
                </c:pt>
                <c:pt idx="7">
                  <c:v>108.85714285714286</c:v>
                </c:pt>
                <c:pt idx="8">
                  <c:v>484.83333333333331</c:v>
                </c:pt>
                <c:pt idx="9">
                  <c:v>-107.67857142857143</c:v>
                </c:pt>
                <c:pt idx="10">
                  <c:v>-33.94736842105263</c:v>
                </c:pt>
                <c:pt idx="11">
                  <c:v>71.737499999999997</c:v>
                </c:pt>
                <c:pt idx="12">
                  <c:v>254.28260869565219</c:v>
                </c:pt>
                <c:pt idx="13">
                  <c:v>53.024999999999999</c:v>
                </c:pt>
                <c:pt idx="14">
                  <c:v>-284.7236842105263</c:v>
                </c:pt>
                <c:pt idx="15">
                  <c:v>457.7763157894737</c:v>
                </c:pt>
                <c:pt idx="16">
                  <c:v>346.15909090909093</c:v>
                </c:pt>
                <c:pt idx="17">
                  <c:v>292.85526315789474</c:v>
                </c:pt>
                <c:pt idx="18">
                  <c:v>493.95652173913044</c:v>
                </c:pt>
                <c:pt idx="19">
                  <c:v>537.15</c:v>
                </c:pt>
                <c:pt idx="20">
                  <c:v>383.21052631578948</c:v>
                </c:pt>
                <c:pt idx="21">
                  <c:v>194.60526315789474</c:v>
                </c:pt>
                <c:pt idx="22">
                  <c:v>70.424999999999997</c:v>
                </c:pt>
                <c:pt idx="23">
                  <c:v>18.035714285714285</c:v>
                </c:pt>
                <c:pt idx="24">
                  <c:v>493.5978260869565</c:v>
                </c:pt>
                <c:pt idx="25">
                  <c:v>160.42500000000001</c:v>
                </c:pt>
                <c:pt idx="26">
                  <c:v>619.73684210526312</c:v>
                </c:pt>
                <c:pt idx="27">
                  <c:v>30.208333333333332</c:v>
                </c:pt>
                <c:pt idx="28">
                  <c:v>461.25</c:v>
                </c:pt>
                <c:pt idx="29">
                  <c:v>-36</c:v>
                </c:pt>
                <c:pt idx="30">
                  <c:v>402.35869565217394</c:v>
                </c:pt>
                <c:pt idx="31">
                  <c:v>164.53571428571428</c:v>
                </c:pt>
                <c:pt idx="32">
                  <c:v>543.47727272727275</c:v>
                </c:pt>
                <c:pt idx="33">
                  <c:v>-62.035714285714285</c:v>
                </c:pt>
                <c:pt idx="34">
                  <c:v>-177.55263157894737</c:v>
                </c:pt>
                <c:pt idx="35">
                  <c:v>25.261363636363637</c:v>
                </c:pt>
                <c:pt idx="36">
                  <c:v>317.85000000000002</c:v>
                </c:pt>
                <c:pt idx="37">
                  <c:v>-140.25</c:v>
                </c:pt>
                <c:pt idx="38">
                  <c:v>776.75</c:v>
                </c:pt>
                <c:pt idx="39">
                  <c:v>394.73684210526318</c:v>
                </c:pt>
                <c:pt idx="40">
                  <c:v>126.4875</c:v>
                </c:pt>
                <c:pt idx="41">
                  <c:v>321.54545454545456</c:v>
                </c:pt>
                <c:pt idx="42">
                  <c:v>229.60714285714286</c:v>
                </c:pt>
                <c:pt idx="43">
                  <c:v>166.03571428571428</c:v>
                </c:pt>
                <c:pt idx="44">
                  <c:v>36</c:v>
                </c:pt>
                <c:pt idx="45">
                  <c:v>-144.48750000000001</c:v>
                </c:pt>
                <c:pt idx="46">
                  <c:v>-9.276315789473685</c:v>
                </c:pt>
                <c:pt idx="47">
                  <c:v>462.78260869565219</c:v>
                </c:pt>
                <c:pt idx="48">
                  <c:v>-166.16249999999999</c:v>
                </c:pt>
                <c:pt idx="49">
                  <c:v>360.9</c:v>
                </c:pt>
                <c:pt idx="50">
                  <c:v>283.71428571428572</c:v>
                </c:pt>
                <c:pt idx="51">
                  <c:v>37.421052631578945</c:v>
                </c:pt>
                <c:pt idx="52">
                  <c:v>408.17857142857144</c:v>
                </c:pt>
                <c:pt idx="53">
                  <c:v>54.340909090909093</c:v>
                </c:pt>
                <c:pt idx="54">
                  <c:v>28.714285714285715</c:v>
                </c:pt>
                <c:pt idx="55">
                  <c:v>-36.487499999999997</c:v>
                </c:pt>
                <c:pt idx="56">
                  <c:v>330</c:v>
                </c:pt>
                <c:pt idx="57">
                  <c:v>434.58333333333331</c:v>
                </c:pt>
                <c:pt idx="58">
                  <c:v>-241.78571428571428</c:v>
                </c:pt>
                <c:pt idx="59">
                  <c:v>163.97727272727272</c:v>
                </c:pt>
                <c:pt idx="60">
                  <c:v>-28.892857142857142</c:v>
                </c:pt>
                <c:pt idx="61">
                  <c:v>615.71249999999998</c:v>
                </c:pt>
                <c:pt idx="62">
                  <c:v>36.714285714285715</c:v>
                </c:pt>
                <c:pt idx="63">
                  <c:v>-55.676470588235297</c:v>
                </c:pt>
                <c:pt idx="64">
                  <c:v>-155.14772727272728</c:v>
                </c:pt>
                <c:pt idx="65">
                  <c:v>11.928571428571429</c:v>
                </c:pt>
                <c:pt idx="66">
                  <c:v>50.75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7-4B75-9EAE-14D196FBD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46880"/>
        <c:axId val="326394768"/>
      </c:lineChart>
      <c:catAx>
        <c:axId val="889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94768"/>
        <c:crosses val="autoZero"/>
        <c:auto val="1"/>
        <c:lblAlgn val="ctr"/>
        <c:lblOffset val="100"/>
        <c:noMultiLvlLbl val="0"/>
      </c:catAx>
      <c:valAx>
        <c:axId val="3263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options-trading-backtest.xlsx]Sheet4!PivotTable15</c:name>
    <c:fmtId val="2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Average of Entry-Price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Sheet4!$A$4:$A$77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Sheet4!$B$4:$B$77</c:f>
              <c:numCache>
                <c:formatCode>General</c:formatCode>
                <c:ptCount val="67"/>
                <c:pt idx="0">
                  <c:v>124.67272727272729</c:v>
                </c:pt>
                <c:pt idx="1">
                  <c:v>190.37105263157892</c:v>
                </c:pt>
                <c:pt idx="2">
                  <c:v>169.04736842105262</c:v>
                </c:pt>
                <c:pt idx="3">
                  <c:v>143.9452380952381</c:v>
                </c:pt>
                <c:pt idx="4">
                  <c:v>119.47272727272725</c:v>
                </c:pt>
                <c:pt idx="5">
                  <c:v>138.1547619047619</c:v>
                </c:pt>
                <c:pt idx="6">
                  <c:v>133.53863636363641</c:v>
                </c:pt>
                <c:pt idx="7">
                  <c:v>133.69999999999999</c:v>
                </c:pt>
                <c:pt idx="8">
                  <c:v>174.3</c:v>
                </c:pt>
                <c:pt idx="9">
                  <c:v>218.49047619047619</c:v>
                </c:pt>
                <c:pt idx="10">
                  <c:v>144.67894736842103</c:v>
                </c:pt>
                <c:pt idx="11">
                  <c:v>183.29000000000002</c:v>
                </c:pt>
                <c:pt idx="12">
                  <c:v>154.10434782608695</c:v>
                </c:pt>
                <c:pt idx="13">
                  <c:v>152.46</c:v>
                </c:pt>
                <c:pt idx="14">
                  <c:v>169.88947368421054</c:v>
                </c:pt>
                <c:pt idx="15">
                  <c:v>191.51052631578946</c:v>
                </c:pt>
                <c:pt idx="16">
                  <c:v>290.15454545454548</c:v>
                </c:pt>
                <c:pt idx="17">
                  <c:v>183.32631578947371</c:v>
                </c:pt>
                <c:pt idx="18">
                  <c:v>183.50434782608698</c:v>
                </c:pt>
                <c:pt idx="19">
                  <c:v>228.16</c:v>
                </c:pt>
                <c:pt idx="20">
                  <c:v>268.71052631578948</c:v>
                </c:pt>
                <c:pt idx="21">
                  <c:v>304.15789473684208</c:v>
                </c:pt>
                <c:pt idx="22">
                  <c:v>211.39499999999998</c:v>
                </c:pt>
                <c:pt idx="23">
                  <c:v>173.16666666666666</c:v>
                </c:pt>
                <c:pt idx="24">
                  <c:v>224.70869565217387</c:v>
                </c:pt>
                <c:pt idx="25">
                  <c:v>213.49</c:v>
                </c:pt>
                <c:pt idx="26">
                  <c:v>630.84999999999991</c:v>
                </c:pt>
                <c:pt idx="27">
                  <c:v>407.90277777777771</c:v>
                </c:pt>
                <c:pt idx="28">
                  <c:v>357.53421052631575</c:v>
                </c:pt>
                <c:pt idx="29">
                  <c:v>376.1357142857143</c:v>
                </c:pt>
                <c:pt idx="30">
                  <c:v>304.25434782608693</c:v>
                </c:pt>
                <c:pt idx="31">
                  <c:v>242.07857142857142</c:v>
                </c:pt>
                <c:pt idx="32">
                  <c:v>288.96136363636367</c:v>
                </c:pt>
                <c:pt idx="33">
                  <c:v>306.99761904761908</c:v>
                </c:pt>
                <c:pt idx="34">
                  <c:v>342.1368421052631</c:v>
                </c:pt>
                <c:pt idx="35">
                  <c:v>288.31590909090903</c:v>
                </c:pt>
                <c:pt idx="36">
                  <c:v>304.59000000000003</c:v>
                </c:pt>
                <c:pt idx="37">
                  <c:v>417.43</c:v>
                </c:pt>
                <c:pt idx="38">
                  <c:v>446.37142857142851</c:v>
                </c:pt>
                <c:pt idx="39">
                  <c:v>425.40789473684208</c:v>
                </c:pt>
                <c:pt idx="40">
                  <c:v>370.245</c:v>
                </c:pt>
                <c:pt idx="41">
                  <c:v>286.40000000000003</c:v>
                </c:pt>
                <c:pt idx="42">
                  <c:v>235.19761904761907</c:v>
                </c:pt>
                <c:pt idx="43">
                  <c:v>240.48333333333332</c:v>
                </c:pt>
                <c:pt idx="44">
                  <c:v>256.84761904761905</c:v>
                </c:pt>
                <c:pt idx="45">
                  <c:v>300.55250000000001</c:v>
                </c:pt>
                <c:pt idx="46">
                  <c:v>320.40263157894736</c:v>
                </c:pt>
                <c:pt idx="47">
                  <c:v>306.55217391304353</c:v>
                </c:pt>
                <c:pt idx="48">
                  <c:v>358.3875000000001</c:v>
                </c:pt>
                <c:pt idx="49">
                  <c:v>397.20999999999992</c:v>
                </c:pt>
                <c:pt idx="50">
                  <c:v>454.23571428571421</c:v>
                </c:pt>
                <c:pt idx="51">
                  <c:v>313.90526315789475</c:v>
                </c:pt>
                <c:pt idx="52">
                  <c:v>328.55714285714288</c:v>
                </c:pt>
                <c:pt idx="53">
                  <c:v>299.70227272727271</c:v>
                </c:pt>
                <c:pt idx="54">
                  <c:v>257.05000000000007</c:v>
                </c:pt>
                <c:pt idx="55">
                  <c:v>269.56500000000005</c:v>
                </c:pt>
                <c:pt idx="56">
                  <c:v>357.65681818181815</c:v>
                </c:pt>
                <c:pt idx="57">
                  <c:v>320.51944444444439</c:v>
                </c:pt>
                <c:pt idx="58">
                  <c:v>220.67142857142855</c:v>
                </c:pt>
                <c:pt idx="59">
                  <c:v>223.89545454545453</c:v>
                </c:pt>
                <c:pt idx="60">
                  <c:v>309.4452380952381</c:v>
                </c:pt>
                <c:pt idx="61">
                  <c:v>287.5025</c:v>
                </c:pt>
                <c:pt idx="62">
                  <c:v>261.35714285714283</c:v>
                </c:pt>
                <c:pt idx="63">
                  <c:v>183.59705882352941</c:v>
                </c:pt>
                <c:pt idx="64">
                  <c:v>216.77954545454543</c:v>
                </c:pt>
                <c:pt idx="65">
                  <c:v>202.29761904761909</c:v>
                </c:pt>
                <c:pt idx="66">
                  <c:v>219.6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D-4FF3-A9B4-2BD2AF10293D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Average of ExitPrice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Sheet4!$A$4:$A$77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Sheet4!$C$4:$C$77</c:f>
              <c:numCache>
                <c:formatCode>General</c:formatCode>
                <c:ptCount val="67"/>
                <c:pt idx="0">
                  <c:v>137.91590909090908</c:v>
                </c:pt>
                <c:pt idx="1">
                  <c:v>173.1763157894737</c:v>
                </c:pt>
                <c:pt idx="2">
                  <c:v>152.00263157894739</c:v>
                </c:pt>
                <c:pt idx="3">
                  <c:v>149.07619047619048</c:v>
                </c:pt>
                <c:pt idx="4">
                  <c:v>137.60454545454544</c:v>
                </c:pt>
                <c:pt idx="5">
                  <c:v>134.4047619047619</c:v>
                </c:pt>
                <c:pt idx="6">
                  <c:v>144.52500000000003</c:v>
                </c:pt>
                <c:pt idx="7">
                  <c:v>126.44285714285718</c:v>
                </c:pt>
                <c:pt idx="8">
                  <c:v>141.97777777777776</c:v>
                </c:pt>
                <c:pt idx="9">
                  <c:v>225.66904761904766</c:v>
                </c:pt>
                <c:pt idx="10">
                  <c:v>146.94210526315788</c:v>
                </c:pt>
                <c:pt idx="11">
                  <c:v>178.50749999999999</c:v>
                </c:pt>
                <c:pt idx="12">
                  <c:v>137.15217391304347</c:v>
                </c:pt>
                <c:pt idx="13">
                  <c:v>148.92499999999995</c:v>
                </c:pt>
                <c:pt idx="14">
                  <c:v>188.87105263157898</c:v>
                </c:pt>
                <c:pt idx="15">
                  <c:v>160.99210526315792</c:v>
                </c:pt>
                <c:pt idx="16">
                  <c:v>267.07727272727277</c:v>
                </c:pt>
                <c:pt idx="17">
                  <c:v>163.80263157894737</c:v>
                </c:pt>
                <c:pt idx="18">
                  <c:v>150.57391304347826</c:v>
                </c:pt>
                <c:pt idx="19">
                  <c:v>192.34999999999997</c:v>
                </c:pt>
                <c:pt idx="20">
                  <c:v>243.16315789473686</c:v>
                </c:pt>
                <c:pt idx="21">
                  <c:v>291.18421052631578</c:v>
                </c:pt>
                <c:pt idx="22">
                  <c:v>206.7</c:v>
                </c:pt>
                <c:pt idx="23">
                  <c:v>171.96428571428572</c:v>
                </c:pt>
                <c:pt idx="24">
                  <c:v>191.80217391304348</c:v>
                </c:pt>
                <c:pt idx="25">
                  <c:v>202.79500000000002</c:v>
                </c:pt>
                <c:pt idx="26">
                  <c:v>589.53421052631563</c:v>
                </c:pt>
                <c:pt idx="27">
                  <c:v>405.88888888888886</c:v>
                </c:pt>
                <c:pt idx="28">
                  <c:v>326.78421052631575</c:v>
                </c:pt>
                <c:pt idx="29">
                  <c:v>378.53571428571428</c:v>
                </c:pt>
                <c:pt idx="30">
                  <c:v>277.4304347826087</c:v>
                </c:pt>
                <c:pt idx="31">
                  <c:v>231.10952380952381</c:v>
                </c:pt>
                <c:pt idx="32">
                  <c:v>252.72954545454547</c:v>
                </c:pt>
                <c:pt idx="33">
                  <c:v>311.13333333333338</c:v>
                </c:pt>
                <c:pt idx="34">
                  <c:v>353.97368421052624</c:v>
                </c:pt>
                <c:pt idx="35">
                  <c:v>286.63181818181818</c:v>
                </c:pt>
                <c:pt idx="36">
                  <c:v>283.40000000000003</c:v>
                </c:pt>
                <c:pt idx="37">
                  <c:v>426.78000000000003</c:v>
                </c:pt>
                <c:pt idx="38">
                  <c:v>394.58809523809515</c:v>
                </c:pt>
                <c:pt idx="39">
                  <c:v>399.09210526315792</c:v>
                </c:pt>
                <c:pt idx="40">
                  <c:v>361.8125</c:v>
                </c:pt>
                <c:pt idx="41">
                  <c:v>264.9636363636364</c:v>
                </c:pt>
                <c:pt idx="42">
                  <c:v>219.89047619047619</c:v>
                </c:pt>
                <c:pt idx="43">
                  <c:v>229.41428571428571</c:v>
                </c:pt>
                <c:pt idx="44">
                  <c:v>254.44761904761904</c:v>
                </c:pt>
                <c:pt idx="45">
                  <c:v>310.185</c:v>
                </c:pt>
                <c:pt idx="46">
                  <c:v>321.02105263157898</c:v>
                </c:pt>
                <c:pt idx="47">
                  <c:v>275.7</c:v>
                </c:pt>
                <c:pt idx="48">
                  <c:v>369.46500000000003</c:v>
                </c:pt>
                <c:pt idx="49">
                  <c:v>373.15</c:v>
                </c:pt>
                <c:pt idx="50">
                  <c:v>435.3214285714285</c:v>
                </c:pt>
                <c:pt idx="51">
                  <c:v>311.41052631578941</c:v>
                </c:pt>
                <c:pt idx="52">
                  <c:v>301.34523809523807</c:v>
                </c:pt>
                <c:pt idx="53">
                  <c:v>296.07954545454544</c:v>
                </c:pt>
                <c:pt idx="54">
                  <c:v>255.1357142857143</c:v>
                </c:pt>
                <c:pt idx="55">
                  <c:v>271.99750000000006</c:v>
                </c:pt>
                <c:pt idx="56">
                  <c:v>335.65681818181821</c:v>
                </c:pt>
                <c:pt idx="57">
                  <c:v>291.54722222222222</c:v>
                </c:pt>
                <c:pt idx="58">
                  <c:v>236.79047619047617</c:v>
                </c:pt>
                <c:pt idx="59">
                  <c:v>212.96363636363631</c:v>
                </c:pt>
                <c:pt idx="60">
                  <c:v>311.37142857142857</c:v>
                </c:pt>
                <c:pt idx="61">
                  <c:v>246.45499999999998</c:v>
                </c:pt>
                <c:pt idx="62">
                  <c:v>258.90952380952382</c:v>
                </c:pt>
                <c:pt idx="63">
                  <c:v>187.3088235294118</c:v>
                </c:pt>
                <c:pt idx="64">
                  <c:v>227.12272727272722</c:v>
                </c:pt>
                <c:pt idx="65">
                  <c:v>201.50238095238092</c:v>
                </c:pt>
                <c:pt idx="66">
                  <c:v>216.21666666666667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D-4FF3-A9B4-2BD2AF102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43968"/>
        <c:axId val="327887280"/>
      </c:lineChart>
      <c:catAx>
        <c:axId val="889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887280"/>
        <c:crosses val="autoZero"/>
        <c:auto val="1"/>
        <c:lblAlgn val="ctr"/>
        <c:lblOffset val="100"/>
        <c:noMultiLvlLbl val="0"/>
      </c:catAx>
      <c:valAx>
        <c:axId val="3278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options-trading-backtest.xlsx]Sheet6!PivotTable17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Monday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Sheet6!$A$5:$A$78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Sheet6!$B$5:$B$78</c:f>
              <c:numCache>
                <c:formatCode>General</c:formatCode>
                <c:ptCount val="67"/>
                <c:pt idx="0">
                  <c:v>-113.25983334599999</c:v>
                </c:pt>
                <c:pt idx="1">
                  <c:v>-8.8481147430000036</c:v>
                </c:pt>
                <c:pt idx="2">
                  <c:v>-19.911818310000001</c:v>
                </c:pt>
                <c:pt idx="3">
                  <c:v>-43.878314230000001</c:v>
                </c:pt>
                <c:pt idx="4">
                  <c:v>-27.309567491999999</c:v>
                </c:pt>
                <c:pt idx="5">
                  <c:v>68.077779542999991</c:v>
                </c:pt>
                <c:pt idx="6">
                  <c:v>-20.027073293000001</c:v>
                </c:pt>
                <c:pt idx="7">
                  <c:v>12.184219932999998</c:v>
                </c:pt>
                <c:pt idx="8">
                  <c:v>96.868188598000003</c:v>
                </c:pt>
                <c:pt idx="9">
                  <c:v>-87.723260660999998</c:v>
                </c:pt>
                <c:pt idx="10">
                  <c:v>-5.389145316999997</c:v>
                </c:pt>
                <c:pt idx="11">
                  <c:v>2.9764004460000013</c:v>
                </c:pt>
                <c:pt idx="12">
                  <c:v>79.620529452</c:v>
                </c:pt>
                <c:pt idx="13">
                  <c:v>-26.95029078</c:v>
                </c:pt>
                <c:pt idx="14">
                  <c:v>1.362999809999998</c:v>
                </c:pt>
                <c:pt idx="15">
                  <c:v>80.363688068999991</c:v>
                </c:pt>
                <c:pt idx="16">
                  <c:v>12.945272707999999</c:v>
                </c:pt>
                <c:pt idx="17">
                  <c:v>117.81277015000001</c:v>
                </c:pt>
                <c:pt idx="18">
                  <c:v>138.8330923</c:v>
                </c:pt>
                <c:pt idx="19">
                  <c:v>86.18479155</c:v>
                </c:pt>
                <c:pt idx="20">
                  <c:v>10.488517736999995</c:v>
                </c:pt>
                <c:pt idx="21">
                  <c:v>-18.054181183999997</c:v>
                </c:pt>
                <c:pt idx="22">
                  <c:v>26.610554259999997</c:v>
                </c:pt>
                <c:pt idx="23">
                  <c:v>34.626975029999997</c:v>
                </c:pt>
                <c:pt idx="24">
                  <c:v>132.65602487999999</c:v>
                </c:pt>
                <c:pt idx="25">
                  <c:v>-26.425023787000004</c:v>
                </c:pt>
                <c:pt idx="26">
                  <c:v>24.844972300999999</c:v>
                </c:pt>
                <c:pt idx="27">
                  <c:v>-29.092395785999997</c:v>
                </c:pt>
                <c:pt idx="28">
                  <c:v>54.246888819999995</c:v>
                </c:pt>
                <c:pt idx="29">
                  <c:v>11.283729077999997</c:v>
                </c:pt>
                <c:pt idx="30">
                  <c:v>81.594179087000001</c:v>
                </c:pt>
                <c:pt idx="31">
                  <c:v>9.0604414549999959</c:v>
                </c:pt>
                <c:pt idx="32">
                  <c:v>23.487311466000001</c:v>
                </c:pt>
                <c:pt idx="33">
                  <c:v>-14.895551201000002</c:v>
                </c:pt>
                <c:pt idx="34">
                  <c:v>3.0053343880000023</c:v>
                </c:pt>
                <c:pt idx="35">
                  <c:v>-33.703945122999997</c:v>
                </c:pt>
                <c:pt idx="36">
                  <c:v>69.185979391000004</c:v>
                </c:pt>
                <c:pt idx="37">
                  <c:v>-7.2227581429999992</c:v>
                </c:pt>
                <c:pt idx="38">
                  <c:v>28.288936314999997</c:v>
                </c:pt>
                <c:pt idx="39">
                  <c:v>48.527256710000003</c:v>
                </c:pt>
                <c:pt idx="40">
                  <c:v>-5.822547350999999</c:v>
                </c:pt>
                <c:pt idx="41">
                  <c:v>7.9364493639999978</c:v>
                </c:pt>
                <c:pt idx="42">
                  <c:v>28.56058500000001</c:v>
                </c:pt>
                <c:pt idx="43">
                  <c:v>14.582365276999997</c:v>
                </c:pt>
                <c:pt idx="44">
                  <c:v>-39.374104395000003</c:v>
                </c:pt>
                <c:pt idx="45">
                  <c:v>-71.545424870000005</c:v>
                </c:pt>
                <c:pt idx="46">
                  <c:v>-1.1575160669999995</c:v>
                </c:pt>
                <c:pt idx="47">
                  <c:v>15.591370909000002</c:v>
                </c:pt>
                <c:pt idx="48">
                  <c:v>17.596629922000002</c:v>
                </c:pt>
                <c:pt idx="49">
                  <c:v>17.466935562</c:v>
                </c:pt>
                <c:pt idx="50">
                  <c:v>16.279579666</c:v>
                </c:pt>
                <c:pt idx="51">
                  <c:v>-58.525750582000001</c:v>
                </c:pt>
                <c:pt idx="52">
                  <c:v>8.1624277880000022</c:v>
                </c:pt>
                <c:pt idx="53">
                  <c:v>34.109043278000001</c:v>
                </c:pt>
                <c:pt idx="54">
                  <c:v>13.680901334999998</c:v>
                </c:pt>
                <c:pt idx="55">
                  <c:v>-34.855057957999996</c:v>
                </c:pt>
                <c:pt idx="56">
                  <c:v>-35.424020212999999</c:v>
                </c:pt>
                <c:pt idx="57">
                  <c:v>10.064219490000001</c:v>
                </c:pt>
                <c:pt idx="58">
                  <c:v>3.5836745370000003</c:v>
                </c:pt>
                <c:pt idx="59">
                  <c:v>-59.009024703000001</c:v>
                </c:pt>
                <c:pt idx="60">
                  <c:v>-43.475323877000008</c:v>
                </c:pt>
                <c:pt idx="61">
                  <c:v>11.596108743999999</c:v>
                </c:pt>
                <c:pt idx="62">
                  <c:v>41.162450700000001</c:v>
                </c:pt>
                <c:pt idx="63">
                  <c:v>27.693060112000005</c:v>
                </c:pt>
                <c:pt idx="64">
                  <c:v>-67.038891660000004</c:v>
                </c:pt>
                <c:pt idx="65">
                  <c:v>121.13296455</c:v>
                </c:pt>
                <c:pt idx="66">
                  <c:v>-71.558971920000005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2-4999-8BC3-AC0A0F1E5BC5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Tuesday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Sheet6!$A$5:$A$78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Sheet6!$C$5:$C$78</c:f>
              <c:numCache>
                <c:formatCode>General</c:formatCode>
                <c:ptCount val="67"/>
                <c:pt idx="0">
                  <c:v>21.283057460000002</c:v>
                </c:pt>
                <c:pt idx="1">
                  <c:v>36.871631699999995</c:v>
                </c:pt>
                <c:pt idx="2">
                  <c:v>20.254196528999994</c:v>
                </c:pt>
                <c:pt idx="3">
                  <c:v>22.738748099999999</c:v>
                </c:pt>
                <c:pt idx="4">
                  <c:v>-29.558107839999991</c:v>
                </c:pt>
                <c:pt idx="5">
                  <c:v>-51.37367952999999</c:v>
                </c:pt>
                <c:pt idx="6">
                  <c:v>-33.500987045000002</c:v>
                </c:pt>
                <c:pt idx="7">
                  <c:v>4.6437088810000002</c:v>
                </c:pt>
                <c:pt idx="8">
                  <c:v>114.25580492500001</c:v>
                </c:pt>
                <c:pt idx="9">
                  <c:v>-14.470686456000001</c:v>
                </c:pt>
                <c:pt idx="10">
                  <c:v>77.450786370000003</c:v>
                </c:pt>
                <c:pt idx="11">
                  <c:v>-3.1382944339999952</c:v>
                </c:pt>
                <c:pt idx="12">
                  <c:v>-102.28225795500001</c:v>
                </c:pt>
                <c:pt idx="13">
                  <c:v>-36.481921729999996</c:v>
                </c:pt>
                <c:pt idx="14">
                  <c:v>-166.64557076299999</c:v>
                </c:pt>
                <c:pt idx="15">
                  <c:v>-8.9112344999999848</c:v>
                </c:pt>
                <c:pt idx="16">
                  <c:v>103.156398639</c:v>
                </c:pt>
                <c:pt idx="17">
                  <c:v>-79.969471959999993</c:v>
                </c:pt>
                <c:pt idx="18">
                  <c:v>8.5938434199999989</c:v>
                </c:pt>
                <c:pt idx="19">
                  <c:v>137.24612406699998</c:v>
                </c:pt>
                <c:pt idx="20">
                  <c:v>126.31605051699999</c:v>
                </c:pt>
                <c:pt idx="21">
                  <c:v>32.453023941000005</c:v>
                </c:pt>
                <c:pt idx="22">
                  <c:v>11.890536073000003</c:v>
                </c:pt>
                <c:pt idx="23">
                  <c:v>20.741539185999997</c:v>
                </c:pt>
                <c:pt idx="24">
                  <c:v>10.353042464000005</c:v>
                </c:pt>
                <c:pt idx="25">
                  <c:v>-4.1063536979999995</c:v>
                </c:pt>
                <c:pt idx="26">
                  <c:v>37.50637759</c:v>
                </c:pt>
                <c:pt idx="27">
                  <c:v>42.884377757000003</c:v>
                </c:pt>
                <c:pt idx="28">
                  <c:v>26.385234287999999</c:v>
                </c:pt>
                <c:pt idx="29">
                  <c:v>26.015096197999995</c:v>
                </c:pt>
                <c:pt idx="30">
                  <c:v>76.518746180000008</c:v>
                </c:pt>
                <c:pt idx="31">
                  <c:v>0.2779040900000016</c:v>
                </c:pt>
                <c:pt idx="32">
                  <c:v>7.9667390699999956</c:v>
                </c:pt>
                <c:pt idx="33">
                  <c:v>-42.289766821999997</c:v>
                </c:pt>
                <c:pt idx="34">
                  <c:v>-37.080910969999998</c:v>
                </c:pt>
                <c:pt idx="35">
                  <c:v>17.988781000000003</c:v>
                </c:pt>
                <c:pt idx="36">
                  <c:v>-52.713870444000001</c:v>
                </c:pt>
                <c:pt idx="37">
                  <c:v>42.938423814000004</c:v>
                </c:pt>
                <c:pt idx="38">
                  <c:v>8.4547245280000016</c:v>
                </c:pt>
                <c:pt idx="39">
                  <c:v>40.495347276000004</c:v>
                </c:pt>
                <c:pt idx="40">
                  <c:v>-0.55055099300000077</c:v>
                </c:pt>
                <c:pt idx="41">
                  <c:v>66.587612219999997</c:v>
                </c:pt>
                <c:pt idx="42">
                  <c:v>14.283055473000012</c:v>
                </c:pt>
                <c:pt idx="43">
                  <c:v>-7.5935297999999989</c:v>
                </c:pt>
                <c:pt idx="44">
                  <c:v>83.501160569999996</c:v>
                </c:pt>
                <c:pt idx="45">
                  <c:v>74.648263747999991</c:v>
                </c:pt>
                <c:pt idx="46">
                  <c:v>-13.070165079999999</c:v>
                </c:pt>
                <c:pt idx="47">
                  <c:v>-12.48272781</c:v>
                </c:pt>
                <c:pt idx="48">
                  <c:v>15.325622262999998</c:v>
                </c:pt>
                <c:pt idx="49">
                  <c:v>2.6225303860000029</c:v>
                </c:pt>
                <c:pt idx="50">
                  <c:v>8.7411951100000014</c:v>
                </c:pt>
                <c:pt idx="51">
                  <c:v>25.730862951999999</c:v>
                </c:pt>
                <c:pt idx="52">
                  <c:v>-8.0812214860000005</c:v>
                </c:pt>
                <c:pt idx="53">
                  <c:v>-21.928053579999997</c:v>
                </c:pt>
                <c:pt idx="54">
                  <c:v>24.385512296000002</c:v>
                </c:pt>
                <c:pt idx="55">
                  <c:v>-33.59741077999999</c:v>
                </c:pt>
                <c:pt idx="56">
                  <c:v>57.16913163400001</c:v>
                </c:pt>
                <c:pt idx="57">
                  <c:v>-30.261260043</c:v>
                </c:pt>
                <c:pt idx="58">
                  <c:v>-8.4757403020000002</c:v>
                </c:pt>
                <c:pt idx="59">
                  <c:v>57.636484209999999</c:v>
                </c:pt>
                <c:pt idx="60">
                  <c:v>84.190216341999999</c:v>
                </c:pt>
                <c:pt idx="61">
                  <c:v>31.876311987000001</c:v>
                </c:pt>
                <c:pt idx="62">
                  <c:v>-19.872206804000001</c:v>
                </c:pt>
                <c:pt idx="63">
                  <c:v>-77.402950930000003</c:v>
                </c:pt>
                <c:pt idx="64">
                  <c:v>-4.1602593109999972</c:v>
                </c:pt>
                <c:pt idx="65">
                  <c:v>-25.365842722</c:v>
                </c:pt>
                <c:pt idx="66">
                  <c:v>23.923960765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2-4999-8BC3-AC0A0F1E5BC5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Wednesday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Sheet6!$A$5:$A$78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Sheet6!$D$5:$D$78</c:f>
              <c:numCache>
                <c:formatCode>General</c:formatCode>
                <c:ptCount val="67"/>
                <c:pt idx="0">
                  <c:v>47.267334843</c:v>
                </c:pt>
                <c:pt idx="1">
                  <c:v>170.984616821</c:v>
                </c:pt>
                <c:pt idx="2">
                  <c:v>215.67303990099998</c:v>
                </c:pt>
                <c:pt idx="3">
                  <c:v>131.70880990999999</c:v>
                </c:pt>
                <c:pt idx="4">
                  <c:v>-157.22522708000002</c:v>
                </c:pt>
                <c:pt idx="5">
                  <c:v>-24.470213850000007</c:v>
                </c:pt>
                <c:pt idx="6">
                  <c:v>-3.1873300599999972</c:v>
                </c:pt>
                <c:pt idx="7">
                  <c:v>79.175464439999999</c:v>
                </c:pt>
                <c:pt idx="8">
                  <c:v>41.933334869999996</c:v>
                </c:pt>
                <c:pt idx="9">
                  <c:v>100.67549105699999</c:v>
                </c:pt>
                <c:pt idx="10">
                  <c:v>12.465273500000002</c:v>
                </c:pt>
                <c:pt idx="11">
                  <c:v>-8.6171665389999994</c:v>
                </c:pt>
                <c:pt idx="12">
                  <c:v>88.928009536000005</c:v>
                </c:pt>
                <c:pt idx="13">
                  <c:v>134.92770698999999</c:v>
                </c:pt>
                <c:pt idx="14">
                  <c:v>-108.397566367</c:v>
                </c:pt>
                <c:pt idx="15">
                  <c:v>88.536343832000014</c:v>
                </c:pt>
                <c:pt idx="16">
                  <c:v>157.25593254699999</c:v>
                </c:pt>
                <c:pt idx="17">
                  <c:v>102.29143137</c:v>
                </c:pt>
                <c:pt idx="18">
                  <c:v>51.71338033</c:v>
                </c:pt>
                <c:pt idx="19">
                  <c:v>-0.85588920000000712</c:v>
                </c:pt>
                <c:pt idx="20">
                  <c:v>-35.319429573000001</c:v>
                </c:pt>
                <c:pt idx="21">
                  <c:v>5.9313136539999984</c:v>
                </c:pt>
                <c:pt idx="22">
                  <c:v>44.478442074999997</c:v>
                </c:pt>
                <c:pt idx="23">
                  <c:v>-81.475178354000008</c:v>
                </c:pt>
                <c:pt idx="24">
                  <c:v>122.93961706</c:v>
                </c:pt>
                <c:pt idx="25">
                  <c:v>39.454701014000001</c:v>
                </c:pt>
                <c:pt idx="26">
                  <c:v>118.86458911</c:v>
                </c:pt>
                <c:pt idx="27">
                  <c:v>70.702286968999999</c:v>
                </c:pt>
                <c:pt idx="28">
                  <c:v>-2.290411037000001</c:v>
                </c:pt>
                <c:pt idx="29">
                  <c:v>-5.9206070899999972</c:v>
                </c:pt>
                <c:pt idx="30">
                  <c:v>-50.020381972999999</c:v>
                </c:pt>
                <c:pt idx="31">
                  <c:v>-100.08052153</c:v>
                </c:pt>
                <c:pt idx="32">
                  <c:v>108.520772878</c:v>
                </c:pt>
                <c:pt idx="33">
                  <c:v>26.975948150000004</c:v>
                </c:pt>
                <c:pt idx="34">
                  <c:v>-29.050465917</c:v>
                </c:pt>
                <c:pt idx="35">
                  <c:v>81.212530282000003</c:v>
                </c:pt>
                <c:pt idx="36">
                  <c:v>-68.152319355000003</c:v>
                </c:pt>
                <c:pt idx="37">
                  <c:v>-64.921411160000005</c:v>
                </c:pt>
                <c:pt idx="38">
                  <c:v>192.78632691000001</c:v>
                </c:pt>
                <c:pt idx="39">
                  <c:v>-25.4974679</c:v>
                </c:pt>
                <c:pt idx="40">
                  <c:v>-30.015677789999998</c:v>
                </c:pt>
                <c:pt idx="41">
                  <c:v>38.695494053000012</c:v>
                </c:pt>
                <c:pt idx="42">
                  <c:v>19.188067339</c:v>
                </c:pt>
                <c:pt idx="43">
                  <c:v>212.49870182999999</c:v>
                </c:pt>
                <c:pt idx="44">
                  <c:v>-141.09617413999999</c:v>
                </c:pt>
                <c:pt idx="45">
                  <c:v>-79.071811234999998</c:v>
                </c:pt>
                <c:pt idx="46">
                  <c:v>-77.555655479999984</c:v>
                </c:pt>
                <c:pt idx="47">
                  <c:v>57.117995147000002</c:v>
                </c:pt>
                <c:pt idx="48">
                  <c:v>-16.195326127999998</c:v>
                </c:pt>
                <c:pt idx="49">
                  <c:v>-39.269023619999999</c:v>
                </c:pt>
                <c:pt idx="50">
                  <c:v>65.116184335</c:v>
                </c:pt>
                <c:pt idx="51">
                  <c:v>97.05833226</c:v>
                </c:pt>
                <c:pt idx="52">
                  <c:v>201.93966687</c:v>
                </c:pt>
                <c:pt idx="53">
                  <c:v>-50.955901871999998</c:v>
                </c:pt>
                <c:pt idx="54">
                  <c:v>-0.45080170700000632</c:v>
                </c:pt>
                <c:pt idx="55">
                  <c:v>32.281116996999998</c:v>
                </c:pt>
                <c:pt idx="56">
                  <c:v>-35.044384938</c:v>
                </c:pt>
                <c:pt idx="57">
                  <c:v>13.069508950000001</c:v>
                </c:pt>
                <c:pt idx="58">
                  <c:v>-101.75125723000001</c:v>
                </c:pt>
                <c:pt idx="59">
                  <c:v>38.910207409999998</c:v>
                </c:pt>
                <c:pt idx="60">
                  <c:v>146.08277665999998</c:v>
                </c:pt>
                <c:pt idx="61">
                  <c:v>56.328451380000018</c:v>
                </c:pt>
                <c:pt idx="62">
                  <c:v>-6.1139059620000005</c:v>
                </c:pt>
                <c:pt idx="63">
                  <c:v>-27.132850720000008</c:v>
                </c:pt>
                <c:pt idx="64">
                  <c:v>36.836111540000005</c:v>
                </c:pt>
                <c:pt idx="65">
                  <c:v>-29.68452018000001</c:v>
                </c:pt>
                <c:pt idx="66">
                  <c:v>15.601493140000002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2-4999-8BC3-AC0A0F1E5BC5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Thursday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Sheet6!$A$5:$A$78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Sheet6!$E$5:$E$78</c:f>
              <c:numCache>
                <c:formatCode>General</c:formatCode>
                <c:ptCount val="67"/>
                <c:pt idx="0">
                  <c:v>-343.94925470999999</c:v>
                </c:pt>
                <c:pt idx="1">
                  <c:v>-189.24688724000004</c:v>
                </c:pt>
                <c:pt idx="2">
                  <c:v>94.959551265000002</c:v>
                </c:pt>
                <c:pt idx="3">
                  <c:v>-202.71352794000001</c:v>
                </c:pt>
                <c:pt idx="4">
                  <c:v>-58.12882694999999</c:v>
                </c:pt>
                <c:pt idx="5">
                  <c:v>142.62327988999999</c:v>
                </c:pt>
                <c:pt idx="6">
                  <c:v>-165.46614724</c:v>
                </c:pt>
                <c:pt idx="7">
                  <c:v>88.213988799999996</c:v>
                </c:pt>
                <c:pt idx="8">
                  <c:v>32.450692359999991</c:v>
                </c:pt>
                <c:pt idx="9">
                  <c:v>120.5397557</c:v>
                </c:pt>
                <c:pt idx="10">
                  <c:v>-150.92205216999997</c:v>
                </c:pt>
                <c:pt idx="11">
                  <c:v>75.889273785</c:v>
                </c:pt>
                <c:pt idx="12">
                  <c:v>117.50488960999998</c:v>
                </c:pt>
                <c:pt idx="13">
                  <c:v>89.800787799999995</c:v>
                </c:pt>
                <c:pt idx="14">
                  <c:v>-127.837093</c:v>
                </c:pt>
                <c:pt idx="15">
                  <c:v>303.68667130300003</c:v>
                </c:pt>
                <c:pt idx="16">
                  <c:v>-168.28274952199999</c:v>
                </c:pt>
                <c:pt idx="17">
                  <c:v>-37.313704850000008</c:v>
                </c:pt>
                <c:pt idx="18">
                  <c:v>266.58291819999999</c:v>
                </c:pt>
                <c:pt idx="19">
                  <c:v>172.71426408999997</c:v>
                </c:pt>
                <c:pt idx="20">
                  <c:v>92.083392829999994</c:v>
                </c:pt>
                <c:pt idx="21">
                  <c:v>198.31497117000004</c:v>
                </c:pt>
                <c:pt idx="22">
                  <c:v>-23.220355050000002</c:v>
                </c:pt>
                <c:pt idx="23">
                  <c:v>91.885813449999986</c:v>
                </c:pt>
                <c:pt idx="24">
                  <c:v>134.96601440000001</c:v>
                </c:pt>
                <c:pt idx="25">
                  <c:v>47.687833349999998</c:v>
                </c:pt>
                <c:pt idx="26">
                  <c:v>49.91562273000001</c:v>
                </c:pt>
                <c:pt idx="27">
                  <c:v>-94.099639556000014</c:v>
                </c:pt>
                <c:pt idx="28">
                  <c:v>-1.4805461009999936</c:v>
                </c:pt>
                <c:pt idx="29">
                  <c:v>-72.072268556000012</c:v>
                </c:pt>
                <c:pt idx="30">
                  <c:v>-0.52646625999999586</c:v>
                </c:pt>
                <c:pt idx="31">
                  <c:v>275.28981191999998</c:v>
                </c:pt>
                <c:pt idx="32">
                  <c:v>118.67745867999999</c:v>
                </c:pt>
                <c:pt idx="33">
                  <c:v>-158.456682809</c:v>
                </c:pt>
                <c:pt idx="34">
                  <c:v>-39.83596519000001</c:v>
                </c:pt>
                <c:pt idx="35">
                  <c:v>-14.732195569999998</c:v>
                </c:pt>
                <c:pt idx="36">
                  <c:v>148.06592422</c:v>
                </c:pt>
                <c:pt idx="37">
                  <c:v>20.608412265999998</c:v>
                </c:pt>
                <c:pt idx="38">
                  <c:v>88.679760439999995</c:v>
                </c:pt>
                <c:pt idx="39">
                  <c:v>150.49583804000002</c:v>
                </c:pt>
                <c:pt idx="40">
                  <c:v>107.03069431</c:v>
                </c:pt>
                <c:pt idx="41">
                  <c:v>-29.718164966999996</c:v>
                </c:pt>
                <c:pt idx="42">
                  <c:v>-31.145239680000003</c:v>
                </c:pt>
                <c:pt idx="43">
                  <c:v>-68.591481259999995</c:v>
                </c:pt>
                <c:pt idx="44">
                  <c:v>-9.4323754339999937</c:v>
                </c:pt>
                <c:pt idx="45">
                  <c:v>100.08953246600001</c:v>
                </c:pt>
                <c:pt idx="46">
                  <c:v>169.59290054000002</c:v>
                </c:pt>
                <c:pt idx="47">
                  <c:v>64.271937100999992</c:v>
                </c:pt>
                <c:pt idx="48">
                  <c:v>-65.939854498999992</c:v>
                </c:pt>
                <c:pt idx="49">
                  <c:v>198.72732382000004</c:v>
                </c:pt>
                <c:pt idx="50">
                  <c:v>43.459055618000008</c:v>
                </c:pt>
                <c:pt idx="51">
                  <c:v>-66.74976018000001</c:v>
                </c:pt>
                <c:pt idx="52">
                  <c:v>47.816168860000005</c:v>
                </c:pt>
                <c:pt idx="53">
                  <c:v>-64.642347180000002</c:v>
                </c:pt>
                <c:pt idx="54">
                  <c:v>-162.06903011999998</c:v>
                </c:pt>
                <c:pt idx="55">
                  <c:v>-40.959427170000012</c:v>
                </c:pt>
                <c:pt idx="56">
                  <c:v>218.00740942000002</c:v>
                </c:pt>
                <c:pt idx="57">
                  <c:v>273.16166290000001</c:v>
                </c:pt>
                <c:pt idx="58">
                  <c:v>-64.875342430000018</c:v>
                </c:pt>
                <c:pt idx="59">
                  <c:v>148.28227002</c:v>
                </c:pt>
                <c:pt idx="60">
                  <c:v>-104.13488064000001</c:v>
                </c:pt>
                <c:pt idx="61">
                  <c:v>123.75876410000001</c:v>
                </c:pt>
                <c:pt idx="62">
                  <c:v>94.355399340000005</c:v>
                </c:pt>
                <c:pt idx="63">
                  <c:v>-27.831038891999995</c:v>
                </c:pt>
                <c:pt idx="64">
                  <c:v>15.87423437899999</c:v>
                </c:pt>
                <c:pt idx="65">
                  <c:v>35.273739339999999</c:v>
                </c:pt>
                <c:pt idx="66">
                  <c:v>-114.21960649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32-4999-8BC3-AC0A0F1E5BC5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Friday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Sheet6!$A$5:$A$78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Sheet6!$F$5:$F$78</c:f>
              <c:numCache>
                <c:formatCode>General</c:formatCode>
                <c:ptCount val="67"/>
                <c:pt idx="0">
                  <c:v>-55.490296901999997</c:v>
                </c:pt>
                <c:pt idx="1">
                  <c:v>73.337101520000004</c:v>
                </c:pt>
                <c:pt idx="2">
                  <c:v>8.9535779110000018</c:v>
                </c:pt>
                <c:pt idx="3">
                  <c:v>-35.453010083999999</c:v>
                </c:pt>
                <c:pt idx="4">
                  <c:v>-61.868647844999998</c:v>
                </c:pt>
                <c:pt idx="5">
                  <c:v>5.4567834789999967</c:v>
                </c:pt>
                <c:pt idx="6">
                  <c:v>-29.666969707999996</c:v>
                </c:pt>
                <c:pt idx="7">
                  <c:v>-32.669479160000002</c:v>
                </c:pt>
                <c:pt idx="8">
                  <c:v>53.804183339000005</c:v>
                </c:pt>
                <c:pt idx="9">
                  <c:v>-55.550866225</c:v>
                </c:pt>
                <c:pt idx="10">
                  <c:v>-40.820875238999989</c:v>
                </c:pt>
                <c:pt idx="11">
                  <c:v>24.602392979000005</c:v>
                </c:pt>
                <c:pt idx="12">
                  <c:v>85.840877156999994</c:v>
                </c:pt>
                <c:pt idx="13">
                  <c:v>11.657993000000001</c:v>
                </c:pt>
                <c:pt idx="14">
                  <c:v>-41.77427045400001</c:v>
                </c:pt>
                <c:pt idx="15">
                  <c:v>-5.6050697339999997</c:v>
                </c:pt>
                <c:pt idx="16">
                  <c:v>53.109852940000003</c:v>
                </c:pt>
                <c:pt idx="17">
                  <c:v>51.930428837999997</c:v>
                </c:pt>
                <c:pt idx="18">
                  <c:v>70.276619801999999</c:v>
                </c:pt>
                <c:pt idx="19">
                  <c:v>7.562427195999998</c:v>
                </c:pt>
                <c:pt idx="20">
                  <c:v>-21.475492187999997</c:v>
                </c:pt>
                <c:pt idx="21">
                  <c:v>-30.111736130000004</c:v>
                </c:pt>
                <c:pt idx="22">
                  <c:v>-15.78203856</c:v>
                </c:pt>
                <c:pt idx="23">
                  <c:v>-1.1732290859999992</c:v>
                </c:pt>
                <c:pt idx="24">
                  <c:v>13.048076552999998</c:v>
                </c:pt>
                <c:pt idx="25">
                  <c:v>59.049718139999989</c:v>
                </c:pt>
                <c:pt idx="26">
                  <c:v>-4.3786754000000094E-2</c:v>
                </c:pt>
                <c:pt idx="27">
                  <c:v>6.4320480180000006</c:v>
                </c:pt>
                <c:pt idx="28">
                  <c:v>27.898701969999998</c:v>
                </c:pt>
                <c:pt idx="29">
                  <c:v>-10.840509130000001</c:v>
                </c:pt>
                <c:pt idx="30">
                  <c:v>47.413481653000005</c:v>
                </c:pt>
                <c:pt idx="31">
                  <c:v>20.593278570000003</c:v>
                </c:pt>
                <c:pt idx="32">
                  <c:v>68.460571416999997</c:v>
                </c:pt>
                <c:pt idx="33">
                  <c:v>39.662089708000003</c:v>
                </c:pt>
                <c:pt idx="34">
                  <c:v>-1.7770662039999996</c:v>
                </c:pt>
                <c:pt idx="35">
                  <c:v>-23.864534986000002</c:v>
                </c:pt>
                <c:pt idx="36">
                  <c:v>79.540951819</c:v>
                </c:pt>
                <c:pt idx="37">
                  <c:v>-29.634903211000001</c:v>
                </c:pt>
                <c:pt idx="38">
                  <c:v>27.828096539000004</c:v>
                </c:pt>
                <c:pt idx="39">
                  <c:v>-18.440807</c:v>
                </c:pt>
                <c:pt idx="40">
                  <c:v>16.278395445000005</c:v>
                </c:pt>
                <c:pt idx="41">
                  <c:v>50.796692809999996</c:v>
                </c:pt>
                <c:pt idx="42">
                  <c:v>46.540412019000001</c:v>
                </c:pt>
                <c:pt idx="43">
                  <c:v>-6.1989305180000009</c:v>
                </c:pt>
                <c:pt idx="44">
                  <c:v>75.597687903999997</c:v>
                </c:pt>
                <c:pt idx="45">
                  <c:v>-38.431901398000001</c:v>
                </c:pt>
                <c:pt idx="46">
                  <c:v>1.1321160280000004</c:v>
                </c:pt>
                <c:pt idx="47">
                  <c:v>103.40740709000001</c:v>
                </c:pt>
                <c:pt idx="48">
                  <c:v>-26.401835114000001</c:v>
                </c:pt>
                <c:pt idx="49">
                  <c:v>28.433636144000001</c:v>
                </c:pt>
                <c:pt idx="50">
                  <c:v>-18.307496450999999</c:v>
                </c:pt>
                <c:pt idx="51">
                  <c:v>30.640590008</c:v>
                </c:pt>
                <c:pt idx="52">
                  <c:v>-5.8998966319999999</c:v>
                </c:pt>
                <c:pt idx="53">
                  <c:v>60.829063941000001</c:v>
                </c:pt>
                <c:pt idx="54">
                  <c:v>32.441410087000008</c:v>
                </c:pt>
                <c:pt idx="55">
                  <c:v>40.175183791000002</c:v>
                </c:pt>
                <c:pt idx="56">
                  <c:v>20.676397117999997</c:v>
                </c:pt>
                <c:pt idx="57">
                  <c:v>37.886462928000007</c:v>
                </c:pt>
                <c:pt idx="58">
                  <c:v>-32.147420731000004</c:v>
                </c:pt>
                <c:pt idx="59">
                  <c:v>30.931518455000003</c:v>
                </c:pt>
                <c:pt idx="60">
                  <c:v>-36.578094751000002</c:v>
                </c:pt>
                <c:pt idx="61">
                  <c:v>106.67562407</c:v>
                </c:pt>
                <c:pt idx="62">
                  <c:v>-58.258715376999994</c:v>
                </c:pt>
                <c:pt idx="63">
                  <c:v>38.898784982999999</c:v>
                </c:pt>
                <c:pt idx="64">
                  <c:v>-35.95344017</c:v>
                </c:pt>
                <c:pt idx="65">
                  <c:v>-76.766432666999989</c:v>
                </c:pt>
                <c:pt idx="66">
                  <c:v>90.849325960000002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32-4999-8BC3-AC0A0F1E5BC5}"/>
            </c:ext>
          </c:extLst>
        </c:ser>
        <c:ser>
          <c:idx val="5"/>
          <c:order val="5"/>
          <c:tx>
            <c:strRef>
              <c:f>Sheet6!$G$3:$G$4</c:f>
              <c:strCache>
                <c:ptCount val="1"/>
                <c:pt idx="0">
                  <c:v>Saturday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Sheet6!$A$5:$A$78</c:f>
              <c:multiLvlStrCache>
                <c:ptCount val="6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  <c:pt idx="24">
                    <c:v>2020</c:v>
                  </c:pt>
                  <c:pt idx="36">
                    <c:v>2021</c:v>
                  </c:pt>
                  <c:pt idx="48">
                    <c:v>2022</c:v>
                  </c:pt>
                  <c:pt idx="60">
                    <c:v>2023</c:v>
                  </c:pt>
                </c:lvl>
              </c:multiLvlStrCache>
            </c:multiLvlStrRef>
          </c:cat>
          <c:val>
            <c:numRef>
              <c:f>Sheet6!$G$5:$G$78</c:f>
              <c:numCache>
                <c:formatCode>General</c:formatCode>
                <c:ptCount val="67"/>
                <c:pt idx="25">
                  <c:v>-11.86406596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32-4999-8BC3-AC0A0F1E5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87376"/>
        <c:axId val="406204096"/>
      </c:lineChart>
      <c:catAx>
        <c:axId val="46958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04096"/>
        <c:crosses val="autoZero"/>
        <c:auto val="1"/>
        <c:lblAlgn val="ctr"/>
        <c:lblOffset val="100"/>
        <c:noMultiLvlLbl val="0"/>
      </c:catAx>
      <c:valAx>
        <c:axId val="4062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8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236482</xdr:colOff>
      <xdr:row>3</xdr:row>
      <xdr:rowOff>52549</xdr:rowOff>
    </xdr:from>
    <xdr:to>
      <xdr:col>24</xdr:col>
      <xdr:colOff>131378</xdr:colOff>
      <xdr:row>51</xdr:row>
      <xdr:rowOff>52550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BCB68-5166-4E0B-8AA4-D25DE198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12</xdr:row>
      <xdr:rowOff>22860</xdr:rowOff>
    </xdr:from>
    <xdr:to>
      <xdr:col>26</xdr:col>
      <xdr:colOff>99060</xdr:colOff>
      <xdr:row>37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10288C-7C3F-42AC-9277-EEF39DF20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160020</xdr:rowOff>
    </xdr:from>
    <xdr:to>
      <xdr:col>18</xdr:col>
      <xdr:colOff>15240</xdr:colOff>
      <xdr:row>24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A0093-4E3B-4B92-9D01-42412403E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1</xdr:row>
      <xdr:rowOff>114300</xdr:rowOff>
    </xdr:from>
    <xdr:to>
      <xdr:col>22</xdr:col>
      <xdr:colOff>106680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E9C81-B038-4236-BF8D-0DDB84C55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45720</xdr:rowOff>
    </xdr:from>
    <xdr:to>
      <xdr:col>16</xdr:col>
      <xdr:colOff>236220</xdr:colOff>
      <xdr:row>26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69CA8-8D99-45D5-810C-FDBF0CBCD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0</xdr:row>
      <xdr:rowOff>160020</xdr:rowOff>
    </xdr:from>
    <xdr:to>
      <xdr:col>15</xdr:col>
      <xdr:colOff>350520</xdr:colOff>
      <xdr:row>28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05E7E-A990-4CD9-9E6E-20C78DC02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rishikesh S" refreshedDate="45143.884757291664" createdVersion="7" refreshedVersion="7" minRefreshableVersion="3" recordCount="4106">
  <cacheSource type="worksheet">
    <worksheetSource ref="A1:V4107" sheet="Assignment 1 options-trading-ba"/>
  </cacheSource>
  <cacheFields count="22">
    <cacheField name="Index" numFmtId="0">
      <sharedItems containsSemiMixedTypes="0" containsString="0" containsNumber="1" minValue="1" maxValue="1369.2"/>
    </cacheField>
    <cacheField name="Entry-Date" numFmtId="14">
      <sharedItems containsSemiMixedTypes="0" containsNonDate="0" containsDate="1" containsString="0" minDate="2018-01-01T00:00:00" maxDate="2023-07-22T00:00:00"/>
    </cacheField>
    <cacheField name="Entry-Weekday" numFmtId="0">
      <sharedItems containsBlank="1" count="7">
        <m/>
        <s v="Monday"/>
        <s v="Tuesday"/>
        <s v="Wednesday"/>
        <s v="Thursday"/>
        <s v="Friday"/>
        <s v="Saturday"/>
      </sharedItems>
    </cacheField>
    <cacheField name="Entry-Time" numFmtId="21">
      <sharedItems containsSemiMixedTypes="0" containsNonDate="0" containsDate="1" containsString="0" minDate="1899-12-30T09:25:00" maxDate="1899-12-30T09:25:00"/>
    </cacheField>
    <cacheField name="Entry-Price" numFmtId="0">
      <sharedItems containsSemiMixedTypes="0" containsString="0" containsNumber="1" minValue="23.5" maxValue="46321.55"/>
    </cacheField>
    <cacheField name="Quantity" numFmtId="0">
      <sharedItems containsString="0" containsBlank="1" containsNumber="1" containsInteger="1" minValue="15" maxValue="15"/>
    </cacheField>
    <cacheField name="Instrument-Kind" numFmtId="0">
      <sharedItems containsBlank="1" count="3">
        <m/>
        <s v="CE"/>
        <s v="PE"/>
      </sharedItems>
    </cacheField>
    <cacheField name="StrikePrice" numFmtId="0">
      <sharedItems containsString="0" containsBlank="1" containsNumber="1" containsInteger="1" minValue="17100" maxValue="46300"/>
    </cacheField>
    <cacheField name="Position" numFmtId="0">
      <sharedItems containsBlank="1"/>
    </cacheField>
    <cacheField name="ExitDate" numFmtId="14">
      <sharedItems containsSemiMixedTypes="0" containsNonDate="0" containsDate="1" containsString="0" minDate="2018-01-01T00:00:00" maxDate="2023-07-22T00:00:00"/>
    </cacheField>
    <cacheField name="Exit-Weekday" numFmtId="0">
      <sharedItems containsBlank="1" count="7">
        <m/>
        <s v="Monday"/>
        <s v="Tuesday"/>
        <s v="Wednesday"/>
        <s v="Thursday"/>
        <s v="Friday"/>
        <s v="Saturday"/>
      </sharedItems>
    </cacheField>
    <cacheField name="ExitTime" numFmtId="21">
      <sharedItems containsSemiMixedTypes="0" containsNonDate="0" containsDate="1" containsString="0" minDate="1899-12-30T09:26:00" maxDate="1899-12-30T15:19:00"/>
    </cacheField>
    <cacheField name="ExitPrice" numFmtId="0">
      <sharedItems containsSemiMixedTypes="0" containsString="0" containsNumber="1" minValue="0.05" maxValue="46225.35"/>
    </cacheField>
    <cacheField name="P/L" numFmtId="0">
      <sharedItems containsSemiMixedTypes="0" containsString="0" containsNumber="1" minValue="-1786.5" maxValue="3375" count="1295">
        <n v="-147.75"/>
        <n v="842.25"/>
        <n v="-990"/>
        <n v="603"/>
        <n v="418.5"/>
        <n v="184.5"/>
        <n v="348"/>
        <n v="811.5"/>
        <n v="-463.5"/>
        <n v="-413.25"/>
        <n v="-930"/>
        <n v="516.75"/>
        <n v="344.25"/>
        <n v="-219"/>
        <n v="563.25"/>
        <n v="196.5"/>
        <n v="131.25"/>
        <n v="65.25"/>
        <n v="105.75"/>
        <n v="-265.5"/>
        <n v="371.25"/>
        <n v="350.25"/>
        <n v="464.25"/>
        <n v="-114"/>
        <n v="696.75"/>
        <n v="-327.75"/>
        <n v="1024.5"/>
        <n v="-1095.75"/>
        <n v="-91.5"/>
        <n v="-1004.25"/>
        <n v="33.75"/>
        <n v="-1125"/>
        <n v="1158.75"/>
        <n v="436.5"/>
        <n v="507"/>
        <n v="-70.5"/>
        <n v="557.25"/>
        <n v="-720"/>
        <n v="1277.25"/>
        <n v="-810"/>
        <n v="315"/>
        <n v="-1575"/>
        <n v="-690"/>
        <n v="-885"/>
        <n v="-132"/>
        <n v="993"/>
        <n v="1107"/>
        <n v="-840"/>
        <n v="1947"/>
        <n v="-717.75"/>
        <n v="212.25"/>
        <n v="-195"/>
        <n v="420"/>
        <n v="-615"/>
        <n v="-915"/>
        <n v="210"/>
        <n v="1774.5"/>
        <n v="766.5"/>
        <n v="1008"/>
        <n v="-795"/>
        <n v="-360"/>
        <n v="-435"/>
        <n v="-1140"/>
        <n v="-210"/>
        <n v="1287.75"/>
        <n v="1857.75"/>
        <n v="-570"/>
        <n v="-315"/>
        <n v="675"/>
        <n v="-1035"/>
        <n v="-405"/>
        <n v="-630"/>
        <n v="1595.25"/>
        <n v="2705.25"/>
        <n v="-1110"/>
        <n v="903"/>
        <n v="-1065"/>
        <n v="1968"/>
        <n v="-255"/>
        <n v="-375"/>
        <n v="120"/>
        <n v="45"/>
        <n v="-975"/>
        <n v="1181.25"/>
        <n v="2246.25"/>
        <n v="-870"/>
        <n v="-750"/>
        <n v="-120"/>
        <n v="1371"/>
        <n v="2136"/>
        <n v="-765"/>
        <n v="498"/>
        <n v="1563"/>
        <n v="-1005"/>
        <n v="-90"/>
        <n v="702.75"/>
        <n v="150"/>
        <n v="552.75"/>
        <n v="918.75"/>
        <n v="-150"/>
        <n v="1068.75"/>
        <n v="600"/>
        <n v="1530"/>
        <n v="375"/>
        <n v="1170"/>
        <n v="617.25"/>
        <n v="1667.25"/>
        <n v="-1050"/>
        <n v="938.25"/>
        <n v="-165"/>
        <n v="1103.25"/>
        <n v="84"/>
        <n v="1044"/>
        <n v="-960"/>
        <n v="-587.25"/>
        <n v="-467.25"/>
        <n v="1362"/>
        <n v="2382"/>
        <n v="-1020"/>
        <n v="891"/>
        <n v="1611"/>
        <n v="105"/>
        <n v="-825"/>
        <n v="-105"/>
        <n v="1102.5"/>
        <n v="-675"/>
        <n v="1777.5"/>
        <n v="-735"/>
        <n v="225"/>
        <n v="1755.75"/>
        <n v="1950.75"/>
        <n v="613.5"/>
        <n v="988.5"/>
        <n v="753"/>
        <n v="948"/>
        <n v="857.25"/>
        <n v="1862.25"/>
        <n v="30"/>
        <n v="662.25"/>
        <n v="1052.25"/>
        <n v="-390"/>
        <n v="386.25"/>
        <n v="165"/>
        <n v="221.25"/>
        <n v="168.75"/>
        <n v="360"/>
        <n v="-191.25"/>
        <n v="1143"/>
        <n v="2118"/>
        <n v="-645"/>
        <n v="-75"/>
        <n v="1819.5"/>
        <n v="970.5"/>
        <n v="849"/>
        <n v="1427.25"/>
        <n v="135"/>
        <n v="1292.25"/>
        <n v="714.75"/>
        <n v="-420"/>
        <n v="1134.75"/>
        <n v="-1260"/>
        <n v="-285"/>
        <n v="33"/>
        <n v="-855"/>
        <n v="888"/>
        <n v="248.25"/>
        <n v="-555"/>
        <n v="803.25"/>
        <n v="579"/>
        <n v="48.75"/>
        <n v="530.25"/>
        <n v="-723"/>
        <n v="162"/>
        <n v="-638.25"/>
        <n v="456.75"/>
        <n v="-1095"/>
        <n v="194.25"/>
        <n v="1319.25"/>
        <n v="370.5"/>
        <n v="760.5"/>
        <n v="669.75"/>
        <n v="-495"/>
        <n v="1164.75"/>
        <n v="-423"/>
        <n v="-48"/>
        <n v="1348.5"/>
        <n v="1659.75"/>
        <n v="949.5"/>
        <n v="710.25"/>
        <n v="-771.75"/>
        <n v="278.25"/>
        <n v="-140.25"/>
        <n v="-394.5"/>
        <n v="565.5"/>
        <n v="289.5"/>
        <n v="829.5"/>
        <n v="-540"/>
        <n v="137.25"/>
        <n v="827.25"/>
        <n v="587.25"/>
        <n v="1697.25"/>
        <n v="511.5"/>
        <n v="-22.5"/>
        <n v="534"/>
        <n v="-321.75"/>
        <n v="353.25"/>
        <n v="-293.25"/>
        <n v="192"/>
        <n v="-243.75"/>
        <n v="435.75"/>
        <n v="44.25"/>
        <n v="-386.25"/>
        <n v="430.5"/>
        <n v="255"/>
        <n v="540"/>
        <n v="1290"/>
        <n v="461.25"/>
        <n v="715.5"/>
        <n v="-254.25"/>
        <n v="864.75"/>
        <n v="-945"/>
        <n v="1809.75"/>
        <n v="-723.75"/>
        <n v="-273.75"/>
        <n v="-450"/>
        <n v="0"/>
        <n v="-1275"/>
        <n v="-180"/>
        <n v="201.75"/>
        <n v="1236.75"/>
        <n v="-240"/>
        <n v="630"/>
        <n v="855"/>
        <n v="1020"/>
        <n v="-225.75"/>
        <n v="584.25"/>
        <n v="693"/>
        <n v="1038"/>
        <n v="-345"/>
        <n v="-129.75"/>
        <n v="665.25"/>
        <n v="-1080"/>
        <n v="1281.75"/>
        <n v="49.5"/>
        <n v="1054.5"/>
        <n v="390"/>
        <n v="795"/>
        <n v="750"/>
        <n v="1755"/>
        <n v="619.5"/>
        <n v="1114.5"/>
        <n v="-15"/>
        <n v="921"/>
        <n v="1971"/>
        <n v="-705"/>
        <n v="330"/>
        <n v="345"/>
        <n v="-373.5"/>
        <n v="751.5"/>
        <n v="-169.5"/>
        <n v="550.5"/>
        <n v="-1155"/>
        <n v="-30"/>
        <n v="15"/>
        <n v="188.25"/>
        <n v="638.25"/>
        <n v="1915.5"/>
        <n v="800.25"/>
        <n v="1115.25"/>
        <n v="201"/>
        <n v="1071"/>
        <n v="75"/>
        <n v="285"/>
        <n v="-381.75"/>
        <n v="323.25"/>
        <n v="1830"/>
        <n v="-485.25"/>
        <n v="639.75"/>
        <n v="1069.5"/>
        <n v="1894.5"/>
        <n v="307.5"/>
        <n v="787.5"/>
        <n v="-480"/>
        <n v="-145.5"/>
        <n v="318"/>
        <n v="963"/>
        <n v="583.5"/>
        <n v="1003.5"/>
        <n v="381"/>
        <n v="408.75"/>
        <n v="-27.75"/>
        <n v="-975.75"/>
        <n v="-1110.75"/>
        <n v="595.5"/>
        <n v="53.25"/>
        <n v="542.25"/>
        <n v="935.25"/>
        <n v="-585"/>
        <n v="1520.25"/>
        <n v="250.5"/>
        <n v="1135.5"/>
        <n v="423.75"/>
        <n v="118.5"/>
        <n v="305.25"/>
        <n v="-420.75"/>
        <n v="675.75"/>
        <n v="153"/>
        <n v="620.25"/>
        <n v="444"/>
        <n v="-96"/>
        <n v="1139.25"/>
        <n v="624"/>
        <n v="515.25"/>
        <n v="453"/>
        <n v="93"/>
        <n v="544.5"/>
        <n v="-525"/>
        <n v="202.5"/>
        <n v="1087.5"/>
        <n v="510"/>
        <n v="-465"/>
        <n v="-173.25"/>
        <n v="381.75"/>
        <n v="975"/>
        <n v="1080"/>
        <n v="-26.25"/>
        <n v="963.75"/>
        <n v="-144"/>
        <n v="546"/>
        <n v="555.75"/>
        <n v="1470.75"/>
        <n v="280.5"/>
        <n v="-654.75"/>
        <n v="904.5"/>
        <n v="1744.5"/>
        <n v="291"/>
        <n v="-93.75"/>
        <n v="384.75"/>
        <n v="297"/>
        <n v="1377"/>
        <n v="1621.5"/>
        <n v="1353"/>
        <n v="268.5"/>
        <n v="243"/>
        <n v="1323"/>
        <n v="-37.5"/>
        <n v="-69"/>
        <n v="31.5"/>
        <n v="412.5"/>
        <n v="-47.25"/>
        <n v="459.75"/>
        <n v="277.5"/>
        <n v="1002"/>
        <n v="504.75"/>
        <n v="678.75"/>
        <n v="-174"/>
        <n v="351.75"/>
        <n v="-283.5"/>
        <n v="635.25"/>
        <n v="-282"/>
        <n v="513"/>
        <n v="-288"/>
        <n v="627"/>
        <n v="102.75"/>
        <n v="251.25"/>
        <n v="-148.5"/>
        <n v="541.5"/>
        <n v="241.5"/>
        <n v="300"/>
        <n v="-155.25"/>
        <n v="819.75"/>
        <n v="581.25"/>
        <n v="1226.25"/>
        <n v="-227.25"/>
        <n v="447.75"/>
        <n v="-804.75"/>
        <n v="320.25"/>
        <n v="533.25"/>
        <n v="1118.25"/>
        <n v="265.5"/>
        <n v="775.5"/>
        <n v="-510"/>
        <n v="389.25"/>
        <n v="29.25"/>
        <n v="697.5"/>
        <n v="1267.5"/>
        <n v="823.5"/>
        <n v="1925.25"/>
        <n v="-1101.75"/>
        <n v="825"/>
        <n v="-198"/>
        <n v="642"/>
        <n v="144.75"/>
        <n v="1179.75"/>
        <n v="-40.5"/>
        <n v="919.5"/>
        <n v="-1245"/>
        <n v="-1350"/>
        <n v="379.5"/>
        <n v="-375.75"/>
        <n v="-210.75"/>
        <n v="844.5"/>
        <n v="1879.5"/>
        <n v="893.25"/>
        <n v="1163.25"/>
        <n v="-270"/>
        <n v="2085"/>
        <n v="3000"/>
        <n v="660"/>
        <n v="195"/>
        <n v="405"/>
        <n v="-45"/>
        <n v="1347"/>
        <n v="1887"/>
        <n v="-780"/>
        <n v="60"/>
        <n v="450"/>
        <n v="190.5"/>
        <n v="625.5"/>
        <n v="1035"/>
        <n v="-1402.5"/>
        <n v="-277.5"/>
        <n v="1726.5"/>
        <n v="2821.5"/>
        <n v="1349.25"/>
        <n v="2069.25"/>
        <n v="-108.75"/>
        <n v="971.25"/>
        <n v="-660"/>
        <n v="705"/>
        <n v="1144.5"/>
        <n v="-141"/>
        <n v="1285.5"/>
        <n v="493.5"/>
        <n v="1543.5"/>
        <n v="499.5"/>
        <n v="1414.5"/>
        <n v="1295.25"/>
        <n v="2240.25"/>
        <n v="1950"/>
        <n v="240"/>
        <n v="-301.5"/>
        <n v="912.75"/>
        <n v="1497.75"/>
        <n v="-35.25"/>
        <n v="1074.75"/>
        <n v="1132.5"/>
        <n v="2077.5"/>
        <n v="809.25"/>
        <n v="1379.25"/>
        <n v="189.75"/>
        <n v="980.25"/>
        <n v="1940.25"/>
        <n v="1767"/>
        <n v="2127"/>
        <n v="-1230"/>
        <n v="747"/>
        <n v="1527"/>
        <n v="-603"/>
        <n v="-93"/>
        <n v="-434.25"/>
        <n v="-44.25"/>
        <n v="1056.75"/>
        <n v="-600"/>
        <n v="726"/>
        <n v="1131"/>
        <n v="820.5"/>
        <n v="1330.5"/>
        <n v="1130.25"/>
        <n v="1670.25"/>
        <n v="-1335"/>
        <n v="-330"/>
        <n v="414"/>
        <n v="774"/>
        <n v="91.5"/>
        <n v="1096.5"/>
        <n v="-418.5"/>
        <n v="676.5"/>
        <n v="304.5"/>
        <n v="283.5"/>
        <n v="21"/>
        <n v="718.5"/>
        <n v="943.5"/>
        <n v="-225"/>
        <n v="664.5"/>
        <n v="630.75"/>
        <n v="-1365"/>
        <n v="933.75"/>
        <n v="1983.75"/>
        <n v="983.25"/>
        <n v="1973.25"/>
        <n v="821.25"/>
        <n v="1046.25"/>
        <n v="-476.25"/>
        <n v="378.75"/>
        <n v="570.75"/>
        <n v="525.75"/>
        <n v="589.5"/>
        <n v="1384.5"/>
        <n v="-721.5"/>
        <n v="193.5"/>
        <n v="1518.75"/>
        <n v="-1.5"/>
        <n v="1578"/>
        <n v="2403"/>
        <n v="1310.25"/>
        <n v="1122"/>
        <n v="-900"/>
        <n v="492.75"/>
        <n v="432.75"/>
        <n v="106.5"/>
        <n v="348.75"/>
        <n v="-242.25"/>
        <n v="1371.75"/>
        <n v="1686.75"/>
        <n v="822"/>
        <n v="1212"/>
        <n v="555"/>
        <n v="46.5"/>
        <n v="457.5"/>
        <n v="1462.5"/>
        <n v="1264.5"/>
        <n v="1182"/>
        <n v="82.5"/>
        <n v="117.75"/>
        <n v="972.75"/>
        <n v="528.75"/>
        <n v="223.5"/>
        <n v="393.75"/>
        <n v="-334.5"/>
        <n v="728.25"/>
        <n v="705.75"/>
        <n v="400.5"/>
        <n v="108.75"/>
        <n v="249.75"/>
        <n v="-360.75"/>
        <n v="599.25"/>
        <n v="477"/>
        <n v="12"/>
        <n v="465"/>
        <n v="1149.75"/>
        <n v="1749.75"/>
        <n v="1047"/>
        <n v="211.5"/>
        <n v="835.5"/>
        <n v="923.25"/>
        <n v="1808.25"/>
        <n v="1407.75"/>
        <n v="2442.75"/>
        <n v="-135"/>
        <n v="204"/>
        <n v="999"/>
        <n v="90"/>
        <n v="946.5"/>
        <n v="1516.5"/>
        <n v="-183"/>
        <n v="522"/>
        <n v="593.25"/>
        <n v="261"/>
        <n v="332.25"/>
        <n v="570"/>
        <n v="-60"/>
        <n v="851.25"/>
        <n v="1751.25"/>
        <n v="1255.5"/>
        <n v="-123.75"/>
        <n v="626.25"/>
        <n v="-129"/>
        <n v="786"/>
        <n v="225.75"/>
        <n v="636.75"/>
        <n v="-411"/>
        <n v="1434.75"/>
        <n v="669"/>
        <n v="765.75"/>
        <n v="897.75"/>
        <n v="9"/>
        <n v="744"/>
        <n v="269.25"/>
        <n v="1004.25"/>
        <n v="1239"/>
        <n v="333"/>
        <n v="-206.25"/>
        <n v="539.25"/>
        <n v="1065"/>
        <n v="-279.75"/>
        <n v="380.25"/>
        <n v="222"/>
        <n v="222.75"/>
        <n v="1062.75"/>
        <n v="-486.75"/>
        <n v="608.25"/>
        <n v="343.5"/>
        <n v="1378.5"/>
        <n v="1582.5"/>
        <n v="671.25"/>
        <n v="1511.25"/>
        <n v="360.75"/>
        <n v="1410.75"/>
        <n v="810"/>
        <n v="1951.5"/>
        <n v="2041.5"/>
        <n v="458.25"/>
        <n v="1148.25"/>
        <n v="480"/>
        <n v="767.25"/>
        <n v="1847.25"/>
        <n v="1734.75"/>
        <n v="1627.5"/>
        <n v="2347.5"/>
        <n v="-550.5"/>
        <n v="94.5"/>
        <n v="585"/>
        <n v="2094.75"/>
        <n v="308.25"/>
        <n v="1343.25"/>
        <n v="-300"/>
        <n v="1335"/>
        <n v="-138.75"/>
        <n v="716.25"/>
        <n v="510.75"/>
        <n v="1605.75"/>
        <n v="69.75"/>
        <n v="1119.75"/>
        <n v="1275.75"/>
        <n v="1665.75"/>
        <n v="1421.25"/>
        <n v="2111.25"/>
        <n v="741"/>
        <n v="951"/>
        <n v="1480.5"/>
        <n v="1900.5"/>
        <n v="444.75"/>
        <n v="1494.75"/>
        <n v="174.75"/>
        <n v="-571.5"/>
        <n v="523.5"/>
        <n v="1640.25"/>
        <n v="2180.25"/>
        <n v="1536"/>
        <n v="2001"/>
        <n v="1095"/>
        <n v="1110"/>
        <n v="2025"/>
        <n v="1017"/>
        <n v="1422"/>
        <n v="735"/>
        <n v="270"/>
        <n v="-1605"/>
        <n v="1545"/>
        <n v="990"/>
        <n v="180"/>
        <n v="1068"/>
        <n v="1653"/>
        <n v="960"/>
        <n v="659.25"/>
        <n v="1394.25"/>
        <n v="1485"/>
        <n v="2205"/>
        <n v="1908.75"/>
        <n v="1761"/>
        <n v="1486.5"/>
        <n v="611.25"/>
        <n v="1571.25"/>
        <n v="723"/>
        <n v="1833"/>
        <n v="1360.5"/>
        <n v="1645.5"/>
        <n v="-1425"/>
        <n v="634.5"/>
        <n v="1294.5"/>
        <n v="870.75"/>
        <n v="1845.75"/>
        <n v="335.25"/>
        <n v="845.25"/>
        <n v="998.25"/>
        <n v="2003.25"/>
        <n v="1053"/>
        <n v="1773"/>
        <n v="502.5"/>
        <n v="892.5"/>
        <n v="-906.75"/>
        <n v="905.25"/>
        <n v="2462.25"/>
        <n v="1463.25"/>
        <n v="1538.25"/>
        <n v="2663.25"/>
        <n v="684"/>
        <n v="1614"/>
        <n v="387.75"/>
        <n v="163.5"/>
        <n v="1183.5"/>
        <n v="237"/>
        <n v="1287"/>
        <n v="139.5"/>
        <n v="964.5"/>
        <n v="-51"/>
        <n v="969"/>
        <n v="2552.25"/>
        <n v="989.25"/>
        <n v="2114.25"/>
        <n v="1020.75"/>
        <n v="1320.75"/>
        <n v="1065.75"/>
        <n v="1620.75"/>
        <n v="1747.5"/>
        <n v="2557.5"/>
        <n v="1002.75"/>
        <n v="1737.75"/>
        <n v="1153.5"/>
        <n v="1723.5"/>
        <n v="840"/>
        <n v="1845"/>
        <n v="1929"/>
        <n v="2574"/>
        <n v="340.5"/>
        <n v="1465.5"/>
        <n v="359.25"/>
        <n v="1128"/>
        <n v="-768.75"/>
        <n v="683.25"/>
        <n v="1688.25"/>
        <n v="1185"/>
        <n v="1365"/>
        <n v="1107.75"/>
        <n v="2232.75"/>
        <n v="1575"/>
        <n v="1560"/>
        <n v="1935"/>
        <n v="2475"/>
        <n v="1041"/>
        <n v="2151"/>
        <n v="846"/>
        <n v="1311"/>
        <n v="1764"/>
        <n v="2679"/>
        <n v="831.75"/>
        <n v="1911.75"/>
        <n v="2133"/>
        <n v="2658"/>
        <n v="1261.5"/>
        <n v="2221.5"/>
        <n v="435"/>
        <n v="1875"/>
        <n v="295.5"/>
        <n v="790.5"/>
        <n v="525"/>
        <n v="2535"/>
        <n v="1260"/>
        <n v="1506.75"/>
        <n v="2586.75"/>
        <n v="2742.75"/>
        <n v="645"/>
        <n v="2097.75"/>
        <n v="-952.5"/>
        <n v="-697.5"/>
        <n v="2805"/>
        <n v="1028.25"/>
        <n v="1818.75"/>
        <n v="2133.75"/>
        <n v="690"/>
        <n v="822.75"/>
        <n v="1212.75"/>
        <n v="2420.25"/>
        <n v="2585.25"/>
        <n v="1437.75"/>
        <n v="2325.75"/>
        <n v="2760.75"/>
        <n v="-1545"/>
        <n v="-1200"/>
        <n v="132.75"/>
        <n v="1152.75"/>
        <n v="1782.75"/>
        <n v="2082.75"/>
        <n v="693.75"/>
        <n v="1473.75"/>
        <n v="1466.25"/>
        <n v="2006.25"/>
        <n v="641.25"/>
        <n v="1706.25"/>
        <n v="2203.5"/>
        <n v="945"/>
        <n v="1008.75"/>
        <n v="-336.75"/>
        <n v="1345.5"/>
        <n v="1347.75"/>
        <n v="481.5"/>
        <n v="1351.5"/>
        <n v="1419"/>
        <n v="2394"/>
        <n v="793.5"/>
        <n v="1423.5"/>
        <n v="1815"/>
        <n v="2385"/>
        <n v="867"/>
        <n v="1407"/>
        <n v="1050"/>
        <n v="-235.5"/>
        <n v="889.5"/>
        <n v="966"/>
        <n v="1701"/>
        <n v="3.75"/>
        <n v="861"/>
        <n v="720.75"/>
        <n v="865.5"/>
        <n v="-144.75"/>
        <n v="-100.5"/>
        <n v="586.5"/>
        <n v="1531.5"/>
        <n v="927.75"/>
        <n v="258.75"/>
        <n v="1233.75"/>
        <n v="1397.25"/>
        <n v="2139"/>
        <n v="45.75"/>
        <n v="1095.75"/>
        <n v="828.75"/>
        <n v="134.25"/>
        <n v="694.5"/>
        <n v="582.75"/>
        <n v="834.75"/>
        <n v="369"/>
        <n v="549"/>
        <n v="2625.75"/>
        <n v="1297.5"/>
        <n v="2422.5"/>
        <n v="1451.25"/>
        <n v="1376.25"/>
        <n v="1332"/>
        <n v="2352"/>
        <n v="-848.25"/>
        <n v="276.75"/>
        <n v="1652.25"/>
        <n v="164.25"/>
        <n v="-780.75"/>
        <n v="885"/>
        <n v="1836"/>
        <n v="2826"/>
        <n v="480.75"/>
        <n v="30.75"/>
        <n v="997.5"/>
        <n v="528"/>
        <n v="469.5"/>
        <n v="788.25"/>
        <n v="331.5"/>
        <n v="447"/>
        <n v="1125"/>
        <n v="486"/>
        <n v="815.25"/>
        <n v="1625.25"/>
        <n v="1275"/>
        <n v="2880"/>
        <n v="-1500"/>
        <n v="765"/>
        <n v="1680"/>
        <n v="1995"/>
        <n v="3210"/>
        <n v="1630.5"/>
        <n v="900"/>
        <n v="1860"/>
        <n v="2175"/>
        <n v="1890"/>
        <n v="1620"/>
        <n v="1230"/>
        <n v="2865"/>
        <n v="-236.25"/>
        <n v="363.75"/>
        <n v="2280"/>
        <n v="-1185"/>
        <n v="2595"/>
        <n v="1710"/>
        <n v="615"/>
        <n v="2433.75"/>
        <n v="2163.75"/>
        <n v="870"/>
        <n v="2970"/>
        <n v="1965"/>
        <n v="2331.75"/>
        <n v="2616.75"/>
        <n v="1245"/>
        <n v="1440"/>
        <n v="1665"/>
        <n v="1800"/>
        <n v="1179"/>
        <n v="1359"/>
        <n v="3030"/>
        <n v="2105.25"/>
        <n v="2100"/>
        <n v="1905"/>
        <n v="1616.25"/>
        <n v="2186.25"/>
        <n v="1386"/>
        <n v="1671"/>
        <n v="2095.5"/>
        <n v="2575.5"/>
        <n v="206.25"/>
        <n v="1200"/>
        <n v="-993.75"/>
        <n v="1659"/>
        <n v="2499"/>
        <n v="1425"/>
        <n v="1785"/>
        <n v="2550"/>
        <n v="1713"/>
        <n v="-1320"/>
        <n v="834"/>
        <n v="1794"/>
        <n v="1113"/>
        <n v="1608"/>
        <n v="2193.75"/>
        <n v="2583.75"/>
        <n v="2064"/>
        <n v="2544"/>
        <n v="1428"/>
        <n v="1338"/>
        <n v="450.75"/>
        <n v="-119.25"/>
        <n v="1258.5"/>
        <n v="2941.5"/>
        <n v="1191.75"/>
        <n v="1439.25"/>
        <n v="2219.25"/>
        <n v="2190"/>
        <n v="910.5"/>
        <n v="1866.75"/>
        <n v="2811.75"/>
        <n v="284.25"/>
        <n v="1334.25"/>
        <n v="2415"/>
        <n v="2235"/>
        <n v="1122.75"/>
        <n v="2127.75"/>
        <n v="1268.25"/>
        <n v="2108.25"/>
        <n v="-1695"/>
        <n v="1305"/>
        <n v="915"/>
        <n v="-217.5"/>
        <n v="352.5"/>
        <n v="-687.75"/>
        <n v="-597.75"/>
        <n v="1920"/>
        <n v="3375"/>
        <n v="204.75"/>
        <n v="-875.25"/>
        <n v="3165"/>
        <n v="495"/>
        <n v="-343.5"/>
        <n v="1455"/>
        <n v="2775"/>
        <n v="-469.5"/>
        <n v="205.5"/>
        <n v="2187"/>
        <n v="2802"/>
        <n v="-1170"/>
        <n v="1425.75"/>
        <n v="2215.5"/>
        <n v="2010.75"/>
        <n v="735.75"/>
        <n v="1590.75"/>
        <n v="1364.25"/>
        <n v="1199.25"/>
        <n v="1007.25"/>
        <n v="158.25"/>
        <n v="752.25"/>
        <n v="1682.25"/>
        <n v="-806.25"/>
        <n v="-1173.75"/>
        <n v="-513.75"/>
        <n v="2565"/>
        <n v="2910"/>
        <n v="2445"/>
        <n v="2700"/>
        <n v="1155"/>
        <n v="1350"/>
        <n v="2091.75"/>
        <n v="2916.75"/>
        <n v="780"/>
        <n v="2340"/>
        <n v="1005"/>
        <n v="1140"/>
        <n v="1770"/>
        <n v="2145"/>
        <n v="1215"/>
        <n v="2295"/>
        <n v="2670"/>
        <n v="791.25"/>
        <n v="2010"/>
        <n v="1194.75"/>
        <n v="2304.75"/>
        <n v="1569.75"/>
        <n v="1974.75"/>
        <n v="2563.5"/>
        <n v="2655"/>
        <n v="326.25"/>
        <n v="-1786.5"/>
        <n v="-1321.5"/>
        <n v="1590"/>
        <n v="1941"/>
        <n v="2346"/>
        <n v="2460"/>
        <n v="1840.5"/>
        <n v="2545.5"/>
        <n v="1623"/>
        <n v="2178"/>
        <n v="930"/>
        <n v="1519.5"/>
        <n v="944.25"/>
        <n v="1724.25"/>
        <n v="1380"/>
        <n v="1676.25"/>
        <n v="681"/>
        <n v="1236"/>
        <n v="1033.5"/>
        <n v="341.25"/>
        <n v="1406.25"/>
        <n v="977.25"/>
        <n v="1517.25"/>
        <n v="1419.75"/>
        <n v="1524.75"/>
        <n v="1754.25"/>
        <n v="2774.25"/>
        <n v="1470"/>
        <n v="698.25"/>
        <n v="1377.75"/>
        <n v="2037.75"/>
        <n v="1173"/>
        <n v="2223"/>
        <n v="1924.5"/>
        <n v="2449.5"/>
        <n v="1467"/>
        <n v="2022"/>
        <n v="657.75"/>
        <n v="1632.75"/>
        <n v="1599.75"/>
        <n v="924"/>
        <n v="1928.25"/>
        <n v="2558.25"/>
        <n v="852"/>
        <n v="744.75"/>
        <n v="1689.75"/>
        <n v="1081.5"/>
        <n v="1246.5"/>
        <n v="-811.5"/>
        <n v="706.5"/>
        <n v="1801.5"/>
        <n v="651"/>
        <n v="1401"/>
        <n v="1962.75"/>
        <n v="720"/>
        <n v="854.25"/>
        <n v="1814.25"/>
        <n v="738.75"/>
        <n v="1548.75"/>
        <n v="1635"/>
        <n v="1460.25"/>
        <n v="2495.25"/>
        <n v="-1216.5"/>
        <n v="-1051.5"/>
        <n v="1969.5"/>
        <n v="2539.5"/>
        <n v="1589.25"/>
        <n v="2699.25"/>
        <n v="677.25"/>
        <n v="1802.25"/>
        <n v="2152.5"/>
        <n v="2797.5"/>
        <n v="733.5"/>
        <n v="1453.5"/>
        <n v="1359.75"/>
        <n v="2259.75"/>
        <n v="2220"/>
        <n v="2388.75"/>
        <n v="3018.75"/>
        <n v="-452.25"/>
        <n v="-1022.25"/>
        <n v="1769.25"/>
        <n v="1844.25"/>
        <n v="1117.5"/>
        <n v="1476"/>
        <n v="-1096.5"/>
        <n v="-211.5"/>
        <n v="1041.75"/>
        <n v="2136.75"/>
        <n v="2430"/>
        <n v="3135"/>
        <n v="4.26E-13"/>
        <n v="165.75"/>
        <n v="1320"/>
        <n v="-1154.25"/>
        <n v="2268"/>
        <n v="2325"/>
        <n v="2073"/>
        <n v="2898"/>
        <n v="2055"/>
        <n v="1989"/>
        <n v="2115"/>
        <n v="1771.5"/>
        <n v="2551.5"/>
        <n v="1454.25"/>
        <n v="2144.25"/>
        <n v="2286.75"/>
        <n v="-1160.25"/>
        <n v="-1100.25"/>
        <n v="1878"/>
        <n v="2883"/>
        <n v="2382.75"/>
        <n v="2712.75"/>
        <n v="1410"/>
        <n v="2273.25"/>
        <n v="1752.75"/>
        <n v="867.75"/>
        <n v="1887.75"/>
        <n v="531"/>
        <n v="1581"/>
        <n v="1699.5"/>
        <n v="-477"/>
        <n v="2253"/>
        <n v="2733"/>
        <n v="1131.75"/>
        <n v="1791.75"/>
        <n v="1019.25"/>
        <n v="1859.25"/>
        <n v="2135.25"/>
        <n v="2765.25"/>
        <n v="1224"/>
        <n v="2319"/>
        <n v="1729.5"/>
        <n v="2307.75"/>
        <n v="1530.75"/>
        <n v="2220.75"/>
        <n v="26.25"/>
        <n v="1151.25"/>
        <n v="1746"/>
        <n v="2181"/>
        <n v="826.5"/>
        <n v="1891.5"/>
        <n v="1458.75"/>
        <n v="1758.75"/>
        <n v="483"/>
        <n v="691.5"/>
        <n v="1171.5"/>
        <n v="2160"/>
        <n v="1646.25"/>
        <n v="2546.25"/>
        <n v="534.75"/>
        <n v="-522"/>
        <n v="138"/>
        <n v="2089.5"/>
        <n v="921.75"/>
        <n v="367.5"/>
        <n v="1057.5"/>
        <n v="1893"/>
        <n v="2265"/>
        <n v="2850"/>
        <n v="2249.25"/>
        <n v="-672"/>
        <n v="2580"/>
        <n v="501"/>
        <n v="1896"/>
        <n v="1897.5"/>
        <n v="-1052.25"/>
        <n v="2949.75"/>
        <n v="1392.75"/>
        <n v="966.75"/>
        <n v="1311.75"/>
        <n v="270.75"/>
        <n v="1109.25"/>
        <n v="653.25"/>
        <n v="792"/>
        <n v="872.25"/>
        <n v="-156"/>
        <n v="610.5"/>
        <n v="-16.5"/>
        <n v="-1290"/>
        <n v="86.25"/>
        <n v="911.25"/>
        <n v="621.75"/>
        <n v="906.75"/>
        <n v="143.25"/>
        <n v="1088.25"/>
        <n v="-1215"/>
        <n v="-541.5"/>
        <n v="1389.75"/>
        <n v="1635.75"/>
        <n v="-78"/>
        <n v="422.25"/>
        <n v="576"/>
        <n v="92.25"/>
        <n v="483.75"/>
        <n v="402"/>
        <n v="1191"/>
        <n v="769.5"/>
        <n v="1789.5"/>
        <n v="2242.5"/>
        <n v="2153.25"/>
        <n v="1333.5"/>
        <n v="2248.5"/>
        <n v="1739.25"/>
        <n v="-355.5"/>
        <n v="-843.75"/>
        <n v="488.25"/>
        <n v="141.75"/>
        <n v="1206.75"/>
        <n v="1792.5"/>
        <n v="1182.75"/>
        <n v="2247.75"/>
        <n v="-271.5"/>
        <n v="748.5"/>
        <n v="571.5"/>
        <n v="1696.5"/>
        <n v="-247.5"/>
        <n v="-187.5"/>
        <n v="957"/>
        <n v="1202.25"/>
        <n v="1881"/>
        <n v="2616"/>
        <n v="413.25"/>
        <n v="2193"/>
        <n v="-876"/>
        <n v="-711"/>
        <n v="2772.75"/>
        <n v="2520"/>
        <n v="1500"/>
        <n v="2730"/>
        <n v="-808.5"/>
        <n v="-448.5"/>
        <n v="-941.25"/>
        <n v="1254.75"/>
        <n v="1899.75"/>
        <n v="833.25"/>
        <n v="1737"/>
        <n v="2097"/>
        <n v="1314.75"/>
        <n v="2184.75"/>
        <n v="408"/>
        <n v="1398"/>
        <n v="396.75"/>
        <n v="1386.75"/>
        <n v="1791"/>
        <n v="152.25"/>
        <n v="1247.25"/>
        <n v="631.5"/>
        <n v="996.75"/>
        <n v="1416.75"/>
        <n v="768"/>
        <n v="1743"/>
        <n v="1432.5"/>
        <n v="1807.5"/>
        <n v="831"/>
        <n v="329.25"/>
        <n v="1169.25"/>
        <n v="899.25"/>
        <n v="1469.25"/>
        <n v="711"/>
        <n v="-1440"/>
        <n v="1526.25"/>
        <n v="1567.5"/>
        <n v="-1029"/>
        <n v="2596.5"/>
        <n v="1757.25"/>
        <n v="761.25"/>
        <n v="-27"/>
        <n v="1354.5"/>
        <n v="2344.5"/>
        <n v="873"/>
        <n v="937.5"/>
        <n v="-64.5"/>
        <n v="543.75"/>
        <n v="429"/>
        <n v="405.75"/>
        <n v="23.25"/>
        <n v="468.75"/>
        <n v="579.75"/>
        <n v="-111"/>
        <n v="1197.75"/>
        <n v="1422.75"/>
        <n v="1545.75"/>
        <n v="1011"/>
        <n v="-1515"/>
        <n v="240.75"/>
        <n v="1185.75"/>
        <n v="1572"/>
        <n v="514.5"/>
        <n v="-2.25"/>
        <n v="1296"/>
        <n v="1851"/>
        <n v="1731.75"/>
        <n v="1415.25"/>
        <n v="2195.25"/>
        <n v="-1158"/>
        <n v="1812.75"/>
        <n v="2367.75"/>
        <n v="1252.5"/>
        <n v="1942.5"/>
      </sharedItems>
    </cacheField>
    <cacheField name="P/L-Percentage" numFmtId="0">
      <sharedItems containsString="0" containsBlank="1" containsNumber="1" minValue="-216.6405024" maxValue="99.95938262"/>
    </cacheField>
    <cacheField name="ExpiryDate" numFmtId="0">
      <sharedItems containsNonDate="0" containsDate="1" containsString="0" containsBlank="1" minDate="2018-01-04T00:00:00" maxDate="2023-07-28T00:00:00"/>
    </cacheField>
    <cacheField name="Remarks" numFmtId="0">
      <sharedItems containsBlank="1"/>
    </cacheField>
    <cacheField name="Highest-From-Entry-To-Exit" numFmtId="0">
      <sharedItems containsSemiMixedTypes="0" containsString="0" containsNumber="1" minValue="35.200000000000003" maxValue="46369.5"/>
    </cacheField>
    <cacheField name="Lowest-From-Entry-To-Exit" numFmtId="0">
      <sharedItems containsSemiMixedTypes="0" containsString="0" containsNumber="1" minValue="0.05" maxValue="45925.9"/>
    </cacheField>
    <cacheField name="Date" numFmtId="0">
      <sharedItems containsSemiMixedTypes="0" containsString="0" containsNumber="1" containsInteger="1" minValue="1" maxValue="31" count="31">
        <n v="1"/>
        <n v="2"/>
        <n v="3"/>
        <n v="4"/>
        <n v="5"/>
        <n v="8"/>
        <n v="9"/>
        <n v="10"/>
        <n v="11"/>
        <n v="12"/>
        <n v="15"/>
        <n v="16"/>
        <n v="17"/>
        <n v="18"/>
        <n v="19"/>
        <n v="22"/>
        <n v="23"/>
        <n v="24"/>
        <n v="25"/>
        <n v="29"/>
        <n v="30"/>
        <n v="31"/>
        <n v="6"/>
        <n v="7"/>
        <n v="14"/>
        <n v="20"/>
        <n v="21"/>
        <n v="26"/>
        <n v="27"/>
        <n v="28"/>
        <n v="1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06">
  <r>
    <n v="1"/>
    <d v="2018-01-01T00:00:00"/>
    <x v="0"/>
    <d v="1899-12-30T09:25:00"/>
    <n v="25563.7"/>
    <m/>
    <x v="0"/>
    <m/>
    <m/>
    <d v="2018-01-01T00:00:00"/>
    <x v="0"/>
    <d v="1899-12-30T15:19:00"/>
    <n v="25321"/>
    <x v="0"/>
    <m/>
    <m/>
    <s v="Exit Condition Met For Trade"/>
    <n v="25574.25"/>
    <n v="25292.7"/>
    <x v="0"/>
    <x v="0"/>
    <x v="0"/>
  </r>
  <r>
    <n v="1.1000000000000001"/>
    <d v="2018-01-01T00:00:00"/>
    <x v="1"/>
    <d v="1899-12-30T09:25:00"/>
    <n v="99.15"/>
    <n v="15"/>
    <x v="1"/>
    <n v="25600"/>
    <s v="Sell"/>
    <d v="2018-01-01T00:00:00"/>
    <x v="1"/>
    <d v="1899-12-30T15:19:00"/>
    <n v="43"/>
    <x v="1"/>
    <n v="56.631366620000001"/>
    <d v="2018-01-04T00:00:00"/>
    <s v="Exit Condition Met For Trade"/>
    <n v="101"/>
    <n v="39.700000000000003"/>
    <x v="0"/>
    <x v="0"/>
    <x v="0"/>
  </r>
  <r>
    <n v="1.2"/>
    <d v="2018-01-01T00:00:00"/>
    <x v="1"/>
    <d v="1899-12-30T09:25:00"/>
    <n v="151.35"/>
    <n v="15"/>
    <x v="2"/>
    <n v="25600"/>
    <s v="Sell"/>
    <d v="2018-01-01T00:00:00"/>
    <x v="1"/>
    <d v="1899-12-30T15:01:00"/>
    <n v="217.35"/>
    <x v="2"/>
    <n v="-43.607532210000002"/>
    <d v="2018-01-04T00:00:00"/>
    <s v="Stop Loss Hit"/>
    <n v="243.75"/>
    <n v="142"/>
    <x v="0"/>
    <x v="0"/>
    <x v="0"/>
  </r>
  <r>
    <n v="2"/>
    <d v="2018-01-02T00:00:00"/>
    <x v="0"/>
    <d v="1899-12-30T09:25:00"/>
    <n v="25330.65"/>
    <m/>
    <x v="0"/>
    <m/>
    <m/>
    <d v="2018-01-02T00:00:00"/>
    <x v="0"/>
    <d v="1899-12-30T15:19:00"/>
    <n v="25347.200000000001"/>
    <x v="3"/>
    <m/>
    <m/>
    <s v="Exit Condition Met For Trade"/>
    <n v="25377.4"/>
    <n v="25232.799999999999"/>
    <x v="1"/>
    <x v="0"/>
    <x v="0"/>
  </r>
  <r>
    <n v="2.1"/>
    <d v="2018-01-02T00:00:00"/>
    <x v="2"/>
    <d v="1899-12-30T09:25:00"/>
    <n v="134.25"/>
    <n v="15"/>
    <x v="1"/>
    <n v="25300"/>
    <s v="Sell"/>
    <d v="2018-01-02T00:00:00"/>
    <x v="2"/>
    <d v="1899-12-30T15:19:00"/>
    <n v="106.35"/>
    <x v="4"/>
    <n v="20.782122909999998"/>
    <d v="2018-01-04T00:00:00"/>
    <s v="Exit Condition Met For Trade"/>
    <n v="151.30000000000001"/>
    <n v="76"/>
    <x v="1"/>
    <x v="0"/>
    <x v="0"/>
  </r>
  <r>
    <n v="2.2000000000000002"/>
    <d v="2018-01-02T00:00:00"/>
    <x v="2"/>
    <d v="1899-12-30T09:25:00"/>
    <n v="100"/>
    <n v="15"/>
    <x v="2"/>
    <n v="25300"/>
    <s v="Sell"/>
    <d v="2018-01-02T00:00:00"/>
    <x v="2"/>
    <d v="1899-12-30T15:19:00"/>
    <n v="87.7"/>
    <x v="5"/>
    <n v="12.3"/>
    <d v="2018-01-04T00:00:00"/>
    <s v="Exit Condition Met For Trade"/>
    <n v="147"/>
    <n v="72.150000000000006"/>
    <x v="1"/>
    <x v="0"/>
    <x v="0"/>
  </r>
  <r>
    <n v="3"/>
    <d v="2018-01-03T00:00:00"/>
    <x v="0"/>
    <d v="1899-12-30T09:25:00"/>
    <n v="25423.8"/>
    <m/>
    <x v="0"/>
    <m/>
    <m/>
    <d v="2018-01-03T00:00:00"/>
    <x v="0"/>
    <d v="1899-12-30T15:19:00"/>
    <n v="25318.45"/>
    <x v="6"/>
    <m/>
    <m/>
    <s v="Exit Condition Met For Trade"/>
    <n v="25441.4"/>
    <n v="25300.9"/>
    <x v="2"/>
    <x v="0"/>
    <x v="0"/>
  </r>
  <r>
    <n v="3.1"/>
    <d v="2018-01-03T00:00:00"/>
    <x v="3"/>
    <d v="1899-12-30T09:25:00"/>
    <n v="86.05"/>
    <n v="15"/>
    <x v="1"/>
    <n v="25400"/>
    <s v="Sell"/>
    <d v="2018-01-03T00:00:00"/>
    <x v="3"/>
    <d v="1899-12-30T15:19:00"/>
    <n v="31.95"/>
    <x v="7"/>
    <n v="62.87042417"/>
    <d v="2018-01-04T00:00:00"/>
    <s v="Exit Condition Met For Trade"/>
    <n v="99"/>
    <n v="28.5"/>
    <x v="2"/>
    <x v="0"/>
    <x v="0"/>
  </r>
  <r>
    <n v="3.2"/>
    <d v="2018-01-03T00:00:00"/>
    <x v="3"/>
    <d v="1899-12-30T09:25:00"/>
    <n v="72.5"/>
    <n v="15"/>
    <x v="2"/>
    <n v="25400"/>
    <s v="Sell"/>
    <d v="2018-01-03T00:00:00"/>
    <x v="3"/>
    <d v="1899-12-30T15:19:00"/>
    <n v="103.4"/>
    <x v="8"/>
    <n v="-42.620689659999996"/>
    <d v="2018-01-04T00:00:00"/>
    <s v="Exit Condition Met For Trade"/>
    <n v="121.95"/>
    <n v="62.7"/>
    <x v="2"/>
    <x v="0"/>
    <x v="0"/>
  </r>
  <r>
    <n v="4"/>
    <d v="2018-01-04T00:00:00"/>
    <x v="0"/>
    <d v="1899-12-30T09:25:00"/>
    <n v="25333"/>
    <m/>
    <x v="0"/>
    <m/>
    <m/>
    <d v="2018-01-04T00:00:00"/>
    <x v="0"/>
    <d v="1899-12-30T15:19:00"/>
    <n v="25447.45"/>
    <x v="9"/>
    <m/>
    <m/>
    <s v="Exit Condition Met For Trade"/>
    <n v="25488.65"/>
    <n v="25310.3"/>
    <x v="3"/>
    <x v="0"/>
    <x v="0"/>
  </r>
  <r>
    <n v="4.0999999999999996"/>
    <d v="2018-01-04T00:00:00"/>
    <x v="4"/>
    <d v="1899-12-30T09:25:00"/>
    <n v="60.25"/>
    <n v="15"/>
    <x v="1"/>
    <n v="25300"/>
    <s v="Sell"/>
    <d v="2018-01-04T00:00:00"/>
    <x v="4"/>
    <d v="1899-12-30T11:37:00"/>
    <n v="122.25"/>
    <x v="10"/>
    <n v="-102.9045643"/>
    <d v="2018-01-04T00:00:00"/>
    <s v="Stop Loss Hit"/>
    <n v="131.5"/>
    <n v="47.25"/>
    <x v="3"/>
    <x v="0"/>
    <x v="0"/>
  </r>
  <r>
    <n v="4.2"/>
    <d v="2018-01-04T00:00:00"/>
    <x v="4"/>
    <d v="1899-12-30T09:25:00"/>
    <n v="34.5"/>
    <n v="15"/>
    <x v="2"/>
    <n v="25300"/>
    <s v="Sell"/>
    <d v="2018-01-04T00:00:00"/>
    <x v="4"/>
    <d v="1899-12-30T15:19:00"/>
    <n v="0.05"/>
    <x v="11"/>
    <n v="99.855072460000002"/>
    <d v="2018-01-04T00:00:00"/>
    <s v="Exit Condition Met For Trade"/>
    <n v="35.200000000000003"/>
    <n v="0.05"/>
    <x v="3"/>
    <x v="0"/>
    <x v="0"/>
  </r>
  <r>
    <n v="5"/>
    <d v="2018-01-05T00:00:00"/>
    <x v="0"/>
    <d v="1899-12-30T09:25:00"/>
    <n v="25554.15"/>
    <m/>
    <x v="0"/>
    <m/>
    <m/>
    <d v="2018-01-05T00:00:00"/>
    <x v="0"/>
    <d v="1899-12-30T15:19:00"/>
    <n v="25604.25"/>
    <x v="12"/>
    <m/>
    <m/>
    <s v="Exit Condition Met For Trade"/>
    <n v="25619.65"/>
    <n v="25508.400000000001"/>
    <x v="4"/>
    <x v="0"/>
    <x v="0"/>
  </r>
  <r>
    <n v="5.0999999999999996"/>
    <d v="2018-01-05T00:00:00"/>
    <x v="5"/>
    <d v="1899-12-30T09:25:00"/>
    <n v="105.6"/>
    <n v="15"/>
    <x v="1"/>
    <n v="25600"/>
    <s v="Sell"/>
    <d v="2018-01-05T00:00:00"/>
    <x v="5"/>
    <d v="1899-12-30T15:19:00"/>
    <n v="120.2"/>
    <x v="13"/>
    <n v="-13.825757579999999"/>
    <d v="2018-01-11T00:00:00"/>
    <s v="Exit Condition Met For Trade"/>
    <n v="126.7"/>
    <n v="79.45"/>
    <x v="4"/>
    <x v="0"/>
    <x v="0"/>
  </r>
  <r>
    <n v="5.2"/>
    <d v="2018-01-05T00:00:00"/>
    <x v="5"/>
    <d v="1899-12-30T09:25:00"/>
    <n v="163.5"/>
    <n v="15"/>
    <x v="2"/>
    <n v="25600"/>
    <s v="Sell"/>
    <d v="2018-01-05T00:00:00"/>
    <x v="5"/>
    <d v="1899-12-30T15:19:00"/>
    <n v="125.95"/>
    <x v="14"/>
    <n v="22.966360860000002"/>
    <d v="2018-01-11T00:00:00"/>
    <s v="Exit Condition Met For Trade"/>
    <n v="195.1"/>
    <n v="120.5"/>
    <x v="4"/>
    <x v="0"/>
    <x v="0"/>
  </r>
  <r>
    <n v="6"/>
    <d v="2018-01-08T00:00:00"/>
    <x v="0"/>
    <d v="1899-12-30T09:25:00"/>
    <n v="25723.45"/>
    <m/>
    <x v="0"/>
    <m/>
    <m/>
    <d v="2018-01-08T00:00:00"/>
    <x v="0"/>
    <d v="1899-12-30T15:19:00"/>
    <n v="25674.55"/>
    <x v="15"/>
    <m/>
    <m/>
    <s v="Exit Condition Met For Trade"/>
    <n v="25771.5"/>
    <n v="25658.85"/>
    <x v="5"/>
    <x v="0"/>
    <x v="0"/>
  </r>
  <r>
    <n v="6.1"/>
    <d v="2018-01-08T00:00:00"/>
    <x v="1"/>
    <d v="1899-12-30T09:25:00"/>
    <n v="113.8"/>
    <n v="15"/>
    <x v="1"/>
    <n v="25700"/>
    <s v="Sell"/>
    <d v="2018-01-08T00:00:00"/>
    <x v="1"/>
    <d v="1899-12-30T15:19:00"/>
    <n v="105.05"/>
    <x v="16"/>
    <n v="7.6889279439999996"/>
    <d v="2018-01-11T00:00:00"/>
    <s v="Exit Condition Met For Trade"/>
    <n v="144.25"/>
    <n v="98.75"/>
    <x v="5"/>
    <x v="0"/>
    <x v="0"/>
  </r>
  <r>
    <n v="6.2"/>
    <d v="2018-01-08T00:00:00"/>
    <x v="1"/>
    <d v="1899-12-30T09:25:00"/>
    <n v="110.3"/>
    <n v="15"/>
    <x v="2"/>
    <n v="25700"/>
    <s v="Sell"/>
    <d v="2018-01-08T00:00:00"/>
    <x v="1"/>
    <d v="1899-12-30T15:19:00"/>
    <n v="105.95"/>
    <x v="17"/>
    <n v="3.9437896650000002"/>
    <d v="2018-01-11T00:00:00"/>
    <s v="Exit Condition Met For Trade"/>
    <n v="120"/>
    <n v="88.55"/>
    <x v="5"/>
    <x v="0"/>
    <x v="0"/>
  </r>
  <r>
    <n v="7"/>
    <d v="2018-01-09T00:00:00"/>
    <x v="0"/>
    <d v="1899-12-30T09:25:00"/>
    <n v="25648.1"/>
    <m/>
    <x v="0"/>
    <m/>
    <m/>
    <d v="2018-01-09T00:00:00"/>
    <x v="0"/>
    <d v="1899-12-30T15:19:00"/>
    <n v="25701.25"/>
    <x v="18"/>
    <m/>
    <m/>
    <s v="Exit Condition Met For Trade"/>
    <n v="25731.7"/>
    <n v="25629.85"/>
    <x v="6"/>
    <x v="0"/>
    <x v="0"/>
  </r>
  <r>
    <n v="7.1"/>
    <d v="2018-01-09T00:00:00"/>
    <x v="2"/>
    <d v="1899-12-30T09:25:00"/>
    <n v="116.3"/>
    <n v="15"/>
    <x v="1"/>
    <n v="25600"/>
    <s v="Sell"/>
    <d v="2018-01-09T00:00:00"/>
    <x v="2"/>
    <d v="1899-12-30T15:19:00"/>
    <n v="134"/>
    <x v="19"/>
    <n v="-15.21926053"/>
    <d v="2018-01-11T00:00:00"/>
    <s v="Exit Condition Met For Trade"/>
    <n v="150.65"/>
    <n v="98.15"/>
    <x v="6"/>
    <x v="0"/>
    <x v="0"/>
  </r>
  <r>
    <n v="7.2"/>
    <d v="2018-01-09T00:00:00"/>
    <x v="2"/>
    <d v="1899-12-30T09:25:00"/>
    <n v="79.25"/>
    <n v="15"/>
    <x v="2"/>
    <n v="25600"/>
    <s v="Sell"/>
    <d v="2018-01-09T00:00:00"/>
    <x v="2"/>
    <d v="1899-12-30T15:19:00"/>
    <n v="54.5"/>
    <x v="20"/>
    <n v="31.230283910000001"/>
    <d v="2018-01-11T00:00:00"/>
    <s v="Exit Condition Met For Trade"/>
    <n v="84.05"/>
    <n v="46.95"/>
    <x v="6"/>
    <x v="0"/>
    <x v="0"/>
  </r>
  <r>
    <n v="8"/>
    <d v="2018-01-10T00:00:00"/>
    <x v="0"/>
    <d v="1899-12-30T09:25:00"/>
    <n v="25666"/>
    <m/>
    <x v="0"/>
    <m/>
    <m/>
    <d v="2018-01-10T00:00:00"/>
    <x v="0"/>
    <d v="1899-12-30T15:19:00"/>
    <n v="25624.2"/>
    <x v="21"/>
    <m/>
    <m/>
    <s v="Exit Condition Met For Trade"/>
    <n v="25679.5"/>
    <n v="25527.5"/>
    <x v="7"/>
    <x v="0"/>
    <x v="0"/>
  </r>
  <r>
    <n v="8.1"/>
    <d v="2018-01-10T00:00:00"/>
    <x v="3"/>
    <d v="1899-12-30T09:25:00"/>
    <n v="55.75"/>
    <n v="15"/>
    <x v="1"/>
    <n v="25700"/>
    <s v="Sell"/>
    <d v="2018-01-10T00:00:00"/>
    <x v="3"/>
    <d v="1899-12-30T15:19:00"/>
    <n v="24.8"/>
    <x v="22"/>
    <n v="55.51569507"/>
    <d v="2018-01-11T00:00:00"/>
    <s v="Exit Condition Met For Trade"/>
    <n v="56.25"/>
    <n v="17.649999999999999"/>
    <x v="7"/>
    <x v="0"/>
    <x v="0"/>
  </r>
  <r>
    <n v="8.1999999999999993"/>
    <d v="2018-01-10T00:00:00"/>
    <x v="3"/>
    <d v="1899-12-30T09:25:00"/>
    <n v="103.5"/>
    <n v="15"/>
    <x v="2"/>
    <n v="25700"/>
    <s v="Sell"/>
    <d v="2018-01-10T00:00:00"/>
    <x v="3"/>
    <d v="1899-12-30T15:19:00"/>
    <n v="111.1"/>
    <x v="23"/>
    <n v="-7.3429951689999999"/>
    <d v="2018-01-11T00:00:00"/>
    <s v="Exit Condition Met For Trade"/>
    <n v="165.3"/>
    <n v="99.55"/>
    <x v="7"/>
    <x v="0"/>
    <x v="0"/>
  </r>
  <r>
    <n v="9"/>
    <d v="2018-01-11T00:00:00"/>
    <x v="0"/>
    <d v="1899-12-30T09:25:00"/>
    <n v="25551.4"/>
    <m/>
    <x v="0"/>
    <m/>
    <m/>
    <d v="2018-01-11T00:00:00"/>
    <x v="0"/>
    <d v="1899-12-30T15:19:00"/>
    <n v="25659.3"/>
    <x v="24"/>
    <m/>
    <m/>
    <s v="Exit Condition Met For Trade"/>
    <n v="25694.65"/>
    <n v="25532.25"/>
    <x v="8"/>
    <x v="0"/>
    <x v="0"/>
  </r>
  <r>
    <n v="9.1"/>
    <d v="2018-01-11T00:00:00"/>
    <x v="4"/>
    <d v="1899-12-30T09:25:00"/>
    <n v="23.5"/>
    <n v="15"/>
    <x v="1"/>
    <n v="25600"/>
    <s v="Sell"/>
    <d v="2018-01-11T00:00:00"/>
    <x v="4"/>
    <d v="1899-12-30T15:19:00"/>
    <n v="45.35"/>
    <x v="25"/>
    <n v="-92.978723400000007"/>
    <d v="2018-01-11T00:00:00"/>
    <s v="Exit Condition Met For Trade"/>
    <n v="79"/>
    <n v="16.8"/>
    <x v="8"/>
    <x v="0"/>
    <x v="0"/>
  </r>
  <r>
    <n v="9.1999999999999993"/>
    <d v="2018-01-11T00:00:00"/>
    <x v="4"/>
    <d v="1899-12-30T09:25:00"/>
    <n v="68.400000000000006"/>
    <n v="15"/>
    <x v="2"/>
    <n v="25600"/>
    <s v="Sell"/>
    <d v="2018-01-11T00:00:00"/>
    <x v="4"/>
    <d v="1899-12-30T15:19:00"/>
    <n v="0.1"/>
    <x v="26"/>
    <n v="99.853801169999997"/>
    <d v="2018-01-11T00:00:00"/>
    <s v="Exit Condition Met For Trade"/>
    <n v="74.7"/>
    <n v="0.05"/>
    <x v="8"/>
    <x v="0"/>
    <x v="0"/>
  </r>
  <r>
    <n v="10"/>
    <d v="2018-01-12T00:00:00"/>
    <x v="0"/>
    <d v="1899-12-30T09:25:00"/>
    <n v="25739.3"/>
    <m/>
    <x v="0"/>
    <m/>
    <m/>
    <d v="2018-01-12T00:00:00"/>
    <x v="0"/>
    <d v="1899-12-30T15:19:00"/>
    <n v="25745.200000000001"/>
    <x v="27"/>
    <m/>
    <m/>
    <s v="Exit Condition Met For Trade"/>
    <n v="25775.15"/>
    <n v="25557.599999999999"/>
    <x v="9"/>
    <x v="0"/>
    <x v="0"/>
  </r>
  <r>
    <n v="10.1"/>
    <d v="2018-01-12T00:00:00"/>
    <x v="5"/>
    <d v="1899-12-30T09:25:00"/>
    <n v="123.9"/>
    <n v="15"/>
    <x v="1"/>
    <n v="25700"/>
    <s v="Sell"/>
    <d v="2018-01-12T00:00:00"/>
    <x v="5"/>
    <d v="1899-12-30T15:19:00"/>
    <n v="130"/>
    <x v="28"/>
    <n v="-4.9233252619999996"/>
    <d v="2018-01-18T00:00:00"/>
    <s v="Exit Condition Met For Trade"/>
    <n v="140"/>
    <n v="72.55"/>
    <x v="9"/>
    <x v="0"/>
    <x v="0"/>
  </r>
  <r>
    <n v="10.199999999999999"/>
    <d v="2018-01-12T00:00:00"/>
    <x v="5"/>
    <d v="1899-12-30T09:25:00"/>
    <n v="109"/>
    <n v="15"/>
    <x v="2"/>
    <n v="25700"/>
    <s v="Sell"/>
    <d v="2018-01-12T00:00:00"/>
    <x v="5"/>
    <d v="1899-12-30T12:36:00"/>
    <n v="175.95"/>
    <x v="29"/>
    <n v="-61.422018350000002"/>
    <d v="2018-01-18T00:00:00"/>
    <s v="Stop Loss Hit"/>
    <n v="215.2"/>
    <n v="99.25"/>
    <x v="9"/>
    <x v="0"/>
    <x v="0"/>
  </r>
  <r>
    <n v="11"/>
    <d v="2018-01-15T00:00:00"/>
    <x v="0"/>
    <d v="1899-12-30T09:25:00"/>
    <n v="25883.4"/>
    <m/>
    <x v="0"/>
    <m/>
    <m/>
    <d v="2018-01-15T00:00:00"/>
    <x v="0"/>
    <d v="1899-12-30T15:19:00"/>
    <n v="26067.4"/>
    <x v="30"/>
    <m/>
    <m/>
    <s v="Exit Condition Met For Trade"/>
    <n v="26091.8"/>
    <n v="25882.15"/>
    <x v="10"/>
    <x v="0"/>
    <x v="0"/>
  </r>
  <r>
    <n v="11.1"/>
    <d v="2018-01-15T00:00:00"/>
    <x v="1"/>
    <d v="1899-12-30T09:25:00"/>
    <n v="75.349999999999994"/>
    <n v="15"/>
    <x v="1"/>
    <n v="25900"/>
    <s v="Sell"/>
    <d v="2018-01-15T00:00:00"/>
    <x v="1"/>
    <d v="1899-12-30T11:15:00"/>
    <n v="150.35"/>
    <x v="31"/>
    <n v="-99.535500999999996"/>
    <d v="2018-01-18T00:00:00"/>
    <s v="Stop Loss Hit"/>
    <n v="153"/>
    <n v="75.349999999999994"/>
    <x v="10"/>
    <x v="0"/>
    <x v="0"/>
  </r>
  <r>
    <n v="11.2"/>
    <d v="2018-01-15T00:00:00"/>
    <x v="1"/>
    <d v="1899-12-30T09:25:00"/>
    <n v="137.80000000000001"/>
    <n v="15"/>
    <x v="2"/>
    <n v="25900"/>
    <s v="Sell"/>
    <d v="2018-01-15T00:00:00"/>
    <x v="1"/>
    <d v="1899-12-30T15:19:00"/>
    <n v="60.55"/>
    <x v="32"/>
    <n v="56.05950653"/>
    <d v="2018-01-18T00:00:00"/>
    <s v="Exit Condition Met For Trade"/>
    <n v="138.4"/>
    <n v="57.45"/>
    <x v="10"/>
    <x v="0"/>
    <x v="0"/>
  </r>
  <r>
    <n v="12"/>
    <d v="2018-01-16T00:00:00"/>
    <x v="0"/>
    <d v="1899-12-30T09:25:00"/>
    <n v="26026.05"/>
    <m/>
    <x v="0"/>
    <m/>
    <m/>
    <d v="2018-01-16T00:00:00"/>
    <x v="0"/>
    <d v="1899-12-30T15:19:00"/>
    <n v="25970.75"/>
    <x v="33"/>
    <m/>
    <m/>
    <s v="Exit Condition Met For Trade"/>
    <n v="26089.9"/>
    <n v="25931.7"/>
    <x v="11"/>
    <x v="0"/>
    <x v="0"/>
  </r>
  <r>
    <n v="12.1"/>
    <d v="2018-01-16T00:00:00"/>
    <x v="2"/>
    <d v="1899-12-30T09:25:00"/>
    <n v="104.85"/>
    <n v="15"/>
    <x v="1"/>
    <n v="26000"/>
    <s v="Sell"/>
    <d v="2018-01-16T00:00:00"/>
    <x v="2"/>
    <d v="1899-12-30T15:19:00"/>
    <n v="71.05"/>
    <x v="34"/>
    <n v="32.236528370000002"/>
    <d v="2018-01-18T00:00:00"/>
    <s v="Exit Condition Met For Trade"/>
    <n v="117.9"/>
    <n v="62.5"/>
    <x v="11"/>
    <x v="0"/>
    <x v="0"/>
  </r>
  <r>
    <n v="12.2"/>
    <d v="2018-01-16T00:00:00"/>
    <x v="2"/>
    <d v="1899-12-30T09:25:00"/>
    <n v="103.25"/>
    <n v="15"/>
    <x v="2"/>
    <n v="26000"/>
    <s v="Sell"/>
    <d v="2018-01-16T00:00:00"/>
    <x v="2"/>
    <d v="1899-12-30T15:19:00"/>
    <n v="107.95"/>
    <x v="35"/>
    <n v="-4.552058111"/>
    <d v="2018-01-18T00:00:00"/>
    <s v="Exit Condition Met For Trade"/>
    <n v="133.5"/>
    <n v="86"/>
    <x v="11"/>
    <x v="0"/>
    <x v="0"/>
  </r>
  <r>
    <n v="13"/>
    <d v="2018-01-17T00:00:00"/>
    <x v="0"/>
    <d v="1899-12-30T09:25:00"/>
    <n v="26029.85"/>
    <m/>
    <x v="0"/>
    <m/>
    <m/>
    <d v="2018-01-17T00:00:00"/>
    <x v="0"/>
    <d v="1899-12-30T15:19:00"/>
    <n v="26304.35"/>
    <x v="36"/>
    <m/>
    <m/>
    <s v="Exit Condition Met For Trade"/>
    <n v="26323.65"/>
    <n v="25922.3"/>
    <x v="12"/>
    <x v="0"/>
    <x v="0"/>
  </r>
  <r>
    <n v="13.1"/>
    <d v="2018-01-17T00:00:00"/>
    <x v="3"/>
    <d v="1899-12-30T09:25:00"/>
    <n v="65.75"/>
    <n v="15"/>
    <x v="1"/>
    <n v="26000"/>
    <s v="Sell"/>
    <d v="2018-01-17T00:00:00"/>
    <x v="3"/>
    <d v="1899-12-30T13:49:00"/>
    <n v="113.75"/>
    <x v="37"/>
    <n v="-73.003802280000002"/>
    <d v="2018-01-18T00:00:00"/>
    <s v="Stop Loss Hit"/>
    <n v="114.9"/>
    <n v="37.9"/>
    <x v="12"/>
    <x v="0"/>
    <x v="0"/>
  </r>
  <r>
    <n v="13.2"/>
    <d v="2018-01-17T00:00:00"/>
    <x v="3"/>
    <d v="1899-12-30T09:25:00"/>
    <n v="94"/>
    <n v="15"/>
    <x v="2"/>
    <n v="26000"/>
    <s v="Sell"/>
    <d v="2018-01-17T00:00:00"/>
    <x v="3"/>
    <d v="1899-12-30T15:19:00"/>
    <n v="8.85"/>
    <x v="38"/>
    <n v="90.585106379999999"/>
    <d v="2018-01-18T00:00:00"/>
    <s v="Exit Condition Met For Trade"/>
    <n v="138.9"/>
    <n v="7.65"/>
    <x v="12"/>
    <x v="0"/>
    <x v="0"/>
  </r>
  <r>
    <n v="14"/>
    <d v="2018-01-18T00:00:00"/>
    <x v="0"/>
    <d v="1899-12-30T09:25:00"/>
    <n v="26696.3"/>
    <m/>
    <x v="0"/>
    <m/>
    <m/>
    <d v="2018-01-18T00:00:00"/>
    <x v="0"/>
    <d v="1899-12-30T14:38:00"/>
    <n v="26615.05"/>
    <x v="39"/>
    <m/>
    <m/>
    <m/>
    <n v="26848.95"/>
    <n v="26584.65"/>
    <x v="13"/>
    <x v="0"/>
    <x v="0"/>
  </r>
  <r>
    <n v="14.1"/>
    <d v="2018-01-18T00:00:00"/>
    <x v="4"/>
    <d v="1899-12-30T09:25:00"/>
    <n v="43.5"/>
    <n v="15"/>
    <x v="1"/>
    <n v="26700"/>
    <s v="Sell"/>
    <d v="2018-01-18T00:00:00"/>
    <x v="4"/>
    <d v="1899-12-30T09:35:00"/>
    <n v="118.5"/>
    <x v="31"/>
    <n v="-172.41379309999999"/>
    <d v="2018-01-18T00:00:00"/>
    <s v="Stop Loss Hit"/>
    <n v="119.55"/>
    <n v="43.25"/>
    <x v="13"/>
    <x v="0"/>
    <x v="0"/>
  </r>
  <r>
    <n v="14.2"/>
    <d v="2018-01-18T00:00:00"/>
    <x v="4"/>
    <d v="1899-12-30T09:25:00"/>
    <n v="105.4"/>
    <n v="15"/>
    <x v="2"/>
    <n v="26700"/>
    <s v="Sell"/>
    <d v="2018-01-18T00:00:00"/>
    <x v="4"/>
    <d v="1899-12-30T14:38:00"/>
    <n v="84.4"/>
    <x v="40"/>
    <n v="19.924098669999999"/>
    <d v="2018-01-18T00:00:00"/>
    <s v="Stop Loss Hit"/>
    <n v="105.4"/>
    <n v="9"/>
    <x v="13"/>
    <x v="0"/>
    <x v="0"/>
  </r>
  <r>
    <n v="15"/>
    <d v="2018-01-19T00:00:00"/>
    <x v="0"/>
    <d v="1899-12-30T09:25:00"/>
    <n v="26575"/>
    <m/>
    <x v="0"/>
    <m/>
    <m/>
    <d v="2018-01-19T00:00:00"/>
    <x v="0"/>
    <d v="1899-12-30T09:58:00"/>
    <n v="26606.65"/>
    <x v="41"/>
    <m/>
    <m/>
    <m/>
    <n v="26623.9"/>
    <n v="26433.55"/>
    <x v="14"/>
    <x v="0"/>
    <x v="0"/>
  </r>
  <r>
    <n v="15.1"/>
    <d v="2018-01-19T00:00:00"/>
    <x v="5"/>
    <d v="1899-12-30T09:25:00"/>
    <n v="125.2"/>
    <n v="15"/>
    <x v="1"/>
    <n v="26600"/>
    <s v="Sell"/>
    <d v="2018-01-19T00:00:00"/>
    <x v="5"/>
    <d v="1899-12-30T09:58:00"/>
    <n v="171.2"/>
    <x v="42"/>
    <n v="-36.741214059999997"/>
    <d v="2018-01-25T00:00:00"/>
    <s v="Stop Loss Hit"/>
    <n v="176"/>
    <n v="95.25"/>
    <x v="14"/>
    <x v="0"/>
    <x v="0"/>
  </r>
  <r>
    <n v="15.2"/>
    <d v="2018-01-19T00:00:00"/>
    <x v="5"/>
    <d v="1899-12-30T09:25:00"/>
    <n v="185.1"/>
    <n v="15"/>
    <x v="2"/>
    <n v="26600"/>
    <s v="Sell"/>
    <d v="2018-01-19T00:00:00"/>
    <x v="5"/>
    <d v="1899-12-30T09:43:00"/>
    <n v="244.1"/>
    <x v="43"/>
    <n v="-31.87466234"/>
    <d v="2018-01-25T00:00:00"/>
    <s v="Stop Loss Hit"/>
    <n v="252.15"/>
    <n v="168.6"/>
    <x v="14"/>
    <x v="0"/>
    <x v="0"/>
  </r>
  <r>
    <n v="16"/>
    <d v="2018-01-22T00:00:00"/>
    <x v="0"/>
    <d v="1899-12-30T09:25:00"/>
    <n v="26891.55"/>
    <m/>
    <x v="0"/>
    <m/>
    <m/>
    <d v="2018-01-22T00:00:00"/>
    <x v="0"/>
    <d v="1899-12-30T15:19:00"/>
    <n v="27042.65"/>
    <x v="44"/>
    <m/>
    <m/>
    <s v="Exit Condition Met For Trade"/>
    <n v="27074.9"/>
    <n v="26875.7"/>
    <x v="15"/>
    <x v="0"/>
    <x v="0"/>
  </r>
  <r>
    <n v="16.100000000000001"/>
    <d v="2018-01-22T00:00:00"/>
    <x v="1"/>
    <d v="1899-12-30T09:25:00"/>
    <n v="144.5"/>
    <n v="15"/>
    <x v="1"/>
    <n v="26900"/>
    <s v="Sell"/>
    <d v="2018-01-22T00:00:00"/>
    <x v="1"/>
    <d v="1899-12-30T10:02:00"/>
    <n v="219.5"/>
    <x v="31"/>
    <n v="-51.903114189999997"/>
    <d v="2018-01-25T00:00:00"/>
    <s v="Stop Loss Hit"/>
    <n v="223.25"/>
    <n v="143.9"/>
    <x v="15"/>
    <x v="0"/>
    <x v="0"/>
  </r>
  <r>
    <n v="16.2"/>
    <d v="2018-01-22T00:00:00"/>
    <x v="1"/>
    <d v="1899-12-30T09:25:00"/>
    <n v="193.2"/>
    <n v="15"/>
    <x v="2"/>
    <n v="26900"/>
    <s v="Sell"/>
    <d v="2018-01-22T00:00:00"/>
    <x v="1"/>
    <d v="1899-12-30T15:19:00"/>
    <n v="127"/>
    <x v="45"/>
    <n v="34.265010349999997"/>
    <d v="2018-01-25T00:00:00"/>
    <s v="Exit Condition Met For Trade"/>
    <n v="219.15"/>
    <n v="119.2"/>
    <x v="15"/>
    <x v="0"/>
    <x v="0"/>
  </r>
  <r>
    <n v="17"/>
    <d v="2018-01-23T00:00:00"/>
    <x v="0"/>
    <d v="1899-12-30T09:25:00"/>
    <n v="27135.05"/>
    <m/>
    <x v="0"/>
    <m/>
    <m/>
    <d v="2018-01-23T00:00:00"/>
    <x v="0"/>
    <d v="1899-12-30T15:19:00"/>
    <n v="27420.400000000001"/>
    <x v="46"/>
    <m/>
    <m/>
    <s v="Exit Condition Met For Trade"/>
    <n v="27421.599999999999"/>
    <n v="27101.3"/>
    <x v="16"/>
    <x v="0"/>
    <x v="0"/>
  </r>
  <r>
    <n v="17.100000000000001"/>
    <d v="2018-01-23T00:00:00"/>
    <x v="2"/>
    <d v="1899-12-30T09:25:00"/>
    <n v="171.2"/>
    <n v="15"/>
    <x v="1"/>
    <n v="27100"/>
    <s v="Sell"/>
    <d v="2018-01-23T00:00:00"/>
    <x v="2"/>
    <d v="1899-12-30T12:36:00"/>
    <n v="227.2"/>
    <x v="47"/>
    <n v="-32.71028037"/>
    <d v="2018-01-25T00:00:00"/>
    <s v="Stop Loss Hit"/>
    <n v="227.2"/>
    <n v="152.19999999999999"/>
    <x v="16"/>
    <x v="0"/>
    <x v="0"/>
  </r>
  <r>
    <n v="17.2"/>
    <d v="2018-01-23T00:00:00"/>
    <x v="2"/>
    <d v="1899-12-30T09:25:00"/>
    <n v="183.8"/>
    <n v="15"/>
    <x v="2"/>
    <n v="27100"/>
    <s v="Sell"/>
    <d v="2018-01-23T00:00:00"/>
    <x v="2"/>
    <d v="1899-12-30T15:19:00"/>
    <n v="54"/>
    <x v="48"/>
    <n v="70.620239389999995"/>
    <d v="2018-01-25T00:00:00"/>
    <s v="Exit Condition Met For Trade"/>
    <n v="185.55"/>
    <n v="51.85"/>
    <x v="16"/>
    <x v="0"/>
    <x v="0"/>
  </r>
  <r>
    <n v="18"/>
    <d v="2018-01-24T00:00:00"/>
    <x v="0"/>
    <d v="1899-12-30T09:25:00"/>
    <n v="27450.1"/>
    <m/>
    <x v="0"/>
    <m/>
    <m/>
    <d v="2018-01-24T00:00:00"/>
    <x v="0"/>
    <d v="1899-12-30T15:19:00"/>
    <n v="27412.45"/>
    <x v="49"/>
    <m/>
    <m/>
    <s v="Exit Condition Met For Trade"/>
    <n v="27479.25"/>
    <n v="27219.45"/>
    <x v="17"/>
    <x v="0"/>
    <x v="0"/>
  </r>
  <r>
    <n v="18.100000000000001"/>
    <d v="2018-01-24T00:00:00"/>
    <x v="3"/>
    <d v="1899-12-30T09:25:00"/>
    <n v="124.15"/>
    <n v="15"/>
    <x v="1"/>
    <n v="27500"/>
    <s v="Sell"/>
    <d v="2018-01-24T00:00:00"/>
    <x v="3"/>
    <d v="1899-12-30T15:19:00"/>
    <n v="110"/>
    <x v="50"/>
    <n v="11.39750302"/>
    <d v="2018-01-25T00:00:00"/>
    <s v="Exit Condition Met For Trade"/>
    <n v="145.5"/>
    <n v="61.5"/>
    <x v="17"/>
    <x v="0"/>
    <x v="0"/>
  </r>
  <r>
    <n v="18.2"/>
    <d v="2018-01-24T00:00:00"/>
    <x v="3"/>
    <d v="1899-12-30T09:25:00"/>
    <n v="174"/>
    <n v="15"/>
    <x v="2"/>
    <n v="27500"/>
    <s v="Sell"/>
    <d v="2018-01-24T00:00:00"/>
    <x v="3"/>
    <d v="1899-12-30T09:42:00"/>
    <n v="236"/>
    <x v="10"/>
    <n v="-35.632183910000002"/>
    <d v="2018-01-25T00:00:00"/>
    <s v="Stop Loss Hit"/>
    <n v="264.3"/>
    <n v="160.69999999999999"/>
    <x v="17"/>
    <x v="0"/>
    <x v="0"/>
  </r>
  <r>
    <n v="19"/>
    <d v="2018-01-25T00:00:00"/>
    <x v="0"/>
    <d v="1899-12-30T09:25:00"/>
    <n v="27333.200000000001"/>
    <m/>
    <x v="0"/>
    <m/>
    <m/>
    <d v="2018-01-25T00:00:00"/>
    <x v="0"/>
    <d v="1899-12-30T13:56:00"/>
    <n v="27345.5"/>
    <x v="51"/>
    <m/>
    <m/>
    <m/>
    <n v="27426.65"/>
    <n v="27151.75"/>
    <x v="18"/>
    <x v="0"/>
    <x v="0"/>
  </r>
  <r>
    <n v="19.100000000000001"/>
    <d v="2018-01-25T00:00:00"/>
    <x v="4"/>
    <d v="1899-12-30T09:25:00"/>
    <n v="115"/>
    <n v="15"/>
    <x v="1"/>
    <n v="27300"/>
    <s v="Sell"/>
    <d v="2018-01-25T00:00:00"/>
    <x v="4"/>
    <d v="1899-12-30T13:56:00"/>
    <n v="87"/>
    <x v="52"/>
    <n v="24.347826090000002"/>
    <d v="2018-01-25T00:00:00"/>
    <s v="Stop Loss Hit"/>
    <n v="145.55000000000001"/>
    <n v="11.1"/>
    <x v="18"/>
    <x v="0"/>
    <x v="0"/>
  </r>
  <r>
    <n v="19.2"/>
    <d v="2018-01-25T00:00:00"/>
    <x v="4"/>
    <d v="1899-12-30T09:25:00"/>
    <n v="73.599999999999994"/>
    <n v="15"/>
    <x v="2"/>
    <n v="27300"/>
    <s v="Sell"/>
    <d v="2018-01-25T00:00:00"/>
    <x v="4"/>
    <d v="1899-12-30T13:31:00"/>
    <n v="114.6"/>
    <x v="53"/>
    <n v="-55.706521739999999"/>
    <d v="2018-01-25T00:00:00"/>
    <s v="Stop Loss Hit"/>
    <n v="118"/>
    <n v="38.75"/>
    <x v="18"/>
    <x v="0"/>
    <x v="0"/>
  </r>
  <r>
    <n v="20"/>
    <d v="2018-01-29T00:00:00"/>
    <x v="0"/>
    <d v="1899-12-30T09:25:00"/>
    <n v="27476.55"/>
    <m/>
    <x v="0"/>
    <m/>
    <m/>
    <d v="2018-01-29T00:00:00"/>
    <x v="0"/>
    <d v="1899-12-30T14:31:00"/>
    <n v="27467.5"/>
    <x v="54"/>
    <m/>
    <m/>
    <m/>
    <n v="27652.05"/>
    <n v="27462.75"/>
    <x v="19"/>
    <x v="0"/>
    <x v="0"/>
  </r>
  <r>
    <n v="20.100000000000001"/>
    <d v="2018-01-29T00:00:00"/>
    <x v="1"/>
    <d v="1899-12-30T09:25:00"/>
    <n v="286.89999999999998"/>
    <n v="15"/>
    <x v="1"/>
    <n v="27500"/>
    <s v="Sell"/>
    <d v="2018-01-29T00:00:00"/>
    <x v="1"/>
    <d v="1899-12-30T09:32:00"/>
    <n v="361.9"/>
    <x v="31"/>
    <n v="-26.141512720000001"/>
    <d v="2018-02-01T00:00:00"/>
    <s v="Stop Loss Hit"/>
    <n v="362.7"/>
    <n v="286.89999999999998"/>
    <x v="19"/>
    <x v="0"/>
    <x v="0"/>
  </r>
  <r>
    <n v="20.2"/>
    <d v="2018-01-29T00:00:00"/>
    <x v="1"/>
    <d v="1899-12-30T09:25:00"/>
    <n v="371.8"/>
    <n v="15"/>
    <x v="2"/>
    <n v="27500"/>
    <s v="Sell"/>
    <d v="2018-01-29T00:00:00"/>
    <x v="1"/>
    <d v="1899-12-30T14:31:00"/>
    <n v="357.8"/>
    <x v="55"/>
    <n v="3.7654653040000001"/>
    <d v="2018-02-01T00:00:00"/>
    <s v="Stop Loss Hit"/>
    <n v="371.8"/>
    <n v="282.14999999999998"/>
    <x v="19"/>
    <x v="0"/>
    <x v="0"/>
  </r>
  <r>
    <n v="21"/>
    <d v="2018-01-30T00:00:00"/>
    <x v="0"/>
    <d v="1899-12-30T09:25:00"/>
    <n v="27334.799999999999"/>
    <m/>
    <x v="0"/>
    <m/>
    <m/>
    <d v="2018-01-30T00:00:00"/>
    <x v="0"/>
    <d v="1899-12-30T15:19:00"/>
    <n v="27282.25"/>
    <x v="56"/>
    <m/>
    <m/>
    <s v="Exit Condition Met For Trade"/>
    <n v="27397.8"/>
    <n v="27242.05"/>
    <x v="20"/>
    <x v="0"/>
    <x v="0"/>
  </r>
  <r>
    <n v="21.1"/>
    <d v="2018-01-30T00:00:00"/>
    <x v="2"/>
    <d v="1899-12-30T09:25:00"/>
    <n v="315.55"/>
    <n v="15"/>
    <x v="1"/>
    <n v="27300"/>
    <s v="Sell"/>
    <d v="2018-01-30T00:00:00"/>
    <x v="2"/>
    <d v="1899-12-30T15:19:00"/>
    <n v="264.45"/>
    <x v="57"/>
    <n v="16.193947080000001"/>
    <d v="2018-02-01T00:00:00"/>
    <s v="Exit Condition Met For Trade"/>
    <n v="364.6"/>
    <n v="253.3"/>
    <x v="20"/>
    <x v="0"/>
    <x v="0"/>
  </r>
  <r>
    <n v="21.2"/>
    <d v="2018-01-30T00:00:00"/>
    <x v="2"/>
    <d v="1899-12-30T09:25:00"/>
    <n v="303.7"/>
    <n v="15"/>
    <x v="2"/>
    <n v="27300"/>
    <s v="Sell"/>
    <d v="2018-01-30T00:00:00"/>
    <x v="2"/>
    <d v="1899-12-30T15:19:00"/>
    <n v="236.5"/>
    <x v="58"/>
    <n v="22.12709911"/>
    <d v="2018-02-01T00:00:00"/>
    <s v="Exit Condition Met For Trade"/>
    <n v="311"/>
    <n v="219.6"/>
    <x v="20"/>
    <x v="0"/>
    <x v="0"/>
  </r>
  <r>
    <n v="22"/>
    <d v="2018-01-31T00:00:00"/>
    <x v="0"/>
    <d v="1899-12-30T09:25:00"/>
    <n v="27228.9"/>
    <m/>
    <x v="0"/>
    <m/>
    <m/>
    <d v="2018-01-31T00:00:00"/>
    <x v="0"/>
    <d v="1899-12-30T14:39:00"/>
    <n v="27231.65"/>
    <x v="59"/>
    <m/>
    <m/>
    <m/>
    <n v="27327.05"/>
    <n v="27139.3"/>
    <x v="21"/>
    <x v="0"/>
    <x v="0"/>
  </r>
  <r>
    <n v="22.1"/>
    <d v="2018-01-31T00:00:00"/>
    <x v="3"/>
    <d v="1899-12-30T09:25:00"/>
    <n v="252.3"/>
    <n v="15"/>
    <x v="1"/>
    <n v="27200"/>
    <s v="Sell"/>
    <d v="2018-01-31T00:00:00"/>
    <x v="3"/>
    <d v="1899-12-30T14:39:00"/>
    <n v="276.3"/>
    <x v="60"/>
    <n v="-9.5124851370000005"/>
    <d v="2018-02-01T00:00:00"/>
    <s v="Stop Loss Hit"/>
    <n v="319.05"/>
    <n v="201"/>
    <x v="21"/>
    <x v="0"/>
    <x v="0"/>
  </r>
  <r>
    <n v="22.2"/>
    <d v="2018-01-31T00:00:00"/>
    <x v="3"/>
    <d v="1899-12-30T09:25:00"/>
    <n v="192.45"/>
    <n v="15"/>
    <x v="2"/>
    <n v="27200"/>
    <s v="Sell"/>
    <d v="2018-01-31T00:00:00"/>
    <x v="3"/>
    <d v="1899-12-30T13:01:00"/>
    <n v="221.45"/>
    <x v="61"/>
    <n v="-15.068849050000001"/>
    <d v="2018-02-01T00:00:00"/>
    <s v="Stop Loss Hit"/>
    <n v="237.7"/>
    <n v="145.85"/>
    <x v="21"/>
    <x v="0"/>
    <x v="0"/>
  </r>
  <r>
    <n v="23"/>
    <d v="2018-02-01T00:00:00"/>
    <x v="0"/>
    <d v="1899-12-30T09:25:00"/>
    <n v="27468.400000000001"/>
    <m/>
    <x v="0"/>
    <m/>
    <m/>
    <d v="2018-02-01T00:00:00"/>
    <x v="0"/>
    <d v="1899-12-30T12:14:00"/>
    <n v="27367.9"/>
    <x v="62"/>
    <m/>
    <m/>
    <m/>
    <n v="27575.7"/>
    <n v="27302.25"/>
    <x v="0"/>
    <x v="1"/>
    <x v="0"/>
  </r>
  <r>
    <n v="23.1"/>
    <d v="2018-02-01T00:00:00"/>
    <x v="4"/>
    <d v="1899-12-30T09:25:00"/>
    <n v="193.5"/>
    <n v="15"/>
    <x v="1"/>
    <n v="27500"/>
    <s v="Sell"/>
    <d v="2018-02-01T00:00:00"/>
    <x v="4"/>
    <d v="1899-12-30T11:03:00"/>
    <n v="255.5"/>
    <x v="10"/>
    <n v="-32.041343670000003"/>
    <d v="2018-02-01T00:00:00"/>
    <s v="Stop Loss Hit"/>
    <n v="264.95"/>
    <n v="180"/>
    <x v="0"/>
    <x v="1"/>
    <x v="0"/>
  </r>
  <r>
    <n v="23.2"/>
    <d v="2018-02-01T00:00:00"/>
    <x v="4"/>
    <d v="1899-12-30T09:25:00"/>
    <n v="225.95"/>
    <n v="15"/>
    <x v="2"/>
    <n v="27500"/>
    <s v="Sell"/>
    <d v="2018-02-01T00:00:00"/>
    <x v="4"/>
    <d v="1899-12-30T12:14:00"/>
    <n v="239.95"/>
    <x v="63"/>
    <n v="-6.1960610750000003"/>
    <d v="2018-02-01T00:00:00"/>
    <s v="Stop Loss Hit"/>
    <n v="287.5"/>
    <n v="164.05"/>
    <x v="0"/>
    <x v="1"/>
    <x v="0"/>
  </r>
  <r>
    <n v="24"/>
    <d v="2018-02-02T00:00:00"/>
    <x v="0"/>
    <d v="1899-12-30T09:25:00"/>
    <n v="26782.15"/>
    <m/>
    <x v="0"/>
    <m/>
    <m/>
    <d v="2018-02-02T00:00:00"/>
    <x v="0"/>
    <d v="1899-12-30T15:19:00"/>
    <n v="26394.65"/>
    <x v="64"/>
    <m/>
    <m/>
    <s v="Exit Condition Met For Trade"/>
    <n v="26853.4"/>
    <n v="26390.45"/>
    <x v="1"/>
    <x v="1"/>
    <x v="0"/>
  </r>
  <r>
    <n v="24.1"/>
    <d v="2018-02-02T00:00:00"/>
    <x v="5"/>
    <d v="1899-12-30T09:25:00"/>
    <n v="223.65"/>
    <n v="15"/>
    <x v="1"/>
    <n v="26800"/>
    <s v="Sell"/>
    <d v="2018-02-02T00:00:00"/>
    <x v="5"/>
    <d v="1899-12-30T15:19:00"/>
    <n v="99.8"/>
    <x v="65"/>
    <n v="55.376704670000002"/>
    <d v="2018-02-08T00:00:00"/>
    <s v="Exit Condition Met For Trade"/>
    <n v="250"/>
    <n v="97.25"/>
    <x v="1"/>
    <x v="1"/>
    <x v="0"/>
  </r>
  <r>
    <n v="24.2"/>
    <d v="2018-02-02T00:00:00"/>
    <x v="5"/>
    <d v="1899-12-30T09:25:00"/>
    <n v="247.3"/>
    <n v="15"/>
    <x v="2"/>
    <n v="26800"/>
    <s v="Sell"/>
    <d v="2018-02-02T00:00:00"/>
    <x v="5"/>
    <d v="1899-12-30T10:25:00"/>
    <n v="285.3"/>
    <x v="66"/>
    <n v="-15.36595228"/>
    <d v="2018-02-08T00:00:00"/>
    <s v="Stop Loss Hit"/>
    <n v="291.35000000000002"/>
    <n v="210"/>
    <x v="1"/>
    <x v="1"/>
    <x v="0"/>
  </r>
  <r>
    <n v="25"/>
    <d v="2018-02-05T00:00:00"/>
    <x v="0"/>
    <d v="1899-12-30T09:25:00"/>
    <n v="25980.15"/>
    <m/>
    <x v="0"/>
    <m/>
    <m/>
    <d v="2018-02-05T00:00:00"/>
    <x v="0"/>
    <d v="1899-12-30T13:55:00"/>
    <n v="26019.95"/>
    <x v="67"/>
    <m/>
    <m/>
    <m/>
    <n v="26215.1"/>
    <n v="25955.75"/>
    <x v="4"/>
    <x v="1"/>
    <x v="0"/>
  </r>
  <r>
    <n v="25.1"/>
    <d v="2018-02-05T00:00:00"/>
    <x v="1"/>
    <d v="1899-12-30T09:25:00"/>
    <n v="272.5"/>
    <n v="15"/>
    <x v="1"/>
    <n v="26000"/>
    <s v="Sell"/>
    <d v="2018-02-05T00:00:00"/>
    <x v="1"/>
    <d v="1899-12-30T09:43:00"/>
    <n v="338.5"/>
    <x v="2"/>
    <n v="-24.22018349"/>
    <d v="2018-02-08T00:00:00"/>
    <s v="Stop Loss Hit"/>
    <n v="366.8"/>
    <n v="263.05"/>
    <x v="4"/>
    <x v="1"/>
    <x v="0"/>
  </r>
  <r>
    <n v="25.2"/>
    <d v="2018-02-05T00:00:00"/>
    <x v="1"/>
    <d v="1899-12-30T09:25:00"/>
    <n v="250.5"/>
    <n v="15"/>
    <x v="2"/>
    <n v="26000"/>
    <s v="Sell"/>
    <d v="2018-02-05T00:00:00"/>
    <x v="1"/>
    <d v="1899-12-30T13:55:00"/>
    <n v="205.5"/>
    <x v="68"/>
    <n v="17.964071860000001"/>
    <d v="2018-02-08T00:00:00"/>
    <s v="Stop Loss Hit"/>
    <n v="257"/>
    <n v="130"/>
    <x v="4"/>
    <x v="1"/>
    <x v="0"/>
  </r>
  <r>
    <n v="26"/>
    <d v="2018-02-06T00:00:00"/>
    <x v="0"/>
    <d v="1899-12-30T09:25:00"/>
    <n v="25271.15"/>
    <m/>
    <x v="0"/>
    <m/>
    <m/>
    <d v="2018-02-06T00:00:00"/>
    <x v="0"/>
    <d v="1899-12-30T11:15:00"/>
    <n v="25259.5"/>
    <x v="69"/>
    <m/>
    <m/>
    <m/>
    <n v="25346.55"/>
    <n v="25023.85"/>
    <x v="22"/>
    <x v="1"/>
    <x v="0"/>
  </r>
  <r>
    <n v="26.1"/>
    <d v="2018-02-06T00:00:00"/>
    <x v="2"/>
    <d v="1899-12-30T09:25:00"/>
    <n v="266"/>
    <n v="15"/>
    <x v="1"/>
    <n v="25300"/>
    <s v="Sell"/>
    <d v="2018-02-06T00:00:00"/>
    <x v="2"/>
    <d v="1899-12-30T11:15:00"/>
    <n v="293"/>
    <x v="70"/>
    <n v="-10.15037594"/>
    <d v="2018-02-08T00:00:00"/>
    <s v="Stop Loss Hit"/>
    <n v="311.8"/>
    <n v="217.5"/>
    <x v="22"/>
    <x v="1"/>
    <x v="0"/>
  </r>
  <r>
    <n v="26.2"/>
    <d v="2018-02-06T00:00:00"/>
    <x v="2"/>
    <d v="1899-12-30T09:25:00"/>
    <n v="270"/>
    <n v="15"/>
    <x v="2"/>
    <n v="25300"/>
    <s v="Sell"/>
    <d v="2018-02-06T00:00:00"/>
    <x v="2"/>
    <d v="1899-12-30T09:44:00"/>
    <n v="312"/>
    <x v="71"/>
    <n v="-15.55555556"/>
    <d v="2018-02-08T00:00:00"/>
    <s v="Stop Loss Hit"/>
    <n v="330"/>
    <n v="236.95"/>
    <x v="22"/>
    <x v="1"/>
    <x v="0"/>
  </r>
  <r>
    <n v="27"/>
    <d v="2018-02-07T00:00:00"/>
    <x v="0"/>
    <d v="1899-12-30T09:25:00"/>
    <n v="26029.25"/>
    <m/>
    <x v="0"/>
    <m/>
    <m/>
    <d v="2018-02-07T00:00:00"/>
    <x v="0"/>
    <d v="1899-12-30T15:19:00"/>
    <n v="25623.599999999999"/>
    <x v="72"/>
    <m/>
    <m/>
    <s v="Exit Condition Met For Trade"/>
    <n v="26034.5"/>
    <n v="25591.75"/>
    <x v="23"/>
    <x v="1"/>
    <x v="0"/>
  </r>
  <r>
    <n v="27.1"/>
    <d v="2018-02-07T00:00:00"/>
    <x v="3"/>
    <d v="1899-12-30T09:25:00"/>
    <n v="213.35"/>
    <n v="15"/>
    <x v="1"/>
    <n v="26000"/>
    <s v="Sell"/>
    <d v="2018-02-07T00:00:00"/>
    <x v="3"/>
    <d v="1899-12-30T15:19:00"/>
    <n v="33"/>
    <x v="73"/>
    <n v="84.532458399999996"/>
    <d v="2018-02-08T00:00:00"/>
    <s v="Exit Condition Met For Trade"/>
    <n v="214.3"/>
    <n v="30"/>
    <x v="23"/>
    <x v="1"/>
    <x v="0"/>
  </r>
  <r>
    <n v="27.2"/>
    <d v="2018-02-07T00:00:00"/>
    <x v="3"/>
    <d v="1899-12-30T09:25:00"/>
    <n v="204.5"/>
    <n v="15"/>
    <x v="2"/>
    <n v="26000"/>
    <s v="Sell"/>
    <d v="2018-02-07T00:00:00"/>
    <x v="3"/>
    <d v="1899-12-30T09:42:00"/>
    <n v="278.5"/>
    <x v="74"/>
    <n v="-36.185819070000001"/>
    <d v="2018-02-08T00:00:00"/>
    <s v="Stop Loss Hit"/>
    <n v="285"/>
    <n v="203.45"/>
    <x v="23"/>
    <x v="1"/>
    <x v="0"/>
  </r>
  <r>
    <n v="28"/>
    <d v="2018-02-08T00:00:00"/>
    <x v="0"/>
    <d v="1899-12-30T09:25:00"/>
    <n v="25684.9"/>
    <m/>
    <x v="0"/>
    <m/>
    <m/>
    <d v="2018-02-08T00:00:00"/>
    <x v="0"/>
    <d v="1899-12-30T15:19:00"/>
    <n v="25935.1"/>
    <x v="75"/>
    <m/>
    <m/>
    <s v="Exit Condition Met For Trade"/>
    <n v="26126.400000000001"/>
    <n v="25671.85"/>
    <x v="5"/>
    <x v="1"/>
    <x v="0"/>
  </r>
  <r>
    <n v="28.1"/>
    <d v="2018-02-08T00:00:00"/>
    <x v="4"/>
    <d v="1899-12-30T09:25:00"/>
    <n v="73.900000000000006"/>
    <n v="15"/>
    <x v="1"/>
    <n v="25700"/>
    <s v="Sell"/>
    <d v="2018-02-08T00:00:00"/>
    <x v="4"/>
    <d v="1899-12-30T09:35:00"/>
    <n v="144.9"/>
    <x v="76"/>
    <n v="-96.075778080000006"/>
    <d v="2018-02-08T00:00:00"/>
    <s v="Stop Loss Hit"/>
    <n v="182.65"/>
    <n v="69.900000000000006"/>
    <x v="5"/>
    <x v="1"/>
    <x v="0"/>
  </r>
  <r>
    <n v="28.2"/>
    <d v="2018-02-08T00:00:00"/>
    <x v="4"/>
    <d v="1899-12-30T09:25:00"/>
    <n v="131.30000000000001"/>
    <n v="15"/>
    <x v="2"/>
    <n v="25700"/>
    <s v="Sell"/>
    <d v="2018-02-08T00:00:00"/>
    <x v="4"/>
    <d v="1899-12-30T15:19:00"/>
    <n v="0.1"/>
    <x v="77"/>
    <n v="99.923838540000006"/>
    <d v="2018-02-08T00:00:00"/>
    <s v="Exit Condition Met For Trade"/>
    <n v="136.69999999999999"/>
    <n v="0.05"/>
    <x v="5"/>
    <x v="1"/>
    <x v="0"/>
  </r>
  <r>
    <n v="29"/>
    <d v="2018-02-09T00:00:00"/>
    <x v="0"/>
    <d v="1899-12-30T09:25:00"/>
    <n v="25461.599999999999"/>
    <m/>
    <x v="0"/>
    <m/>
    <m/>
    <d v="2018-02-09T00:00:00"/>
    <x v="0"/>
    <d v="1899-12-30T12:29:00"/>
    <n v="25508.3"/>
    <x v="78"/>
    <m/>
    <m/>
    <m/>
    <n v="25598.3"/>
    <n v="25371"/>
    <x v="6"/>
    <x v="1"/>
    <x v="0"/>
  </r>
  <r>
    <n v="29.1"/>
    <d v="2018-02-09T00:00:00"/>
    <x v="5"/>
    <d v="1899-12-30T09:25:00"/>
    <n v="320"/>
    <n v="15"/>
    <x v="1"/>
    <n v="25500"/>
    <s v="Sell"/>
    <d v="2018-02-09T00:00:00"/>
    <x v="5"/>
    <d v="1899-12-30T12:29:00"/>
    <n v="345"/>
    <x v="79"/>
    <n v="-7.8125"/>
    <d v="2018-02-15T00:00:00"/>
    <s v="Stop Loss Hit"/>
    <n v="379.95"/>
    <n v="270"/>
    <x v="6"/>
    <x v="1"/>
    <x v="0"/>
  </r>
  <r>
    <n v="29.2"/>
    <d v="2018-02-09T00:00:00"/>
    <x v="5"/>
    <d v="1899-12-30T09:25:00"/>
    <n v="386.5"/>
    <n v="15"/>
    <x v="2"/>
    <n v="25500"/>
    <s v="Sell"/>
    <d v="2018-02-09T00:00:00"/>
    <x v="5"/>
    <d v="1899-12-30T09:53:00"/>
    <n v="378.5"/>
    <x v="80"/>
    <n v="2.0698576970000002"/>
    <d v="2018-02-15T00:00:00"/>
    <s v="Stop Loss Hit"/>
    <n v="395.05"/>
    <n v="303"/>
    <x v="6"/>
    <x v="1"/>
    <x v="0"/>
  </r>
  <r>
    <n v="30"/>
    <d v="2018-02-12T00:00:00"/>
    <x v="0"/>
    <d v="1899-12-30T09:25:00"/>
    <n v="25623.200000000001"/>
    <m/>
    <x v="0"/>
    <m/>
    <m/>
    <d v="2018-02-12T00:00:00"/>
    <x v="0"/>
    <d v="1899-12-30T14:20:00"/>
    <n v="25691.4"/>
    <x v="10"/>
    <m/>
    <m/>
    <m/>
    <n v="25705.65"/>
    <n v="25509.55"/>
    <x v="9"/>
    <x v="1"/>
    <x v="0"/>
  </r>
  <r>
    <n v="30.1"/>
    <d v="2018-02-12T00:00:00"/>
    <x v="1"/>
    <d v="1899-12-30T09:25:00"/>
    <n v="272.05"/>
    <n v="15"/>
    <x v="1"/>
    <n v="25600"/>
    <s v="Sell"/>
    <d v="2018-02-12T00:00:00"/>
    <x v="1"/>
    <d v="1899-12-30T14:20:00"/>
    <n v="269.05"/>
    <x v="81"/>
    <n v="1.102738467"/>
    <d v="2018-02-15T00:00:00"/>
    <s v="Stop Loss Hit"/>
    <n v="277.55"/>
    <n v="193.45"/>
    <x v="9"/>
    <x v="1"/>
    <x v="0"/>
  </r>
  <r>
    <n v="30.2"/>
    <d v="2018-02-12T00:00:00"/>
    <x v="1"/>
    <d v="1899-12-30T09:25:00"/>
    <n v="227.6"/>
    <n v="15"/>
    <x v="2"/>
    <n v="25600"/>
    <s v="Sell"/>
    <d v="2018-02-12T00:00:00"/>
    <x v="1"/>
    <d v="1899-12-30T09:55:00"/>
    <n v="292.60000000000002"/>
    <x v="82"/>
    <n v="-28.558875220000001"/>
    <d v="2018-02-15T00:00:00"/>
    <s v="Stop Loss Hit"/>
    <n v="292.85000000000002"/>
    <n v="217.6"/>
    <x v="9"/>
    <x v="1"/>
    <x v="0"/>
  </r>
  <r>
    <n v="31"/>
    <d v="2018-02-14T00:00:00"/>
    <x v="0"/>
    <d v="1899-12-30T09:25:00"/>
    <n v="25717.85"/>
    <m/>
    <x v="0"/>
    <m/>
    <m/>
    <d v="2018-02-14T00:00:00"/>
    <x v="0"/>
    <d v="1899-12-30T15:19:00"/>
    <n v="25346.75"/>
    <x v="83"/>
    <m/>
    <m/>
    <s v="Exit Condition Met For Trade"/>
    <n v="25727.75"/>
    <n v="25338.9"/>
    <x v="24"/>
    <x v="1"/>
    <x v="0"/>
  </r>
  <r>
    <n v="31.1"/>
    <d v="2018-02-14T00:00:00"/>
    <x v="3"/>
    <d v="1899-12-30T09:25:00"/>
    <n v="170"/>
    <n v="15"/>
    <x v="1"/>
    <n v="25700"/>
    <s v="Sell"/>
    <d v="2018-02-14T00:00:00"/>
    <x v="3"/>
    <d v="1899-12-30T15:19:00"/>
    <n v="20.25"/>
    <x v="84"/>
    <n v="88.08823529"/>
    <d v="2018-02-15T00:00:00"/>
    <s v="Exit Condition Met For Trade"/>
    <n v="174"/>
    <n v="19.100000000000001"/>
    <x v="24"/>
    <x v="1"/>
    <x v="0"/>
  </r>
  <r>
    <n v="31.2"/>
    <d v="2018-02-14T00:00:00"/>
    <x v="3"/>
    <d v="1899-12-30T09:25:00"/>
    <n v="136.1"/>
    <n v="15"/>
    <x v="2"/>
    <n v="25700"/>
    <s v="Sell"/>
    <d v="2018-02-14T00:00:00"/>
    <x v="3"/>
    <d v="1899-12-30T09:38:00"/>
    <n v="207.1"/>
    <x v="76"/>
    <n v="-52.167523879999997"/>
    <d v="2018-02-15T00:00:00"/>
    <s v="Stop Loss Hit"/>
    <n v="222.2"/>
    <n v="132"/>
    <x v="24"/>
    <x v="1"/>
    <x v="0"/>
  </r>
  <r>
    <n v="32"/>
    <d v="2018-02-15T00:00:00"/>
    <x v="0"/>
    <d v="1899-12-30T09:25:00"/>
    <n v="25431.85"/>
    <m/>
    <x v="0"/>
    <m/>
    <m/>
    <d v="2018-02-15T00:00:00"/>
    <x v="0"/>
    <d v="1899-12-30T14:52:00"/>
    <n v="25299.5"/>
    <x v="85"/>
    <m/>
    <m/>
    <m/>
    <n v="25615.15"/>
    <n v="25295.15"/>
    <x v="10"/>
    <x v="1"/>
    <x v="0"/>
  </r>
  <r>
    <n v="32.1"/>
    <d v="2018-02-15T00:00:00"/>
    <x v="4"/>
    <d v="1899-12-30T09:25:00"/>
    <n v="98.7"/>
    <n v="15"/>
    <x v="1"/>
    <n v="25400"/>
    <s v="Sell"/>
    <d v="2018-02-15T00:00:00"/>
    <x v="4"/>
    <d v="1899-12-30T10:01:00"/>
    <n v="148.69999999999999"/>
    <x v="86"/>
    <n v="-50.658561300000002"/>
    <d v="2018-02-15T00:00:00"/>
    <s v="Stop Loss Hit"/>
    <n v="150.5"/>
    <n v="73.7"/>
    <x v="10"/>
    <x v="1"/>
    <x v="0"/>
  </r>
  <r>
    <n v="32.200000000000003"/>
    <d v="2018-02-15T00:00:00"/>
    <x v="4"/>
    <d v="1899-12-30T09:25:00"/>
    <n v="76.55"/>
    <n v="15"/>
    <x v="2"/>
    <n v="25400"/>
    <s v="Sell"/>
    <d v="2018-02-15T00:00:00"/>
    <x v="4"/>
    <d v="1899-12-30T14:52:00"/>
    <n v="84.55"/>
    <x v="87"/>
    <n v="-10.450685829999999"/>
    <d v="2018-02-15T00:00:00"/>
    <s v="Stop Loss Hit"/>
    <n v="98.5"/>
    <n v="9"/>
    <x v="10"/>
    <x v="1"/>
    <x v="0"/>
  </r>
  <r>
    <n v="33"/>
    <d v="2018-02-16T00:00:00"/>
    <x v="0"/>
    <d v="1899-12-30T09:25:00"/>
    <n v="25510.85"/>
    <m/>
    <x v="0"/>
    <m/>
    <m/>
    <d v="2018-02-16T00:00:00"/>
    <x v="0"/>
    <d v="1899-12-30T15:19:00"/>
    <n v="25178"/>
    <x v="88"/>
    <m/>
    <m/>
    <s v="Exit Condition Met For Trade"/>
    <n v="25556.55"/>
    <n v="25100.9"/>
    <x v="11"/>
    <x v="1"/>
    <x v="0"/>
  </r>
  <r>
    <n v="33.1"/>
    <d v="2018-02-16T00:00:00"/>
    <x v="5"/>
    <d v="1899-12-30T09:25:00"/>
    <n v="240.3"/>
    <n v="15"/>
    <x v="1"/>
    <n v="25500"/>
    <s v="Sell"/>
    <d v="2018-02-16T00:00:00"/>
    <x v="5"/>
    <d v="1899-12-30T15:19:00"/>
    <n v="97.9"/>
    <x v="89"/>
    <n v="59.25925926"/>
    <d v="2018-02-22T00:00:00"/>
    <s v="Exit Condition Met For Trade"/>
    <n v="262.5"/>
    <n v="87.05"/>
    <x v="11"/>
    <x v="1"/>
    <x v="0"/>
  </r>
  <r>
    <n v="33.200000000000003"/>
    <d v="2018-02-16T00:00:00"/>
    <x v="5"/>
    <d v="1899-12-30T09:25:00"/>
    <n v="221.05"/>
    <n v="15"/>
    <x v="2"/>
    <n v="25500"/>
    <s v="Sell"/>
    <d v="2018-02-16T00:00:00"/>
    <x v="5"/>
    <d v="1899-12-30T10:49:00"/>
    <n v="272.05"/>
    <x v="90"/>
    <n v="-23.071703230000001"/>
    <d v="2018-02-22T00:00:00"/>
    <s v="Stop Loss Hit"/>
    <n v="274.85000000000002"/>
    <n v="196.2"/>
    <x v="11"/>
    <x v="1"/>
    <x v="0"/>
  </r>
  <r>
    <n v="34"/>
    <d v="2018-02-19T00:00:00"/>
    <x v="0"/>
    <d v="1899-12-30T09:25:00"/>
    <n v="25195.5"/>
    <m/>
    <x v="0"/>
    <m/>
    <m/>
    <d v="2018-02-19T00:00:00"/>
    <x v="0"/>
    <d v="1899-12-30T15:19:00"/>
    <n v="25098.65"/>
    <x v="91"/>
    <m/>
    <m/>
    <s v="Exit Condition Met For Trade"/>
    <n v="25214.9"/>
    <n v="24824.55"/>
    <x v="14"/>
    <x v="1"/>
    <x v="0"/>
  </r>
  <r>
    <n v="34.1"/>
    <d v="2018-02-19T00:00:00"/>
    <x v="1"/>
    <d v="1899-12-30T09:25:00"/>
    <n v="228.45"/>
    <n v="15"/>
    <x v="1"/>
    <n v="25200"/>
    <s v="Sell"/>
    <d v="2018-02-19T00:00:00"/>
    <x v="1"/>
    <d v="1899-12-30T15:19:00"/>
    <n v="124.25"/>
    <x v="92"/>
    <n v="45.611731229999997"/>
    <d v="2018-02-22T00:00:00"/>
    <s v="Exit Condition Met For Trade"/>
    <n v="231.3"/>
    <n v="55.25"/>
    <x v="14"/>
    <x v="1"/>
    <x v="0"/>
  </r>
  <r>
    <n v="34.200000000000003"/>
    <d v="2018-02-19T00:00:00"/>
    <x v="1"/>
    <d v="1899-12-30T09:25:00"/>
    <n v="217.4"/>
    <n v="15"/>
    <x v="2"/>
    <n v="25200"/>
    <s v="Sell"/>
    <d v="2018-02-19T00:00:00"/>
    <x v="1"/>
    <d v="1899-12-30T09:43:00"/>
    <n v="288.39999999999998"/>
    <x v="76"/>
    <n v="-32.658693649999996"/>
    <d v="2018-02-22T00:00:00"/>
    <s v="Stop Loss Hit"/>
    <n v="292.45"/>
    <n v="212.7"/>
    <x v="14"/>
    <x v="1"/>
    <x v="0"/>
  </r>
  <r>
    <n v="35"/>
    <d v="2018-02-20T00:00:00"/>
    <x v="0"/>
    <d v="1899-12-30T09:25:00"/>
    <n v="25024.45"/>
    <m/>
    <x v="0"/>
    <m/>
    <m/>
    <d v="2018-02-20T00:00:00"/>
    <x v="0"/>
    <d v="1899-12-30T14:53:00"/>
    <n v="24989.4"/>
    <x v="93"/>
    <m/>
    <m/>
    <m/>
    <n v="25158.1"/>
    <n v="24973.05"/>
    <x v="25"/>
    <x v="1"/>
    <x v="0"/>
  </r>
  <r>
    <n v="35.1"/>
    <d v="2018-02-20T00:00:00"/>
    <x v="2"/>
    <d v="1899-12-30T09:25:00"/>
    <n v="172.6"/>
    <n v="15"/>
    <x v="1"/>
    <n v="25000"/>
    <s v="Sell"/>
    <d v="2018-02-20T00:00:00"/>
    <x v="2"/>
    <d v="1899-12-30T10:12:00"/>
    <n v="233.6"/>
    <x v="54"/>
    <n v="-35.341830819999998"/>
    <d v="2018-02-22T00:00:00"/>
    <s v="Stop Loss Hit"/>
    <n v="244.7"/>
    <n v="158.6"/>
    <x v="25"/>
    <x v="1"/>
    <x v="0"/>
  </r>
  <r>
    <n v="35.200000000000003"/>
    <d v="2018-02-20T00:00:00"/>
    <x v="2"/>
    <d v="1899-12-30T09:25:00"/>
    <n v="174.15"/>
    <n v="15"/>
    <x v="2"/>
    <n v="25000"/>
    <s v="Sell"/>
    <d v="2018-02-20T00:00:00"/>
    <x v="2"/>
    <d v="1899-12-30T14:53:00"/>
    <n v="180.15"/>
    <x v="94"/>
    <n v="-3.4453057710000001"/>
    <d v="2018-02-22T00:00:00"/>
    <s v="Stop Loss Hit"/>
    <n v="185"/>
    <n v="105.15"/>
    <x v="25"/>
    <x v="1"/>
    <x v="0"/>
  </r>
  <r>
    <n v="36"/>
    <d v="2018-02-21T00:00:00"/>
    <x v="0"/>
    <d v="1899-12-30T09:25:00"/>
    <n v="24932.95"/>
    <m/>
    <x v="0"/>
    <m/>
    <m/>
    <d v="2018-02-21T00:00:00"/>
    <x v="0"/>
    <d v="1899-12-30T15:19:00"/>
    <n v="24945.95"/>
    <x v="95"/>
    <m/>
    <m/>
    <s v="Exit Condition Met For Trade"/>
    <n v="24971.95"/>
    <n v="24796.35"/>
    <x v="26"/>
    <x v="1"/>
    <x v="0"/>
  </r>
  <r>
    <n v="36.1"/>
    <d v="2018-02-21T00:00:00"/>
    <x v="3"/>
    <d v="1899-12-30T09:25:00"/>
    <n v="152.85"/>
    <n v="15"/>
    <x v="1"/>
    <n v="24900"/>
    <s v="Sell"/>
    <d v="2018-02-21T00:00:00"/>
    <x v="3"/>
    <d v="1899-12-30T14:08:00"/>
    <n v="142.85"/>
    <x v="96"/>
    <n v="6.5423617930000004"/>
    <d v="2018-02-22T00:00:00"/>
    <s v="Stop Loss Hit"/>
    <n v="157"/>
    <n v="67.599999999999994"/>
    <x v="26"/>
    <x v="1"/>
    <x v="0"/>
  </r>
  <r>
    <n v="36.200000000000003"/>
    <d v="2018-02-21T00:00:00"/>
    <x v="3"/>
    <d v="1899-12-30T09:25:00"/>
    <n v="125.85"/>
    <n v="15"/>
    <x v="2"/>
    <n v="24900"/>
    <s v="Sell"/>
    <d v="2018-02-21T00:00:00"/>
    <x v="3"/>
    <d v="1899-12-30T15:19:00"/>
    <n v="89"/>
    <x v="97"/>
    <n v="29.280889949999999"/>
    <d v="2018-02-22T00:00:00"/>
    <s v="Exit Condition Met For Trade"/>
    <n v="196"/>
    <n v="80"/>
    <x v="26"/>
    <x v="1"/>
    <x v="0"/>
  </r>
  <r>
    <n v="37"/>
    <d v="2018-02-22T00:00:00"/>
    <x v="0"/>
    <d v="1899-12-30T09:25:00"/>
    <n v="24840.799999999999"/>
    <m/>
    <x v="0"/>
    <m/>
    <m/>
    <d v="2018-02-22T00:00:00"/>
    <x v="0"/>
    <d v="1899-12-30T15:19:00"/>
    <n v="24945.85"/>
    <x v="98"/>
    <m/>
    <m/>
    <s v="Exit Condition Met For Trade"/>
    <n v="24987.05"/>
    <n v="24781.7"/>
    <x v="15"/>
    <x v="1"/>
    <x v="0"/>
  </r>
  <r>
    <n v="37.1"/>
    <d v="2018-02-22T00:00:00"/>
    <x v="4"/>
    <d v="1899-12-30T09:25:00"/>
    <n v="95.5"/>
    <n v="15"/>
    <x v="1"/>
    <n v="24800"/>
    <s v="Sell"/>
    <d v="2018-02-22T00:00:00"/>
    <x v="4"/>
    <d v="1899-12-30T15:02:00"/>
    <n v="105.5"/>
    <x v="99"/>
    <n v="-10.47120419"/>
    <d v="2018-02-22T00:00:00"/>
    <s v="Stop Loss Hit"/>
    <n v="128.44999999999999"/>
    <n v="30.5"/>
    <x v="15"/>
    <x v="1"/>
    <x v="0"/>
  </r>
  <r>
    <n v="37.200000000000003"/>
    <d v="2018-02-22T00:00:00"/>
    <x v="4"/>
    <d v="1899-12-30T09:25:00"/>
    <n v="71.3"/>
    <n v="15"/>
    <x v="2"/>
    <n v="24800"/>
    <s v="Sell"/>
    <d v="2018-02-22T00:00:00"/>
    <x v="4"/>
    <d v="1899-12-30T15:19:00"/>
    <n v="0.05"/>
    <x v="100"/>
    <n v="99.92987377"/>
    <d v="2018-02-22T00:00:00"/>
    <s v="Exit Condition Met For Trade"/>
    <n v="75"/>
    <n v="0.05"/>
    <x v="15"/>
    <x v="1"/>
    <x v="0"/>
  </r>
  <r>
    <n v="38"/>
    <d v="2018-02-23T00:00:00"/>
    <x v="0"/>
    <d v="1899-12-30T09:25:00"/>
    <n v="25100.3"/>
    <m/>
    <x v="0"/>
    <m/>
    <m/>
    <d v="2018-02-23T00:00:00"/>
    <x v="0"/>
    <d v="1899-12-30T15:19:00"/>
    <n v="25313.55"/>
    <x v="101"/>
    <m/>
    <m/>
    <s v="Exit Condition Met For Trade"/>
    <n v="25321.3"/>
    <n v="25071.45"/>
    <x v="16"/>
    <x v="1"/>
    <x v="0"/>
  </r>
  <r>
    <n v="38.1"/>
    <d v="2018-02-23T00:00:00"/>
    <x v="5"/>
    <d v="1899-12-30T09:25:00"/>
    <n v="185.15"/>
    <n v="15"/>
    <x v="1"/>
    <n v="25100"/>
    <s v="Sell"/>
    <d v="2018-02-23T00:00:00"/>
    <x v="5"/>
    <d v="1899-12-30T11:40:00"/>
    <n v="247.15"/>
    <x v="10"/>
    <n v="-33.486362409999998"/>
    <d v="2018-03-01T00:00:00"/>
    <s v="Stop Loss Hit"/>
    <n v="247.5"/>
    <n v="171.85"/>
    <x v="16"/>
    <x v="1"/>
    <x v="0"/>
  </r>
  <r>
    <n v="38.200000000000003"/>
    <d v="2018-02-23T00:00:00"/>
    <x v="5"/>
    <d v="1899-12-30T09:25:00"/>
    <n v="182.6"/>
    <n v="15"/>
    <x v="2"/>
    <n v="25100"/>
    <s v="Sell"/>
    <d v="2018-02-23T00:00:00"/>
    <x v="5"/>
    <d v="1899-12-30T15:19:00"/>
    <n v="80.599999999999994"/>
    <x v="102"/>
    <n v="55.859802850000001"/>
    <d v="2018-03-01T00:00:00"/>
    <s v="Exit Condition Met For Trade"/>
    <n v="190"/>
    <n v="79.849999999999994"/>
    <x v="16"/>
    <x v="1"/>
    <x v="0"/>
  </r>
  <r>
    <n v="39"/>
    <d v="2018-02-26T00:00:00"/>
    <x v="0"/>
    <d v="1899-12-30T09:25:00"/>
    <n v="25416.5"/>
    <m/>
    <x v="0"/>
    <m/>
    <m/>
    <d v="2018-02-26T00:00:00"/>
    <x v="0"/>
    <d v="1899-12-30T15:19:00"/>
    <n v="25695.599999999999"/>
    <x v="103"/>
    <m/>
    <m/>
    <s v="Exit Condition Met For Trade"/>
    <n v="25722.15"/>
    <n v="25381.200000000001"/>
    <x v="27"/>
    <x v="1"/>
    <x v="0"/>
  </r>
  <r>
    <n v="39.1"/>
    <d v="2018-02-26T00:00:00"/>
    <x v="1"/>
    <d v="1899-12-30T09:25:00"/>
    <n v="169.1"/>
    <n v="15"/>
    <x v="1"/>
    <n v="25400"/>
    <s v="Sell"/>
    <d v="2018-02-26T00:00:00"/>
    <x v="1"/>
    <d v="1899-12-30T10:28:00"/>
    <n v="222.1"/>
    <x v="59"/>
    <n v="-31.342400949999998"/>
    <d v="2018-03-01T00:00:00"/>
    <s v="Stop Loss Hit"/>
    <n v="227.45"/>
    <n v="146.85"/>
    <x v="27"/>
    <x v="1"/>
    <x v="0"/>
  </r>
  <r>
    <n v="39.200000000000003"/>
    <d v="2018-02-26T00:00:00"/>
    <x v="1"/>
    <d v="1899-12-30T09:25:00"/>
    <n v="126"/>
    <n v="15"/>
    <x v="2"/>
    <n v="25400"/>
    <s v="Sell"/>
    <d v="2018-02-26T00:00:00"/>
    <x v="1"/>
    <d v="1899-12-30T15:19:00"/>
    <n v="48"/>
    <x v="104"/>
    <n v="61.904761899999997"/>
    <d v="2018-03-01T00:00:00"/>
    <s v="Exit Condition Met For Trade"/>
    <n v="140.6"/>
    <n v="41.8"/>
    <x v="27"/>
    <x v="1"/>
    <x v="0"/>
  </r>
  <r>
    <n v="40"/>
    <d v="2018-02-27T00:00:00"/>
    <x v="0"/>
    <d v="1899-12-30T09:25:00"/>
    <n v="25696.3"/>
    <m/>
    <x v="0"/>
    <m/>
    <m/>
    <d v="2018-02-27T00:00:00"/>
    <x v="0"/>
    <d v="1899-12-30T15:19:00"/>
    <n v="25382.5"/>
    <x v="105"/>
    <m/>
    <m/>
    <s v="Exit Condition Met For Trade"/>
    <n v="25705.7"/>
    <n v="25356.400000000001"/>
    <x v="28"/>
    <x v="1"/>
    <x v="0"/>
  </r>
  <r>
    <n v="40.1"/>
    <d v="2018-02-27T00:00:00"/>
    <x v="2"/>
    <d v="1899-12-30T09:25:00"/>
    <n v="134.94999999999999"/>
    <n v="15"/>
    <x v="1"/>
    <n v="25700"/>
    <s v="Sell"/>
    <d v="2018-02-27T00:00:00"/>
    <x v="2"/>
    <d v="1899-12-30T15:19:00"/>
    <n v="23.8"/>
    <x v="106"/>
    <n v="82.363838459999997"/>
    <d v="2018-03-01T00:00:00"/>
    <s v="Exit Condition Met For Trade"/>
    <n v="142"/>
    <n v="21.3"/>
    <x v="28"/>
    <x v="1"/>
    <x v="0"/>
  </r>
  <r>
    <n v="40.200000000000003"/>
    <d v="2018-02-27T00:00:00"/>
    <x v="2"/>
    <d v="1899-12-30T09:25:00"/>
    <n v="127"/>
    <n v="15"/>
    <x v="2"/>
    <n v="25700"/>
    <s v="Sell"/>
    <d v="2018-02-27T00:00:00"/>
    <x v="2"/>
    <d v="1899-12-30T09:35:00"/>
    <n v="197"/>
    <x v="107"/>
    <n v="-55.11811024"/>
    <d v="2018-03-01T00:00:00"/>
    <s v="Stop Loss Hit"/>
    <n v="202.5"/>
    <n v="121.1"/>
    <x v="28"/>
    <x v="1"/>
    <x v="0"/>
  </r>
  <r>
    <n v="41"/>
    <d v="2018-02-28T00:00:00"/>
    <x v="0"/>
    <d v="1899-12-30T09:25:00"/>
    <n v="25012.1"/>
    <m/>
    <x v="0"/>
    <m/>
    <m/>
    <d v="2018-02-28T00:00:00"/>
    <x v="0"/>
    <d v="1899-12-30T15:19:00"/>
    <n v="25103.9"/>
    <x v="108"/>
    <m/>
    <m/>
    <s v="Exit Condition Met For Trade"/>
    <n v="25192.95"/>
    <n v="24942"/>
    <x v="29"/>
    <x v="1"/>
    <x v="0"/>
  </r>
  <r>
    <n v="41.1"/>
    <d v="2018-02-28T00:00:00"/>
    <x v="3"/>
    <d v="1899-12-30T09:25:00"/>
    <n v="134.5"/>
    <n v="15"/>
    <x v="1"/>
    <n v="25000"/>
    <s v="Sell"/>
    <d v="2018-02-28T00:00:00"/>
    <x v="3"/>
    <d v="1899-12-30T14:15:00"/>
    <n v="145.5"/>
    <x v="109"/>
    <n v="-8.1784386619999996"/>
    <d v="2018-03-01T00:00:00"/>
    <s v="Stop Loss Hit"/>
    <n v="175.8"/>
    <n v="70.099999999999994"/>
    <x v="29"/>
    <x v="1"/>
    <x v="0"/>
  </r>
  <r>
    <n v="41.2"/>
    <d v="2018-02-28T00:00:00"/>
    <x v="3"/>
    <d v="1899-12-30T09:25:00"/>
    <n v="117.75"/>
    <n v="15"/>
    <x v="2"/>
    <n v="25000"/>
    <s v="Sell"/>
    <d v="2018-02-28T00:00:00"/>
    <x v="3"/>
    <d v="1899-12-30T15:19:00"/>
    <n v="44.2"/>
    <x v="110"/>
    <n v="62.462845010000002"/>
    <d v="2018-03-01T00:00:00"/>
    <s v="Exit Condition Met For Trade"/>
    <n v="125.45"/>
    <n v="27.55"/>
    <x v="29"/>
    <x v="1"/>
    <x v="0"/>
  </r>
  <r>
    <n v="42"/>
    <d v="2018-03-01T00:00:00"/>
    <x v="0"/>
    <d v="1899-12-30T09:25:00"/>
    <n v="25202.6"/>
    <m/>
    <x v="0"/>
    <m/>
    <m/>
    <d v="2018-03-01T00:00:00"/>
    <x v="0"/>
    <d v="1899-12-30T15:19:00"/>
    <n v="24910.5"/>
    <x v="111"/>
    <m/>
    <m/>
    <s v="Exit Condition Met For Trade"/>
    <n v="25226.05"/>
    <n v="24873.45"/>
    <x v="0"/>
    <x v="2"/>
    <x v="0"/>
  </r>
  <r>
    <n v="42.1"/>
    <d v="2018-03-01T00:00:00"/>
    <x v="4"/>
    <d v="1899-12-30T09:25:00"/>
    <n v="69.650000000000006"/>
    <n v="15"/>
    <x v="1"/>
    <n v="25200"/>
    <s v="Sell"/>
    <d v="2018-03-01T00:00:00"/>
    <x v="4"/>
    <d v="1899-12-30T15:19:00"/>
    <n v="0.05"/>
    <x v="112"/>
    <n v="99.928212490000007"/>
    <d v="2018-03-01T00:00:00"/>
    <s v="Exit Condition Met For Trade"/>
    <n v="82.3"/>
    <n v="0.05"/>
    <x v="0"/>
    <x v="2"/>
    <x v="0"/>
  </r>
  <r>
    <n v="42.2"/>
    <d v="2018-03-01T00:00:00"/>
    <x v="4"/>
    <d v="1899-12-30T09:25:00"/>
    <n v="68.75"/>
    <n v="15"/>
    <x v="2"/>
    <n v="25200"/>
    <s v="Sell"/>
    <d v="2018-03-01T00:00:00"/>
    <x v="4"/>
    <d v="1899-12-30T10:11:00"/>
    <n v="132.75"/>
    <x v="113"/>
    <n v="-93.090909089999997"/>
    <d v="2018-03-01T00:00:00"/>
    <s v="Stop Loss Hit"/>
    <n v="166.3"/>
    <n v="57.55"/>
    <x v="0"/>
    <x v="2"/>
    <x v="0"/>
  </r>
  <r>
    <n v="43"/>
    <d v="2018-03-05T00:00:00"/>
    <x v="0"/>
    <d v="1899-12-30T09:25:00"/>
    <n v="24771.1"/>
    <m/>
    <x v="0"/>
    <m/>
    <m/>
    <d v="2018-03-05T00:00:00"/>
    <x v="0"/>
    <d v="1899-12-30T15:19:00"/>
    <n v="24811.05"/>
    <x v="114"/>
    <m/>
    <m/>
    <s v="Exit Condition Met For Trade"/>
    <n v="24873.05"/>
    <n v="24699.05"/>
    <x v="4"/>
    <x v="2"/>
    <x v="0"/>
  </r>
  <r>
    <n v="43.1"/>
    <d v="2018-03-05T00:00:00"/>
    <x v="1"/>
    <d v="1899-12-30T09:25:00"/>
    <n v="175.3"/>
    <n v="15"/>
    <x v="1"/>
    <n v="24800"/>
    <s v="Sell"/>
    <d v="2018-03-05T00:00:00"/>
    <x v="1"/>
    <d v="1899-12-30T15:19:00"/>
    <n v="206.45"/>
    <x v="115"/>
    <n v="-17.769537929999998"/>
    <d v="2018-03-08T00:00:00"/>
    <s v="Exit Condition Met For Trade"/>
    <n v="233.95"/>
    <n v="160.44999999999999"/>
    <x v="4"/>
    <x v="2"/>
    <x v="0"/>
  </r>
  <r>
    <n v="43.2"/>
    <d v="2018-03-05T00:00:00"/>
    <x v="1"/>
    <d v="1899-12-30T09:25:00"/>
    <n v="250.9"/>
    <n v="15"/>
    <x v="2"/>
    <n v="24800"/>
    <s v="Sell"/>
    <d v="2018-03-05T00:00:00"/>
    <x v="1"/>
    <d v="1899-12-30T10:38:00"/>
    <n v="258.89999999999998"/>
    <x v="87"/>
    <n v="-3.1885213229999998"/>
    <d v="2018-03-08T00:00:00"/>
    <s v="Stop Loss Hit"/>
    <n v="262.7"/>
    <n v="183"/>
    <x v="4"/>
    <x v="2"/>
    <x v="0"/>
  </r>
  <r>
    <n v="44"/>
    <d v="2018-03-06T00:00:00"/>
    <x v="0"/>
    <d v="1899-12-30T09:25:00"/>
    <n v="25013.200000000001"/>
    <m/>
    <x v="0"/>
    <m/>
    <m/>
    <d v="2018-03-06T00:00:00"/>
    <x v="0"/>
    <d v="1899-12-30T15:19:00"/>
    <n v="24461.05"/>
    <x v="116"/>
    <m/>
    <m/>
    <s v="Exit Condition Met For Trade"/>
    <n v="25030.3"/>
    <n v="24440.5"/>
    <x v="22"/>
    <x v="2"/>
    <x v="0"/>
  </r>
  <r>
    <n v="44.1"/>
    <d v="2018-03-06T00:00:00"/>
    <x v="2"/>
    <d v="1899-12-30T09:25:00"/>
    <n v="179.35"/>
    <n v="15"/>
    <x v="1"/>
    <n v="25000"/>
    <s v="Sell"/>
    <d v="2018-03-06T00:00:00"/>
    <x v="2"/>
    <d v="1899-12-30T15:19:00"/>
    <n v="20.55"/>
    <x v="117"/>
    <n v="88.541957069999995"/>
    <d v="2018-03-08T00:00:00"/>
    <s v="Exit Condition Met For Trade"/>
    <n v="184.45"/>
    <n v="18.05"/>
    <x v="22"/>
    <x v="2"/>
    <x v="0"/>
  </r>
  <r>
    <n v="44.2"/>
    <d v="2018-03-06T00:00:00"/>
    <x v="2"/>
    <d v="1899-12-30T09:25:00"/>
    <n v="141.94999999999999"/>
    <n v="15"/>
    <x v="2"/>
    <n v="25000"/>
    <s v="Sell"/>
    <d v="2018-03-06T00:00:00"/>
    <x v="2"/>
    <d v="1899-12-30T10:29:00"/>
    <n v="209.95"/>
    <x v="118"/>
    <n v="-47.904191619999999"/>
    <d v="2018-03-08T00:00:00"/>
    <s v="Stop Loss Hit"/>
    <n v="211.8"/>
    <n v="134.69999999999999"/>
    <x v="22"/>
    <x v="2"/>
    <x v="0"/>
  </r>
  <r>
    <n v="45"/>
    <d v="2018-03-07T00:00:00"/>
    <x v="0"/>
    <d v="1899-12-30T09:25:00"/>
    <n v="24271.65"/>
    <m/>
    <x v="0"/>
    <m/>
    <m/>
    <d v="2018-03-07T00:00:00"/>
    <x v="0"/>
    <d v="1899-12-30T15:19:00"/>
    <n v="24139.599999999999"/>
    <x v="119"/>
    <m/>
    <m/>
    <s v="Exit Condition Met For Trade"/>
    <n v="24373.4"/>
    <n v="24096.75"/>
    <x v="23"/>
    <x v="2"/>
    <x v="0"/>
  </r>
  <r>
    <n v="45.1"/>
    <d v="2018-03-07T00:00:00"/>
    <x v="3"/>
    <d v="1899-12-30T09:25:00"/>
    <n v="151.35"/>
    <n v="15"/>
    <x v="1"/>
    <n v="24300"/>
    <s v="Sell"/>
    <d v="2018-03-07T00:00:00"/>
    <x v="3"/>
    <d v="1899-12-30T15:19:00"/>
    <n v="43.95"/>
    <x v="120"/>
    <n v="70.961347869999997"/>
    <d v="2018-03-08T00:00:00"/>
    <s v="Exit Condition Met For Trade"/>
    <n v="208.45"/>
    <n v="37.049999999999997"/>
    <x v="23"/>
    <x v="2"/>
    <x v="0"/>
  </r>
  <r>
    <n v="45.2"/>
    <d v="2018-03-07T00:00:00"/>
    <x v="3"/>
    <d v="1899-12-30T09:25:00"/>
    <n v="142.80000000000001"/>
    <n v="15"/>
    <x v="2"/>
    <n v="24300"/>
    <s v="Sell"/>
    <d v="2018-03-07T00:00:00"/>
    <x v="3"/>
    <d v="1899-12-30T11:13:00"/>
    <n v="190.8"/>
    <x v="37"/>
    <n v="-33.613445380000002"/>
    <d v="2018-03-08T00:00:00"/>
    <s v="Stop Loss Hit"/>
    <n v="192.25"/>
    <n v="115"/>
    <x v="23"/>
    <x v="2"/>
    <x v="0"/>
  </r>
  <r>
    <n v="46"/>
    <d v="2018-03-08T00:00:00"/>
    <x v="0"/>
    <d v="1899-12-30T09:25:00"/>
    <n v="24245.55"/>
    <m/>
    <x v="0"/>
    <m/>
    <m/>
    <d v="2018-03-08T00:00:00"/>
    <x v="0"/>
    <d v="1899-12-30T11:48:00"/>
    <n v="24225.200000000001"/>
    <x v="37"/>
    <m/>
    <m/>
    <m/>
    <n v="24315.4"/>
    <n v="24048.55"/>
    <x v="5"/>
    <x v="2"/>
    <x v="0"/>
  </r>
  <r>
    <n v="46.1"/>
    <d v="2018-03-08T00:00:00"/>
    <x v="4"/>
    <d v="1899-12-30T09:25:00"/>
    <n v="105.9"/>
    <n v="15"/>
    <x v="1"/>
    <n v="24200"/>
    <s v="Sell"/>
    <d v="2018-03-08T00:00:00"/>
    <x v="4"/>
    <d v="1899-12-30T11:48:00"/>
    <n v="98.9"/>
    <x v="121"/>
    <n v="6.610009443"/>
    <d v="2018-03-08T00:00:00"/>
    <s v="Stop Loss Hit"/>
    <n v="136"/>
    <n v="23.7"/>
    <x v="5"/>
    <x v="2"/>
    <x v="0"/>
  </r>
  <r>
    <n v="46.2"/>
    <d v="2018-03-08T00:00:00"/>
    <x v="4"/>
    <d v="1899-12-30T09:25:00"/>
    <n v="52.75"/>
    <n v="15"/>
    <x v="2"/>
    <n v="24200"/>
    <s v="Sell"/>
    <d v="2018-03-08T00:00:00"/>
    <x v="4"/>
    <d v="1899-12-30T09:57:00"/>
    <n v="107.75"/>
    <x v="122"/>
    <n v="-104.2654028"/>
    <d v="2018-03-08T00:00:00"/>
    <s v="Stop Loss Hit"/>
    <n v="108"/>
    <n v="32.200000000000003"/>
    <x v="5"/>
    <x v="2"/>
    <x v="0"/>
  </r>
  <r>
    <n v="47"/>
    <d v="2018-03-09T00:00:00"/>
    <x v="0"/>
    <d v="1899-12-30T09:25:00"/>
    <n v="24375.55"/>
    <m/>
    <x v="0"/>
    <m/>
    <m/>
    <d v="2018-03-09T00:00:00"/>
    <x v="0"/>
    <d v="1899-12-30T14:23:00"/>
    <n v="24373.95"/>
    <x v="2"/>
    <m/>
    <m/>
    <m/>
    <n v="24497.15"/>
    <n v="24346.6"/>
    <x v="6"/>
    <x v="2"/>
    <x v="0"/>
  </r>
  <r>
    <n v="47.1"/>
    <d v="2018-03-09T00:00:00"/>
    <x v="5"/>
    <d v="1899-12-30T09:25:00"/>
    <n v="217.8"/>
    <n v="15"/>
    <x v="1"/>
    <n v="24400"/>
    <s v="Sell"/>
    <d v="2018-03-09T00:00:00"/>
    <x v="5"/>
    <d v="1899-12-30T12:38:00"/>
    <n v="276.8"/>
    <x v="43"/>
    <n v="-27.08907254"/>
    <d v="2018-03-15T00:00:00"/>
    <s v="Stop Loss Hit"/>
    <n v="288.25"/>
    <n v="201.1"/>
    <x v="6"/>
    <x v="2"/>
    <x v="0"/>
  </r>
  <r>
    <n v="47.2"/>
    <d v="2018-03-09T00:00:00"/>
    <x v="5"/>
    <d v="1899-12-30T09:25:00"/>
    <n v="256.25"/>
    <n v="15"/>
    <x v="2"/>
    <n v="24400"/>
    <s v="Sell"/>
    <d v="2018-03-09T00:00:00"/>
    <x v="5"/>
    <d v="1899-12-30T14:23:00"/>
    <n v="263.25"/>
    <x v="123"/>
    <n v="-2.7317073170000001"/>
    <d v="2018-03-15T00:00:00"/>
    <s v="Stop Loss Hit"/>
    <n v="270.5"/>
    <n v="187.3"/>
    <x v="6"/>
    <x v="2"/>
    <x v="0"/>
  </r>
  <r>
    <n v="48"/>
    <d v="2018-03-12T00:00:00"/>
    <x v="0"/>
    <d v="1899-12-30T09:25:00"/>
    <n v="24424.15"/>
    <m/>
    <x v="0"/>
    <m/>
    <m/>
    <d v="2018-03-12T00:00:00"/>
    <x v="0"/>
    <d v="1899-12-30T15:19:00"/>
    <n v="24690.75"/>
    <x v="124"/>
    <m/>
    <m/>
    <s v="Exit Condition Met For Trade"/>
    <n v="24716.05"/>
    <n v="24358.5"/>
    <x v="9"/>
    <x v="2"/>
    <x v="0"/>
  </r>
  <r>
    <n v="48.1"/>
    <d v="2018-03-12T00:00:00"/>
    <x v="1"/>
    <d v="1899-12-30T09:25:00"/>
    <n v="239"/>
    <n v="15"/>
    <x v="1"/>
    <n v="24400"/>
    <s v="Sell"/>
    <d v="2018-03-12T00:00:00"/>
    <x v="1"/>
    <d v="1899-12-30T10:11:00"/>
    <n v="284"/>
    <x v="125"/>
    <n v="-18.828451879999999"/>
    <d v="2018-03-15T00:00:00"/>
    <s v="Stop Loss Hit"/>
    <n v="285"/>
    <n v="208.15"/>
    <x v="9"/>
    <x v="2"/>
    <x v="0"/>
  </r>
  <r>
    <n v="48.2"/>
    <d v="2018-03-12T00:00:00"/>
    <x v="1"/>
    <d v="1899-12-30T09:25:00"/>
    <n v="204.9"/>
    <n v="15"/>
    <x v="2"/>
    <n v="24400"/>
    <s v="Sell"/>
    <d v="2018-03-12T00:00:00"/>
    <x v="1"/>
    <d v="1899-12-30T15:19:00"/>
    <n v="86.4"/>
    <x v="126"/>
    <n v="57.833089309999998"/>
    <d v="2018-03-15T00:00:00"/>
    <s v="Exit Condition Met For Trade"/>
    <n v="235.05"/>
    <n v="79.150000000000006"/>
    <x v="9"/>
    <x v="2"/>
    <x v="0"/>
  </r>
  <r>
    <n v="49"/>
    <d v="2018-03-13T00:00:00"/>
    <x v="0"/>
    <d v="1899-12-30T09:25:00"/>
    <n v="24786.9"/>
    <m/>
    <x v="0"/>
    <m/>
    <m/>
    <d v="2018-03-13T00:00:00"/>
    <x v="0"/>
    <d v="1899-12-30T13:53:00"/>
    <n v="24771.200000000001"/>
    <x v="127"/>
    <m/>
    <m/>
    <m/>
    <n v="25009.65"/>
    <n v="24753.5"/>
    <x v="30"/>
    <x v="2"/>
    <x v="0"/>
  </r>
  <r>
    <n v="49.1"/>
    <d v="2018-03-13T00:00:00"/>
    <x v="2"/>
    <d v="1899-12-30T09:25:00"/>
    <n v="172.3"/>
    <n v="15"/>
    <x v="1"/>
    <n v="24800"/>
    <s v="Sell"/>
    <d v="2018-03-13T00:00:00"/>
    <x v="2"/>
    <d v="1899-12-30T09:50:00"/>
    <n v="236.3"/>
    <x v="113"/>
    <n v="-37.144515380000001"/>
    <d v="2018-03-15T00:00:00"/>
    <s v="Stop Loss Hit"/>
    <n v="248.5"/>
    <n v="161"/>
    <x v="30"/>
    <x v="2"/>
    <x v="0"/>
  </r>
  <r>
    <n v="49.2"/>
    <d v="2018-03-13T00:00:00"/>
    <x v="2"/>
    <d v="1899-12-30T09:25:00"/>
    <n v="166.05"/>
    <n v="15"/>
    <x v="2"/>
    <n v="24800"/>
    <s v="Sell"/>
    <d v="2018-03-13T00:00:00"/>
    <x v="2"/>
    <d v="1899-12-30T13:53:00"/>
    <n v="151.05000000000001"/>
    <x v="128"/>
    <n v="9.0334236679999993"/>
    <d v="2018-03-15T00:00:00"/>
    <s v="Stop Loss Hit"/>
    <n v="181.2"/>
    <n v="75.650000000000006"/>
    <x v="30"/>
    <x v="2"/>
    <x v="0"/>
  </r>
  <r>
    <n v="50"/>
    <d v="2018-03-14T00:00:00"/>
    <x v="0"/>
    <d v="1899-12-30T09:25:00"/>
    <n v="24599.15"/>
    <m/>
    <x v="0"/>
    <m/>
    <m/>
    <d v="2018-03-14T00:00:00"/>
    <x v="0"/>
    <d v="1899-12-30T15:19:00"/>
    <n v="24842.55"/>
    <x v="129"/>
    <m/>
    <m/>
    <s v="Exit Condition Met For Trade"/>
    <n v="24894.3"/>
    <n v="24487"/>
    <x v="24"/>
    <x v="2"/>
    <x v="0"/>
  </r>
  <r>
    <n v="50.1"/>
    <d v="2018-03-14T00:00:00"/>
    <x v="3"/>
    <d v="1899-12-30T09:25:00"/>
    <n v="166.45"/>
    <n v="15"/>
    <x v="1"/>
    <n v="24600"/>
    <s v="Sell"/>
    <d v="2018-03-14T00:00:00"/>
    <x v="3"/>
    <d v="1899-12-30T13:02:00"/>
    <n v="179.45"/>
    <x v="51"/>
    <n v="-7.8101531990000002"/>
    <d v="2018-03-15T00:00:00"/>
    <s v="Stop Loss Hit"/>
    <n v="183.85"/>
    <n v="104.3"/>
    <x v="24"/>
    <x v="2"/>
    <x v="0"/>
  </r>
  <r>
    <n v="50.2"/>
    <d v="2018-03-14T00:00:00"/>
    <x v="3"/>
    <d v="1899-12-30T09:25:00"/>
    <n v="160.19999999999999"/>
    <n v="15"/>
    <x v="2"/>
    <n v="24600"/>
    <s v="Sell"/>
    <d v="2018-03-14T00:00:00"/>
    <x v="3"/>
    <d v="1899-12-30T15:19:00"/>
    <n v="30.15"/>
    <x v="130"/>
    <n v="81.179775280000001"/>
    <d v="2018-03-15T00:00:00"/>
    <s v="Exit Condition Met For Trade"/>
    <n v="196.25"/>
    <n v="25.7"/>
    <x v="24"/>
    <x v="2"/>
    <x v="0"/>
  </r>
  <r>
    <n v="51"/>
    <d v="2018-03-15T00:00:00"/>
    <x v="0"/>
    <d v="1899-12-30T09:25:00"/>
    <n v="24823.1"/>
    <m/>
    <x v="0"/>
    <m/>
    <m/>
    <d v="2018-03-15T00:00:00"/>
    <x v="0"/>
    <d v="1899-12-30T15:19:00"/>
    <n v="24780.75"/>
    <x v="131"/>
    <m/>
    <m/>
    <s v="Exit Condition Met For Trade"/>
    <n v="24939.85"/>
    <n v="24754.25"/>
    <x v="10"/>
    <x v="2"/>
    <x v="0"/>
  </r>
  <r>
    <n v="51.1"/>
    <d v="2018-03-15T00:00:00"/>
    <x v="4"/>
    <d v="1899-12-30T09:25:00"/>
    <n v="118.4"/>
    <n v="15"/>
    <x v="1"/>
    <n v="24800"/>
    <s v="Sell"/>
    <d v="2018-03-15T00:00:00"/>
    <x v="4"/>
    <d v="1899-12-30T13:15:00"/>
    <n v="143.4"/>
    <x v="79"/>
    <n v="-21.114864860000001"/>
    <d v="2018-03-15T00:00:00"/>
    <s v="Stop Loss Hit"/>
    <n v="152.94999999999999"/>
    <n v="67.7"/>
    <x v="10"/>
    <x v="2"/>
    <x v="0"/>
  </r>
  <r>
    <n v="51.2"/>
    <d v="2018-03-15T00:00:00"/>
    <x v="4"/>
    <d v="1899-12-30T09:25:00"/>
    <n v="71.8"/>
    <n v="15"/>
    <x v="2"/>
    <n v="24800"/>
    <s v="Sell"/>
    <d v="2018-03-15T00:00:00"/>
    <x v="4"/>
    <d v="1899-12-30T15:19:00"/>
    <n v="5.9"/>
    <x v="132"/>
    <n v="91.782729810000006"/>
    <d v="2018-03-15T00:00:00"/>
    <s v="Exit Condition Met For Trade"/>
    <n v="97.8"/>
    <n v="1.1499999999999999"/>
    <x v="10"/>
    <x v="2"/>
    <x v="0"/>
  </r>
  <r>
    <n v="52"/>
    <d v="2018-03-16T00:00:00"/>
    <x v="0"/>
    <d v="1899-12-30T09:25:00"/>
    <n v="24696.400000000001"/>
    <m/>
    <x v="0"/>
    <m/>
    <m/>
    <d v="2018-03-16T00:00:00"/>
    <x v="0"/>
    <d v="1899-12-30T15:19:00"/>
    <n v="24498.25"/>
    <x v="133"/>
    <m/>
    <m/>
    <s v="Exit Condition Met For Trade"/>
    <n v="24785.35"/>
    <n v="24439.15"/>
    <x v="11"/>
    <x v="2"/>
    <x v="0"/>
  </r>
  <r>
    <n v="52.1"/>
    <d v="2018-03-16T00:00:00"/>
    <x v="5"/>
    <d v="1899-12-30T09:25:00"/>
    <n v="233.9"/>
    <n v="15"/>
    <x v="1"/>
    <n v="24700"/>
    <s v="Sell"/>
    <d v="2018-03-16T00:00:00"/>
    <x v="5"/>
    <d v="1899-12-30T15:19:00"/>
    <n v="170.7"/>
    <x v="134"/>
    <n v="27.020094060000002"/>
    <d v="2018-03-22T00:00:00"/>
    <s v="Exit Condition Met For Trade"/>
    <n v="297.45"/>
    <n v="154.30000000000001"/>
    <x v="11"/>
    <x v="2"/>
    <x v="0"/>
  </r>
  <r>
    <n v="52.2"/>
    <d v="2018-03-16T00:00:00"/>
    <x v="5"/>
    <d v="1899-12-30T09:25:00"/>
    <n v="229.3"/>
    <n v="15"/>
    <x v="2"/>
    <n v="24700"/>
    <s v="Sell"/>
    <d v="2018-03-16T00:00:00"/>
    <x v="5"/>
    <d v="1899-12-30T13:18:00"/>
    <n v="242.3"/>
    <x v="51"/>
    <n v="-5.6694286959999998"/>
    <d v="2018-03-22T00:00:00"/>
    <s v="Stop Loss Hit"/>
    <n v="244.05"/>
    <n v="167"/>
    <x v="11"/>
    <x v="2"/>
    <x v="0"/>
  </r>
  <r>
    <n v="53"/>
    <d v="2018-03-19T00:00:00"/>
    <x v="0"/>
    <d v="1899-12-30T09:25:00"/>
    <n v="24480.25"/>
    <m/>
    <x v="0"/>
    <m/>
    <m/>
    <d v="2018-03-19T00:00:00"/>
    <x v="0"/>
    <d v="1899-12-30T15:19:00"/>
    <n v="24261.200000000001"/>
    <x v="135"/>
    <m/>
    <m/>
    <s v="Exit Condition Met For Trade"/>
    <n v="24521.75"/>
    <n v="24186.95"/>
    <x v="14"/>
    <x v="2"/>
    <x v="0"/>
  </r>
  <r>
    <n v="53.1"/>
    <d v="2018-03-19T00:00:00"/>
    <x v="1"/>
    <d v="1899-12-30T09:25:00"/>
    <n v="232.45"/>
    <n v="15"/>
    <x v="1"/>
    <n v="24500"/>
    <s v="Sell"/>
    <d v="2018-03-19T00:00:00"/>
    <x v="1"/>
    <d v="1899-12-30T15:19:00"/>
    <n v="108.3"/>
    <x v="136"/>
    <n v="53.409335339999998"/>
    <d v="2018-03-22T00:00:00"/>
    <s v="Exit Condition Met For Trade"/>
    <n v="247.35"/>
    <n v="90.1"/>
    <x v="14"/>
    <x v="2"/>
    <x v="0"/>
  </r>
  <r>
    <n v="53.2"/>
    <d v="2018-03-19T00:00:00"/>
    <x v="1"/>
    <d v="1899-12-30T09:25:00"/>
    <n v="206.5"/>
    <n v="15"/>
    <x v="2"/>
    <n v="24500"/>
    <s v="Sell"/>
    <d v="2018-03-19T00:00:00"/>
    <x v="1"/>
    <d v="1899-12-30T11:26:00"/>
    <n v="273.5"/>
    <x v="93"/>
    <n v="-32.44552058"/>
    <d v="2018-03-22T00:00:00"/>
    <s v="Stop Loss Hit"/>
    <n v="278"/>
    <n v="198"/>
    <x v="14"/>
    <x v="2"/>
    <x v="0"/>
  </r>
  <r>
    <n v="54"/>
    <d v="2018-03-20T00:00:00"/>
    <x v="0"/>
    <d v="1899-12-30T09:25:00"/>
    <n v="24126.95"/>
    <m/>
    <x v="0"/>
    <m/>
    <m/>
    <d v="2018-03-20T00:00:00"/>
    <x v="0"/>
    <d v="1899-12-30T14:55:00"/>
    <n v="24089.05"/>
    <x v="93"/>
    <m/>
    <m/>
    <m/>
    <n v="24355.65"/>
    <n v="24082.95"/>
    <x v="25"/>
    <x v="2"/>
    <x v="0"/>
  </r>
  <r>
    <n v="54.1"/>
    <d v="2018-03-20T00:00:00"/>
    <x v="2"/>
    <d v="1899-12-30T09:25:00"/>
    <n v="249.1"/>
    <n v="15"/>
    <x v="1"/>
    <n v="24100"/>
    <s v="Sell"/>
    <d v="2018-03-20T00:00:00"/>
    <x v="2"/>
    <d v="1899-12-30T09:37:00"/>
    <n v="318.10000000000002"/>
    <x v="69"/>
    <n v="-27.699718990000001"/>
    <d v="2018-03-22T00:00:00"/>
    <s v="Stop Loss Hit"/>
    <n v="323.05"/>
    <n v="242.3"/>
    <x v="25"/>
    <x v="2"/>
    <x v="0"/>
  </r>
  <r>
    <n v="54.2"/>
    <d v="2018-03-20T00:00:00"/>
    <x v="2"/>
    <d v="1899-12-30T09:25:00"/>
    <n v="156.30000000000001"/>
    <n v="15"/>
    <x v="2"/>
    <n v="24100"/>
    <s v="Sell"/>
    <d v="2018-03-20T00:00:00"/>
    <x v="2"/>
    <d v="1899-12-30T14:55:00"/>
    <n v="154.30000000000001"/>
    <x v="137"/>
    <n v="1.279590531"/>
    <d v="2018-03-22T00:00:00"/>
    <s v="Stop Loss Hit"/>
    <n v="162"/>
    <n v="78.45"/>
    <x v="25"/>
    <x v="2"/>
    <x v="0"/>
  </r>
  <r>
    <n v="55"/>
    <d v="2018-03-21T00:00:00"/>
    <x v="0"/>
    <d v="1899-12-30T09:25:00"/>
    <n v="24381.7"/>
    <m/>
    <x v="0"/>
    <m/>
    <m/>
    <d v="2018-03-21T00:00:00"/>
    <x v="0"/>
    <d v="1899-12-30T15:19:00"/>
    <n v="24252.1"/>
    <x v="138"/>
    <m/>
    <m/>
    <s v="Exit Condition Met For Trade"/>
    <n v="24459.75"/>
    <n v="24208.65"/>
    <x v="26"/>
    <x v="2"/>
    <x v="0"/>
  </r>
  <r>
    <n v="55.1"/>
    <d v="2018-03-21T00:00:00"/>
    <x v="3"/>
    <d v="1899-12-30T09:25:00"/>
    <n v="132.4"/>
    <n v="15"/>
    <x v="1"/>
    <n v="24400"/>
    <s v="Sell"/>
    <d v="2018-03-21T00:00:00"/>
    <x v="3"/>
    <d v="1899-12-30T15:19:00"/>
    <n v="62.25"/>
    <x v="139"/>
    <n v="52.983383689999997"/>
    <d v="2018-03-22T00:00:00"/>
    <s v="Exit Condition Met For Trade"/>
    <n v="167"/>
    <n v="47.55"/>
    <x v="26"/>
    <x v="2"/>
    <x v="0"/>
  </r>
  <r>
    <n v="55.2"/>
    <d v="2018-03-21T00:00:00"/>
    <x v="3"/>
    <d v="1899-12-30T09:25:00"/>
    <n v="136.05000000000001"/>
    <n v="15"/>
    <x v="2"/>
    <n v="24400"/>
    <s v="Sell"/>
    <d v="2018-03-21T00:00:00"/>
    <x v="3"/>
    <d v="1899-12-30T12:42:00"/>
    <n v="162.05000000000001"/>
    <x v="140"/>
    <n v="-19.110621099999999"/>
    <d v="2018-03-22T00:00:00"/>
    <s v="Stop Loss Hit"/>
    <n v="165"/>
    <n v="86.85"/>
    <x v="26"/>
    <x v="2"/>
    <x v="0"/>
  </r>
  <r>
    <n v="56"/>
    <d v="2018-03-22T00:00:00"/>
    <x v="0"/>
    <d v="1899-12-30T09:25:00"/>
    <n v="24230"/>
    <m/>
    <x v="0"/>
    <m/>
    <m/>
    <d v="2018-03-22T00:00:00"/>
    <x v="0"/>
    <d v="1899-12-30T15:19:00"/>
    <n v="24145.599999999999"/>
    <x v="141"/>
    <m/>
    <m/>
    <s v="Exit Condition Met For Trade"/>
    <n v="24314.400000000001"/>
    <n v="24121"/>
    <x v="15"/>
    <x v="2"/>
    <x v="0"/>
  </r>
  <r>
    <n v="56.1"/>
    <d v="2018-03-22T00:00:00"/>
    <x v="4"/>
    <d v="1899-12-30T09:25:00"/>
    <n v="115.35"/>
    <n v="15"/>
    <x v="1"/>
    <n v="24200"/>
    <s v="Sell"/>
    <d v="2018-03-22T00:00:00"/>
    <x v="4"/>
    <d v="1899-12-30T14:11:00"/>
    <n v="104.35"/>
    <x v="142"/>
    <n v="9.536194192"/>
    <d v="2018-03-22T00:00:00"/>
    <s v="Stop Loss Hit"/>
    <n v="144.25"/>
    <n v="28.95"/>
    <x v="15"/>
    <x v="2"/>
    <x v="0"/>
  </r>
  <r>
    <n v="56.2"/>
    <d v="2018-03-22T00:00:00"/>
    <x v="4"/>
    <d v="1899-12-30T09:25:00"/>
    <n v="55.75"/>
    <n v="15"/>
    <x v="2"/>
    <n v="24200"/>
    <s v="Sell"/>
    <d v="2018-03-22T00:00:00"/>
    <x v="4"/>
    <d v="1899-12-30T15:19:00"/>
    <n v="41"/>
    <x v="143"/>
    <n v="26.4573991"/>
    <d v="2018-03-22T00:00:00"/>
    <s v="Exit Condition Met For Trade"/>
    <n v="85.6"/>
    <n v="10.6"/>
    <x v="15"/>
    <x v="2"/>
    <x v="0"/>
  </r>
  <r>
    <n v="57"/>
    <d v="2018-03-23T00:00:00"/>
    <x v="0"/>
    <d v="1899-12-30T09:25:00"/>
    <n v="23746.75"/>
    <m/>
    <x v="0"/>
    <m/>
    <m/>
    <d v="2018-03-23T00:00:00"/>
    <x v="0"/>
    <d v="1899-12-30T15:19:00"/>
    <n v="23679.55"/>
    <x v="144"/>
    <m/>
    <m/>
    <s v="Exit Condition Met For Trade"/>
    <n v="23768.35"/>
    <n v="23605.599999999999"/>
    <x v="16"/>
    <x v="2"/>
    <x v="0"/>
  </r>
  <r>
    <n v="57.1"/>
    <d v="2018-03-23T00:00:00"/>
    <x v="5"/>
    <d v="1899-12-30T09:25:00"/>
    <n v="266"/>
    <n v="15"/>
    <x v="1"/>
    <n v="23700"/>
    <s v="Sell"/>
    <d v="2018-03-23T00:00:00"/>
    <x v="5"/>
    <d v="1899-12-30T13:37:00"/>
    <n v="242"/>
    <x v="145"/>
    <n v="9.0225563910000002"/>
    <d v="2018-03-28T00:00:00"/>
    <s v="Stop Loss Hit"/>
    <n v="267"/>
    <n v="166.15"/>
    <x v="16"/>
    <x v="2"/>
    <x v="0"/>
  </r>
  <r>
    <n v="57.2"/>
    <d v="2018-03-23T00:00:00"/>
    <x v="5"/>
    <d v="1899-12-30T09:25:00"/>
    <n v="184"/>
    <n v="15"/>
    <x v="2"/>
    <n v="23700"/>
    <s v="Sell"/>
    <d v="2018-03-23T00:00:00"/>
    <x v="5"/>
    <d v="1899-12-30T15:19:00"/>
    <n v="196.75"/>
    <x v="146"/>
    <n v="-6.9293478259999999"/>
    <d v="2018-03-28T00:00:00"/>
    <s v="Exit Condition Met For Trade"/>
    <n v="237"/>
    <n v="165.85"/>
    <x v="16"/>
    <x v="2"/>
    <x v="0"/>
  </r>
  <r>
    <n v="58"/>
    <d v="2018-03-26T00:00:00"/>
    <x v="0"/>
    <d v="1899-12-30T09:25:00"/>
    <n v="23697.45"/>
    <m/>
    <x v="0"/>
    <m/>
    <m/>
    <d v="2018-03-26T00:00:00"/>
    <x v="0"/>
    <d v="1899-12-30T15:19:00"/>
    <n v="24234"/>
    <x v="147"/>
    <m/>
    <m/>
    <s v="Exit Condition Met For Trade"/>
    <n v="24283.599999999999"/>
    <n v="23680.95"/>
    <x v="27"/>
    <x v="2"/>
    <x v="0"/>
  </r>
  <r>
    <n v="58.1"/>
    <d v="2018-03-26T00:00:00"/>
    <x v="1"/>
    <d v="1899-12-30T09:25:00"/>
    <n v="177"/>
    <n v="15"/>
    <x v="1"/>
    <n v="23700"/>
    <s v="Sell"/>
    <d v="2018-03-26T00:00:00"/>
    <x v="1"/>
    <d v="1899-12-30T11:56:00"/>
    <n v="242"/>
    <x v="82"/>
    <n v="-36.723163839999998"/>
    <d v="2018-03-28T00:00:00"/>
    <s v="Stop Loss Hit"/>
    <n v="243.75"/>
    <n v="166.15"/>
    <x v="27"/>
    <x v="2"/>
    <x v="0"/>
  </r>
  <r>
    <n v="58.2"/>
    <d v="2018-03-26T00:00:00"/>
    <x v="1"/>
    <d v="1899-12-30T09:25:00"/>
    <n v="165"/>
    <n v="15"/>
    <x v="2"/>
    <n v="23700"/>
    <s v="Sell"/>
    <d v="2018-03-26T00:00:00"/>
    <x v="1"/>
    <d v="1899-12-30T15:19:00"/>
    <n v="23.8"/>
    <x v="148"/>
    <n v="85.575757580000001"/>
    <d v="2018-03-28T00:00:00"/>
    <s v="Exit Condition Met For Trade"/>
    <n v="169.75"/>
    <n v="18.649999999999999"/>
    <x v="27"/>
    <x v="2"/>
    <x v="0"/>
  </r>
  <r>
    <n v="59"/>
    <d v="2018-03-27T00:00:00"/>
    <x v="0"/>
    <d v="1899-12-30T09:25:00"/>
    <n v="24390"/>
    <m/>
    <x v="0"/>
    <m/>
    <m/>
    <d v="2018-03-27T00:00:00"/>
    <x v="0"/>
    <d v="1899-12-30T12:22:00"/>
    <n v="24431.35"/>
    <x v="149"/>
    <m/>
    <m/>
    <m/>
    <n v="24496.95"/>
    <n v="24266.400000000001"/>
    <x v="28"/>
    <x v="2"/>
    <x v="0"/>
  </r>
  <r>
    <n v="59.1"/>
    <d v="2018-03-27T00:00:00"/>
    <x v="2"/>
    <d v="1899-12-30T09:25:00"/>
    <n v="145.19999999999999"/>
    <n v="15"/>
    <x v="1"/>
    <n v="24400"/>
    <s v="Sell"/>
    <d v="2018-03-27T00:00:00"/>
    <x v="2"/>
    <d v="1899-12-30T12:22:00"/>
    <n v="150.19999999999999"/>
    <x v="150"/>
    <n v="-3.4435261709999998"/>
    <d v="2018-03-28T00:00:00"/>
    <s v="Stop Loss Hit"/>
    <n v="202.65"/>
    <n v="75"/>
    <x v="28"/>
    <x v="2"/>
    <x v="0"/>
  </r>
  <r>
    <n v="59.2"/>
    <d v="2018-03-27T00:00:00"/>
    <x v="2"/>
    <d v="1899-12-30T09:25:00"/>
    <n v="125.45"/>
    <n v="15"/>
    <x v="2"/>
    <n v="24400"/>
    <s v="Sell"/>
    <d v="2018-03-27T00:00:00"/>
    <x v="2"/>
    <d v="1899-12-30T11:29:00"/>
    <n v="163.44999999999999"/>
    <x v="66"/>
    <n v="-30.290952570000002"/>
    <d v="2018-03-28T00:00:00"/>
    <s v="Stop Loss Hit"/>
    <n v="164"/>
    <n v="88"/>
    <x v="28"/>
    <x v="2"/>
    <x v="0"/>
  </r>
  <r>
    <n v="60"/>
    <d v="2018-03-28T00:00:00"/>
    <x v="0"/>
    <d v="1899-12-30T09:25:00"/>
    <n v="24274.55"/>
    <m/>
    <x v="0"/>
    <m/>
    <m/>
    <d v="2018-03-28T00:00:00"/>
    <x v="0"/>
    <d v="1899-12-30T15:19:00"/>
    <n v="24261.05"/>
    <x v="151"/>
    <m/>
    <m/>
    <s v="Exit Condition Met For Trade"/>
    <n v="24361"/>
    <n v="24203.4"/>
    <x v="29"/>
    <x v="2"/>
    <x v="0"/>
  </r>
  <r>
    <n v="60.1"/>
    <d v="2018-03-28T00:00:00"/>
    <x v="3"/>
    <d v="1899-12-30T09:25:00"/>
    <n v="65"/>
    <n v="15"/>
    <x v="1"/>
    <n v="24300"/>
    <s v="Sell"/>
    <d v="2018-03-28T00:00:00"/>
    <x v="3"/>
    <d v="1899-12-30T15:19:00"/>
    <n v="0.3"/>
    <x v="152"/>
    <n v="99.53846154"/>
    <d v="2018-03-28T00:00:00"/>
    <s v="Exit Condition Met For Trade"/>
    <n v="103.95"/>
    <n v="0.3"/>
    <x v="29"/>
    <x v="2"/>
    <x v="0"/>
  </r>
  <r>
    <n v="60.2"/>
    <d v="2018-03-28T00:00:00"/>
    <x v="3"/>
    <d v="1899-12-30T09:25:00"/>
    <n v="93.45"/>
    <n v="15"/>
    <x v="2"/>
    <n v="24300"/>
    <s v="Sell"/>
    <d v="2018-03-28T00:00:00"/>
    <x v="3"/>
    <d v="1899-12-30T15:19:00"/>
    <n v="36.85"/>
    <x v="153"/>
    <n v="60.567148209999999"/>
    <d v="2018-03-28T00:00:00"/>
    <s v="Exit Condition Met For Trade"/>
    <n v="118.95"/>
    <n v="11.65"/>
    <x v="29"/>
    <x v="2"/>
    <x v="0"/>
  </r>
  <r>
    <n v="61"/>
    <d v="2018-04-02T00:00:00"/>
    <x v="0"/>
    <d v="1899-12-30T09:25:00"/>
    <n v="24238.2"/>
    <m/>
    <x v="0"/>
    <m/>
    <m/>
    <d v="2018-04-02T00:00:00"/>
    <x v="0"/>
    <d v="1899-12-30T15:19:00"/>
    <n v="24355.4"/>
    <x v="154"/>
    <m/>
    <m/>
    <s v="Exit Condition Met For Trade"/>
    <n v="24373.4"/>
    <n v="24062.95"/>
    <x v="1"/>
    <x v="3"/>
    <x v="0"/>
  </r>
  <r>
    <n v="61.1"/>
    <d v="2018-04-02T00:00:00"/>
    <x v="1"/>
    <d v="1899-12-30T09:25:00"/>
    <n v="250.35"/>
    <n v="15"/>
    <x v="1"/>
    <n v="24200"/>
    <s v="Sell"/>
    <d v="2018-04-02T00:00:00"/>
    <x v="1"/>
    <d v="1899-12-30T13:22:00"/>
    <n v="241.35"/>
    <x v="155"/>
    <n v="3.5949670459999998"/>
    <d v="2018-04-05T00:00:00"/>
    <s v="Stop Loss Hit"/>
    <n v="254"/>
    <n v="166.15"/>
    <x v="1"/>
    <x v="3"/>
    <x v="0"/>
  </r>
  <r>
    <n v="61.2"/>
    <d v="2018-04-02T00:00:00"/>
    <x v="1"/>
    <d v="1899-12-30T09:25:00"/>
    <n v="195"/>
    <n v="15"/>
    <x v="2"/>
    <n v="24200"/>
    <s v="Sell"/>
    <d v="2018-04-02T00:00:00"/>
    <x v="1"/>
    <d v="1899-12-30T15:19:00"/>
    <n v="108.85"/>
    <x v="156"/>
    <n v="44.179487180000002"/>
    <d v="2018-04-05T00:00:00"/>
    <s v="Exit Condition Met For Trade"/>
    <n v="257.5"/>
    <n v="107.3"/>
    <x v="1"/>
    <x v="3"/>
    <x v="0"/>
  </r>
  <r>
    <n v="62"/>
    <d v="2018-04-03T00:00:00"/>
    <x v="0"/>
    <d v="1899-12-30T09:25:00"/>
    <n v="24428.45"/>
    <m/>
    <x v="0"/>
    <m/>
    <m/>
    <d v="2018-04-03T00:00:00"/>
    <x v="0"/>
    <d v="1899-12-30T15:19:00"/>
    <n v="24522.45"/>
    <x v="157"/>
    <m/>
    <m/>
    <s v="Exit Condition Met For Trade"/>
    <n v="24529.8"/>
    <n v="24339.85"/>
    <x v="2"/>
    <x v="3"/>
    <x v="0"/>
  </r>
  <r>
    <n v="62.1"/>
    <d v="2018-04-03T00:00:00"/>
    <x v="2"/>
    <d v="1899-12-30T09:25:00"/>
    <n v="196.65"/>
    <n v="15"/>
    <x v="1"/>
    <n v="24400"/>
    <s v="Sell"/>
    <d v="2018-04-03T00:00:00"/>
    <x v="2"/>
    <d v="1899-12-30T15:11:00"/>
    <n v="224.65"/>
    <x v="158"/>
    <n v="-14.238494790000001"/>
    <d v="2018-04-05T00:00:00"/>
    <s v="Stop Loss Hit"/>
    <n v="227.3"/>
    <n v="148.75"/>
    <x v="2"/>
    <x v="3"/>
    <x v="0"/>
  </r>
  <r>
    <n v="62.2"/>
    <d v="2018-04-03T00:00:00"/>
    <x v="2"/>
    <d v="1899-12-30T09:25:00"/>
    <n v="154"/>
    <n v="15"/>
    <x v="2"/>
    <n v="24400"/>
    <s v="Sell"/>
    <d v="2018-04-03T00:00:00"/>
    <x v="2"/>
    <d v="1899-12-30T15:19:00"/>
    <n v="78.349999999999994"/>
    <x v="159"/>
    <n v="49.123376620000002"/>
    <d v="2018-04-05T00:00:00"/>
    <s v="Exit Condition Met For Trade"/>
    <n v="191.85"/>
    <n v="77.55"/>
    <x v="2"/>
    <x v="3"/>
    <x v="0"/>
  </r>
  <r>
    <n v="63"/>
    <d v="2018-04-04T00:00:00"/>
    <x v="0"/>
    <d v="1899-12-30T09:25:00"/>
    <n v="24488.799999999999"/>
    <m/>
    <x v="0"/>
    <m/>
    <m/>
    <d v="2018-04-04T00:00:00"/>
    <x v="0"/>
    <d v="1899-12-30T13:03:00"/>
    <n v="24434.7"/>
    <x v="160"/>
    <m/>
    <m/>
    <m/>
    <n v="24666.3"/>
    <n v="24433.85"/>
    <x v="3"/>
    <x v="3"/>
    <x v="0"/>
  </r>
  <r>
    <n v="63.1"/>
    <d v="2018-04-04T00:00:00"/>
    <x v="3"/>
    <d v="1899-12-30T09:25:00"/>
    <n v="136.15"/>
    <n v="15"/>
    <x v="1"/>
    <n v="24500"/>
    <s v="Sell"/>
    <d v="2018-04-04T00:00:00"/>
    <x v="3"/>
    <d v="1899-12-30T10:39:00"/>
    <n v="201.15"/>
    <x v="82"/>
    <n v="-47.741461620000003"/>
    <d v="2018-04-05T00:00:00"/>
    <s v="Stop Loss Hit"/>
    <n v="203.1"/>
    <n v="125.85"/>
    <x v="3"/>
    <x v="3"/>
    <x v="0"/>
  </r>
  <r>
    <n v="63.2"/>
    <d v="2018-04-04T00:00:00"/>
    <x v="3"/>
    <d v="1899-12-30T09:25:00"/>
    <n v="117.65"/>
    <n v="15"/>
    <x v="2"/>
    <n v="24500"/>
    <s v="Sell"/>
    <d v="2018-04-04T00:00:00"/>
    <x v="3"/>
    <d v="1899-12-30T13:03:00"/>
    <n v="136.65"/>
    <x v="161"/>
    <n v="-16.149596259999999"/>
    <d v="2018-04-05T00:00:00"/>
    <s v="Stop Loss Hit"/>
    <n v="140"/>
    <n v="61.25"/>
    <x v="3"/>
    <x v="3"/>
    <x v="0"/>
  </r>
  <r>
    <n v="64"/>
    <d v="2018-04-05T00:00:00"/>
    <x v="0"/>
    <d v="1899-12-30T09:25:00"/>
    <n v="24410.25"/>
    <m/>
    <x v="0"/>
    <m/>
    <m/>
    <d v="2018-04-05T00:00:00"/>
    <x v="0"/>
    <d v="1899-12-30T15:19:00"/>
    <n v="24785.85"/>
    <x v="162"/>
    <m/>
    <m/>
    <s v="Exit Condition Met For Trade"/>
    <n v="24787.05"/>
    <n v="24382.5"/>
    <x v="4"/>
    <x v="3"/>
    <x v="0"/>
  </r>
  <r>
    <n v="64.099999999999994"/>
    <d v="2018-04-05T00:00:00"/>
    <x v="4"/>
    <d v="1899-12-30T09:25:00"/>
    <n v="94.25"/>
    <n v="15"/>
    <x v="1"/>
    <n v="24400"/>
    <s v="Sell"/>
    <d v="2018-04-05T00:00:00"/>
    <x v="4"/>
    <d v="1899-12-30T13:42:00"/>
    <n v="151.25"/>
    <x v="163"/>
    <n v="-60.477453580000002"/>
    <d v="2018-04-05T00:00:00"/>
    <s v="Stop Loss Hit"/>
    <n v="153.65"/>
    <n v="75.5"/>
    <x v="4"/>
    <x v="3"/>
    <x v="0"/>
  </r>
  <r>
    <n v="64.2"/>
    <d v="2018-04-05T00:00:00"/>
    <x v="4"/>
    <d v="1899-12-30T09:25:00"/>
    <n v="59.25"/>
    <n v="15"/>
    <x v="2"/>
    <n v="24400"/>
    <s v="Sell"/>
    <d v="2018-04-05T00:00:00"/>
    <x v="4"/>
    <d v="1899-12-30T15:19:00"/>
    <n v="0.05"/>
    <x v="164"/>
    <n v="99.915611810000001"/>
    <d v="2018-04-05T00:00:00"/>
    <s v="Exit Condition Met For Trade"/>
    <n v="66.25"/>
    <n v="0.05"/>
    <x v="4"/>
    <x v="3"/>
    <x v="0"/>
  </r>
  <r>
    <n v="65"/>
    <d v="2018-04-06T00:00:00"/>
    <x v="0"/>
    <d v="1899-12-30T09:25:00"/>
    <n v="24717.75"/>
    <m/>
    <x v="0"/>
    <m/>
    <m/>
    <d v="2018-04-06T00:00:00"/>
    <x v="0"/>
    <d v="1899-12-30T15:19:00"/>
    <n v="24852.65"/>
    <x v="165"/>
    <m/>
    <m/>
    <s v="Exit Condition Met For Trade"/>
    <n v="24933.599999999999"/>
    <n v="24626.400000000001"/>
    <x v="22"/>
    <x v="3"/>
    <x v="0"/>
  </r>
  <r>
    <n v="65.099999999999994"/>
    <d v="2018-04-06T00:00:00"/>
    <x v="5"/>
    <d v="1899-12-30T09:25:00"/>
    <n v="214.7"/>
    <n v="15"/>
    <x v="1"/>
    <n v="24700"/>
    <s v="Sell"/>
    <d v="2018-04-06T00:00:00"/>
    <x v="5"/>
    <d v="1899-12-30T12:26:00"/>
    <n v="251.7"/>
    <x v="166"/>
    <n v="-17.23334886"/>
    <d v="2018-04-12T00:00:00"/>
    <s v="Stop Loss Hit"/>
    <n v="254.1"/>
    <n v="176.1"/>
    <x v="22"/>
    <x v="3"/>
    <x v="0"/>
  </r>
  <r>
    <n v="65.2"/>
    <d v="2018-04-06T00:00:00"/>
    <x v="5"/>
    <d v="1899-12-30T09:25:00"/>
    <n v="195.4"/>
    <n v="15"/>
    <x v="2"/>
    <n v="24700"/>
    <s v="Sell"/>
    <d v="2018-04-06T00:00:00"/>
    <x v="5"/>
    <d v="1899-12-30T15:19:00"/>
    <n v="141.85"/>
    <x v="167"/>
    <n v="27.405322420000001"/>
    <d v="2018-04-12T00:00:00"/>
    <s v="Exit Condition Met For Trade"/>
    <n v="236.05"/>
    <n v="120.25"/>
    <x v="22"/>
    <x v="3"/>
    <x v="0"/>
  </r>
  <r>
    <n v="66"/>
    <d v="2018-04-09T00:00:00"/>
    <x v="0"/>
    <d v="1899-12-30T09:25:00"/>
    <n v="24993.95"/>
    <m/>
    <x v="0"/>
    <m/>
    <m/>
    <d v="2018-04-09T00:00:00"/>
    <x v="0"/>
    <d v="1899-12-30T15:19:00"/>
    <n v="25078.35"/>
    <x v="168"/>
    <m/>
    <m/>
    <s v="Exit Condition Met For Trade"/>
    <n v="25152.85"/>
    <n v="24947.9"/>
    <x v="6"/>
    <x v="3"/>
    <x v="0"/>
  </r>
  <r>
    <n v="66.099999999999994"/>
    <d v="2018-04-09T00:00:00"/>
    <x v="1"/>
    <d v="1899-12-30T09:25:00"/>
    <n v="197.75"/>
    <n v="15"/>
    <x v="1"/>
    <n v="25000"/>
    <s v="Sell"/>
    <d v="2018-04-09T00:00:00"/>
    <x v="1"/>
    <d v="1899-12-30T15:19:00"/>
    <n v="194.5"/>
    <x v="169"/>
    <n v="1.6434892539999999"/>
    <d v="2018-04-12T00:00:00"/>
    <s v="Exit Condition Met For Trade"/>
    <n v="243"/>
    <n v="169.5"/>
    <x v="6"/>
    <x v="3"/>
    <x v="0"/>
  </r>
  <r>
    <n v="66.2"/>
    <d v="2018-04-09T00:00:00"/>
    <x v="1"/>
    <d v="1899-12-30T09:25:00"/>
    <n v="177.35"/>
    <n v="15"/>
    <x v="2"/>
    <n v="25000"/>
    <s v="Sell"/>
    <d v="2018-04-09T00:00:00"/>
    <x v="1"/>
    <d v="1899-12-30T15:19:00"/>
    <n v="142"/>
    <x v="170"/>
    <n v="19.932337189999998"/>
    <d v="2018-04-12T00:00:00"/>
    <s v="Exit Condition Met For Trade"/>
    <n v="200"/>
    <n v="117.15"/>
    <x v="6"/>
    <x v="3"/>
    <x v="0"/>
  </r>
  <r>
    <n v="67"/>
    <d v="2018-04-10T00:00:00"/>
    <x v="0"/>
    <d v="1899-12-30T09:25:00"/>
    <n v="25209.35"/>
    <m/>
    <x v="0"/>
    <m/>
    <m/>
    <d v="2018-04-10T00:00:00"/>
    <x v="0"/>
    <d v="1899-12-30T15:19:00"/>
    <n v="25236.65"/>
    <x v="171"/>
    <m/>
    <m/>
    <s v="Exit Condition Met For Trade"/>
    <n v="25279.9"/>
    <n v="25120.2"/>
    <x v="7"/>
    <x v="3"/>
    <x v="0"/>
  </r>
  <r>
    <n v="67.099999999999994"/>
    <d v="2018-04-10T00:00:00"/>
    <x v="2"/>
    <d v="1899-12-30T09:25:00"/>
    <n v="143.30000000000001"/>
    <n v="15"/>
    <x v="1"/>
    <n v="25200"/>
    <s v="Sell"/>
    <d v="2018-04-10T00:00:00"/>
    <x v="2"/>
    <d v="1899-12-30T15:19:00"/>
    <n v="132.5"/>
    <x v="172"/>
    <n v="7.5366364270000004"/>
    <d v="2018-04-12T00:00:00"/>
    <s v="Exit Condition Met For Trade"/>
    <n v="151.19999999999999"/>
    <n v="97.15"/>
    <x v="7"/>
    <x v="3"/>
    <x v="0"/>
  </r>
  <r>
    <n v="67.2"/>
    <d v="2018-04-10T00:00:00"/>
    <x v="2"/>
    <d v="1899-12-30T09:25:00"/>
    <n v="165.9"/>
    <n v="15"/>
    <x v="2"/>
    <n v="25200"/>
    <s v="Sell"/>
    <d v="2018-04-10T00:00:00"/>
    <x v="2"/>
    <d v="1899-12-30T10:51:00"/>
    <n v="224.9"/>
    <x v="43"/>
    <n v="-35.563592530000001"/>
    <d v="2018-04-12T00:00:00"/>
    <s v="Stop Loss Hit"/>
    <n v="225.95"/>
    <n v="149.5"/>
    <x v="7"/>
    <x v="3"/>
    <x v="0"/>
  </r>
  <r>
    <n v="68"/>
    <d v="2018-04-11T00:00:00"/>
    <x v="0"/>
    <d v="1899-12-30T09:25:00"/>
    <n v="25101.200000000001"/>
    <m/>
    <x v="0"/>
    <m/>
    <m/>
    <d v="2018-04-11T00:00:00"/>
    <x v="0"/>
    <d v="1899-12-30T15:19:00"/>
    <n v="25088.55"/>
    <x v="173"/>
    <m/>
    <m/>
    <s v="Exit Condition Met For Trade"/>
    <n v="25165.15"/>
    <n v="24950.3"/>
    <x v="8"/>
    <x v="3"/>
    <x v="0"/>
  </r>
  <r>
    <n v="68.099999999999994"/>
    <d v="2018-04-11T00:00:00"/>
    <x v="3"/>
    <d v="1899-12-30T09:25:00"/>
    <n v="108.5"/>
    <n v="15"/>
    <x v="1"/>
    <n v="25100"/>
    <s v="Sell"/>
    <d v="2018-04-11T00:00:00"/>
    <x v="3"/>
    <d v="1899-12-30T15:19:00"/>
    <n v="78.05"/>
    <x v="174"/>
    <n v="28.064516130000001"/>
    <d v="2018-04-12T00:00:00"/>
    <s v="Exit Condition Met For Trade"/>
    <n v="120.85"/>
    <n v="54.15"/>
    <x v="8"/>
    <x v="3"/>
    <x v="0"/>
  </r>
  <r>
    <n v="68.2"/>
    <d v="2018-04-11T00:00:00"/>
    <x v="3"/>
    <d v="1899-12-30T09:25:00"/>
    <n v="138"/>
    <n v="15"/>
    <x v="2"/>
    <n v="25100"/>
    <s v="Sell"/>
    <d v="2018-04-11T00:00:00"/>
    <x v="3"/>
    <d v="1899-12-30T09:48:00"/>
    <n v="211"/>
    <x v="175"/>
    <n v="-52.898550720000003"/>
    <d v="2018-04-12T00:00:00"/>
    <s v="Stop Loss Hit"/>
    <n v="216.35"/>
    <n v="135.05000000000001"/>
    <x v="8"/>
    <x v="3"/>
    <x v="0"/>
  </r>
  <r>
    <n v="69"/>
    <d v="2018-04-12T00:00:00"/>
    <x v="0"/>
    <d v="1899-12-30T09:25:00"/>
    <n v="24984.95"/>
    <m/>
    <x v="0"/>
    <m/>
    <m/>
    <d v="2018-04-12T00:00:00"/>
    <x v="0"/>
    <d v="1899-12-30T15:19:00"/>
    <n v="25194.65"/>
    <x v="176"/>
    <m/>
    <m/>
    <s v="Exit Condition Met For Trade"/>
    <n v="25244.799999999999"/>
    <n v="24981.95"/>
    <x v="9"/>
    <x v="3"/>
    <x v="0"/>
  </r>
  <r>
    <n v="69.099999999999994"/>
    <d v="2018-04-12T00:00:00"/>
    <x v="4"/>
    <d v="1899-12-30T09:25:00"/>
    <n v="50.25"/>
    <n v="15"/>
    <x v="1"/>
    <n v="25000"/>
    <s v="Sell"/>
    <d v="2018-04-12T00:00:00"/>
    <x v="4"/>
    <d v="1899-12-30T11:59:00"/>
    <n v="125.25"/>
    <x v="31"/>
    <n v="-149.2537313"/>
    <d v="2018-04-12T00:00:00"/>
    <s v="Stop Loss Hit"/>
    <n v="126.8"/>
    <n v="50.25"/>
    <x v="9"/>
    <x v="3"/>
    <x v="0"/>
  </r>
  <r>
    <n v="69.2"/>
    <d v="2018-04-12T00:00:00"/>
    <x v="4"/>
    <d v="1899-12-30T09:25:00"/>
    <n v="88"/>
    <n v="15"/>
    <x v="2"/>
    <n v="25000"/>
    <s v="Sell"/>
    <d v="2018-04-12T00:00:00"/>
    <x v="4"/>
    <d v="1899-12-30T15:19:00"/>
    <n v="0.05"/>
    <x v="177"/>
    <n v="99.943181820000007"/>
    <d v="2018-04-12T00:00:00"/>
    <s v="Exit Condition Met For Trade"/>
    <n v="89"/>
    <n v="0.05"/>
    <x v="9"/>
    <x v="3"/>
    <x v="0"/>
  </r>
  <r>
    <n v="70"/>
    <d v="2018-04-13T00:00:00"/>
    <x v="0"/>
    <d v="1899-12-30T09:25:00"/>
    <n v="25301.200000000001"/>
    <m/>
    <x v="0"/>
    <m/>
    <m/>
    <d v="2018-04-13T00:00:00"/>
    <x v="0"/>
    <d v="1899-12-30T15:19:00"/>
    <n v="25205.45"/>
    <x v="178"/>
    <m/>
    <m/>
    <s v="Exit Condition Met For Trade"/>
    <n v="25411.3"/>
    <n v="25076.85"/>
    <x v="30"/>
    <x v="3"/>
    <x v="0"/>
  </r>
  <r>
    <n v="70.099999999999994"/>
    <d v="2018-04-13T00:00:00"/>
    <x v="5"/>
    <d v="1899-12-30T09:25:00"/>
    <n v="186.75"/>
    <n v="15"/>
    <x v="1"/>
    <n v="25300"/>
    <s v="Sell"/>
    <d v="2018-04-13T00:00:00"/>
    <x v="5"/>
    <d v="1899-12-30T15:19:00"/>
    <n v="136.05000000000001"/>
    <x v="179"/>
    <n v="27.148594379999999"/>
    <d v="2018-04-19T00:00:00"/>
    <s v="Exit Condition Met For Trade"/>
    <n v="231.65"/>
    <n v="101.75"/>
    <x v="30"/>
    <x v="3"/>
    <x v="0"/>
  </r>
  <r>
    <n v="70.2"/>
    <d v="2018-04-13T00:00:00"/>
    <x v="5"/>
    <d v="1899-12-30T09:25:00"/>
    <n v="208.7"/>
    <n v="15"/>
    <x v="2"/>
    <n v="25300"/>
    <s v="Sell"/>
    <d v="2018-04-13T00:00:00"/>
    <x v="5"/>
    <d v="1899-12-30T13:03:00"/>
    <n v="234.7"/>
    <x v="140"/>
    <n v="-12.45807379"/>
    <d v="2018-04-19T00:00:00"/>
    <s v="Stop Loss Hit"/>
    <n v="235.85"/>
    <n v="159"/>
    <x v="30"/>
    <x v="3"/>
    <x v="0"/>
  </r>
  <r>
    <n v="71"/>
    <d v="2018-04-16T00:00:00"/>
    <x v="0"/>
    <d v="1899-12-30T09:25:00"/>
    <n v="25210.35"/>
    <m/>
    <x v="0"/>
    <m/>
    <m/>
    <d v="2018-04-16T00:00:00"/>
    <x v="0"/>
    <d v="1899-12-30T15:19:00"/>
    <n v="25324.65"/>
    <x v="180"/>
    <m/>
    <m/>
    <s v="Exit Condition Met For Trade"/>
    <n v="25339.4"/>
    <n v="25118.05"/>
    <x v="11"/>
    <x v="3"/>
    <x v="0"/>
  </r>
  <r>
    <n v="71.099999999999994"/>
    <d v="2018-04-16T00:00:00"/>
    <x v="1"/>
    <d v="1899-12-30T09:25:00"/>
    <n v="186.95"/>
    <n v="15"/>
    <x v="1"/>
    <n v="25200"/>
    <s v="Sell"/>
    <d v="2018-04-16T00:00:00"/>
    <x v="1"/>
    <d v="1899-12-30T14:20:00"/>
    <n v="219.95"/>
    <x v="181"/>
    <n v="-17.65177855"/>
    <d v="2018-04-19T00:00:00"/>
    <s v="Stop Loss Hit"/>
    <n v="224"/>
    <n v="144.9"/>
    <x v="11"/>
    <x v="3"/>
    <x v="0"/>
  </r>
  <r>
    <n v="71.2"/>
    <d v="2018-04-16T00:00:00"/>
    <x v="1"/>
    <d v="1899-12-30T09:25:00"/>
    <n v="182.1"/>
    <n v="15"/>
    <x v="2"/>
    <n v="25200"/>
    <s v="Sell"/>
    <d v="2018-04-16T00:00:00"/>
    <x v="1"/>
    <d v="1899-12-30T15:19:00"/>
    <n v="104.45"/>
    <x v="182"/>
    <n v="42.641405820000003"/>
    <d v="2018-04-19T00:00:00"/>
    <s v="Exit Condition Met For Trade"/>
    <n v="215.35"/>
    <n v="101.9"/>
    <x v="11"/>
    <x v="3"/>
    <x v="0"/>
  </r>
  <r>
    <n v="72"/>
    <d v="2018-04-17T00:00:00"/>
    <x v="0"/>
    <d v="1899-12-30T09:25:00"/>
    <n v="25293.15"/>
    <m/>
    <x v="0"/>
    <m/>
    <m/>
    <d v="2018-04-17T00:00:00"/>
    <x v="0"/>
    <d v="1899-12-30T15:19:00"/>
    <n v="25327.45"/>
    <x v="183"/>
    <m/>
    <m/>
    <s v="Exit Condition Met For Trade"/>
    <n v="25402.55"/>
    <n v="25224"/>
    <x v="12"/>
    <x v="3"/>
    <x v="0"/>
  </r>
  <r>
    <n v="72.099999999999994"/>
    <d v="2018-04-17T00:00:00"/>
    <x v="2"/>
    <d v="1899-12-30T09:25:00"/>
    <n v="134.05000000000001"/>
    <n v="15"/>
    <x v="1"/>
    <n v="25300"/>
    <s v="Sell"/>
    <d v="2018-04-17T00:00:00"/>
    <x v="2"/>
    <d v="1899-12-30T15:19:00"/>
    <n v="137.25"/>
    <x v="184"/>
    <n v="-2.387168967"/>
    <d v="2018-04-19T00:00:00"/>
    <s v="Exit Condition Met For Trade"/>
    <n v="181.75"/>
    <n v="98.45"/>
    <x v="12"/>
    <x v="3"/>
    <x v="0"/>
  </r>
  <r>
    <n v="72.2"/>
    <d v="2018-04-17T00:00:00"/>
    <x v="2"/>
    <d v="1899-12-30T09:25:00"/>
    <n v="162"/>
    <n v="15"/>
    <x v="2"/>
    <n v="25300"/>
    <s v="Sell"/>
    <d v="2018-04-17T00:00:00"/>
    <x v="2"/>
    <d v="1899-12-30T12:46:00"/>
    <n v="187"/>
    <x v="79"/>
    <n v="-15.43209877"/>
    <d v="2018-04-19T00:00:00"/>
    <s v="Stop Loss Hit"/>
    <n v="188.75"/>
    <n v="111.05"/>
    <x v="12"/>
    <x v="3"/>
    <x v="0"/>
  </r>
  <r>
    <n v="73"/>
    <d v="2018-04-18T00:00:00"/>
    <x v="0"/>
    <d v="1899-12-30T09:25:00"/>
    <n v="25303.15"/>
    <m/>
    <x v="0"/>
    <m/>
    <m/>
    <d v="2018-04-18T00:00:00"/>
    <x v="0"/>
    <d v="1899-12-30T15:19:00"/>
    <n v="25122.1"/>
    <x v="132"/>
    <m/>
    <m/>
    <s v="Exit Condition Met For Trade"/>
    <n v="25380.95"/>
    <n v="25058.75"/>
    <x v="13"/>
    <x v="3"/>
    <x v="0"/>
  </r>
  <r>
    <n v="73.099999999999994"/>
    <d v="2018-04-18T00:00:00"/>
    <x v="3"/>
    <d v="1899-12-30T09:25:00"/>
    <n v="117.2"/>
    <n v="15"/>
    <x v="1"/>
    <n v="25300"/>
    <s v="Sell"/>
    <d v="2018-04-18T00:00:00"/>
    <x v="3"/>
    <d v="1899-12-30T15:19:00"/>
    <n v="27.3"/>
    <x v="185"/>
    <n v="76.706484639999999"/>
    <d v="2018-04-19T00:00:00"/>
    <s v="Exit Condition Met For Trade"/>
    <n v="134.30000000000001"/>
    <n v="18.25"/>
    <x v="13"/>
    <x v="3"/>
    <x v="0"/>
  </r>
  <r>
    <n v="73.2"/>
    <d v="2018-04-18T00:00:00"/>
    <x v="3"/>
    <d v="1899-12-30T09:25:00"/>
    <n v="119.25"/>
    <n v="15"/>
    <x v="2"/>
    <n v="25300"/>
    <s v="Sell"/>
    <d v="2018-04-18T00:00:00"/>
    <x v="3"/>
    <d v="1899-12-30T14:06:00"/>
    <n v="143.25"/>
    <x v="60"/>
    <n v="-20.125786160000001"/>
    <d v="2018-04-19T00:00:00"/>
    <s v="Stop Loss Hit"/>
    <n v="144.75"/>
    <n v="67.5"/>
    <x v="13"/>
    <x v="3"/>
    <x v="0"/>
  </r>
  <r>
    <n v="74"/>
    <d v="2018-04-19T00:00:00"/>
    <x v="0"/>
    <d v="1899-12-30T09:25:00"/>
    <n v="25130.9"/>
    <m/>
    <x v="0"/>
    <m/>
    <m/>
    <d v="2018-04-19T00:00:00"/>
    <x v="0"/>
    <d v="1899-12-30T15:19:00"/>
    <n v="25132.5"/>
    <x v="186"/>
    <m/>
    <m/>
    <s v="Exit Condition Met For Trade"/>
    <n v="25169"/>
    <n v="25049.7"/>
    <x v="14"/>
    <x v="3"/>
    <x v="0"/>
  </r>
  <r>
    <n v="74.099999999999994"/>
    <d v="2018-04-19T00:00:00"/>
    <x v="4"/>
    <d v="1899-12-30T09:25:00"/>
    <n v="82.4"/>
    <n v="15"/>
    <x v="1"/>
    <n v="25100"/>
    <s v="Sell"/>
    <d v="2018-04-19T00:00:00"/>
    <x v="4"/>
    <d v="1899-12-30T15:19:00"/>
    <n v="19.100000000000001"/>
    <x v="187"/>
    <n v="76.820388350000002"/>
    <d v="2018-04-19T00:00:00"/>
    <s v="Exit Condition Met For Trade"/>
    <n v="93.9"/>
    <n v="6.65"/>
    <x v="14"/>
    <x v="3"/>
    <x v="0"/>
  </r>
  <r>
    <n v="74.2"/>
    <d v="2018-04-19T00:00:00"/>
    <x v="4"/>
    <d v="1899-12-30T09:25:00"/>
    <n v="47.5"/>
    <n v="15"/>
    <x v="2"/>
    <n v="25100"/>
    <s v="Sell"/>
    <d v="2018-04-19T00:00:00"/>
    <x v="4"/>
    <d v="1899-12-30T15:19:00"/>
    <n v="0.15"/>
    <x v="188"/>
    <n v="99.684210530000001"/>
    <d v="2018-04-19T00:00:00"/>
    <s v="Exit Condition Met For Trade"/>
    <n v="86.15"/>
    <n v="0.15"/>
    <x v="14"/>
    <x v="3"/>
    <x v="0"/>
  </r>
  <r>
    <n v="75"/>
    <d v="2018-04-20T00:00:00"/>
    <x v="0"/>
    <d v="1899-12-30T09:25:00"/>
    <n v="25014.95"/>
    <m/>
    <x v="0"/>
    <m/>
    <m/>
    <d v="2018-04-20T00:00:00"/>
    <x v="0"/>
    <d v="1899-12-30T15:19:00"/>
    <n v="24950.95"/>
    <x v="189"/>
    <m/>
    <m/>
    <s v="Exit Condition Met For Trade"/>
    <n v="25022.3"/>
    <n v="24839.3"/>
    <x v="25"/>
    <x v="3"/>
    <x v="0"/>
  </r>
  <r>
    <n v="75.099999999999994"/>
    <d v="2018-04-20T00:00:00"/>
    <x v="5"/>
    <d v="1899-12-30T09:25:00"/>
    <n v="193.45"/>
    <n v="15"/>
    <x v="1"/>
    <n v="25000"/>
    <s v="Sell"/>
    <d v="2018-04-20T00:00:00"/>
    <x v="5"/>
    <d v="1899-12-30T15:19:00"/>
    <n v="174.9"/>
    <x v="190"/>
    <n v="9.5890410960000008"/>
    <d v="2018-04-26T00:00:00"/>
    <s v="Exit Condition Met For Trade"/>
    <n v="194.25"/>
    <n v="123.8"/>
    <x v="25"/>
    <x v="3"/>
    <x v="0"/>
  </r>
  <r>
    <n v="75.2"/>
    <d v="2018-04-20T00:00:00"/>
    <x v="5"/>
    <d v="1899-12-30T09:25:00"/>
    <n v="182.95"/>
    <n v="15"/>
    <x v="2"/>
    <n v="25000"/>
    <s v="Sell"/>
    <d v="2018-04-20T00:00:00"/>
    <x v="5"/>
    <d v="1899-12-30T13:17:00"/>
    <n v="252.95"/>
    <x v="107"/>
    <n v="-38.26182017"/>
    <d v="2018-04-26T00:00:00"/>
    <s v="Stop Loss Hit"/>
    <n v="254.9"/>
    <n v="177.55"/>
    <x v="25"/>
    <x v="3"/>
    <x v="0"/>
  </r>
  <r>
    <n v="76"/>
    <d v="2018-04-23T00:00:00"/>
    <x v="0"/>
    <d v="1899-12-30T09:25:00"/>
    <n v="24845.4"/>
    <m/>
    <x v="0"/>
    <m/>
    <m/>
    <d v="2018-04-23T00:00:00"/>
    <x v="0"/>
    <d v="1899-12-30T15:19:00"/>
    <n v="24966.3"/>
    <x v="191"/>
    <m/>
    <m/>
    <s v="Exit Condition Met For Trade"/>
    <n v="25084.15"/>
    <n v="24466.1"/>
    <x v="16"/>
    <x v="3"/>
    <x v="0"/>
  </r>
  <r>
    <n v="76.099999999999994"/>
    <d v="2018-04-23T00:00:00"/>
    <x v="1"/>
    <d v="1899-12-30T09:25:00"/>
    <n v="187.1"/>
    <n v="15"/>
    <x v="1"/>
    <n v="24800"/>
    <s v="Sell"/>
    <d v="2018-04-23T00:00:00"/>
    <x v="1"/>
    <d v="1899-12-30T10:34:00"/>
    <n v="244.1"/>
    <x v="163"/>
    <n v="-30.464991980000001"/>
    <d v="2018-04-26T00:00:00"/>
    <s v="Stop Loss Hit"/>
    <n v="244.2"/>
    <n v="168.9"/>
    <x v="16"/>
    <x v="3"/>
    <x v="0"/>
  </r>
  <r>
    <n v="76.2"/>
    <d v="2018-04-23T00:00:00"/>
    <x v="1"/>
    <d v="1899-12-30T09:25:00"/>
    <n v="143.30000000000001"/>
    <n v="15"/>
    <x v="2"/>
    <n v="24800"/>
    <s v="Sell"/>
    <d v="2018-04-23T00:00:00"/>
    <x v="1"/>
    <d v="1899-12-30T15:19:00"/>
    <n v="95.65"/>
    <x v="157"/>
    <n v="33.251919049999998"/>
    <d v="2018-04-26T00:00:00"/>
    <s v="Exit Condition Met For Trade"/>
    <n v="158.35"/>
    <n v="64"/>
    <x v="16"/>
    <x v="3"/>
    <x v="0"/>
  </r>
  <r>
    <n v="77"/>
    <d v="2018-04-24T00:00:00"/>
    <x v="0"/>
    <d v="1899-12-30T09:25:00"/>
    <n v="25094.5"/>
    <m/>
    <x v="0"/>
    <m/>
    <m/>
    <d v="2018-04-24T00:00:00"/>
    <x v="0"/>
    <d v="1899-12-30T15:19:00"/>
    <n v="25037.55"/>
    <x v="192"/>
    <m/>
    <m/>
    <s v="Exit Condition Met For Trade"/>
    <n v="25123.45"/>
    <n v="24955"/>
    <x v="17"/>
    <x v="3"/>
    <x v="0"/>
  </r>
  <r>
    <n v="77.099999999999994"/>
    <d v="2018-04-24T00:00:00"/>
    <x v="2"/>
    <d v="1899-12-30T09:25:00"/>
    <n v="118.45"/>
    <n v="15"/>
    <x v="1"/>
    <n v="25100"/>
    <s v="Sell"/>
    <d v="2018-04-24T00:00:00"/>
    <x v="2"/>
    <d v="1899-12-30T15:19:00"/>
    <n v="80.75"/>
    <x v="193"/>
    <n v="31.827775429999999"/>
    <d v="2018-04-26T00:00:00"/>
    <s v="Exit Condition Met For Trade"/>
    <n v="127.85"/>
    <n v="57.5"/>
    <x v="17"/>
    <x v="3"/>
    <x v="0"/>
  </r>
  <r>
    <n v="77.2"/>
    <d v="2018-04-24T00:00:00"/>
    <x v="2"/>
    <d v="1899-12-30T09:25:00"/>
    <n v="157.6"/>
    <n v="15"/>
    <x v="2"/>
    <n v="25100"/>
    <s v="Sell"/>
    <d v="2018-04-24T00:00:00"/>
    <x v="2"/>
    <d v="1899-12-30T12:38:00"/>
    <n v="221.6"/>
    <x v="113"/>
    <n v="-40.609137060000002"/>
    <d v="2018-04-26T00:00:00"/>
    <s v="Stop Loss Hit"/>
    <n v="223.95"/>
    <n v="146.15"/>
    <x v="17"/>
    <x v="3"/>
    <x v="0"/>
  </r>
  <r>
    <n v="78"/>
    <d v="2018-04-25T00:00:00"/>
    <x v="0"/>
    <d v="1899-12-30T09:25:00"/>
    <n v="24962.75"/>
    <m/>
    <x v="0"/>
    <m/>
    <m/>
    <d v="2018-04-25T00:00:00"/>
    <x v="0"/>
    <d v="1899-12-30T15:19:00"/>
    <n v="24809.9"/>
    <x v="194"/>
    <m/>
    <m/>
    <s v="Exit Condition Met For Trade"/>
    <n v="24976.55"/>
    <n v="24734.6"/>
    <x v="18"/>
    <x v="3"/>
    <x v="0"/>
  </r>
  <r>
    <n v="78.099999999999994"/>
    <d v="2018-04-25T00:00:00"/>
    <x v="3"/>
    <d v="1899-12-30T09:25:00"/>
    <n v="74.05"/>
    <n v="15"/>
    <x v="1"/>
    <n v="25000"/>
    <s v="Sell"/>
    <d v="2018-04-25T00:00:00"/>
    <x v="3"/>
    <d v="1899-12-30T15:19:00"/>
    <n v="18.75"/>
    <x v="195"/>
    <n v="74.679270759999994"/>
    <d v="2018-04-26T00:00:00"/>
    <s v="Exit Condition Met For Trade"/>
    <n v="75.45"/>
    <n v="14.2"/>
    <x v="18"/>
    <x v="3"/>
    <x v="0"/>
  </r>
  <r>
    <n v="78.2"/>
    <d v="2018-04-25T00:00:00"/>
    <x v="3"/>
    <d v="1899-12-30T09:25:00"/>
    <n v="151.65"/>
    <n v="15"/>
    <x v="2"/>
    <n v="25000"/>
    <s v="Sell"/>
    <d v="2018-04-25T00:00:00"/>
    <x v="3"/>
    <d v="1899-12-30T13:57:00"/>
    <n v="187.65"/>
    <x v="196"/>
    <n v="-23.738872400000002"/>
    <d v="2018-04-26T00:00:00"/>
    <s v="Stop Loss Hit"/>
    <n v="198.9"/>
    <n v="112"/>
    <x v="18"/>
    <x v="3"/>
    <x v="0"/>
  </r>
  <r>
    <n v="79"/>
    <d v="2018-04-26T00:00:00"/>
    <x v="0"/>
    <d v="1899-12-30T09:25:00"/>
    <n v="24822.35"/>
    <m/>
    <x v="0"/>
    <m/>
    <m/>
    <d v="2018-04-26T00:00:00"/>
    <x v="0"/>
    <d v="1899-12-30T15:19:00"/>
    <n v="25037.35"/>
    <x v="197"/>
    <m/>
    <m/>
    <s v="Exit Condition Met For Trade"/>
    <n v="25047.85"/>
    <n v="24776.75"/>
    <x v="27"/>
    <x v="3"/>
    <x v="0"/>
  </r>
  <r>
    <n v="79.099999999999994"/>
    <d v="2018-04-26T00:00:00"/>
    <x v="4"/>
    <d v="1899-12-30T09:25:00"/>
    <n v="65.900000000000006"/>
    <n v="15"/>
    <x v="1"/>
    <n v="24800"/>
    <s v="Sell"/>
    <d v="2018-04-26T00:00:00"/>
    <x v="4"/>
    <d v="1899-12-30T14:47:00"/>
    <n v="111.9"/>
    <x v="42"/>
    <n v="-69.802731410000007"/>
    <d v="2018-04-26T00:00:00"/>
    <s v="Stop Loss Hit"/>
    <n v="120"/>
    <n v="36"/>
    <x v="27"/>
    <x v="3"/>
    <x v="0"/>
  </r>
  <r>
    <n v="79.2"/>
    <d v="2018-04-26T00:00:00"/>
    <x v="4"/>
    <d v="1899-12-30T09:25:00"/>
    <n v="55.25"/>
    <n v="15"/>
    <x v="2"/>
    <n v="24800"/>
    <s v="Sell"/>
    <d v="2018-04-26T00:00:00"/>
    <x v="4"/>
    <d v="1899-12-30T15:19:00"/>
    <n v="0.1"/>
    <x v="198"/>
    <n v="99.819004519999993"/>
    <d v="2018-04-26T00:00:00"/>
    <s v="Exit Condition Met For Trade"/>
    <n v="66.45"/>
    <n v="0.05"/>
    <x v="27"/>
    <x v="3"/>
    <x v="0"/>
  </r>
  <r>
    <n v="80"/>
    <d v="2018-04-27T00:00:00"/>
    <x v="0"/>
    <d v="1899-12-30T09:25:00"/>
    <n v="25209.75"/>
    <m/>
    <x v="0"/>
    <m/>
    <m/>
    <d v="2018-04-27T00:00:00"/>
    <x v="0"/>
    <d v="1899-12-30T15:19:00"/>
    <n v="25413"/>
    <x v="199"/>
    <m/>
    <m/>
    <s v="Exit Condition Met For Trade"/>
    <n v="25430.95"/>
    <n v="25192.65"/>
    <x v="28"/>
    <x v="3"/>
    <x v="0"/>
  </r>
  <r>
    <n v="80.099999999999994"/>
    <d v="2018-04-27T00:00:00"/>
    <x v="5"/>
    <d v="1899-12-30T09:25:00"/>
    <n v="134.65"/>
    <n v="15"/>
    <x v="1"/>
    <n v="25200"/>
    <s v="Sell"/>
    <d v="2018-04-27T00:00:00"/>
    <x v="5"/>
    <d v="1899-12-30T09:56:00"/>
    <n v="208.65"/>
    <x v="74"/>
    <n v="-54.957296700000001"/>
    <d v="2018-05-03T00:00:00"/>
    <s v="Stop Loss Hit"/>
    <n v="210"/>
    <n v="133.5"/>
    <x v="28"/>
    <x v="3"/>
    <x v="0"/>
  </r>
  <r>
    <n v="80.2"/>
    <d v="2018-04-27T00:00:00"/>
    <x v="5"/>
    <d v="1899-12-30T09:25:00"/>
    <n v="169.05"/>
    <n v="15"/>
    <x v="2"/>
    <n v="25200"/>
    <s v="Sell"/>
    <d v="2018-04-27T00:00:00"/>
    <x v="5"/>
    <d v="1899-12-30T15:19:00"/>
    <n v="55.9"/>
    <x v="200"/>
    <n v="66.932860099999999"/>
    <d v="2018-05-03T00:00:00"/>
    <s v="Exit Condition Met For Trade"/>
    <n v="173.95"/>
    <n v="55.25"/>
    <x v="28"/>
    <x v="3"/>
    <x v="0"/>
  </r>
  <r>
    <n v="81"/>
    <d v="2018-04-30T00:00:00"/>
    <x v="0"/>
    <d v="1899-12-30T09:25:00"/>
    <n v="25547.7"/>
    <m/>
    <x v="0"/>
    <m/>
    <m/>
    <d v="2018-04-30T00:00:00"/>
    <x v="0"/>
    <d v="1899-12-30T15:19:00"/>
    <n v="25529.8"/>
    <x v="201"/>
    <m/>
    <m/>
    <s v="Exit Condition Met For Trade"/>
    <n v="25617.5"/>
    <n v="25467.85"/>
    <x v="20"/>
    <x v="3"/>
    <x v="0"/>
  </r>
  <r>
    <n v="81.099999999999994"/>
    <d v="2018-04-30T00:00:00"/>
    <x v="1"/>
    <d v="1899-12-30T09:25:00"/>
    <n v="150"/>
    <n v="15"/>
    <x v="1"/>
    <n v="25500"/>
    <s v="Sell"/>
    <d v="2018-04-30T00:00:00"/>
    <x v="1"/>
    <d v="1899-12-30T15:19:00"/>
    <n v="151.5"/>
    <x v="202"/>
    <n v="-1"/>
    <d v="2018-05-03T00:00:00"/>
    <s v="Exit Condition Met For Trade"/>
    <n v="192.15"/>
    <n v="121.55"/>
    <x v="20"/>
    <x v="3"/>
    <x v="0"/>
  </r>
  <r>
    <n v="81.2"/>
    <d v="2018-04-30T00:00:00"/>
    <x v="1"/>
    <d v="1899-12-30T09:25:00"/>
    <n v="97.95"/>
    <n v="15"/>
    <x v="2"/>
    <n v="25500"/>
    <s v="Sell"/>
    <d v="2018-04-30T00:00:00"/>
    <x v="1"/>
    <d v="1899-12-30T15:19:00"/>
    <n v="62.35"/>
    <x v="203"/>
    <n v="36.345074019999998"/>
    <d v="2018-05-03T00:00:00"/>
    <s v="Exit Condition Met For Trade"/>
    <n v="105.15"/>
    <n v="55.3"/>
    <x v="20"/>
    <x v="3"/>
    <x v="0"/>
  </r>
  <r>
    <n v="82"/>
    <d v="2018-05-02T00:00:00"/>
    <x v="0"/>
    <d v="1899-12-30T09:25:00"/>
    <n v="25595.45"/>
    <m/>
    <x v="0"/>
    <m/>
    <m/>
    <d v="2018-05-02T00:00:00"/>
    <x v="0"/>
    <d v="1899-12-30T15:19:00"/>
    <n v="25594"/>
    <x v="204"/>
    <m/>
    <m/>
    <s v="Exit Condition Met For Trade"/>
    <n v="25716.75"/>
    <n v="25499.35"/>
    <x v="1"/>
    <x v="4"/>
    <x v="0"/>
  </r>
  <r>
    <n v="82.1"/>
    <d v="2018-05-02T00:00:00"/>
    <x v="3"/>
    <d v="1899-12-30T09:25:00"/>
    <n v="86.8"/>
    <n v="15"/>
    <x v="1"/>
    <n v="25600"/>
    <s v="Sell"/>
    <d v="2018-05-02T00:00:00"/>
    <x v="3"/>
    <d v="1899-12-30T13:06:00"/>
    <n v="131.80000000000001"/>
    <x v="125"/>
    <n v="-51.843317970000001"/>
    <d v="2018-05-03T00:00:00"/>
    <s v="Stop Loss Hit"/>
    <n v="135.25"/>
    <n v="56.65"/>
    <x v="1"/>
    <x v="4"/>
    <x v="0"/>
  </r>
  <r>
    <n v="82.2"/>
    <d v="2018-05-02T00:00:00"/>
    <x v="3"/>
    <d v="1899-12-30T09:25:00"/>
    <n v="88"/>
    <n v="15"/>
    <x v="2"/>
    <n v="25600"/>
    <s v="Sell"/>
    <d v="2018-05-02T00:00:00"/>
    <x v="3"/>
    <d v="1899-12-30T15:19:00"/>
    <n v="64.45"/>
    <x v="205"/>
    <n v="26.761363639999999"/>
    <d v="2018-05-03T00:00:00"/>
    <s v="Exit Condition Met For Trade"/>
    <n v="119.65"/>
    <n v="42.5"/>
    <x v="1"/>
    <x v="4"/>
    <x v="0"/>
  </r>
  <r>
    <n v="83"/>
    <d v="2018-05-03T00:00:00"/>
    <x v="0"/>
    <d v="1899-12-30T09:25:00"/>
    <n v="25510.45"/>
    <m/>
    <x v="0"/>
    <m/>
    <m/>
    <d v="2018-05-03T00:00:00"/>
    <x v="0"/>
    <d v="1899-12-30T15:19:00"/>
    <n v="25606.95"/>
    <x v="206"/>
    <m/>
    <m/>
    <s v="Exit Condition Met For Trade"/>
    <n v="25653.45"/>
    <n v="25480.55"/>
    <x v="2"/>
    <x v="4"/>
    <x v="0"/>
  </r>
  <r>
    <n v="83.1"/>
    <d v="2018-05-03T00:00:00"/>
    <x v="4"/>
    <d v="1899-12-30T09:25:00"/>
    <n v="56.8"/>
    <n v="15"/>
    <x v="1"/>
    <n v="25500"/>
    <s v="Sell"/>
    <d v="2018-05-03T00:00:00"/>
    <x v="4"/>
    <d v="1899-12-30T13:30:00"/>
    <n v="122.8"/>
    <x v="2"/>
    <n v="-116.1971831"/>
    <d v="2018-05-03T00:00:00"/>
    <s v="Stop Loss Hit"/>
    <n v="134"/>
    <n v="47.3"/>
    <x v="2"/>
    <x v="4"/>
    <x v="0"/>
  </r>
  <r>
    <n v="83.2"/>
    <d v="2018-05-03T00:00:00"/>
    <x v="4"/>
    <d v="1899-12-30T09:25:00"/>
    <n v="46.5"/>
    <n v="15"/>
    <x v="2"/>
    <n v="25500"/>
    <s v="Sell"/>
    <d v="2018-05-03T00:00:00"/>
    <x v="4"/>
    <d v="1899-12-30T15:19:00"/>
    <n v="0.05"/>
    <x v="24"/>
    <n v="99.892473120000005"/>
    <d v="2018-05-03T00:00:00"/>
    <s v="Exit Condition Met For Trade"/>
    <n v="51.9"/>
    <n v="0.05"/>
    <x v="2"/>
    <x v="4"/>
    <x v="0"/>
  </r>
  <r>
    <n v="84"/>
    <d v="2018-05-04T00:00:00"/>
    <x v="0"/>
    <d v="1899-12-30T09:25:00"/>
    <n v="25567.599999999999"/>
    <m/>
    <x v="0"/>
    <m/>
    <m/>
    <d v="2018-05-04T00:00:00"/>
    <x v="0"/>
    <d v="1899-12-30T15:19:00"/>
    <n v="25641.8"/>
    <x v="207"/>
    <m/>
    <m/>
    <s v="Exit Condition Met For Trade"/>
    <n v="25680.400000000001"/>
    <n v="25537.7"/>
    <x v="3"/>
    <x v="4"/>
    <x v="0"/>
  </r>
  <r>
    <n v="84.1"/>
    <d v="2018-05-04T00:00:00"/>
    <x v="5"/>
    <d v="1899-12-30T09:25:00"/>
    <n v="166.35"/>
    <n v="15"/>
    <x v="1"/>
    <n v="25600"/>
    <s v="Sell"/>
    <d v="2018-05-04T00:00:00"/>
    <x v="5"/>
    <d v="1899-12-30T15:19:00"/>
    <n v="182.6"/>
    <x v="208"/>
    <n v="-9.7685602649999996"/>
    <d v="2018-05-10T00:00:00"/>
    <s v="Exit Condition Met For Trade"/>
    <n v="208.5"/>
    <n v="140.6"/>
    <x v="3"/>
    <x v="4"/>
    <x v="0"/>
  </r>
  <r>
    <n v="84.2"/>
    <d v="2018-05-04T00:00:00"/>
    <x v="5"/>
    <d v="1899-12-30T09:25:00"/>
    <n v="157.94999999999999"/>
    <n v="15"/>
    <x v="2"/>
    <n v="25600"/>
    <s v="Sell"/>
    <d v="2018-05-04T00:00:00"/>
    <x v="5"/>
    <d v="1899-12-30T15:19:00"/>
    <n v="128.9"/>
    <x v="209"/>
    <n v="18.391896169999999"/>
    <d v="2018-05-10T00:00:00"/>
    <s v="Exit Condition Met For Trade"/>
    <n v="174.65"/>
    <n v="112.05"/>
    <x v="3"/>
    <x v="4"/>
    <x v="0"/>
  </r>
  <r>
    <n v="85"/>
    <d v="2018-05-07T00:00:00"/>
    <x v="0"/>
    <d v="1899-12-30T09:25:00"/>
    <n v="25737.599999999999"/>
    <m/>
    <x v="0"/>
    <m/>
    <m/>
    <d v="2018-05-07T00:00:00"/>
    <x v="0"/>
    <d v="1899-12-30T15:19:00"/>
    <n v="25832.75"/>
    <x v="210"/>
    <m/>
    <m/>
    <s v="Exit Condition Met For Trade"/>
    <n v="25861"/>
    <n v="25686.65"/>
    <x v="23"/>
    <x v="4"/>
    <x v="0"/>
  </r>
  <r>
    <n v="85.1"/>
    <d v="2018-05-07T00:00:00"/>
    <x v="1"/>
    <d v="1899-12-30T09:25:00"/>
    <n v="162.19999999999999"/>
    <n v="15"/>
    <x v="1"/>
    <n v="25700"/>
    <s v="Sell"/>
    <d v="2018-05-07T00:00:00"/>
    <x v="1"/>
    <d v="1899-12-30T15:19:00"/>
    <n v="187.95"/>
    <x v="211"/>
    <n v="-15.875462389999999"/>
    <d v="2018-05-10T00:00:00"/>
    <s v="Exit Condition Met For Trade"/>
    <n v="192.5"/>
    <n v="144.5"/>
    <x v="23"/>
    <x v="4"/>
    <x v="0"/>
  </r>
  <r>
    <n v="85.2"/>
    <d v="2018-05-07T00:00:00"/>
    <x v="1"/>
    <d v="1899-12-30T09:25:00"/>
    <n v="116.8"/>
    <n v="15"/>
    <x v="2"/>
    <n v="25700"/>
    <s v="Sell"/>
    <d v="2018-05-07T00:00:00"/>
    <x v="1"/>
    <d v="1899-12-30T15:19:00"/>
    <n v="88.1"/>
    <x v="212"/>
    <n v="24.571917809999999"/>
    <d v="2018-05-10T00:00:00"/>
    <s v="Exit Condition Met For Trade"/>
    <n v="135.25"/>
    <n v="81.7"/>
    <x v="23"/>
    <x v="4"/>
    <x v="0"/>
  </r>
  <r>
    <n v="86"/>
    <d v="2018-05-08T00:00:00"/>
    <x v="0"/>
    <d v="1899-12-30T09:25:00"/>
    <n v="26007.200000000001"/>
    <m/>
    <x v="0"/>
    <m/>
    <m/>
    <d v="2018-05-08T00:00:00"/>
    <x v="0"/>
    <d v="1899-12-30T15:19:00"/>
    <n v="26097.3"/>
    <x v="213"/>
    <m/>
    <m/>
    <s v="Exit Condition Met For Trade"/>
    <n v="26110.15"/>
    <n v="25964.05"/>
    <x v="5"/>
    <x v="4"/>
    <x v="0"/>
  </r>
  <r>
    <n v="86.1"/>
    <d v="2018-05-08T00:00:00"/>
    <x v="2"/>
    <d v="1899-12-30T09:25:00"/>
    <n v="93.4"/>
    <n v="15"/>
    <x v="1"/>
    <n v="26000"/>
    <s v="Sell"/>
    <d v="2018-05-08T00:00:00"/>
    <x v="2"/>
    <d v="1899-12-30T15:19:00"/>
    <n v="112.4"/>
    <x v="161"/>
    <n v="-20.342612419999998"/>
    <d v="2018-05-10T00:00:00"/>
    <s v="Exit Condition Met For Trade"/>
    <n v="127.05"/>
    <n v="75.05"/>
    <x v="5"/>
    <x v="4"/>
    <x v="0"/>
  </r>
  <r>
    <n v="86.2"/>
    <d v="2018-05-08T00:00:00"/>
    <x v="2"/>
    <d v="1899-12-30T09:25:00"/>
    <n v="142"/>
    <n v="15"/>
    <x v="2"/>
    <n v="26000"/>
    <s v="Sell"/>
    <d v="2018-05-08T00:00:00"/>
    <x v="2"/>
    <d v="1899-12-30T15:19:00"/>
    <n v="106"/>
    <x v="214"/>
    <n v="25.352112680000001"/>
    <d v="2018-05-10T00:00:00"/>
    <s v="Exit Condition Met For Trade"/>
    <n v="168.95"/>
    <n v="102.65"/>
    <x v="5"/>
    <x v="4"/>
    <x v="0"/>
  </r>
  <r>
    <n v="87"/>
    <d v="2018-05-09T00:00:00"/>
    <x v="0"/>
    <d v="1899-12-30T09:25:00"/>
    <n v="25975.55"/>
    <m/>
    <x v="0"/>
    <m/>
    <m/>
    <d v="2018-05-09T00:00:00"/>
    <x v="0"/>
    <d v="1899-12-30T15:19:00"/>
    <n v="26165.599999999999"/>
    <x v="142"/>
    <m/>
    <m/>
    <s v="Exit Condition Met For Trade"/>
    <n v="26206.5"/>
    <n v="25975.55"/>
    <x v="6"/>
    <x v="4"/>
    <x v="0"/>
  </r>
  <r>
    <n v="87.1"/>
    <d v="2018-05-09T00:00:00"/>
    <x v="3"/>
    <d v="1899-12-30T09:25:00"/>
    <n v="74.599999999999994"/>
    <n v="15"/>
    <x v="1"/>
    <n v="26000"/>
    <s v="Sell"/>
    <d v="2018-05-09T00:00:00"/>
    <x v="3"/>
    <d v="1899-12-30T14:21:00"/>
    <n v="149.6"/>
    <x v="31"/>
    <n v="-100.536193"/>
    <d v="2018-05-10T00:00:00"/>
    <s v="Stop Loss Hit"/>
    <n v="150"/>
    <n v="74.5"/>
    <x v="6"/>
    <x v="4"/>
    <x v="0"/>
  </r>
  <r>
    <n v="87.2"/>
    <d v="2018-05-09T00:00:00"/>
    <x v="3"/>
    <d v="1899-12-30T09:25:00"/>
    <n v="117.4"/>
    <n v="15"/>
    <x v="2"/>
    <n v="26000"/>
    <s v="Sell"/>
    <d v="2018-05-09T00:00:00"/>
    <x v="3"/>
    <d v="1899-12-30T15:19:00"/>
    <n v="31.4"/>
    <x v="215"/>
    <n v="73.253833049999997"/>
    <d v="2018-05-10T00:00:00"/>
    <s v="Exit Condition Met For Trade"/>
    <n v="117.4"/>
    <n v="24.05"/>
    <x v="6"/>
    <x v="4"/>
    <x v="0"/>
  </r>
  <r>
    <n v="88"/>
    <d v="2018-05-10T00:00:00"/>
    <x v="0"/>
    <d v="1899-12-30T09:25:00"/>
    <n v="26246.799999999999"/>
    <m/>
    <x v="0"/>
    <m/>
    <m/>
    <d v="2018-05-10T00:00:00"/>
    <x v="0"/>
    <d v="1899-12-30T15:19:00"/>
    <n v="26102.7"/>
    <x v="216"/>
    <m/>
    <m/>
    <s v="Exit Condition Met For Trade"/>
    <n v="26259.05"/>
    <n v="26088.799999999999"/>
    <x v="7"/>
    <x v="4"/>
    <x v="0"/>
  </r>
  <r>
    <n v="88.1"/>
    <d v="2018-05-10T00:00:00"/>
    <x v="4"/>
    <d v="1899-12-30T09:25:00"/>
    <n v="47.75"/>
    <n v="15"/>
    <x v="1"/>
    <n v="26200"/>
    <s v="Sell"/>
    <d v="2018-05-10T00:00:00"/>
    <x v="4"/>
    <d v="1899-12-30T15:19:00"/>
    <n v="0.05"/>
    <x v="217"/>
    <n v="99.895287960000005"/>
    <d v="2018-05-10T00:00:00"/>
    <s v="Exit Condition Met For Trade"/>
    <n v="51.5"/>
    <n v="0.05"/>
    <x v="7"/>
    <x v="4"/>
    <x v="0"/>
  </r>
  <r>
    <n v="88.2"/>
    <d v="2018-05-10T00:00:00"/>
    <x v="4"/>
    <d v="1899-12-30T09:25:00"/>
    <n v="52.2"/>
    <n v="15"/>
    <x v="2"/>
    <n v="26200"/>
    <s v="Sell"/>
    <d v="2018-05-10T00:00:00"/>
    <x v="4"/>
    <d v="1899-12-30T15:19:00"/>
    <n v="69.150000000000006"/>
    <x v="218"/>
    <n v="-32.47126437"/>
    <d v="2018-05-10T00:00:00"/>
    <s v="Exit Condition Met For Trade"/>
    <n v="99.9"/>
    <n v="10"/>
    <x v="7"/>
    <x v="4"/>
    <x v="0"/>
  </r>
  <r>
    <n v="89"/>
    <d v="2018-05-11T00:00:00"/>
    <x v="0"/>
    <d v="1899-12-30T09:25:00"/>
    <n v="26151.8"/>
    <m/>
    <x v="0"/>
    <m/>
    <m/>
    <d v="2018-05-11T00:00:00"/>
    <x v="0"/>
    <d v="1899-12-30T15:19:00"/>
    <n v="26406.400000000001"/>
    <x v="219"/>
    <m/>
    <m/>
    <s v="Exit Condition Met For Trade"/>
    <n v="26429.5"/>
    <n v="26099.85"/>
    <x v="8"/>
    <x v="4"/>
    <x v="0"/>
  </r>
  <r>
    <n v="89.1"/>
    <d v="2018-05-11T00:00:00"/>
    <x v="5"/>
    <d v="1899-12-30T09:25:00"/>
    <n v="201"/>
    <n v="15"/>
    <x v="1"/>
    <n v="26200"/>
    <s v="Sell"/>
    <d v="2018-05-11T00:00:00"/>
    <x v="5"/>
    <d v="1899-12-30T14:33:00"/>
    <n v="264"/>
    <x v="220"/>
    <n v="-31.343283580000001"/>
    <d v="2018-05-17T00:00:00"/>
    <s v="Stop Loss Hit"/>
    <n v="271.5"/>
    <n v="188.05"/>
    <x v="8"/>
    <x v="4"/>
    <x v="0"/>
  </r>
  <r>
    <n v="89.2"/>
    <d v="2018-05-11T00:00:00"/>
    <x v="5"/>
    <d v="1899-12-30T09:25:00"/>
    <n v="294.45"/>
    <n v="15"/>
    <x v="2"/>
    <n v="26200"/>
    <s v="Sell"/>
    <d v="2018-05-11T00:00:00"/>
    <x v="5"/>
    <d v="1899-12-30T15:19:00"/>
    <n v="173.8"/>
    <x v="221"/>
    <n v="40.974698590000003"/>
    <d v="2018-05-17T00:00:00"/>
    <s v="Exit Condition Met For Trade"/>
    <n v="318.89999999999998"/>
    <n v="165.25"/>
    <x v="8"/>
    <x v="4"/>
    <x v="0"/>
  </r>
  <r>
    <n v="90"/>
    <d v="2018-05-14T00:00:00"/>
    <x v="0"/>
    <d v="1899-12-30T09:25:00"/>
    <n v="26475.200000000001"/>
    <m/>
    <x v="0"/>
    <m/>
    <m/>
    <d v="2018-05-14T00:00:00"/>
    <x v="0"/>
    <d v="1899-12-30T15:19:00"/>
    <n v="26487.85"/>
    <x v="222"/>
    <m/>
    <m/>
    <s v="Exit Condition Met For Trade"/>
    <n v="26565.4"/>
    <n v="26338.05"/>
    <x v="24"/>
    <x v="4"/>
    <x v="0"/>
  </r>
  <r>
    <n v="90.1"/>
    <d v="2018-05-14T00:00:00"/>
    <x v="1"/>
    <d v="1899-12-30T09:25:00"/>
    <n v="188.75"/>
    <n v="15"/>
    <x v="1"/>
    <n v="26500"/>
    <s v="Sell"/>
    <d v="2018-05-14T00:00:00"/>
    <x v="1"/>
    <d v="1899-12-30T15:19:00"/>
    <n v="207"/>
    <x v="223"/>
    <n v="-9.6688741720000007"/>
    <d v="2018-05-17T00:00:00"/>
    <s v="Exit Condition Met For Trade"/>
    <n v="226.5"/>
    <n v="154.6"/>
    <x v="24"/>
    <x v="4"/>
    <x v="0"/>
  </r>
  <r>
    <n v="90.2"/>
    <d v="2018-05-14T00:00:00"/>
    <x v="1"/>
    <d v="1899-12-30T09:25:00"/>
    <n v="226.55"/>
    <n v="15"/>
    <x v="2"/>
    <n v="26500"/>
    <s v="Sell"/>
    <d v="2018-05-14T00:00:00"/>
    <x v="1"/>
    <d v="1899-12-30T11:38:00"/>
    <n v="256.55"/>
    <x v="224"/>
    <n v="-13.24210991"/>
    <d v="2018-05-17T00:00:00"/>
    <s v="Stop Loss Hit"/>
    <n v="257.14999999999998"/>
    <n v="181"/>
    <x v="24"/>
    <x v="4"/>
    <x v="0"/>
  </r>
  <r>
    <n v="91"/>
    <d v="2018-05-15T00:00:00"/>
    <x v="0"/>
    <d v="1899-12-30T09:25:00"/>
    <n v="26585.55"/>
    <m/>
    <x v="0"/>
    <m/>
    <m/>
    <d v="2018-05-15T00:00:00"/>
    <x v="0"/>
    <d v="1899-12-30T09:34:00"/>
    <n v="26575.9"/>
    <x v="31"/>
    <m/>
    <m/>
    <m/>
    <n v="26730.6"/>
    <n v="26550.55"/>
    <x v="10"/>
    <x v="4"/>
    <x v="0"/>
  </r>
  <r>
    <n v="91.1"/>
    <d v="2018-05-15T00:00:00"/>
    <x v="2"/>
    <d v="1899-12-30T09:25:00"/>
    <n v="164.6"/>
    <n v="15"/>
    <x v="1"/>
    <n v="26600"/>
    <s v="Sell"/>
    <d v="2018-05-15T00:00:00"/>
    <x v="2"/>
    <d v="1899-12-30T09:28:00"/>
    <n v="239.6"/>
    <x v="31"/>
    <n v="-45.565006080000003"/>
    <d v="2018-05-17T00:00:00"/>
    <s v="Stop Loss Hit"/>
    <n v="250"/>
    <n v="164.6"/>
    <x v="10"/>
    <x v="4"/>
    <x v="0"/>
  </r>
  <r>
    <n v="91.2"/>
    <d v="2018-05-15T00:00:00"/>
    <x v="2"/>
    <d v="1899-12-30T09:25:00"/>
    <n v="211"/>
    <n v="15"/>
    <x v="2"/>
    <n v="26600"/>
    <s v="Sell"/>
    <d v="2018-05-15T00:00:00"/>
    <x v="2"/>
    <d v="1899-12-30T09:34:00"/>
    <n v="211"/>
    <x v="225"/>
    <n v="0"/>
    <d v="2018-05-17T00:00:00"/>
    <s v="Stop Loss Hit"/>
    <n v="229.6"/>
    <n v="135.9"/>
    <x v="10"/>
    <x v="4"/>
    <x v="0"/>
  </r>
  <r>
    <n v="92"/>
    <d v="2018-05-16T00:00:00"/>
    <x v="0"/>
    <d v="1899-12-30T09:25:00"/>
    <n v="26290.85"/>
    <m/>
    <x v="0"/>
    <m/>
    <m/>
    <d v="2018-05-16T00:00:00"/>
    <x v="0"/>
    <d v="1899-12-30T11:31:00"/>
    <n v="26341.45"/>
    <x v="226"/>
    <m/>
    <m/>
    <m/>
    <n v="26344.6"/>
    <n v="26112"/>
    <x v="11"/>
    <x v="4"/>
    <x v="0"/>
  </r>
  <r>
    <n v="92.1"/>
    <d v="2018-05-16T00:00:00"/>
    <x v="3"/>
    <d v="1899-12-30T09:25:00"/>
    <n v="115.55"/>
    <n v="15"/>
    <x v="1"/>
    <n v="26300"/>
    <s v="Sell"/>
    <d v="2018-05-16T00:00:00"/>
    <x v="3"/>
    <d v="1899-12-30T11:31:00"/>
    <n v="127.55"/>
    <x v="227"/>
    <n v="-10.38511467"/>
    <d v="2018-05-17T00:00:00"/>
    <s v="Stop Loss Hit"/>
    <n v="153.05000000000001"/>
    <n v="52.55"/>
    <x v="11"/>
    <x v="4"/>
    <x v="0"/>
  </r>
  <r>
    <n v="92.2"/>
    <d v="2018-05-16T00:00:00"/>
    <x v="3"/>
    <d v="1899-12-30T09:25:00"/>
    <n v="111.05"/>
    <n v="15"/>
    <x v="2"/>
    <n v="26300"/>
    <s v="Sell"/>
    <d v="2018-05-16T00:00:00"/>
    <x v="3"/>
    <d v="1899-12-30T09:53:00"/>
    <n v="184.05"/>
    <x v="175"/>
    <n v="-65.736154889999995"/>
    <d v="2018-05-17T00:00:00"/>
    <s v="Stop Loss Hit"/>
    <n v="196"/>
    <n v="108.75"/>
    <x v="11"/>
    <x v="4"/>
    <x v="0"/>
  </r>
  <r>
    <n v="93"/>
    <d v="2018-05-17T00:00:00"/>
    <x v="0"/>
    <d v="1899-12-30T09:25:00"/>
    <n v="26241.9"/>
    <m/>
    <x v="0"/>
    <m/>
    <m/>
    <d v="2018-05-17T00:00:00"/>
    <x v="0"/>
    <d v="1899-12-30T15:19:00"/>
    <n v="26056.3"/>
    <x v="228"/>
    <m/>
    <m/>
    <s v="Exit Condition Met For Trade"/>
    <n v="26283.55"/>
    <n v="26012"/>
    <x v="12"/>
    <x v="4"/>
    <x v="0"/>
  </r>
  <r>
    <n v="93.1"/>
    <d v="2018-05-17T00:00:00"/>
    <x v="4"/>
    <d v="1899-12-30T09:25:00"/>
    <n v="82.5"/>
    <n v="15"/>
    <x v="1"/>
    <n v="26200"/>
    <s v="Sell"/>
    <d v="2018-05-17T00:00:00"/>
    <x v="4"/>
    <d v="1899-12-30T15:19:00"/>
    <n v="0.05"/>
    <x v="229"/>
    <n v="99.939393940000002"/>
    <d v="2018-05-17T00:00:00"/>
    <s v="Exit Condition Met For Trade"/>
    <n v="91.45"/>
    <n v="0.05"/>
    <x v="12"/>
    <x v="4"/>
    <x v="0"/>
  </r>
  <r>
    <n v="93.2"/>
    <d v="2018-05-17T00:00:00"/>
    <x v="4"/>
    <d v="1899-12-30T09:25:00"/>
    <n v="31.85"/>
    <n v="15"/>
    <x v="2"/>
    <n v="26200"/>
    <s v="Sell"/>
    <d v="2018-05-17T00:00:00"/>
    <x v="4"/>
    <d v="1899-12-30T11:46:00"/>
    <n v="100.85"/>
    <x v="69"/>
    <n v="-216.6405024"/>
    <d v="2018-05-17T00:00:00"/>
    <s v="Stop Loss Hit"/>
    <n v="110"/>
    <n v="25"/>
    <x v="12"/>
    <x v="4"/>
    <x v="0"/>
  </r>
  <r>
    <n v="94"/>
    <d v="2018-05-18T00:00:00"/>
    <x v="0"/>
    <d v="1899-12-30T09:25:00"/>
    <n v="25952.45"/>
    <m/>
    <x v="0"/>
    <m/>
    <m/>
    <d v="2018-05-18T00:00:00"/>
    <x v="0"/>
    <d v="1899-12-30T15:19:00"/>
    <n v="25887.45"/>
    <x v="230"/>
    <m/>
    <m/>
    <s v="Exit Condition Met For Trade"/>
    <n v="25988.400000000001"/>
    <n v="25839"/>
    <x v="13"/>
    <x v="4"/>
    <x v="0"/>
  </r>
  <r>
    <n v="94.1"/>
    <d v="2018-05-18T00:00:00"/>
    <x v="5"/>
    <d v="1899-12-30T09:25:00"/>
    <n v="167.7"/>
    <n v="15"/>
    <x v="1"/>
    <n v="26000"/>
    <s v="Sell"/>
    <d v="2018-05-18T00:00:00"/>
    <x v="5"/>
    <d v="1899-12-30T15:19:00"/>
    <n v="125.7"/>
    <x v="231"/>
    <n v="25.044722719999999"/>
    <d v="2018-05-24T00:00:00"/>
    <s v="Exit Condition Met For Trade"/>
    <n v="181.05"/>
    <n v="97"/>
    <x v="13"/>
    <x v="4"/>
    <x v="0"/>
  </r>
  <r>
    <n v="94.2"/>
    <d v="2018-05-18T00:00:00"/>
    <x v="5"/>
    <d v="1899-12-30T09:25:00"/>
    <n v="210.25"/>
    <n v="15"/>
    <x v="2"/>
    <n v="26000"/>
    <s v="Sell"/>
    <d v="2018-05-18T00:00:00"/>
    <x v="5"/>
    <d v="1899-12-30T11:53:00"/>
    <n v="268.25"/>
    <x v="85"/>
    <n v="-27.586206900000001"/>
    <d v="2018-05-24T00:00:00"/>
    <s v="Stop Loss Hit"/>
    <n v="268.39999999999998"/>
    <n v="192.6"/>
    <x v="13"/>
    <x v="4"/>
    <x v="0"/>
  </r>
  <r>
    <n v="95"/>
    <d v="2018-05-21T00:00:00"/>
    <x v="0"/>
    <d v="1899-12-30T09:25:00"/>
    <n v="25962.05"/>
    <m/>
    <x v="0"/>
    <m/>
    <m/>
    <d v="2018-05-21T00:00:00"/>
    <x v="0"/>
    <d v="1899-12-30T15:19:00"/>
    <n v="25752.75"/>
    <x v="232"/>
    <m/>
    <m/>
    <s v="Exit Condition Met For Trade"/>
    <n v="26066.75"/>
    <n v="25685.35"/>
    <x v="26"/>
    <x v="4"/>
    <x v="0"/>
  </r>
  <r>
    <n v="95.1"/>
    <d v="2018-05-21T00:00:00"/>
    <x v="1"/>
    <d v="1899-12-30T09:25:00"/>
    <n v="140.65"/>
    <n v="15"/>
    <x v="1"/>
    <n v="26000"/>
    <s v="Sell"/>
    <d v="2018-05-21T00:00:00"/>
    <x v="1"/>
    <d v="1899-12-30T15:19:00"/>
    <n v="72.650000000000006"/>
    <x v="233"/>
    <n v="48.346960539999998"/>
    <d v="2018-05-24T00:00:00"/>
    <s v="Exit Condition Met For Trade"/>
    <n v="188.1"/>
    <n v="53.15"/>
    <x v="26"/>
    <x v="4"/>
    <x v="0"/>
  </r>
  <r>
    <n v="95.2"/>
    <d v="2018-05-21T00:00:00"/>
    <x v="1"/>
    <d v="1899-12-30T09:25:00"/>
    <n v="191.9"/>
    <n v="15"/>
    <x v="2"/>
    <n v="26000"/>
    <s v="Sell"/>
    <d v="2018-05-21T00:00:00"/>
    <x v="1"/>
    <d v="1899-12-30T10:04:00"/>
    <n v="202.9"/>
    <x v="109"/>
    <n v="-5.7321521630000003"/>
    <d v="2018-05-24T00:00:00"/>
    <s v="Stop Loss Hit"/>
    <n v="244.55"/>
    <n v="127.45"/>
    <x v="26"/>
    <x v="4"/>
    <x v="0"/>
  </r>
  <r>
    <n v="96"/>
    <d v="2018-05-22T00:00:00"/>
    <x v="0"/>
    <d v="1899-12-30T09:25:00"/>
    <n v="25735.4"/>
    <m/>
    <x v="0"/>
    <m/>
    <m/>
    <d v="2018-05-22T00:00:00"/>
    <x v="0"/>
    <d v="1899-12-30T15:19:00"/>
    <n v="25777.75"/>
    <x v="234"/>
    <m/>
    <m/>
    <s v="Exit Condition Met For Trade"/>
    <n v="25945.65"/>
    <n v="25701.35"/>
    <x v="15"/>
    <x v="4"/>
    <x v="0"/>
  </r>
  <r>
    <n v="96.1"/>
    <d v="2018-05-22T00:00:00"/>
    <x v="2"/>
    <d v="1899-12-30T09:25:00"/>
    <n v="181.1"/>
    <n v="15"/>
    <x v="1"/>
    <n v="25700"/>
    <s v="Sell"/>
    <d v="2018-05-22T00:00:00"/>
    <x v="2"/>
    <d v="1899-12-30T09:47:00"/>
    <n v="235.1"/>
    <x v="39"/>
    <n v="-29.81778023"/>
    <d v="2018-05-24T00:00:00"/>
    <s v="Stop Loss Hit"/>
    <n v="235.8"/>
    <n v="159.85"/>
    <x v="15"/>
    <x v="4"/>
    <x v="0"/>
  </r>
  <r>
    <n v="96.2"/>
    <d v="2018-05-22T00:00:00"/>
    <x v="2"/>
    <d v="1899-12-30T09:25:00"/>
    <n v="107.65"/>
    <n v="15"/>
    <x v="2"/>
    <n v="25700"/>
    <s v="Sell"/>
    <d v="2018-05-22T00:00:00"/>
    <x v="2"/>
    <d v="1899-12-30T15:19:00"/>
    <n v="68.7"/>
    <x v="235"/>
    <n v="36.182071530000002"/>
    <d v="2018-05-24T00:00:00"/>
    <s v="Exit Condition Met For Trade"/>
    <n v="121.85"/>
    <n v="51"/>
    <x v="15"/>
    <x v="4"/>
    <x v="0"/>
  </r>
  <r>
    <n v="97"/>
    <d v="2018-05-23T00:00:00"/>
    <x v="0"/>
    <d v="1899-12-30T09:25:00"/>
    <n v="25813.95"/>
    <m/>
    <x v="0"/>
    <m/>
    <m/>
    <d v="2018-05-23T00:00:00"/>
    <x v="0"/>
    <d v="1899-12-30T15:19:00"/>
    <n v="25694.400000000001"/>
    <x v="236"/>
    <m/>
    <m/>
    <s v="Exit Condition Met For Trade"/>
    <n v="25903.9"/>
    <n v="25661.85"/>
    <x v="16"/>
    <x v="4"/>
    <x v="0"/>
  </r>
  <r>
    <n v="97.1"/>
    <d v="2018-05-23T00:00:00"/>
    <x v="3"/>
    <d v="1899-12-30T09:25:00"/>
    <n v="88.75"/>
    <n v="15"/>
    <x v="1"/>
    <n v="25800"/>
    <s v="Sell"/>
    <d v="2018-05-23T00:00:00"/>
    <x v="3"/>
    <d v="1899-12-30T15:19:00"/>
    <n v="19.55"/>
    <x v="237"/>
    <n v="77.971830990000001"/>
    <d v="2018-05-24T00:00:00"/>
    <s v="Exit Condition Met For Trade"/>
    <n v="113"/>
    <n v="15.5"/>
    <x v="16"/>
    <x v="4"/>
    <x v="0"/>
  </r>
  <r>
    <n v="97.2"/>
    <d v="2018-05-23T00:00:00"/>
    <x v="3"/>
    <d v="1899-12-30T09:25:00"/>
    <n v="120.65"/>
    <n v="15"/>
    <x v="2"/>
    <n v="25800"/>
    <s v="Sell"/>
    <d v="2018-05-23T00:00:00"/>
    <x v="3"/>
    <d v="1899-12-30T15:07:00"/>
    <n v="143.65"/>
    <x v="238"/>
    <n v="-19.06340655"/>
    <d v="2018-05-24T00:00:00"/>
    <s v="Stop Loss Hit"/>
    <n v="148"/>
    <n v="67.7"/>
    <x v="16"/>
    <x v="4"/>
    <x v="0"/>
  </r>
  <r>
    <n v="98"/>
    <d v="2018-05-24T00:00:00"/>
    <x v="0"/>
    <d v="1899-12-30T09:25:00"/>
    <n v="25739.75"/>
    <m/>
    <x v="0"/>
    <m/>
    <m/>
    <d v="2018-05-24T00:00:00"/>
    <x v="0"/>
    <d v="1899-12-30T15:19:00"/>
    <n v="26036.400000000001"/>
    <x v="239"/>
    <m/>
    <m/>
    <s v="Exit Condition Met For Trade"/>
    <n v="26052.2"/>
    <n v="25658.400000000001"/>
    <x v="17"/>
    <x v="4"/>
    <x v="0"/>
  </r>
  <r>
    <n v="98.1"/>
    <d v="2018-05-24T00:00:00"/>
    <x v="4"/>
    <d v="1899-12-30T09:25:00"/>
    <n v="49.15"/>
    <n v="15"/>
    <x v="1"/>
    <n v="25700"/>
    <s v="Sell"/>
    <d v="2018-05-24T00:00:00"/>
    <x v="4"/>
    <d v="1899-12-30T13:17:00"/>
    <n v="102.15"/>
    <x v="59"/>
    <n v="-107.83316379999999"/>
    <d v="2018-05-24T00:00:00"/>
    <s v="Stop Loss Hit"/>
    <n v="111.7"/>
    <n v="26.25"/>
    <x v="17"/>
    <x v="4"/>
    <x v="0"/>
  </r>
  <r>
    <n v="98.2"/>
    <d v="2018-05-24T00:00:00"/>
    <x v="4"/>
    <d v="1899-12-30T09:25:00"/>
    <n v="44.4"/>
    <n v="15"/>
    <x v="2"/>
    <n v="25700"/>
    <s v="Sell"/>
    <d v="2018-05-24T00:00:00"/>
    <x v="4"/>
    <d v="1899-12-30T15:19:00"/>
    <n v="0.05"/>
    <x v="240"/>
    <n v="99.887387390000001"/>
    <d v="2018-05-24T00:00:00"/>
    <s v="Exit Condition Met For Trade"/>
    <n v="67.849999999999994"/>
    <n v="0.05"/>
    <x v="17"/>
    <x v="4"/>
    <x v="0"/>
  </r>
  <r>
    <n v="99"/>
    <d v="2018-05-25T00:00:00"/>
    <x v="0"/>
    <d v="1899-12-30T09:25:00"/>
    <n v="26140.15"/>
    <m/>
    <x v="0"/>
    <m/>
    <m/>
    <d v="2018-05-25T00:00:00"/>
    <x v="0"/>
    <d v="1899-12-30T15:19:00"/>
    <n v="26258.85"/>
    <x v="228"/>
    <m/>
    <m/>
    <s v="Exit Condition Met For Trade"/>
    <n v="26315.65"/>
    <n v="26117.75"/>
    <x v="18"/>
    <x v="4"/>
    <x v="0"/>
  </r>
  <r>
    <n v="99.1"/>
    <d v="2018-05-25T00:00:00"/>
    <x v="5"/>
    <d v="1899-12-30T09:25:00"/>
    <n v="157.19999999999999"/>
    <n v="15"/>
    <x v="1"/>
    <n v="26100"/>
    <s v="Sell"/>
    <d v="2018-05-25T00:00:00"/>
    <x v="5"/>
    <d v="1899-12-30T14:10:00"/>
    <n v="229.2"/>
    <x v="241"/>
    <n v="-45.801526719999998"/>
    <d v="2018-05-31T00:00:00"/>
    <s v="Stop Loss Hit"/>
    <n v="233.8"/>
    <n v="153.75"/>
    <x v="18"/>
    <x v="4"/>
    <x v="0"/>
  </r>
  <r>
    <n v="99.2"/>
    <d v="2018-05-25T00:00:00"/>
    <x v="5"/>
    <d v="1899-12-30T09:25:00"/>
    <n v="172"/>
    <n v="15"/>
    <x v="2"/>
    <n v="26100"/>
    <s v="Sell"/>
    <d v="2018-05-25T00:00:00"/>
    <x v="5"/>
    <d v="1899-12-30T15:19:00"/>
    <n v="86.55"/>
    <x v="242"/>
    <n v="49.68023256"/>
    <d v="2018-05-31T00:00:00"/>
    <s v="Exit Condition Met For Trade"/>
    <n v="177.15"/>
    <n v="75.849999999999994"/>
    <x v="18"/>
    <x v="4"/>
    <x v="0"/>
  </r>
  <r>
    <n v="100"/>
    <d v="2018-05-28T00:00:00"/>
    <x v="0"/>
    <d v="1899-12-30T09:25:00"/>
    <n v="26439.4"/>
    <m/>
    <x v="0"/>
    <m/>
    <m/>
    <d v="2018-05-28T00:00:00"/>
    <x v="0"/>
    <d v="1899-12-30T15:19:00"/>
    <n v="26620.35"/>
    <x v="243"/>
    <m/>
    <m/>
    <s v="Exit Condition Met For Trade"/>
    <n v="26713.65"/>
    <n v="26437.4"/>
    <x v="29"/>
    <x v="4"/>
    <x v="0"/>
  </r>
  <r>
    <n v="100.1"/>
    <d v="2018-05-28T00:00:00"/>
    <x v="1"/>
    <d v="1899-12-30T09:25:00"/>
    <n v="133.69999999999999"/>
    <n v="15"/>
    <x v="1"/>
    <n v="26400"/>
    <s v="Sell"/>
    <d v="2018-05-28T00:00:00"/>
    <x v="1"/>
    <d v="1899-12-30T12:32:00"/>
    <n v="200.7"/>
    <x v="93"/>
    <n v="-50.112191469999999"/>
    <d v="2018-05-31T00:00:00"/>
    <s v="Stop Loss Hit"/>
    <n v="201.35"/>
    <n v="124.7"/>
    <x v="29"/>
    <x v="4"/>
    <x v="0"/>
  </r>
  <r>
    <n v="100.2"/>
    <d v="2018-05-28T00:00:00"/>
    <x v="1"/>
    <d v="1899-12-30T09:25:00"/>
    <n v="140.1"/>
    <n v="15"/>
    <x v="2"/>
    <n v="26400"/>
    <s v="Sell"/>
    <d v="2018-05-28T00:00:00"/>
    <x v="1"/>
    <d v="1899-12-30T15:19:00"/>
    <n v="69.8"/>
    <x v="244"/>
    <n v="50.178443969999996"/>
    <d v="2018-05-31T00:00:00"/>
    <s v="Exit Condition Met For Trade"/>
    <n v="140.85"/>
    <n v="51.15"/>
    <x v="29"/>
    <x v="4"/>
    <x v="0"/>
  </r>
  <r>
    <n v="101"/>
    <d v="2018-05-29T00:00:00"/>
    <x v="0"/>
    <d v="1899-12-30T09:25:00"/>
    <n v="26462.25"/>
    <m/>
    <x v="0"/>
    <m/>
    <m/>
    <d v="2018-05-29T00:00:00"/>
    <x v="0"/>
    <d v="1899-12-30T15:19:00"/>
    <n v="26257.45"/>
    <x v="245"/>
    <m/>
    <m/>
    <s v="Exit Condition Met For Trade"/>
    <n v="26570.05"/>
    <n v="26221.1"/>
    <x v="19"/>
    <x v="4"/>
    <x v="0"/>
  </r>
  <r>
    <n v="101.1"/>
    <d v="2018-05-29T00:00:00"/>
    <x v="2"/>
    <d v="1899-12-30T09:25:00"/>
    <n v="80.099999999999994"/>
    <n v="15"/>
    <x v="1"/>
    <n v="26500"/>
    <s v="Sell"/>
    <d v="2018-05-29T00:00:00"/>
    <x v="2"/>
    <d v="1899-12-30T15:19:00"/>
    <n v="27.1"/>
    <x v="246"/>
    <n v="66.167290890000004"/>
    <d v="2018-05-31T00:00:00"/>
    <s v="Exit Condition Met For Trade"/>
    <n v="123.35"/>
    <n v="26.5"/>
    <x v="19"/>
    <x v="4"/>
    <x v="0"/>
  </r>
  <r>
    <n v="101.2"/>
    <d v="2018-05-29T00:00:00"/>
    <x v="2"/>
    <d v="1899-12-30T09:25:00"/>
    <n v="161.4"/>
    <n v="15"/>
    <x v="2"/>
    <n v="26500"/>
    <s v="Sell"/>
    <d v="2018-05-29T00:00:00"/>
    <x v="2"/>
    <d v="1899-12-30T12:12:00"/>
    <n v="188.4"/>
    <x v="70"/>
    <n v="-16.728624539999998"/>
    <d v="2018-05-31T00:00:00"/>
    <s v="Stop Loss Hit"/>
    <n v="190.75"/>
    <n v="113.1"/>
    <x v="19"/>
    <x v="4"/>
    <x v="0"/>
  </r>
  <r>
    <n v="102"/>
    <d v="2018-05-30T00:00:00"/>
    <x v="0"/>
    <d v="1899-12-30T09:25:00"/>
    <n v="26019.45"/>
    <m/>
    <x v="0"/>
    <m/>
    <m/>
    <d v="2018-05-30T00:00:00"/>
    <x v="0"/>
    <d v="1899-12-30T15:19:00"/>
    <n v="26355.9"/>
    <x v="247"/>
    <m/>
    <m/>
    <s v="Exit Condition Met For Trade"/>
    <n v="26405.45"/>
    <n v="25989.9"/>
    <x v="20"/>
    <x v="4"/>
    <x v="0"/>
  </r>
  <r>
    <n v="102.1"/>
    <d v="2018-05-30T00:00:00"/>
    <x v="3"/>
    <d v="1899-12-30T09:25:00"/>
    <n v="92.5"/>
    <n v="15"/>
    <x v="1"/>
    <n v="26000"/>
    <s v="Sell"/>
    <d v="2018-05-30T00:00:00"/>
    <x v="3"/>
    <d v="1899-12-30T09:54:00"/>
    <n v="159.5"/>
    <x v="93"/>
    <n v="-72.432432430000006"/>
    <d v="2018-05-31T00:00:00"/>
    <s v="Stop Loss Hit"/>
    <n v="176.7"/>
    <n v="84.1"/>
    <x v="20"/>
    <x v="4"/>
    <x v="0"/>
  </r>
  <r>
    <n v="102.2"/>
    <d v="2018-05-30T00:00:00"/>
    <x v="3"/>
    <d v="1899-12-30T09:25:00"/>
    <n v="135.6"/>
    <n v="15"/>
    <x v="2"/>
    <n v="26000"/>
    <s v="Sell"/>
    <d v="2018-05-30T00:00:00"/>
    <x v="3"/>
    <d v="1899-12-30T15:19:00"/>
    <n v="18.600000000000001"/>
    <x v="248"/>
    <n v="86.283185840000002"/>
    <d v="2018-05-31T00:00:00"/>
    <s v="Exit Condition Met For Trade"/>
    <n v="148.94999999999999"/>
    <n v="18.25"/>
    <x v="20"/>
    <x v="4"/>
    <x v="0"/>
  </r>
  <r>
    <n v="103"/>
    <d v="2018-05-31T00:00:00"/>
    <x v="0"/>
    <d v="1899-12-30T09:25:00"/>
    <n v="26435.75"/>
    <m/>
    <x v="0"/>
    <m/>
    <m/>
    <d v="2018-05-31T00:00:00"/>
    <x v="0"/>
    <d v="1899-12-30T15:19:00"/>
    <n v="26943.45"/>
    <x v="249"/>
    <m/>
    <m/>
    <s v="Exit Condition Met For Trade"/>
    <n v="27164.55"/>
    <n v="26354.55"/>
    <x v="21"/>
    <x v="4"/>
    <x v="0"/>
  </r>
  <r>
    <n v="103.1"/>
    <d v="2018-05-31T00:00:00"/>
    <x v="4"/>
    <d v="1899-12-30T09:25:00"/>
    <n v="97.25"/>
    <n v="15"/>
    <x v="1"/>
    <n v="26400"/>
    <s v="Sell"/>
    <d v="2018-05-31T00:00:00"/>
    <x v="4"/>
    <d v="1899-12-30T13:10:00"/>
    <n v="130.25"/>
    <x v="181"/>
    <n v="-33.933161949999999"/>
    <d v="2018-05-31T00:00:00"/>
    <s v="Stop Loss Hit"/>
    <n v="137"/>
    <n v="55.25"/>
    <x v="21"/>
    <x v="4"/>
    <x v="0"/>
  </r>
  <r>
    <n v="103.2"/>
    <d v="2018-05-31T00:00:00"/>
    <x v="4"/>
    <d v="1899-12-30T09:25:00"/>
    <n v="74.400000000000006"/>
    <n v="15"/>
    <x v="2"/>
    <n v="26400"/>
    <s v="Sell"/>
    <d v="2018-05-31T00:00:00"/>
    <x v="4"/>
    <d v="1899-12-30T15:19:00"/>
    <n v="0.1"/>
    <x v="250"/>
    <n v="99.8655914"/>
    <d v="2018-05-31T00:00:00"/>
    <s v="Exit Condition Met For Trade"/>
    <n v="109"/>
    <n v="0.1"/>
    <x v="21"/>
    <x v="4"/>
    <x v="0"/>
  </r>
  <r>
    <n v="104"/>
    <d v="2018-06-01T00:00:00"/>
    <x v="0"/>
    <d v="1899-12-30T09:25:00"/>
    <n v="26900.9"/>
    <m/>
    <x v="0"/>
    <m/>
    <m/>
    <d v="2018-06-01T00:00:00"/>
    <x v="0"/>
    <d v="1899-12-30T10:05:00"/>
    <n v="26974.85"/>
    <x v="175"/>
    <m/>
    <m/>
    <m/>
    <n v="26988.7"/>
    <n v="26783.45"/>
    <x v="0"/>
    <x v="5"/>
    <x v="0"/>
  </r>
  <r>
    <n v="104.1"/>
    <d v="2018-06-01T00:00:00"/>
    <x v="5"/>
    <d v="1899-12-30T09:25:00"/>
    <n v="232.55"/>
    <n v="15"/>
    <x v="1"/>
    <n v="26900"/>
    <s v="Sell"/>
    <d v="2018-06-01T00:00:00"/>
    <x v="5"/>
    <d v="1899-12-30T10:05:00"/>
    <n v="233.55"/>
    <x v="251"/>
    <n v="-0.43001505099999998"/>
    <d v="2018-06-07T00:00:00"/>
    <s v="Stop Loss Hit"/>
    <n v="234"/>
    <n v="158.15"/>
    <x v="0"/>
    <x v="5"/>
    <x v="0"/>
  </r>
  <r>
    <n v="104.2"/>
    <d v="2018-06-01T00:00:00"/>
    <x v="5"/>
    <d v="1899-12-30T09:25:00"/>
    <n v="308.95"/>
    <n v="15"/>
    <x v="2"/>
    <n v="26900"/>
    <s v="Sell"/>
    <d v="2018-06-01T00:00:00"/>
    <x v="5"/>
    <d v="1899-12-30T09:32:00"/>
    <n v="380.95"/>
    <x v="241"/>
    <n v="-23.304741870000001"/>
    <d v="2018-06-07T00:00:00"/>
    <s v="Stop Loss Hit"/>
    <n v="400.4"/>
    <n v="305.64999999999998"/>
    <x v="0"/>
    <x v="5"/>
    <x v="0"/>
  </r>
  <r>
    <n v="105"/>
    <d v="2018-06-04T00:00:00"/>
    <x v="0"/>
    <d v="1899-12-30T09:25:00"/>
    <n v="26780.75"/>
    <m/>
    <x v="0"/>
    <m/>
    <m/>
    <d v="2018-06-04T00:00:00"/>
    <x v="0"/>
    <d v="1899-12-30T15:19:00"/>
    <n v="26271.3"/>
    <x v="252"/>
    <m/>
    <m/>
    <s v="Exit Condition Met For Trade"/>
    <n v="26802.45"/>
    <n v="26205.9"/>
    <x v="3"/>
    <x v="5"/>
    <x v="0"/>
  </r>
  <r>
    <n v="105.1"/>
    <d v="2018-06-04T00:00:00"/>
    <x v="1"/>
    <d v="1899-12-30T09:25:00"/>
    <n v="179.7"/>
    <n v="15"/>
    <x v="1"/>
    <n v="26800"/>
    <s v="Sell"/>
    <d v="2018-06-04T00:00:00"/>
    <x v="1"/>
    <d v="1899-12-30T15:19:00"/>
    <n v="48.3"/>
    <x v="253"/>
    <n v="73.121869779999997"/>
    <d v="2018-06-07T00:00:00"/>
    <s v="Exit Condition Met For Trade"/>
    <n v="187.35"/>
    <n v="40.450000000000003"/>
    <x v="3"/>
    <x v="5"/>
    <x v="0"/>
  </r>
  <r>
    <n v="105.2"/>
    <d v="2018-06-04T00:00:00"/>
    <x v="1"/>
    <d v="1899-12-30T09:25:00"/>
    <n v="260.95"/>
    <n v="15"/>
    <x v="2"/>
    <n v="26800"/>
    <s v="Sell"/>
    <d v="2018-06-04T00:00:00"/>
    <x v="1"/>
    <d v="1899-12-30T09:31:00"/>
    <n v="330.95"/>
    <x v="107"/>
    <n v="-26.82506227"/>
    <d v="2018-06-07T00:00:00"/>
    <s v="Stop Loss Hit"/>
    <n v="331.45"/>
    <n v="255.2"/>
    <x v="3"/>
    <x v="5"/>
    <x v="0"/>
  </r>
  <r>
    <n v="106"/>
    <d v="2018-06-05T00:00:00"/>
    <x v="0"/>
    <d v="1899-12-30T09:25:00"/>
    <n v="26312.400000000001"/>
    <m/>
    <x v="0"/>
    <m/>
    <m/>
    <d v="2018-06-05T00:00:00"/>
    <x v="0"/>
    <d v="1899-12-30T11:43:00"/>
    <n v="26254.3"/>
    <x v="254"/>
    <m/>
    <m/>
    <m/>
    <n v="26328.400000000001"/>
    <n v="26069.55"/>
    <x v="4"/>
    <x v="5"/>
    <x v="0"/>
  </r>
  <r>
    <n v="106.1"/>
    <d v="2018-06-05T00:00:00"/>
    <x v="2"/>
    <d v="1899-12-30T09:25:00"/>
    <n v="198.2"/>
    <n v="15"/>
    <x v="1"/>
    <n v="26300"/>
    <s v="Sell"/>
    <d v="2018-06-05T00:00:00"/>
    <x v="2"/>
    <d v="1899-12-30T11:43:00"/>
    <n v="176.2"/>
    <x v="255"/>
    <n v="11.099899089999999"/>
    <d v="2018-06-07T00:00:00"/>
    <s v="Stop Loss Hit"/>
    <n v="203.05"/>
    <n v="101"/>
    <x v="4"/>
    <x v="5"/>
    <x v="0"/>
  </r>
  <r>
    <n v="106.2"/>
    <d v="2018-06-05T00:00:00"/>
    <x v="2"/>
    <d v="1899-12-30T09:25:00"/>
    <n v="222.6"/>
    <n v="15"/>
    <x v="2"/>
    <n v="26300"/>
    <s v="Sell"/>
    <d v="2018-06-05T00:00:00"/>
    <x v="2"/>
    <d v="1899-12-30T10:51:00"/>
    <n v="291.60000000000002"/>
    <x v="69"/>
    <n v="-30.997304580000002"/>
    <d v="2018-06-07T00:00:00"/>
    <s v="Stop Loss Hit"/>
    <n v="308.2"/>
    <n v="215.7"/>
    <x v="4"/>
    <x v="5"/>
    <x v="0"/>
  </r>
  <r>
    <n v="107"/>
    <d v="2018-06-06T00:00:00"/>
    <x v="0"/>
    <d v="1899-12-30T09:25:00"/>
    <n v="26203.7"/>
    <m/>
    <x v="0"/>
    <m/>
    <m/>
    <d v="2018-06-06T00:00:00"/>
    <x v="0"/>
    <d v="1899-12-30T14:36:00"/>
    <n v="26164.05"/>
    <x v="254"/>
    <m/>
    <m/>
    <m/>
    <n v="26365.7"/>
    <n v="26147.8"/>
    <x v="22"/>
    <x v="5"/>
    <x v="0"/>
  </r>
  <r>
    <n v="107.1"/>
    <d v="2018-06-06T00:00:00"/>
    <x v="3"/>
    <d v="1899-12-30T09:25:00"/>
    <n v="163.80000000000001"/>
    <n v="15"/>
    <x v="1"/>
    <n v="26200"/>
    <s v="Sell"/>
    <d v="2018-06-06T00:00:00"/>
    <x v="3"/>
    <d v="1899-12-30T12:36:00"/>
    <n v="233.8"/>
    <x v="107"/>
    <n v="-42.735042739999997"/>
    <d v="2018-06-07T00:00:00"/>
    <s v="Stop Loss Hit"/>
    <n v="233.95"/>
    <n v="158"/>
    <x v="22"/>
    <x v="5"/>
    <x v="0"/>
  </r>
  <r>
    <n v="107.2"/>
    <d v="2018-06-06T00:00:00"/>
    <x v="3"/>
    <d v="1899-12-30T09:25:00"/>
    <n v="166.05"/>
    <n v="15"/>
    <x v="2"/>
    <n v="26200"/>
    <s v="Sell"/>
    <d v="2018-06-06T00:00:00"/>
    <x v="3"/>
    <d v="1899-12-30T14:36:00"/>
    <n v="143.05000000000001"/>
    <x v="256"/>
    <n v="13.851249620000001"/>
    <d v="2018-06-07T00:00:00"/>
    <s v="Stop Loss Hit"/>
    <n v="168"/>
    <n v="67.849999999999994"/>
    <x v="22"/>
    <x v="5"/>
    <x v="0"/>
  </r>
  <r>
    <n v="108"/>
    <d v="2018-06-07T00:00:00"/>
    <x v="0"/>
    <d v="1899-12-30T09:25:00"/>
    <n v="26582.25"/>
    <m/>
    <x v="0"/>
    <m/>
    <m/>
    <d v="2018-06-07T00:00:00"/>
    <x v="0"/>
    <d v="1899-12-30T15:19:00"/>
    <n v="26529.4"/>
    <x v="257"/>
    <m/>
    <m/>
    <s v="Exit Condition Met For Trade"/>
    <n v="26766.95"/>
    <n v="26493.05"/>
    <x v="23"/>
    <x v="5"/>
    <x v="0"/>
  </r>
  <r>
    <n v="108.1"/>
    <d v="2018-06-07T00:00:00"/>
    <x v="4"/>
    <d v="1899-12-30T09:25:00"/>
    <n v="48.05"/>
    <n v="15"/>
    <x v="1"/>
    <n v="26600"/>
    <s v="Sell"/>
    <d v="2018-06-07T00:00:00"/>
    <x v="4"/>
    <d v="1899-12-30T10:41:00"/>
    <n v="123.05"/>
    <x v="31"/>
    <n v="-156.08740890000001"/>
    <d v="2018-06-07T00:00:00"/>
    <s v="Stop Loss Hit"/>
    <n v="129"/>
    <n v="47.3"/>
    <x v="23"/>
    <x v="5"/>
    <x v="0"/>
  </r>
  <r>
    <n v="108.2"/>
    <d v="2018-06-07T00:00:00"/>
    <x v="4"/>
    <d v="1899-12-30T09:25:00"/>
    <n v="92.4"/>
    <n v="15"/>
    <x v="2"/>
    <n v="26600"/>
    <s v="Sell"/>
    <d v="2018-06-07T00:00:00"/>
    <x v="4"/>
    <d v="1899-12-30T15:19:00"/>
    <n v="42.3"/>
    <x v="258"/>
    <n v="54.220779219999997"/>
    <d v="2018-06-07T00:00:00"/>
    <s v="Exit Condition Met For Trade"/>
    <n v="94.2"/>
    <n v="7.7"/>
    <x v="23"/>
    <x v="5"/>
    <x v="0"/>
  </r>
  <r>
    <n v="109"/>
    <d v="2018-06-08T00:00:00"/>
    <x v="0"/>
    <d v="1899-12-30T09:25:00"/>
    <n v="26332.85"/>
    <m/>
    <x v="0"/>
    <m/>
    <m/>
    <d v="2018-06-08T00:00:00"/>
    <x v="0"/>
    <d v="1899-12-30T15:19:00"/>
    <n v="26443.200000000001"/>
    <x v="259"/>
    <m/>
    <m/>
    <s v="Exit Condition Met For Trade"/>
    <n v="26481"/>
    <n v="26284.2"/>
    <x v="5"/>
    <x v="5"/>
    <x v="0"/>
  </r>
  <r>
    <n v="109.1"/>
    <d v="2018-06-08T00:00:00"/>
    <x v="5"/>
    <d v="1899-12-30T09:25:00"/>
    <n v="223.5"/>
    <n v="15"/>
    <x v="1"/>
    <n v="26300"/>
    <s v="Sell"/>
    <d v="2018-06-08T00:00:00"/>
    <x v="5"/>
    <d v="1899-12-30T14:13:00"/>
    <n v="271.5"/>
    <x v="37"/>
    <n v="-21.47651007"/>
    <d v="2018-06-14T00:00:00"/>
    <s v="Stop Loss Hit"/>
    <n v="273.35000000000002"/>
    <n v="195.55"/>
    <x v="5"/>
    <x v="5"/>
    <x v="0"/>
  </r>
  <r>
    <n v="109.2"/>
    <d v="2018-06-08T00:00:00"/>
    <x v="5"/>
    <d v="1899-12-30T09:25:00"/>
    <n v="188.7"/>
    <n v="15"/>
    <x v="2"/>
    <n v="26300"/>
    <s v="Sell"/>
    <d v="2018-06-08T00:00:00"/>
    <x v="5"/>
    <d v="1899-12-30T15:19:00"/>
    <n v="152"/>
    <x v="260"/>
    <n v="19.448860629999999"/>
    <d v="2018-06-14T00:00:00"/>
    <s v="Exit Condition Met For Trade"/>
    <n v="214.9"/>
    <n v="127.35"/>
    <x v="5"/>
    <x v="5"/>
    <x v="0"/>
  </r>
  <r>
    <n v="110"/>
    <d v="2018-06-11T00:00:00"/>
    <x v="0"/>
    <d v="1899-12-30T09:25:00"/>
    <n v="26511.200000000001"/>
    <m/>
    <x v="0"/>
    <m/>
    <m/>
    <d v="2018-06-11T00:00:00"/>
    <x v="0"/>
    <d v="1899-12-30T15:00:00"/>
    <n v="26472.35"/>
    <x v="261"/>
    <m/>
    <m/>
    <m/>
    <n v="26653"/>
    <n v="26451.25"/>
    <x v="8"/>
    <x v="5"/>
    <x v="0"/>
  </r>
  <r>
    <n v="110.1"/>
    <d v="2018-06-11T00:00:00"/>
    <x v="1"/>
    <d v="1899-12-30T09:25:00"/>
    <n v="177.4"/>
    <n v="15"/>
    <x v="1"/>
    <n v="26500"/>
    <s v="Sell"/>
    <d v="2018-06-11T00:00:00"/>
    <x v="1"/>
    <d v="1899-12-30T10:04:00"/>
    <n v="252.4"/>
    <x v="31"/>
    <n v="-42.277339349999998"/>
    <d v="2018-06-14T00:00:00"/>
    <s v="Stop Loss Hit"/>
    <n v="252.7"/>
    <n v="176.85"/>
    <x v="8"/>
    <x v="5"/>
    <x v="0"/>
  </r>
  <r>
    <n v="110.2"/>
    <d v="2018-06-11T00:00:00"/>
    <x v="1"/>
    <d v="1899-12-30T09:25:00"/>
    <n v="189"/>
    <n v="15"/>
    <x v="2"/>
    <n v="26500"/>
    <s v="Sell"/>
    <d v="2018-06-11T00:00:00"/>
    <x v="1"/>
    <d v="1899-12-30T15:00:00"/>
    <n v="191"/>
    <x v="262"/>
    <n v="-1.0582010580000001"/>
    <d v="2018-06-14T00:00:00"/>
    <s v="Stop Loss Hit"/>
    <n v="193.75"/>
    <n v="116"/>
    <x v="8"/>
    <x v="5"/>
    <x v="0"/>
  </r>
  <r>
    <n v="111"/>
    <d v="2018-06-12T00:00:00"/>
    <x v="0"/>
    <d v="1899-12-30T09:25:00"/>
    <n v="26483.65"/>
    <m/>
    <x v="0"/>
    <m/>
    <m/>
    <d v="2018-06-12T00:00:00"/>
    <x v="0"/>
    <d v="1899-12-30T12:58:00"/>
    <n v="26502.9"/>
    <x v="220"/>
    <m/>
    <m/>
    <m/>
    <n v="26628.3"/>
    <n v="26449.85"/>
    <x v="9"/>
    <x v="5"/>
    <x v="0"/>
  </r>
  <r>
    <n v="111.1"/>
    <d v="2018-06-12T00:00:00"/>
    <x v="2"/>
    <d v="1899-12-30T09:25:00"/>
    <n v="152.30000000000001"/>
    <n v="15"/>
    <x v="1"/>
    <n v="26500"/>
    <s v="Sell"/>
    <d v="2018-06-12T00:00:00"/>
    <x v="2"/>
    <d v="1899-12-30T10:33:00"/>
    <n v="216.3"/>
    <x v="113"/>
    <n v="-42.022324359999999"/>
    <d v="2018-06-14T00:00:00"/>
    <s v="Stop Loss Hit"/>
    <n v="217"/>
    <n v="141"/>
    <x v="9"/>
    <x v="5"/>
    <x v="0"/>
  </r>
  <r>
    <n v="111.2"/>
    <d v="2018-06-12T00:00:00"/>
    <x v="2"/>
    <d v="1899-12-30T09:25:00"/>
    <n v="181.75"/>
    <n v="15"/>
    <x v="2"/>
    <n v="26500"/>
    <s v="Sell"/>
    <d v="2018-06-12T00:00:00"/>
    <x v="2"/>
    <d v="1899-12-30T12:58:00"/>
    <n v="180.75"/>
    <x v="263"/>
    <n v="0.55020632700000005"/>
    <d v="2018-06-14T00:00:00"/>
    <s v="Stop Loss Hit"/>
    <n v="205"/>
    <n v="105"/>
    <x v="9"/>
    <x v="5"/>
    <x v="0"/>
  </r>
  <r>
    <n v="112"/>
    <d v="2018-06-13T00:00:00"/>
    <x v="0"/>
    <d v="1899-12-30T09:25:00"/>
    <n v="26679.5"/>
    <m/>
    <x v="0"/>
    <m/>
    <m/>
    <d v="2018-06-13T00:00:00"/>
    <x v="0"/>
    <d v="1899-12-30T15:19:00"/>
    <n v="26652.15"/>
    <x v="264"/>
    <m/>
    <m/>
    <s v="Exit Condition Met For Trade"/>
    <n v="26765.45"/>
    <n v="26598.2"/>
    <x v="30"/>
    <x v="5"/>
    <x v="0"/>
  </r>
  <r>
    <n v="112.1"/>
    <d v="2018-06-13T00:00:00"/>
    <x v="3"/>
    <d v="1899-12-30T09:25:00"/>
    <n v="126.8"/>
    <n v="15"/>
    <x v="1"/>
    <n v="26700"/>
    <s v="Sell"/>
    <d v="2018-06-13T00:00:00"/>
    <x v="3"/>
    <d v="1899-12-30T15:19:00"/>
    <n v="84.25"/>
    <x v="265"/>
    <n v="33.556782329999997"/>
    <d v="2018-06-14T00:00:00"/>
    <s v="Exit Condition Met For Trade"/>
    <n v="141.94999999999999"/>
    <n v="70"/>
    <x v="30"/>
    <x v="5"/>
    <x v="0"/>
  </r>
  <r>
    <n v="112.2"/>
    <d v="2018-06-13T00:00:00"/>
    <x v="3"/>
    <d v="1899-12-30T09:25:00"/>
    <n v="149.85"/>
    <n v="15"/>
    <x v="2"/>
    <n v="26700"/>
    <s v="Sell"/>
    <d v="2018-06-13T00:00:00"/>
    <x v="3"/>
    <d v="1899-12-30T14:52:00"/>
    <n v="179.85"/>
    <x v="224"/>
    <n v="-20.02002002"/>
    <d v="2018-06-14T00:00:00"/>
    <s v="Stop Loss Hit"/>
    <n v="182.35"/>
    <n v="104.4"/>
    <x v="30"/>
    <x v="5"/>
    <x v="0"/>
  </r>
  <r>
    <n v="113"/>
    <d v="2018-06-14T00:00:00"/>
    <x v="0"/>
    <d v="1899-12-30T09:25:00"/>
    <n v="26572.6"/>
    <m/>
    <x v="0"/>
    <m/>
    <m/>
    <d v="2018-06-14T00:00:00"/>
    <x v="0"/>
    <d v="1899-12-30T15:19:00"/>
    <n v="26544.5"/>
    <x v="266"/>
    <m/>
    <m/>
    <s v="Exit Condition Met For Trade"/>
    <n v="26623.25"/>
    <n v="26503.1"/>
    <x v="24"/>
    <x v="5"/>
    <x v="0"/>
  </r>
  <r>
    <n v="113.1"/>
    <d v="2018-06-14T00:00:00"/>
    <x v="4"/>
    <d v="1899-12-30T09:25:00"/>
    <n v="53.7"/>
    <n v="15"/>
    <x v="1"/>
    <n v="26600"/>
    <s v="Sell"/>
    <d v="2018-06-14T00:00:00"/>
    <x v="4"/>
    <d v="1899-12-30T15:19:00"/>
    <n v="0.35"/>
    <x v="267"/>
    <n v="99.348230909999998"/>
    <d v="2018-06-14T00:00:00"/>
    <s v="Exit Condition Met For Trade"/>
    <n v="76"/>
    <n v="0.2"/>
    <x v="24"/>
    <x v="5"/>
    <x v="0"/>
  </r>
  <r>
    <n v="113.2"/>
    <d v="2018-06-14T00:00:00"/>
    <x v="4"/>
    <d v="1899-12-30T09:25:00"/>
    <n v="108.55"/>
    <n v="15"/>
    <x v="2"/>
    <n v="26600"/>
    <s v="Sell"/>
    <d v="2018-06-14T00:00:00"/>
    <x v="4"/>
    <d v="1899-12-30T15:19:00"/>
    <n v="34.200000000000003"/>
    <x v="268"/>
    <n v="68.493781670000004"/>
    <d v="2018-06-14T00:00:00"/>
    <s v="Exit Condition Met For Trade"/>
    <n v="140"/>
    <n v="11.25"/>
    <x v="24"/>
    <x v="5"/>
    <x v="0"/>
  </r>
  <r>
    <n v="114"/>
    <d v="2018-06-15T00:00:00"/>
    <x v="0"/>
    <d v="1899-12-30T09:25:00"/>
    <n v="26563.45"/>
    <m/>
    <x v="0"/>
    <m/>
    <m/>
    <d v="2018-06-15T00:00:00"/>
    <x v="0"/>
    <d v="1899-12-30T15:19:00"/>
    <n v="26421.1"/>
    <x v="269"/>
    <m/>
    <m/>
    <s v="Exit Condition Met For Trade"/>
    <n v="26586.400000000001"/>
    <n v="26344.95"/>
    <x v="10"/>
    <x v="5"/>
    <x v="0"/>
  </r>
  <r>
    <n v="114.1"/>
    <d v="2018-06-15T00:00:00"/>
    <x v="5"/>
    <d v="1899-12-30T09:25:00"/>
    <n v="162.44999999999999"/>
    <n v="15"/>
    <x v="1"/>
    <n v="26600"/>
    <s v="Sell"/>
    <d v="2018-06-15T00:00:00"/>
    <x v="5"/>
    <d v="1899-12-30T15:19:00"/>
    <n v="91.05"/>
    <x v="270"/>
    <n v="43.951985229999998"/>
    <d v="2018-06-21T00:00:00"/>
    <s v="Exit Condition Met For Trade"/>
    <n v="170.85"/>
    <n v="71.45"/>
    <x v="10"/>
    <x v="5"/>
    <x v="0"/>
  </r>
  <r>
    <n v="114.2"/>
    <d v="2018-06-15T00:00:00"/>
    <x v="5"/>
    <d v="1899-12-30T09:25:00"/>
    <n v="213"/>
    <n v="15"/>
    <x v="2"/>
    <n v="26600"/>
    <s v="Sell"/>
    <d v="2018-06-15T00:00:00"/>
    <x v="5"/>
    <d v="1899-12-30T13:02:00"/>
    <n v="271"/>
    <x v="85"/>
    <n v="-27.230046949999998"/>
    <d v="2018-06-21T00:00:00"/>
    <s v="Stop Loss Hit"/>
    <n v="275.5"/>
    <n v="195.8"/>
    <x v="10"/>
    <x v="5"/>
    <x v="0"/>
  </r>
  <r>
    <n v="115"/>
    <d v="2018-06-18T00:00:00"/>
    <x v="0"/>
    <d v="1899-12-30T09:25:00"/>
    <n v="26411.15"/>
    <m/>
    <x v="0"/>
    <m/>
    <m/>
    <d v="2018-06-18T00:00:00"/>
    <x v="0"/>
    <d v="1899-12-30T15:19:00"/>
    <n v="26407.25"/>
    <x v="145"/>
    <m/>
    <m/>
    <s v="Exit Condition Met For Trade"/>
    <n v="26472.45"/>
    <n v="26322.45"/>
    <x v="13"/>
    <x v="5"/>
    <x v="0"/>
  </r>
  <r>
    <n v="115.1"/>
    <d v="2018-06-18T00:00:00"/>
    <x v="1"/>
    <d v="1899-12-30T09:25:00"/>
    <n v="144.94999999999999"/>
    <n v="15"/>
    <x v="1"/>
    <n v="26400"/>
    <s v="Sell"/>
    <d v="2018-06-18T00:00:00"/>
    <x v="1"/>
    <d v="1899-12-30T15:19:00"/>
    <n v="139.94999999999999"/>
    <x v="271"/>
    <n v="3.449465333"/>
    <d v="2018-06-21T00:00:00"/>
    <s v="Exit Condition Met For Trade"/>
    <n v="168"/>
    <n v="106.4"/>
    <x v="13"/>
    <x v="5"/>
    <x v="0"/>
  </r>
  <r>
    <n v="115.2"/>
    <d v="2018-06-18T00:00:00"/>
    <x v="1"/>
    <d v="1899-12-30T09:25:00"/>
    <n v="175.55"/>
    <n v="15"/>
    <x v="2"/>
    <n v="26400"/>
    <s v="Sell"/>
    <d v="2018-06-18T00:00:00"/>
    <x v="1"/>
    <d v="1899-12-30T15:19:00"/>
    <n v="156.55000000000001"/>
    <x v="272"/>
    <n v="10.82312731"/>
    <d v="2018-06-21T00:00:00"/>
    <s v="Exit Condition Met For Trade"/>
    <n v="215"/>
    <n v="135.1"/>
    <x v="13"/>
    <x v="5"/>
    <x v="0"/>
  </r>
  <r>
    <n v="116"/>
    <d v="2018-06-19T00:00:00"/>
    <x v="0"/>
    <d v="1899-12-30T09:25:00"/>
    <n v="26363.15"/>
    <m/>
    <x v="0"/>
    <m/>
    <m/>
    <d v="2018-06-19T00:00:00"/>
    <x v="0"/>
    <d v="1899-12-30T15:19:00"/>
    <n v="26253.4"/>
    <x v="273"/>
    <m/>
    <m/>
    <s v="Exit Condition Met For Trade"/>
    <n v="26388.15"/>
    <n v="26235.15"/>
    <x v="14"/>
    <x v="5"/>
    <x v="0"/>
  </r>
  <r>
    <n v="116.1"/>
    <d v="2018-06-19T00:00:00"/>
    <x v="2"/>
    <d v="1899-12-30T09:25:00"/>
    <n v="89.25"/>
    <n v="15"/>
    <x v="1"/>
    <n v="26400"/>
    <s v="Sell"/>
    <d v="2018-06-19T00:00:00"/>
    <x v="2"/>
    <d v="1899-12-30T15:19:00"/>
    <n v="67.7"/>
    <x v="274"/>
    <n v="24.145658260000001"/>
    <d v="2018-06-21T00:00:00"/>
    <s v="Exit Condition Met For Trade"/>
    <n v="98.2"/>
    <n v="58.3"/>
    <x v="14"/>
    <x v="5"/>
    <x v="0"/>
  </r>
  <r>
    <n v="116.2"/>
    <d v="2018-06-19T00:00:00"/>
    <x v="2"/>
    <d v="1899-12-30T09:25:00"/>
    <n v="203.1"/>
    <n v="15"/>
    <x v="2"/>
    <n v="26400"/>
    <s v="Sell"/>
    <d v="2018-06-19T00:00:00"/>
    <x v="2"/>
    <d v="1899-12-30T14:30:00"/>
    <n v="250.1"/>
    <x v="254"/>
    <n v="-23.141309700000001"/>
    <d v="2018-06-21T00:00:00"/>
    <s v="Stop Loss Hit"/>
    <n v="252"/>
    <n v="174.85"/>
    <x v="14"/>
    <x v="5"/>
    <x v="0"/>
  </r>
  <r>
    <n v="117"/>
    <d v="2018-06-20T00:00:00"/>
    <x v="0"/>
    <d v="1899-12-30T09:25:00"/>
    <n v="26361.55"/>
    <m/>
    <x v="0"/>
    <m/>
    <m/>
    <d v="2018-06-20T00:00:00"/>
    <x v="0"/>
    <d v="1899-12-30T15:19:00"/>
    <n v="26559.85"/>
    <x v="246"/>
    <m/>
    <m/>
    <s v="Exit Condition Met For Trade"/>
    <n v="26574.75"/>
    <n v="26330.9"/>
    <x v="25"/>
    <x v="5"/>
    <x v="0"/>
  </r>
  <r>
    <n v="117.1"/>
    <d v="2018-06-20T00:00:00"/>
    <x v="3"/>
    <d v="1899-12-30T09:25:00"/>
    <n v="78.849999999999994"/>
    <n v="15"/>
    <x v="1"/>
    <n v="26400"/>
    <s v="Sell"/>
    <d v="2018-06-20T00:00:00"/>
    <x v="3"/>
    <d v="1899-12-30T11:01:00"/>
    <n v="147.85"/>
    <x v="69"/>
    <n v="-87.507926440000006"/>
    <d v="2018-06-21T00:00:00"/>
    <s v="Stop Loss Hit"/>
    <n v="154.30000000000001"/>
    <n v="72.349999999999994"/>
    <x v="25"/>
    <x v="5"/>
    <x v="0"/>
  </r>
  <r>
    <n v="117.2"/>
    <d v="2018-06-20T00:00:00"/>
    <x v="3"/>
    <d v="1899-12-30T09:25:00"/>
    <n v="143"/>
    <n v="15"/>
    <x v="2"/>
    <n v="26400"/>
    <s v="Sell"/>
    <d v="2018-06-20T00:00:00"/>
    <x v="3"/>
    <d v="1899-12-30T15:19:00"/>
    <n v="21"/>
    <x v="275"/>
    <n v="85.314685310000002"/>
    <d v="2018-06-21T00:00:00"/>
    <s v="Exit Condition Met For Trade"/>
    <n v="151.5"/>
    <n v="20.05"/>
    <x v="25"/>
    <x v="5"/>
    <x v="0"/>
  </r>
  <r>
    <n v="118"/>
    <d v="2018-06-21T00:00:00"/>
    <x v="0"/>
    <d v="1899-12-30T09:25:00"/>
    <n v="26650.7"/>
    <m/>
    <x v="0"/>
    <m/>
    <m/>
    <d v="2018-06-21T00:00:00"/>
    <x v="0"/>
    <d v="1899-12-30T15:19:00"/>
    <n v="26493.3"/>
    <x v="276"/>
    <m/>
    <m/>
    <s v="Exit Condition Met For Trade"/>
    <n v="26664.85"/>
    <n v="26454.95"/>
    <x v="26"/>
    <x v="5"/>
    <x v="0"/>
  </r>
  <r>
    <n v="118.1"/>
    <d v="2018-06-21T00:00:00"/>
    <x v="4"/>
    <d v="1899-12-30T09:25:00"/>
    <n v="42.7"/>
    <n v="15"/>
    <x v="1"/>
    <n v="26700"/>
    <s v="Sell"/>
    <d v="2018-06-21T00:00:00"/>
    <x v="4"/>
    <d v="1899-12-30T15:19:00"/>
    <n v="0.05"/>
    <x v="277"/>
    <n v="99.882903979999995"/>
    <d v="2018-06-21T00:00:00"/>
    <s v="Exit Condition Met For Trade"/>
    <n v="42.7"/>
    <n v="0.05"/>
    <x v="26"/>
    <x v="5"/>
    <x v="0"/>
  </r>
  <r>
    <n v="118.2"/>
    <d v="2018-06-21T00:00:00"/>
    <x v="4"/>
    <d v="1899-12-30T09:25:00"/>
    <n v="87.25"/>
    <n v="15"/>
    <x v="2"/>
    <n v="26700"/>
    <s v="Sell"/>
    <d v="2018-06-21T00:00:00"/>
    <x v="4"/>
    <d v="1899-12-30T10:34:00"/>
    <n v="162.25"/>
    <x v="31"/>
    <n v="-85.959885389999997"/>
    <d v="2018-06-21T00:00:00"/>
    <s v="Stop Loss Hit"/>
    <n v="163.95"/>
    <n v="87.25"/>
    <x v="26"/>
    <x v="5"/>
    <x v="0"/>
  </r>
  <r>
    <n v="119"/>
    <d v="2018-06-22T00:00:00"/>
    <x v="0"/>
    <d v="1899-12-30T09:25:00"/>
    <n v="26432.25"/>
    <m/>
    <x v="0"/>
    <m/>
    <m/>
    <d v="2018-06-22T00:00:00"/>
    <x v="0"/>
    <d v="1899-12-30T15:19:00"/>
    <n v="26784.45"/>
    <x v="278"/>
    <m/>
    <m/>
    <s v="Exit Condition Met For Trade"/>
    <n v="26806.55"/>
    <n v="26364.25"/>
    <x v="15"/>
    <x v="5"/>
    <x v="0"/>
  </r>
  <r>
    <n v="119.1"/>
    <d v="2018-06-22T00:00:00"/>
    <x v="5"/>
    <d v="1899-12-30T09:25:00"/>
    <n v="178.4"/>
    <n v="15"/>
    <x v="1"/>
    <n v="26400"/>
    <s v="Sell"/>
    <d v="2018-06-22T00:00:00"/>
    <x v="5"/>
    <d v="1899-12-30T13:14:00"/>
    <n v="233.4"/>
    <x v="122"/>
    <n v="-30.829596410000001"/>
    <d v="2018-06-28T00:00:00"/>
    <s v="Stop Loss Hit"/>
    <n v="241"/>
    <n v="157.6"/>
    <x v="15"/>
    <x v="5"/>
    <x v="0"/>
  </r>
  <r>
    <n v="119.2"/>
    <d v="2018-06-22T00:00:00"/>
    <x v="5"/>
    <d v="1899-12-30T09:25:00"/>
    <n v="172.8"/>
    <n v="15"/>
    <x v="2"/>
    <n v="26400"/>
    <s v="Sell"/>
    <d v="2018-06-22T00:00:00"/>
    <x v="5"/>
    <d v="1899-12-30T15:19:00"/>
    <n v="46.5"/>
    <x v="279"/>
    <n v="73.090277779999994"/>
    <d v="2018-06-28T00:00:00"/>
    <s v="Exit Condition Met For Trade"/>
    <n v="195.05"/>
    <n v="42.75"/>
    <x v="15"/>
    <x v="5"/>
    <x v="0"/>
  </r>
  <r>
    <n v="120"/>
    <d v="2018-06-25T00:00:00"/>
    <x v="0"/>
    <d v="1899-12-30T09:25:00"/>
    <n v="26687.1"/>
    <m/>
    <x v="0"/>
    <m/>
    <m/>
    <d v="2018-06-25T00:00:00"/>
    <x v="0"/>
    <d v="1899-12-30T15:19:00"/>
    <n v="26596.85"/>
    <x v="280"/>
    <m/>
    <m/>
    <s v="Exit Condition Met For Trade"/>
    <n v="26804.9"/>
    <n v="26573"/>
    <x v="18"/>
    <x v="5"/>
    <x v="0"/>
  </r>
  <r>
    <n v="120.1"/>
    <d v="2018-06-25T00:00:00"/>
    <x v="1"/>
    <d v="1899-12-30T09:25:00"/>
    <n v="155.4"/>
    <n v="15"/>
    <x v="1"/>
    <n v="26700"/>
    <s v="Sell"/>
    <d v="2018-06-25T00:00:00"/>
    <x v="1"/>
    <d v="1899-12-30T15:19:00"/>
    <n v="102.9"/>
    <x v="281"/>
    <n v="33.78378378"/>
    <d v="2018-06-28T00:00:00"/>
    <s v="Exit Condition Met For Trade"/>
    <n v="214"/>
    <n v="94.75"/>
    <x v="18"/>
    <x v="5"/>
    <x v="0"/>
  </r>
  <r>
    <n v="120.2"/>
    <d v="2018-06-25T00:00:00"/>
    <x v="1"/>
    <d v="1899-12-30T09:25:00"/>
    <n v="153.94999999999999"/>
    <n v="15"/>
    <x v="2"/>
    <n v="26700"/>
    <s v="Sell"/>
    <d v="2018-06-25T00:00:00"/>
    <x v="1"/>
    <d v="1899-12-30T13:05:00"/>
    <n v="185.95"/>
    <x v="282"/>
    <n v="-20.785969470000001"/>
    <d v="2018-06-28T00:00:00"/>
    <s v="Stop Loss Hit"/>
    <n v="192.35"/>
    <n v="110.5"/>
    <x v="18"/>
    <x v="5"/>
    <x v="0"/>
  </r>
  <r>
    <n v="121"/>
    <d v="2018-06-26T00:00:00"/>
    <x v="0"/>
    <d v="1899-12-30T09:25:00"/>
    <n v="26508.35"/>
    <m/>
    <x v="0"/>
    <m/>
    <m/>
    <d v="2018-06-26T00:00:00"/>
    <x v="0"/>
    <d v="1899-12-30T15:19:00"/>
    <n v="26584.85"/>
    <x v="283"/>
    <m/>
    <m/>
    <s v="Exit Condition Met For Trade"/>
    <n v="26712.6"/>
    <n v="26492.05"/>
    <x v="27"/>
    <x v="5"/>
    <x v="0"/>
  </r>
  <r>
    <n v="121.1"/>
    <d v="2018-06-26T00:00:00"/>
    <x v="2"/>
    <d v="1899-12-30T09:25:00"/>
    <n v="145.75"/>
    <n v="15"/>
    <x v="1"/>
    <n v="26500"/>
    <s v="Sell"/>
    <d v="2018-06-26T00:00:00"/>
    <x v="2"/>
    <d v="1899-12-30T11:04:00"/>
    <n v="210.75"/>
    <x v="82"/>
    <n v="-44.596912519999997"/>
    <d v="2018-06-28T00:00:00"/>
    <s v="Stop Loss Hit"/>
    <n v="216"/>
    <n v="135.19999999999999"/>
    <x v="27"/>
    <x v="5"/>
    <x v="0"/>
  </r>
  <r>
    <n v="121.2"/>
    <d v="2018-06-26T00:00:00"/>
    <x v="2"/>
    <d v="1899-12-30T09:25:00"/>
    <n v="136.30000000000001"/>
    <n v="15"/>
    <x v="2"/>
    <n v="26500"/>
    <s v="Sell"/>
    <d v="2018-06-26T00:00:00"/>
    <x v="2"/>
    <d v="1899-12-30T15:19:00"/>
    <n v="81"/>
    <x v="195"/>
    <n v="40.572267060000001"/>
    <d v="2018-06-28T00:00:00"/>
    <s v="Exit Condition Met For Trade"/>
    <n v="146.5"/>
    <n v="48.35"/>
    <x v="27"/>
    <x v="5"/>
    <x v="0"/>
  </r>
  <r>
    <n v="122"/>
    <d v="2018-06-27T00:00:00"/>
    <x v="0"/>
    <d v="1899-12-30T09:25:00"/>
    <n v="26569.55"/>
    <m/>
    <x v="0"/>
    <m/>
    <m/>
    <d v="2018-06-27T00:00:00"/>
    <x v="0"/>
    <d v="1899-12-30T15:19:00"/>
    <n v="26398.85"/>
    <x v="284"/>
    <m/>
    <m/>
    <s v="Exit Condition Met For Trade"/>
    <n v="26634.3"/>
    <n v="26336.5"/>
    <x v="28"/>
    <x v="5"/>
    <x v="0"/>
  </r>
  <r>
    <n v="122.1"/>
    <d v="2018-06-27T00:00:00"/>
    <x v="3"/>
    <d v="1899-12-30T09:25:00"/>
    <n v="88.9"/>
    <n v="15"/>
    <x v="1"/>
    <n v="26600"/>
    <s v="Sell"/>
    <d v="2018-06-27T00:00:00"/>
    <x v="3"/>
    <d v="1899-12-30T15:19:00"/>
    <n v="24.7"/>
    <x v="285"/>
    <n v="72.215973000000005"/>
    <d v="2018-06-28T00:00:00"/>
    <s v="Exit Condition Met For Trade"/>
    <n v="109.05"/>
    <n v="22.3"/>
    <x v="28"/>
    <x v="5"/>
    <x v="0"/>
  </r>
  <r>
    <n v="122.2"/>
    <d v="2018-06-27T00:00:00"/>
    <x v="3"/>
    <d v="1899-12-30T09:25:00"/>
    <n v="142.9"/>
    <n v="15"/>
    <x v="2"/>
    <n v="26600"/>
    <s v="Sell"/>
    <d v="2018-06-27T00:00:00"/>
    <x v="3"/>
    <d v="1899-12-30T11:34:00"/>
    <n v="185.9"/>
    <x v="149"/>
    <n v="-30.090972709999999"/>
    <d v="2018-06-28T00:00:00"/>
    <s v="Stop Loss Hit"/>
    <n v="193.65"/>
    <n v="110.05"/>
    <x v="28"/>
    <x v="5"/>
    <x v="0"/>
  </r>
  <r>
    <n v="123"/>
    <d v="2018-06-28T00:00:00"/>
    <x v="0"/>
    <d v="1899-12-30T09:25:00"/>
    <n v="26363.05"/>
    <m/>
    <x v="0"/>
    <m/>
    <m/>
    <d v="2018-06-28T00:00:00"/>
    <x v="0"/>
    <d v="1899-12-30T15:19:00"/>
    <n v="26328.7"/>
    <x v="286"/>
    <m/>
    <m/>
    <s v="Exit Condition Met For Trade"/>
    <n v="26487.85"/>
    <n v="26161"/>
    <x v="29"/>
    <x v="5"/>
    <x v="0"/>
  </r>
  <r>
    <n v="123.1"/>
    <d v="2018-06-28T00:00:00"/>
    <x v="4"/>
    <d v="1899-12-30T09:25:00"/>
    <n v="67.25"/>
    <n v="15"/>
    <x v="1"/>
    <n v="26400"/>
    <s v="Sell"/>
    <d v="2018-06-28T00:00:00"/>
    <x v="4"/>
    <d v="1899-12-30T15:19:00"/>
    <n v="0.35"/>
    <x v="287"/>
    <n v="99.479553899999999"/>
    <d v="2018-06-28T00:00:00"/>
    <s v="Exit Condition Met For Trade"/>
    <n v="115.55"/>
    <n v="0.2"/>
    <x v="29"/>
    <x v="5"/>
    <x v="0"/>
  </r>
  <r>
    <n v="123.2"/>
    <d v="2018-06-28T00:00:00"/>
    <x v="4"/>
    <d v="1899-12-30T09:25:00"/>
    <n v="95.7"/>
    <n v="15"/>
    <x v="2"/>
    <n v="26400"/>
    <s v="Sell"/>
    <d v="2018-06-28T00:00:00"/>
    <x v="4"/>
    <d v="1899-12-30T12:06:00"/>
    <n v="123.7"/>
    <x v="158"/>
    <n v="-29.258098220000001"/>
    <d v="2018-06-28T00:00:00"/>
    <s v="Stop Loss Hit"/>
    <n v="128"/>
    <n v="47.8"/>
    <x v="29"/>
    <x v="5"/>
    <x v="0"/>
  </r>
  <r>
    <n v="124"/>
    <d v="2018-06-29T00:00:00"/>
    <x v="0"/>
    <d v="1899-12-30T09:25:00"/>
    <n v="26404.1"/>
    <m/>
    <x v="0"/>
    <m/>
    <m/>
    <d v="2018-06-29T00:00:00"/>
    <x v="0"/>
    <d v="1899-12-30T15:19:00"/>
    <n v="26368.400000000001"/>
    <x v="288"/>
    <m/>
    <m/>
    <s v="Exit Condition Met For Trade"/>
    <n v="26465"/>
    <n v="26322.2"/>
    <x v="19"/>
    <x v="5"/>
    <x v="0"/>
  </r>
  <r>
    <n v="124.1"/>
    <d v="2018-06-29T00:00:00"/>
    <x v="5"/>
    <d v="1899-12-30T09:25:00"/>
    <n v="191.35"/>
    <n v="15"/>
    <x v="1"/>
    <n v="26400"/>
    <s v="Sell"/>
    <d v="2018-06-29T00:00:00"/>
    <x v="5"/>
    <d v="1899-12-30T15:19:00"/>
    <n v="164.1"/>
    <x v="289"/>
    <n v="14.24091978"/>
    <d v="2018-07-05T00:00:00"/>
    <s v="Exit Condition Met For Trade"/>
    <n v="210.6"/>
    <n v="144"/>
    <x v="19"/>
    <x v="5"/>
    <x v="0"/>
  </r>
  <r>
    <n v="124.2"/>
    <d v="2018-06-29T00:00:00"/>
    <x v="5"/>
    <d v="1899-12-30T09:25:00"/>
    <n v="183"/>
    <n v="15"/>
    <x v="2"/>
    <n v="26400"/>
    <s v="Sell"/>
    <d v="2018-06-29T00:00:00"/>
    <x v="5"/>
    <d v="1899-12-30T15:19:00"/>
    <n v="184.85"/>
    <x v="290"/>
    <n v="-1.0109289619999999"/>
    <d v="2018-07-05T00:00:00"/>
    <s v="Exit Condition Met For Trade"/>
    <n v="221.45"/>
    <n v="155.6"/>
    <x v="19"/>
    <x v="5"/>
    <x v="0"/>
  </r>
  <r>
    <n v="125"/>
    <d v="2018-07-02T00:00:00"/>
    <x v="0"/>
    <d v="1899-12-30T09:25:00"/>
    <n v="26261.200000000001"/>
    <m/>
    <x v="0"/>
    <m/>
    <m/>
    <d v="2018-07-02T00:00:00"/>
    <x v="0"/>
    <d v="1899-12-30T14:46:00"/>
    <n v="26275.7"/>
    <x v="291"/>
    <m/>
    <m/>
    <m/>
    <n v="26295.85"/>
    <n v="26060.6"/>
    <x v="1"/>
    <x v="6"/>
    <x v="0"/>
  </r>
  <r>
    <n v="125.1"/>
    <d v="2018-07-02T00:00:00"/>
    <x v="1"/>
    <d v="1899-12-30T09:25:00"/>
    <n v="162"/>
    <n v="15"/>
    <x v="1"/>
    <n v="26300"/>
    <s v="Sell"/>
    <d v="2018-07-02T00:00:00"/>
    <x v="1"/>
    <d v="1899-12-30T14:46:00"/>
    <n v="153"/>
    <x v="155"/>
    <n v="5.5555555559999998"/>
    <d v="2018-07-05T00:00:00"/>
    <s v="Stop Loss Hit"/>
    <n v="171.4"/>
    <n v="77.599999999999994"/>
    <x v="1"/>
    <x v="6"/>
    <x v="0"/>
  </r>
  <r>
    <n v="125.2"/>
    <d v="2018-07-02T00:00:00"/>
    <x v="1"/>
    <d v="1899-12-30T09:25:00"/>
    <n v="171.95"/>
    <n v="15"/>
    <x v="2"/>
    <n v="26300"/>
    <s v="Sell"/>
    <d v="2018-07-02T00:00:00"/>
    <x v="1"/>
    <d v="1899-12-30T12:18:00"/>
    <n v="246"/>
    <x v="292"/>
    <n v="-43.064844430000001"/>
    <d v="2018-07-05T00:00:00"/>
    <s v="Stop Loss Hit"/>
    <n v="246.65"/>
    <n v="162"/>
    <x v="1"/>
    <x v="6"/>
    <x v="0"/>
  </r>
  <r>
    <n v="126"/>
    <d v="2018-07-03T00:00:00"/>
    <x v="0"/>
    <d v="1899-12-30T09:25:00"/>
    <n v="26173.7"/>
    <m/>
    <x v="0"/>
    <m/>
    <m/>
    <d v="2018-07-03T00:00:00"/>
    <x v="0"/>
    <d v="1899-12-30T15:19:00"/>
    <n v="26201.7"/>
    <x v="293"/>
    <m/>
    <m/>
    <s v="Exit Condition Met For Trade"/>
    <n v="26316.1"/>
    <n v="26171"/>
    <x v="2"/>
    <x v="6"/>
    <x v="0"/>
  </r>
  <r>
    <n v="126.1"/>
    <d v="2018-07-03T00:00:00"/>
    <x v="2"/>
    <d v="1899-12-30T09:25:00"/>
    <n v="161.30000000000001"/>
    <n v="15"/>
    <x v="1"/>
    <n v="26200"/>
    <s v="Sell"/>
    <d v="2018-07-03T00:00:00"/>
    <x v="2"/>
    <d v="1899-12-30T15:19:00"/>
    <n v="157.75"/>
    <x v="294"/>
    <n v="2.200867948"/>
    <d v="2018-07-05T00:00:00"/>
    <s v="Exit Condition Met For Trade"/>
    <n v="226.05"/>
    <n v="139.9"/>
    <x v="2"/>
    <x v="6"/>
    <x v="0"/>
  </r>
  <r>
    <n v="126.2"/>
    <d v="2018-07-03T00:00:00"/>
    <x v="2"/>
    <d v="1899-12-30T09:25:00"/>
    <n v="138.9"/>
    <n v="15"/>
    <x v="2"/>
    <n v="26200"/>
    <s v="Sell"/>
    <d v="2018-07-03T00:00:00"/>
    <x v="2"/>
    <d v="1899-12-30T15:19:00"/>
    <n v="102.75"/>
    <x v="295"/>
    <n v="26.025917929999999"/>
    <d v="2018-07-05T00:00:00"/>
    <s v="Exit Condition Met For Trade"/>
    <n v="139.44999999999999"/>
    <n v="64.900000000000006"/>
    <x v="2"/>
    <x v="6"/>
    <x v="0"/>
  </r>
  <r>
    <n v="127"/>
    <d v="2018-07-04T00:00:00"/>
    <x v="0"/>
    <d v="1899-12-30T09:25:00"/>
    <n v="26191.65"/>
    <m/>
    <x v="0"/>
    <m/>
    <m/>
    <d v="2018-07-04T00:00:00"/>
    <x v="0"/>
    <d v="1899-12-30T15:19:00"/>
    <n v="26451.200000000001"/>
    <x v="296"/>
    <m/>
    <m/>
    <s v="Exit Condition Met For Trade"/>
    <n v="26480.5"/>
    <n v="26132.9"/>
    <x v="3"/>
    <x v="6"/>
    <x v="0"/>
  </r>
  <r>
    <n v="127.1"/>
    <d v="2018-07-04T00:00:00"/>
    <x v="3"/>
    <d v="1899-12-30T09:25:00"/>
    <n v="112.65"/>
    <n v="15"/>
    <x v="1"/>
    <n v="26200"/>
    <s v="Sell"/>
    <d v="2018-07-04T00:00:00"/>
    <x v="3"/>
    <d v="1899-12-30T13:24:00"/>
    <n v="151.65"/>
    <x v="297"/>
    <n v="-34.620505989999998"/>
    <d v="2018-07-05T00:00:00"/>
    <s v="Stop Loss Hit"/>
    <n v="153.19999999999999"/>
    <n v="75.8"/>
    <x v="3"/>
    <x v="6"/>
    <x v="0"/>
  </r>
  <r>
    <n v="127.2"/>
    <d v="2018-07-04T00:00:00"/>
    <x v="3"/>
    <d v="1899-12-30T09:25:00"/>
    <n v="114.25"/>
    <n v="15"/>
    <x v="2"/>
    <n v="26200"/>
    <s v="Sell"/>
    <d v="2018-07-04T00:00:00"/>
    <x v="3"/>
    <d v="1899-12-30T15:19:00"/>
    <n v="12.9"/>
    <x v="298"/>
    <n v="88.708971550000001"/>
    <d v="2018-07-05T00:00:00"/>
    <s v="Exit Condition Met For Trade"/>
    <n v="140"/>
    <n v="11.3"/>
    <x v="3"/>
    <x v="6"/>
    <x v="0"/>
  </r>
  <r>
    <n v="128"/>
    <d v="2018-07-05T00:00:00"/>
    <x v="0"/>
    <d v="1899-12-30T09:25:00"/>
    <n v="26474.9"/>
    <m/>
    <x v="0"/>
    <m/>
    <m/>
    <d v="2018-07-05T00:00:00"/>
    <x v="0"/>
    <d v="1899-12-30T15:19:00"/>
    <n v="26504.65"/>
    <x v="299"/>
    <m/>
    <m/>
    <s v="Exit Condition Met For Trade"/>
    <n v="26598.45"/>
    <n v="26450.7"/>
    <x v="4"/>
    <x v="6"/>
    <x v="0"/>
  </r>
  <r>
    <n v="128.1"/>
    <d v="2018-07-05T00:00:00"/>
    <x v="4"/>
    <d v="1899-12-30T09:25:00"/>
    <n v="55.95"/>
    <n v="15"/>
    <x v="1"/>
    <n v="26500"/>
    <s v="Sell"/>
    <d v="2018-07-05T00:00:00"/>
    <x v="4"/>
    <d v="1899-12-30T14:36:00"/>
    <n v="114.95"/>
    <x v="43"/>
    <n v="-105.4512958"/>
    <d v="2018-07-05T00:00:00"/>
    <s v="Stop Loss Hit"/>
    <n v="120.55"/>
    <n v="39.200000000000003"/>
    <x v="4"/>
    <x v="6"/>
    <x v="0"/>
  </r>
  <r>
    <n v="128.19999999999999"/>
    <d v="2018-07-05T00:00:00"/>
    <x v="4"/>
    <d v="1899-12-30T09:25:00"/>
    <n v="77"/>
    <n v="15"/>
    <x v="2"/>
    <n v="26500"/>
    <s v="Sell"/>
    <d v="2018-07-05T00:00:00"/>
    <x v="4"/>
    <d v="1899-12-30T15:19:00"/>
    <n v="1.3"/>
    <x v="300"/>
    <n v="98.311688309999994"/>
    <d v="2018-07-05T00:00:00"/>
    <s v="Exit Condition Met For Trade"/>
    <n v="82.9"/>
    <n v="0.9"/>
    <x v="4"/>
    <x v="6"/>
    <x v="0"/>
  </r>
  <r>
    <n v="129"/>
    <d v="2018-07-06T00:00:00"/>
    <x v="0"/>
    <d v="1899-12-30T09:25:00"/>
    <n v="26491.9"/>
    <m/>
    <x v="0"/>
    <m/>
    <m/>
    <d v="2018-07-06T00:00:00"/>
    <x v="0"/>
    <d v="1899-12-30T15:19:00"/>
    <n v="26482.75"/>
    <x v="301"/>
    <m/>
    <m/>
    <s v="Exit Condition Met For Trade"/>
    <n v="26609.85"/>
    <n v="26473.7"/>
    <x v="22"/>
    <x v="6"/>
    <x v="0"/>
  </r>
  <r>
    <n v="129.1"/>
    <d v="2018-07-06T00:00:00"/>
    <x v="5"/>
    <d v="1899-12-30T09:25:00"/>
    <n v="165.9"/>
    <n v="15"/>
    <x v="1"/>
    <n v="26500"/>
    <s v="Sell"/>
    <d v="2018-07-06T00:00:00"/>
    <x v="5"/>
    <d v="1899-12-30T15:19:00"/>
    <n v="158"/>
    <x v="302"/>
    <n v="4.7619047620000003"/>
    <d v="2018-07-12T00:00:00"/>
    <s v="Exit Condition Met For Trade"/>
    <n v="211.75"/>
    <n v="152"/>
    <x v="22"/>
    <x v="6"/>
    <x v="0"/>
  </r>
  <r>
    <n v="129.19999999999999"/>
    <d v="2018-07-06T00:00:00"/>
    <x v="5"/>
    <d v="1899-12-30T09:25:00"/>
    <n v="173.35"/>
    <n v="15"/>
    <x v="2"/>
    <n v="26500"/>
    <s v="Sell"/>
    <d v="2018-07-06T00:00:00"/>
    <x v="5"/>
    <d v="1899-12-30T15:19:00"/>
    <n v="153"/>
    <x v="303"/>
    <n v="11.73925584"/>
    <d v="2018-07-12T00:00:00"/>
    <s v="Exit Condition Met For Trade"/>
    <n v="183"/>
    <n v="122.65"/>
    <x v="22"/>
    <x v="6"/>
    <x v="0"/>
  </r>
  <r>
    <n v="130"/>
    <d v="2018-07-09T00:00:00"/>
    <x v="0"/>
    <d v="1899-12-30T09:25:00"/>
    <n v="26647.75"/>
    <m/>
    <x v="0"/>
    <m/>
    <m/>
    <d v="2018-07-09T00:00:00"/>
    <x v="0"/>
    <d v="1899-12-30T15:19:00"/>
    <n v="26757.95"/>
    <x v="213"/>
    <m/>
    <m/>
    <s v="Exit Condition Met For Trade"/>
    <n v="26781.200000000001"/>
    <n v="26611.55"/>
    <x v="6"/>
    <x v="6"/>
    <x v="0"/>
  </r>
  <r>
    <n v="130.1"/>
    <d v="2018-07-09T00:00:00"/>
    <x v="1"/>
    <d v="1899-12-30T09:25:00"/>
    <n v="162"/>
    <n v="15"/>
    <x v="1"/>
    <n v="26600"/>
    <s v="Sell"/>
    <d v="2018-07-09T00:00:00"/>
    <x v="1"/>
    <d v="1899-12-30T15:19:00"/>
    <n v="190.05"/>
    <x v="304"/>
    <n v="-17.314814810000001"/>
    <d v="2018-07-12T00:00:00"/>
    <s v="Exit Condition Met For Trade"/>
    <n v="205.55"/>
    <n v="152.69999999999999"/>
    <x v="6"/>
    <x v="6"/>
    <x v="0"/>
  </r>
  <r>
    <n v="130.19999999999999"/>
    <d v="2018-07-09T00:00:00"/>
    <x v="1"/>
    <d v="1899-12-30T09:25:00"/>
    <n v="120.05"/>
    <n v="15"/>
    <x v="2"/>
    <n v="26600"/>
    <s v="Sell"/>
    <d v="2018-07-09T00:00:00"/>
    <x v="1"/>
    <d v="1899-12-30T15:19:00"/>
    <n v="75"/>
    <x v="305"/>
    <n v="37.526030820000003"/>
    <d v="2018-07-12T00:00:00"/>
    <s v="Exit Condition Met For Trade"/>
    <n v="120.05"/>
    <n v="70.25"/>
    <x v="6"/>
    <x v="6"/>
    <x v="0"/>
  </r>
  <r>
    <n v="131"/>
    <d v="2018-07-10T00:00:00"/>
    <x v="0"/>
    <d v="1899-12-30T09:25:00"/>
    <n v="26841.8"/>
    <m/>
    <x v="0"/>
    <m/>
    <m/>
    <d v="2018-07-10T00:00:00"/>
    <x v="0"/>
    <d v="1899-12-30T15:19:00"/>
    <n v="26896.65"/>
    <x v="306"/>
    <m/>
    <m/>
    <s v="Exit Condition Met For Trade"/>
    <n v="26939.55"/>
    <n v="26839.5"/>
    <x v="7"/>
    <x v="6"/>
    <x v="0"/>
  </r>
  <r>
    <n v="131.1"/>
    <d v="2018-07-10T00:00:00"/>
    <x v="2"/>
    <d v="1899-12-30T09:25:00"/>
    <n v="116.5"/>
    <n v="15"/>
    <x v="1"/>
    <n v="26800"/>
    <s v="Sell"/>
    <d v="2018-07-10T00:00:00"/>
    <x v="2"/>
    <d v="1899-12-30T15:19:00"/>
    <n v="147.65"/>
    <x v="115"/>
    <n v="-26.738197419999999"/>
    <d v="2018-07-12T00:00:00"/>
    <s v="Exit Condition Met For Trade"/>
    <n v="176"/>
    <n v="114.7"/>
    <x v="7"/>
    <x v="6"/>
    <x v="0"/>
  </r>
  <r>
    <n v="131.19999999999999"/>
    <d v="2018-07-10T00:00:00"/>
    <x v="2"/>
    <d v="1899-12-30T09:25:00"/>
    <n v="105.05"/>
    <n v="15"/>
    <x v="2"/>
    <n v="26800"/>
    <s v="Sell"/>
    <d v="2018-07-10T00:00:00"/>
    <x v="2"/>
    <d v="1899-12-30T15:19:00"/>
    <n v="63.7"/>
    <x v="307"/>
    <n v="39.362208469999999"/>
    <d v="2018-07-12T00:00:00"/>
    <s v="Exit Condition Met For Trade"/>
    <n v="106.85"/>
    <n v="53.1"/>
    <x v="7"/>
    <x v="6"/>
    <x v="0"/>
  </r>
  <r>
    <n v="132"/>
    <d v="2018-07-11T00:00:00"/>
    <x v="0"/>
    <d v="1899-12-30T09:25:00"/>
    <n v="26885.25"/>
    <m/>
    <x v="0"/>
    <m/>
    <m/>
    <d v="2018-07-11T00:00:00"/>
    <x v="0"/>
    <d v="1899-12-30T15:19:00"/>
    <n v="26824.9"/>
    <x v="6"/>
    <m/>
    <m/>
    <s v="Exit Condition Met For Trade"/>
    <n v="26938.85"/>
    <n v="26774.6"/>
    <x v="8"/>
    <x v="6"/>
    <x v="0"/>
  </r>
  <r>
    <n v="132.1"/>
    <d v="2018-07-11T00:00:00"/>
    <x v="3"/>
    <d v="1899-12-30T09:25:00"/>
    <n v="69"/>
    <n v="15"/>
    <x v="1"/>
    <n v="26900"/>
    <s v="Sell"/>
    <d v="2018-07-11T00:00:00"/>
    <x v="3"/>
    <d v="1899-12-30T15:19:00"/>
    <n v="39.4"/>
    <x v="308"/>
    <n v="42.898550720000003"/>
    <d v="2018-07-12T00:00:00"/>
    <s v="Exit Condition Met For Trade"/>
    <n v="89.35"/>
    <n v="29.25"/>
    <x v="8"/>
    <x v="6"/>
    <x v="0"/>
  </r>
  <r>
    <n v="132.19999999999999"/>
    <d v="2018-07-11T00:00:00"/>
    <x v="3"/>
    <d v="1899-12-30T09:25:00"/>
    <n v="130.80000000000001"/>
    <n v="15"/>
    <x v="2"/>
    <n v="26900"/>
    <s v="Sell"/>
    <d v="2018-07-11T00:00:00"/>
    <x v="3"/>
    <d v="1899-12-30T15:19:00"/>
    <n v="137.19999999999999"/>
    <x v="309"/>
    <n v="-4.892966361"/>
    <d v="2018-07-12T00:00:00"/>
    <s v="Exit Condition Met For Trade"/>
    <n v="176"/>
    <n v="102.2"/>
    <x v="8"/>
    <x v="6"/>
    <x v="0"/>
  </r>
  <r>
    <n v="133"/>
    <d v="2018-07-12T00:00:00"/>
    <x v="0"/>
    <d v="1899-12-30T09:25:00"/>
    <n v="27052.7"/>
    <m/>
    <x v="0"/>
    <m/>
    <m/>
    <d v="2018-07-12T00:00:00"/>
    <x v="0"/>
    <d v="1899-12-30T15:19:00"/>
    <n v="27014.5"/>
    <x v="310"/>
    <m/>
    <m/>
    <s v="Exit Condition Met For Trade"/>
    <n v="27164.799999999999"/>
    <n v="26989.8"/>
    <x v="9"/>
    <x v="6"/>
    <x v="0"/>
  </r>
  <r>
    <n v="133.1"/>
    <d v="2018-07-12T00:00:00"/>
    <x v="4"/>
    <d v="1899-12-30T09:25:00"/>
    <n v="41.75"/>
    <n v="15"/>
    <x v="1"/>
    <n v="27100"/>
    <s v="Sell"/>
    <d v="2018-07-12T00:00:00"/>
    <x v="4"/>
    <d v="1899-12-30T15:19:00"/>
    <n v="0.15"/>
    <x v="311"/>
    <n v="99.640718559999996"/>
    <d v="2018-07-12T00:00:00"/>
    <s v="Exit Condition Met For Trade"/>
    <n v="79.8"/>
    <n v="0.1"/>
    <x v="9"/>
    <x v="6"/>
    <x v="0"/>
  </r>
  <r>
    <n v="133.19999999999999"/>
    <d v="2018-07-12T00:00:00"/>
    <x v="4"/>
    <d v="1899-12-30T09:25:00"/>
    <n v="98.05"/>
    <n v="15"/>
    <x v="2"/>
    <n v="27100"/>
    <s v="Sell"/>
    <d v="2018-07-12T00:00:00"/>
    <x v="4"/>
    <d v="1899-12-30T15:19:00"/>
    <n v="63.7"/>
    <x v="312"/>
    <n v="35.033146350000003"/>
    <d v="2018-07-12T00:00:00"/>
    <s v="Exit Condition Met For Trade"/>
    <n v="102.7"/>
    <n v="25"/>
    <x v="9"/>
    <x v="6"/>
    <x v="0"/>
  </r>
  <r>
    <n v="134"/>
    <d v="2018-07-13T00:00:00"/>
    <x v="0"/>
    <d v="1899-12-30T09:25:00"/>
    <n v="26962.6"/>
    <m/>
    <x v="0"/>
    <m/>
    <m/>
    <d v="2018-07-13T00:00:00"/>
    <x v="0"/>
    <d v="1899-12-30T15:19:00"/>
    <n v="26939.5"/>
    <x v="313"/>
    <m/>
    <m/>
    <s v="Exit Condition Met For Trade"/>
    <n v="27102.35"/>
    <n v="26902.3"/>
    <x v="30"/>
    <x v="6"/>
    <x v="0"/>
  </r>
  <r>
    <n v="134.1"/>
    <d v="2018-07-13T00:00:00"/>
    <x v="5"/>
    <d v="1899-12-30T09:25:00"/>
    <n v="153.44999999999999"/>
    <n v="15"/>
    <x v="1"/>
    <n v="27000"/>
    <s v="Sell"/>
    <d v="2018-07-13T00:00:00"/>
    <x v="5"/>
    <d v="1899-12-30T15:19:00"/>
    <n v="147.25"/>
    <x v="314"/>
    <n v="4.0404040400000003"/>
    <d v="2018-07-19T00:00:00"/>
    <s v="Exit Condition Met For Trade"/>
    <n v="211"/>
    <n v="123.8"/>
    <x v="30"/>
    <x v="6"/>
    <x v="0"/>
  </r>
  <r>
    <n v="134.19999999999999"/>
    <d v="2018-07-13T00:00:00"/>
    <x v="5"/>
    <d v="1899-12-30T09:25:00"/>
    <n v="192"/>
    <n v="15"/>
    <x v="2"/>
    <n v="27000"/>
    <s v="Sell"/>
    <d v="2018-07-13T00:00:00"/>
    <x v="5"/>
    <d v="1899-12-30T15:19:00"/>
    <n v="168"/>
    <x v="145"/>
    <n v="12.5"/>
    <d v="2018-07-19T00:00:00"/>
    <s v="Exit Condition Met For Trade"/>
    <n v="202.25"/>
    <n v="134"/>
    <x v="30"/>
    <x v="6"/>
    <x v="0"/>
  </r>
  <r>
    <n v="135"/>
    <d v="2018-07-16T00:00:00"/>
    <x v="0"/>
    <d v="1899-12-30T09:25:00"/>
    <n v="26821.5"/>
    <m/>
    <x v="0"/>
    <m/>
    <m/>
    <d v="2018-07-16T00:00:00"/>
    <x v="0"/>
    <d v="1899-12-30T15:19:00"/>
    <n v="26692.85"/>
    <x v="315"/>
    <m/>
    <m/>
    <s v="Exit Condition Met For Trade"/>
    <n v="26839.9"/>
    <n v="26660.7"/>
    <x v="11"/>
    <x v="6"/>
    <x v="0"/>
  </r>
  <r>
    <n v="135.1"/>
    <d v="2018-07-16T00:00:00"/>
    <x v="1"/>
    <d v="1899-12-30T09:25:00"/>
    <n v="178.25"/>
    <n v="15"/>
    <x v="1"/>
    <n v="26800"/>
    <s v="Sell"/>
    <d v="2018-07-16T00:00:00"/>
    <x v="1"/>
    <d v="1899-12-30T15:19:00"/>
    <n v="106.95"/>
    <x v="278"/>
    <n v="40"/>
    <d v="2018-07-19T00:00:00"/>
    <s v="Exit Condition Met For Trade"/>
    <n v="184.3"/>
    <n v="98"/>
    <x v="11"/>
    <x v="6"/>
    <x v="0"/>
  </r>
  <r>
    <n v="135.19999999999999"/>
    <d v="2018-07-16T00:00:00"/>
    <x v="1"/>
    <d v="1899-12-30T09:25:00"/>
    <n v="112.05"/>
    <n v="15"/>
    <x v="2"/>
    <n v="26800"/>
    <s v="Sell"/>
    <d v="2018-07-16T00:00:00"/>
    <x v="1"/>
    <d v="1899-12-30T15:19:00"/>
    <n v="147.05000000000001"/>
    <x v="316"/>
    <n v="-31.236055329999999"/>
    <d v="2018-07-19T00:00:00"/>
    <s v="Exit Condition Met For Trade"/>
    <n v="161.9"/>
    <n v="97.15"/>
    <x v="11"/>
    <x v="6"/>
    <x v="0"/>
  </r>
  <r>
    <n v="136"/>
    <d v="2018-07-17T00:00:00"/>
    <x v="0"/>
    <d v="1899-12-30T09:25:00"/>
    <n v="26790.3"/>
    <m/>
    <x v="0"/>
    <m/>
    <m/>
    <d v="2018-07-17T00:00:00"/>
    <x v="0"/>
    <d v="1899-12-30T15:19:00"/>
    <n v="27013.35"/>
    <x v="317"/>
    <m/>
    <m/>
    <s v="Exit Condition Met For Trade"/>
    <n v="27041.35"/>
    <n v="26746"/>
    <x v="12"/>
    <x v="6"/>
    <x v="0"/>
  </r>
  <r>
    <n v="136.1"/>
    <d v="2018-07-17T00:00:00"/>
    <x v="2"/>
    <d v="1899-12-30T09:25:00"/>
    <n v="132.30000000000001"/>
    <n v="15"/>
    <x v="1"/>
    <n v="26800"/>
    <s v="Sell"/>
    <d v="2018-07-17T00:00:00"/>
    <x v="2"/>
    <d v="1899-12-30T14:09:00"/>
    <n v="191.3"/>
    <x v="43"/>
    <n v="-44.595616020000001"/>
    <d v="2018-07-19T00:00:00"/>
    <s v="Stop Loss Hit"/>
    <n v="193.8"/>
    <n v="116"/>
    <x v="12"/>
    <x v="6"/>
    <x v="0"/>
  </r>
  <r>
    <n v="136.19999999999999"/>
    <d v="2018-07-17T00:00:00"/>
    <x v="2"/>
    <d v="1899-12-30T09:25:00"/>
    <n v="103.15"/>
    <n v="15"/>
    <x v="2"/>
    <n v="26800"/>
    <s v="Sell"/>
    <d v="2018-07-17T00:00:00"/>
    <x v="2"/>
    <d v="1899-12-30T15:19:00"/>
    <n v="30.65"/>
    <x v="318"/>
    <n v="70.285991269999997"/>
    <d v="2018-07-19T00:00:00"/>
    <s v="Exit Condition Met For Trade"/>
    <n v="108.7"/>
    <n v="28.15"/>
    <x v="12"/>
    <x v="6"/>
    <x v="0"/>
  </r>
  <r>
    <n v="137"/>
    <d v="2018-07-18T00:00:00"/>
    <x v="0"/>
    <d v="1899-12-30T09:25:00"/>
    <n v="27120.95"/>
    <m/>
    <x v="0"/>
    <m/>
    <m/>
    <d v="2018-07-18T00:00:00"/>
    <x v="0"/>
    <d v="1899-12-30T13:10:00"/>
    <n v="27058.400000000001"/>
    <x v="70"/>
    <m/>
    <m/>
    <m/>
    <n v="27187.15"/>
    <n v="26868.9"/>
    <x v="13"/>
    <x v="6"/>
    <x v="0"/>
  </r>
  <r>
    <n v="137.1"/>
    <d v="2018-07-18T00:00:00"/>
    <x v="3"/>
    <d v="1899-12-30T09:25:00"/>
    <n v="143.85"/>
    <n v="15"/>
    <x v="1"/>
    <n v="27100"/>
    <s v="Sell"/>
    <d v="2018-07-18T00:00:00"/>
    <x v="3"/>
    <d v="1899-12-30T13:10:00"/>
    <n v="109.85"/>
    <x v="319"/>
    <n v="23.635731660000001"/>
    <d v="2018-07-19T00:00:00"/>
    <s v="Stop Loss Hit"/>
    <n v="166.9"/>
    <n v="34.15"/>
    <x v="13"/>
    <x v="6"/>
    <x v="0"/>
  </r>
  <r>
    <n v="137.19999999999999"/>
    <d v="2018-07-18T00:00:00"/>
    <x v="3"/>
    <d v="1899-12-30T09:25:00"/>
    <n v="64.75"/>
    <n v="15"/>
    <x v="2"/>
    <n v="27100"/>
    <s v="Sell"/>
    <d v="2018-07-18T00:00:00"/>
    <x v="3"/>
    <d v="1899-12-30T12:21:00"/>
    <n v="125.75"/>
    <x v="54"/>
    <n v="-94.208494209999998"/>
    <d v="2018-07-19T00:00:00"/>
    <s v="Stop Loss Hit"/>
    <n v="156.85"/>
    <n v="50"/>
    <x v="13"/>
    <x v="6"/>
    <x v="0"/>
  </r>
  <r>
    <n v="138"/>
    <d v="2018-07-19T00:00:00"/>
    <x v="0"/>
    <d v="1899-12-30T09:25:00"/>
    <n v="26907.45"/>
    <m/>
    <x v="0"/>
    <m/>
    <m/>
    <d v="2018-07-19T00:00:00"/>
    <x v="0"/>
    <d v="1899-12-30T14:37:00"/>
    <n v="26795.3"/>
    <x v="93"/>
    <m/>
    <m/>
    <m/>
    <n v="27025.45"/>
    <n v="26786.9"/>
    <x v="14"/>
    <x v="6"/>
    <x v="0"/>
  </r>
  <r>
    <n v="138.1"/>
    <d v="2018-07-19T00:00:00"/>
    <x v="4"/>
    <d v="1899-12-30T09:25:00"/>
    <n v="77.099999999999994"/>
    <n v="15"/>
    <x v="1"/>
    <n v="26900"/>
    <s v="Sell"/>
    <d v="2018-07-19T00:00:00"/>
    <x v="4"/>
    <d v="1899-12-30T11:01:00"/>
    <n v="113.1"/>
    <x v="196"/>
    <n v="-46.692607000000002"/>
    <d v="2018-07-19T00:00:00"/>
    <s v="Stop Loss Hit"/>
    <n v="124.75"/>
    <n v="37.75"/>
    <x v="14"/>
    <x v="6"/>
    <x v="0"/>
  </r>
  <r>
    <n v="138.19999999999999"/>
    <d v="2018-07-19T00:00:00"/>
    <x v="4"/>
    <d v="1899-12-30T09:25:00"/>
    <n v="58"/>
    <n v="15"/>
    <x v="2"/>
    <n v="26900"/>
    <s v="Sell"/>
    <d v="2018-07-19T00:00:00"/>
    <x v="4"/>
    <d v="1899-12-30T14:37:00"/>
    <n v="89"/>
    <x v="320"/>
    <n v="-53.448275860000003"/>
    <d v="2018-07-19T00:00:00"/>
    <s v="Stop Loss Hit"/>
    <n v="108"/>
    <n v="13.3"/>
    <x v="14"/>
    <x v="6"/>
    <x v="0"/>
  </r>
  <r>
    <n v="139"/>
    <d v="2018-07-20T00:00:00"/>
    <x v="0"/>
    <d v="1899-12-30T09:25:00"/>
    <n v="26834.3"/>
    <m/>
    <x v="0"/>
    <m/>
    <m/>
    <d v="2018-07-20T00:00:00"/>
    <x v="0"/>
    <d v="1899-12-30T15:19:00"/>
    <n v="26876.400000000001"/>
    <x v="321"/>
    <m/>
    <m/>
    <s v="Exit Condition Met For Trade"/>
    <n v="26946.55"/>
    <n v="26780.1"/>
    <x v="25"/>
    <x v="6"/>
    <x v="0"/>
  </r>
  <r>
    <n v="139.1"/>
    <d v="2018-07-20T00:00:00"/>
    <x v="5"/>
    <d v="1899-12-30T09:25:00"/>
    <n v="245"/>
    <n v="15"/>
    <x v="1"/>
    <n v="26800"/>
    <s v="Sell"/>
    <d v="2018-07-20T00:00:00"/>
    <x v="5"/>
    <d v="1899-12-30T14:41:00"/>
    <n v="282"/>
    <x v="166"/>
    <n v="-15.102040819999999"/>
    <d v="2018-07-26T00:00:00"/>
    <s v="Stop Loss Hit"/>
    <n v="283.64999999999998"/>
    <n v="206.45"/>
    <x v="25"/>
    <x v="6"/>
    <x v="0"/>
  </r>
  <r>
    <n v="139.19999999999999"/>
    <d v="2018-07-20T00:00:00"/>
    <x v="5"/>
    <d v="1899-12-30T09:25:00"/>
    <n v="155.44999999999999"/>
    <n v="15"/>
    <x v="2"/>
    <n v="26800"/>
    <s v="Sell"/>
    <d v="2018-07-20T00:00:00"/>
    <x v="5"/>
    <d v="1899-12-30T15:19:00"/>
    <n v="130"/>
    <x v="322"/>
    <n v="16.37182374"/>
    <d v="2018-07-26T00:00:00"/>
    <s v="Exit Condition Met For Trade"/>
    <n v="177.8"/>
    <n v="106.65"/>
    <x v="25"/>
    <x v="6"/>
    <x v="0"/>
  </r>
  <r>
    <n v="140"/>
    <d v="2018-07-23T00:00:00"/>
    <x v="0"/>
    <d v="1899-12-30T09:25:00"/>
    <n v="26892.7"/>
    <m/>
    <x v="0"/>
    <m/>
    <m/>
    <d v="2018-07-23T00:00:00"/>
    <x v="0"/>
    <d v="1899-12-30T15:19:00"/>
    <n v="27025.7"/>
    <x v="323"/>
    <m/>
    <m/>
    <s v="Exit Condition Met For Trade"/>
    <n v="27040.1"/>
    <n v="26783.65"/>
    <x v="16"/>
    <x v="6"/>
    <x v="0"/>
  </r>
  <r>
    <n v="140.1"/>
    <d v="2018-07-23T00:00:00"/>
    <x v="1"/>
    <d v="1899-12-30T09:25:00"/>
    <n v="195.8"/>
    <n v="15"/>
    <x v="1"/>
    <n v="26900"/>
    <s v="Sell"/>
    <d v="2018-07-23T00:00:00"/>
    <x v="1"/>
    <d v="1899-12-30T13:46:00"/>
    <n v="202.8"/>
    <x v="123"/>
    <n v="-3.5750766089999999"/>
    <d v="2018-07-26T00:00:00"/>
    <s v="Stop Loss Hit"/>
    <n v="222"/>
    <n v="127.45"/>
    <x v="16"/>
    <x v="6"/>
    <x v="0"/>
  </r>
  <r>
    <n v="140.19999999999999"/>
    <d v="2018-07-23T00:00:00"/>
    <x v="1"/>
    <d v="1899-12-30T09:25:00"/>
    <n v="145.30000000000001"/>
    <n v="15"/>
    <x v="2"/>
    <n v="26900"/>
    <s v="Sell"/>
    <d v="2018-07-23T00:00:00"/>
    <x v="1"/>
    <d v="1899-12-30T15:19:00"/>
    <n v="73.3"/>
    <x v="324"/>
    <n v="49.552649690000003"/>
    <d v="2018-07-26T00:00:00"/>
    <s v="Exit Condition Met For Trade"/>
    <n v="191.25"/>
    <n v="69.400000000000006"/>
    <x v="16"/>
    <x v="6"/>
    <x v="0"/>
  </r>
  <r>
    <n v="141"/>
    <d v="2018-07-24T00:00:00"/>
    <x v="0"/>
    <d v="1899-12-30T09:25:00"/>
    <n v="27094.3"/>
    <m/>
    <x v="0"/>
    <m/>
    <m/>
    <d v="2018-07-24T00:00:00"/>
    <x v="0"/>
    <d v="1899-12-30T15:19:00"/>
    <n v="26983.5"/>
    <x v="325"/>
    <m/>
    <m/>
    <s v="Exit Condition Met For Trade"/>
    <n v="27115.599999999999"/>
    <n v="26868.15"/>
    <x v="17"/>
    <x v="6"/>
    <x v="0"/>
  </r>
  <r>
    <n v="141.1"/>
    <d v="2018-07-24T00:00:00"/>
    <x v="2"/>
    <d v="1899-12-30T09:25:00"/>
    <n v="155.9"/>
    <n v="15"/>
    <x v="1"/>
    <n v="27100"/>
    <s v="Sell"/>
    <d v="2018-07-24T00:00:00"/>
    <x v="2"/>
    <d v="1899-12-30T15:19:00"/>
    <n v="91.65"/>
    <x v="326"/>
    <n v="41.212315590000003"/>
    <d v="2018-07-26T00:00:00"/>
    <s v="Exit Condition Met For Trade"/>
    <n v="166.85"/>
    <n v="66.8"/>
    <x v="17"/>
    <x v="6"/>
    <x v="0"/>
  </r>
  <r>
    <n v="141.19999999999999"/>
    <d v="2018-07-24T00:00:00"/>
    <x v="2"/>
    <d v="1899-12-30T09:25:00"/>
    <n v="104.95"/>
    <n v="15"/>
    <x v="2"/>
    <n v="27100"/>
    <s v="Sell"/>
    <d v="2018-07-24T00:00:00"/>
    <x v="2"/>
    <d v="1899-12-30T12:23:00"/>
    <n v="170.95"/>
    <x v="2"/>
    <n v="-62.887089090000003"/>
    <d v="2018-07-26T00:00:00"/>
    <s v="Stop Loss Hit"/>
    <n v="188.15"/>
    <n v="95.85"/>
    <x v="17"/>
    <x v="6"/>
    <x v="0"/>
  </r>
  <r>
    <n v="142"/>
    <d v="2018-07-25T00:00:00"/>
    <x v="0"/>
    <d v="1899-12-30T09:25:00"/>
    <n v="27011.45"/>
    <m/>
    <x v="0"/>
    <m/>
    <m/>
    <d v="2018-07-25T00:00:00"/>
    <x v="0"/>
    <d v="1899-12-30T15:19:00"/>
    <n v="27023.599999999999"/>
    <x v="327"/>
    <m/>
    <m/>
    <s v="Exit Condition Met For Trade"/>
    <n v="27074"/>
    <n v="26939.35"/>
    <x v="18"/>
    <x v="6"/>
    <x v="0"/>
  </r>
  <r>
    <n v="142.1"/>
    <d v="2018-07-25T00:00:00"/>
    <x v="3"/>
    <d v="1899-12-30T09:25:00"/>
    <n v="131.05000000000001"/>
    <n v="15"/>
    <x v="1"/>
    <n v="27000"/>
    <s v="Sell"/>
    <d v="2018-07-25T00:00:00"/>
    <x v="3"/>
    <d v="1899-12-30T12:17:00"/>
    <n v="177.05"/>
    <x v="42"/>
    <n v="-35.101106450000003"/>
    <d v="2018-07-26T00:00:00"/>
    <s v="Stop Loss Hit"/>
    <n v="177.95"/>
    <n v="101.65"/>
    <x v="18"/>
    <x v="6"/>
    <x v="0"/>
  </r>
  <r>
    <n v="142.19999999999999"/>
    <d v="2018-07-25T00:00:00"/>
    <x v="3"/>
    <d v="1899-12-30T09:25:00"/>
    <n v="98.35"/>
    <n v="15"/>
    <x v="2"/>
    <n v="27000"/>
    <s v="Sell"/>
    <d v="2018-07-25T00:00:00"/>
    <x v="3"/>
    <d v="1899-12-30T15:19:00"/>
    <n v="61.95"/>
    <x v="328"/>
    <n v="37.010676160000003"/>
    <d v="2018-07-26T00:00:00"/>
    <s v="Exit Condition Met For Trade"/>
    <n v="121.15"/>
    <n v="52.65"/>
    <x v="18"/>
    <x v="6"/>
    <x v="0"/>
  </r>
  <r>
    <n v="143"/>
    <d v="2018-07-26T00:00:00"/>
    <x v="0"/>
    <d v="1899-12-30T09:25:00"/>
    <n v="27156.85"/>
    <m/>
    <x v="0"/>
    <m/>
    <m/>
    <d v="2018-07-26T00:00:00"/>
    <x v="0"/>
    <d v="1899-12-30T15:19:00"/>
    <n v="27424.5"/>
    <x v="329"/>
    <m/>
    <m/>
    <s v="Exit Condition Met For Trade"/>
    <n v="27430.75"/>
    <n v="27130.799999999999"/>
    <x v="27"/>
    <x v="6"/>
    <x v="0"/>
  </r>
  <r>
    <n v="143.1"/>
    <d v="2018-07-26T00:00:00"/>
    <x v="4"/>
    <d v="1899-12-30T09:25:00"/>
    <n v="54"/>
    <n v="15"/>
    <x v="1"/>
    <n v="27200"/>
    <s v="Sell"/>
    <d v="2018-07-26T00:00:00"/>
    <x v="4"/>
    <d v="1899-12-30T11:01:00"/>
    <n v="115"/>
    <x v="54"/>
    <n v="-112.962963"/>
    <d v="2018-07-26T00:00:00"/>
    <s v="Stop Loss Hit"/>
    <n v="119.5"/>
    <n v="39.15"/>
    <x v="27"/>
    <x v="6"/>
    <x v="0"/>
  </r>
  <r>
    <n v="143.19999999999999"/>
    <d v="2018-07-26T00:00:00"/>
    <x v="4"/>
    <d v="1899-12-30T09:25:00"/>
    <n v="98.15"/>
    <n v="15"/>
    <x v="2"/>
    <n v="27200"/>
    <s v="Sell"/>
    <d v="2018-07-26T00:00:00"/>
    <x v="4"/>
    <d v="1899-12-30T15:19:00"/>
    <n v="0.1"/>
    <x v="330"/>
    <n v="99.898115129999994"/>
    <d v="2018-07-26T00:00:00"/>
    <s v="Exit Condition Met For Trade"/>
    <n v="109.5"/>
    <n v="0.1"/>
    <x v="27"/>
    <x v="6"/>
    <x v="0"/>
  </r>
  <r>
    <n v="144"/>
    <d v="2018-07-27T00:00:00"/>
    <x v="0"/>
    <d v="1899-12-30T09:25:00"/>
    <n v="27514.05"/>
    <m/>
    <x v="0"/>
    <m/>
    <m/>
    <d v="2018-07-27T00:00:00"/>
    <x v="0"/>
    <d v="1899-12-30T15:19:00"/>
    <n v="27639.25"/>
    <x v="331"/>
    <m/>
    <m/>
    <s v="Exit Condition Met For Trade"/>
    <n v="27661.05"/>
    <n v="27499.35"/>
    <x v="28"/>
    <x v="6"/>
    <x v="0"/>
  </r>
  <r>
    <n v="144.1"/>
    <d v="2018-07-27T00:00:00"/>
    <x v="5"/>
    <d v="1899-12-30T09:25:00"/>
    <n v="186.8"/>
    <n v="15"/>
    <x v="1"/>
    <n v="27500"/>
    <s v="Sell"/>
    <d v="2018-07-27T00:00:00"/>
    <x v="5"/>
    <d v="1899-12-30T15:19:00"/>
    <n v="230.45"/>
    <x v="332"/>
    <n v="-23.36723769"/>
    <d v="2018-08-02T00:00:00"/>
    <s v="Exit Condition Met For Trade"/>
    <n v="241"/>
    <n v="180.1"/>
    <x v="28"/>
    <x v="6"/>
    <x v="0"/>
  </r>
  <r>
    <n v="144.19999999999999"/>
    <d v="2018-07-27T00:00:00"/>
    <x v="5"/>
    <d v="1899-12-30T09:25:00"/>
    <n v="195.75"/>
    <n v="15"/>
    <x v="2"/>
    <n v="27500"/>
    <s v="Sell"/>
    <d v="2018-07-27T00:00:00"/>
    <x v="5"/>
    <d v="1899-12-30T15:19:00"/>
    <n v="133.4"/>
    <x v="296"/>
    <n v="31.851851849999999"/>
    <d v="2018-08-02T00:00:00"/>
    <s v="Exit Condition Met For Trade"/>
    <n v="200.5"/>
    <n v="125"/>
    <x v="28"/>
    <x v="6"/>
    <x v="0"/>
  </r>
  <r>
    <n v="145"/>
    <d v="2018-07-30T00:00:00"/>
    <x v="0"/>
    <d v="1899-12-30T09:25:00"/>
    <n v="27692.35"/>
    <m/>
    <x v="0"/>
    <m/>
    <m/>
    <d v="2018-07-30T00:00:00"/>
    <x v="0"/>
    <d v="1899-12-30T15:19:00"/>
    <n v="27853.4"/>
    <x v="333"/>
    <m/>
    <m/>
    <s v="Exit Condition Met For Trade"/>
    <n v="27873.7"/>
    <n v="27607.95"/>
    <x v="20"/>
    <x v="6"/>
    <x v="0"/>
  </r>
  <r>
    <n v="145.1"/>
    <d v="2018-07-30T00:00:00"/>
    <x v="1"/>
    <d v="1899-12-30T09:25:00"/>
    <n v="125.3"/>
    <n v="15"/>
    <x v="1"/>
    <n v="27700"/>
    <s v="Sell"/>
    <d v="2018-07-30T00:00:00"/>
    <x v="1"/>
    <d v="1899-12-30T13:25:00"/>
    <n v="181.3"/>
    <x v="47"/>
    <n v="-44.692737430000001"/>
    <d v="2018-08-02T00:00:00"/>
    <s v="Stop Loss Hit"/>
    <n v="184.75"/>
    <n v="105.95"/>
    <x v="20"/>
    <x v="6"/>
    <x v="0"/>
  </r>
  <r>
    <n v="145.19999999999999"/>
    <d v="2018-07-30T00:00:00"/>
    <x v="1"/>
    <d v="1899-12-30T09:25:00"/>
    <n v="203.95"/>
    <n v="15"/>
    <x v="2"/>
    <n v="27700"/>
    <s v="Sell"/>
    <d v="2018-07-30T00:00:00"/>
    <x v="1"/>
    <d v="1899-12-30T15:19:00"/>
    <n v="87.65"/>
    <x v="334"/>
    <n v="57.023780340000002"/>
    <d v="2018-08-02T00:00:00"/>
    <s v="Exit Condition Met For Trade"/>
    <n v="234"/>
    <n v="84.55"/>
    <x v="20"/>
    <x v="6"/>
    <x v="0"/>
  </r>
  <r>
    <n v="146"/>
    <d v="2018-07-31T00:00:00"/>
    <x v="0"/>
    <d v="1899-12-30T09:25:00"/>
    <n v="27774.7"/>
    <m/>
    <x v="0"/>
    <m/>
    <m/>
    <d v="2018-07-31T00:00:00"/>
    <x v="0"/>
    <d v="1899-12-30T15:19:00"/>
    <n v="27764.15"/>
    <x v="335"/>
    <m/>
    <m/>
    <s v="Exit Condition Met For Trade"/>
    <n v="27839.200000000001"/>
    <n v="27651.3"/>
    <x v="21"/>
    <x v="6"/>
    <x v="0"/>
  </r>
  <r>
    <n v="146.1"/>
    <d v="2018-07-31T00:00:00"/>
    <x v="2"/>
    <d v="1899-12-30T09:25:00"/>
    <n v="112"/>
    <n v="15"/>
    <x v="1"/>
    <n v="27800"/>
    <s v="Sell"/>
    <d v="2018-07-31T00:00:00"/>
    <x v="2"/>
    <d v="1899-12-30T15:19:00"/>
    <n v="118.25"/>
    <x v="336"/>
    <n v="-5.5803571429999996"/>
    <d v="2018-08-02T00:00:00"/>
    <s v="Exit Condition Met For Trade"/>
    <n v="140.4"/>
    <n v="85.3"/>
    <x v="21"/>
    <x v="6"/>
    <x v="0"/>
  </r>
  <r>
    <n v="146.19999999999999"/>
    <d v="2018-07-31T00:00:00"/>
    <x v="2"/>
    <d v="1899-12-30T09:25:00"/>
    <n v="154.9"/>
    <n v="15"/>
    <x v="2"/>
    <n v="27800"/>
    <s v="Sell"/>
    <d v="2018-07-31T00:00:00"/>
    <x v="2"/>
    <d v="1899-12-30T15:19:00"/>
    <n v="129.25"/>
    <x v="337"/>
    <n v="16.559070370000001"/>
    <d v="2018-08-02T00:00:00"/>
    <s v="Exit Condition Met For Trade"/>
    <n v="193.95"/>
    <n v="121.05"/>
    <x v="21"/>
    <x v="6"/>
    <x v="0"/>
  </r>
  <r>
    <n v="147"/>
    <d v="2018-08-01T00:00:00"/>
    <x v="0"/>
    <d v="1899-12-30T09:25:00"/>
    <n v="27807.05"/>
    <m/>
    <x v="0"/>
    <m/>
    <m/>
    <d v="2018-08-01T00:00:00"/>
    <x v="0"/>
    <d v="1899-12-30T15:19:00"/>
    <n v="27566.400000000001"/>
    <x v="338"/>
    <m/>
    <m/>
    <s v="Exit Condition Met For Trade"/>
    <n v="27820.15"/>
    <n v="27501.65"/>
    <x v="0"/>
    <x v="7"/>
    <x v="0"/>
  </r>
  <r>
    <n v="147.1"/>
    <d v="2018-08-01T00:00:00"/>
    <x v="3"/>
    <d v="1899-12-30T09:25:00"/>
    <n v="125.8"/>
    <n v="15"/>
    <x v="1"/>
    <n v="27800"/>
    <s v="Sell"/>
    <d v="2018-08-01T00:00:00"/>
    <x v="3"/>
    <d v="1899-12-30T15:19:00"/>
    <n v="34"/>
    <x v="339"/>
    <n v="72.972972970000001"/>
    <d v="2018-08-02T00:00:00"/>
    <s v="Exit Condition Met For Trade"/>
    <n v="128.35"/>
    <n v="26"/>
    <x v="0"/>
    <x v="7"/>
    <x v="0"/>
  </r>
  <r>
    <n v="147.19999999999999"/>
    <d v="2018-08-01T00:00:00"/>
    <x v="3"/>
    <d v="1899-12-30T09:25:00"/>
    <n v="114.6"/>
    <n v="15"/>
    <x v="2"/>
    <n v="27800"/>
    <s v="Sell"/>
    <d v="2018-08-01T00:00:00"/>
    <x v="3"/>
    <d v="1899-12-30T11:22:00"/>
    <n v="186.6"/>
    <x v="241"/>
    <n v="-62.827225130000002"/>
    <d v="2018-08-02T00:00:00"/>
    <s v="Stop Loss Hit"/>
    <n v="188.35"/>
    <n v="111.1"/>
    <x v="0"/>
    <x v="7"/>
    <x v="0"/>
  </r>
  <r>
    <n v="148"/>
    <d v="2018-08-02T00:00:00"/>
    <x v="0"/>
    <d v="1899-12-30T09:25:00"/>
    <n v="27426.400000000001"/>
    <m/>
    <x v="0"/>
    <m/>
    <m/>
    <d v="2018-08-02T00:00:00"/>
    <x v="0"/>
    <d v="1899-12-30T15:19:00"/>
    <n v="27359.65"/>
    <x v="340"/>
    <m/>
    <m/>
    <s v="Exit Condition Met For Trade"/>
    <n v="27463.9"/>
    <n v="27329.8"/>
    <x v="1"/>
    <x v="7"/>
    <x v="0"/>
  </r>
  <r>
    <n v="148.1"/>
    <d v="2018-08-02T00:00:00"/>
    <x v="4"/>
    <d v="1899-12-30T09:25:00"/>
    <n v="90.35"/>
    <n v="15"/>
    <x v="1"/>
    <n v="27400"/>
    <s v="Sell"/>
    <d v="2018-08-02T00:00:00"/>
    <x v="4"/>
    <d v="1899-12-30T15:19:00"/>
    <n v="0.15"/>
    <x v="341"/>
    <n v="99.833978970000004"/>
    <d v="2018-08-02T00:00:00"/>
    <s v="Exit Condition Met For Trade"/>
    <n v="101.5"/>
    <n v="0.1"/>
    <x v="1"/>
    <x v="7"/>
    <x v="0"/>
  </r>
  <r>
    <n v="148.19999999999999"/>
    <d v="2018-08-02T00:00:00"/>
    <x v="4"/>
    <d v="1899-12-30T09:25:00"/>
    <n v="48.85"/>
    <n v="15"/>
    <x v="2"/>
    <n v="27400"/>
    <s v="Sell"/>
    <d v="2018-08-02T00:00:00"/>
    <x v="4"/>
    <d v="1899-12-30T15:19:00"/>
    <n v="30.95"/>
    <x v="342"/>
    <n v="36.642784030000001"/>
    <d v="2018-08-02T00:00:00"/>
    <s v="Exit Condition Met For Trade"/>
    <n v="73.2"/>
    <n v="23.1"/>
    <x v="1"/>
    <x v="7"/>
    <x v="0"/>
  </r>
  <r>
    <n v="149"/>
    <d v="2018-08-03T00:00:00"/>
    <x v="0"/>
    <d v="1899-12-30T09:25:00"/>
    <n v="27489.05"/>
    <m/>
    <x v="0"/>
    <m/>
    <m/>
    <d v="2018-08-03T00:00:00"/>
    <x v="0"/>
    <d v="1899-12-30T15:19:00"/>
    <n v="27684.35"/>
    <x v="343"/>
    <m/>
    <m/>
    <s v="Exit Condition Met For Trade"/>
    <n v="27708.05"/>
    <n v="27480.2"/>
    <x v="2"/>
    <x v="7"/>
    <x v="0"/>
  </r>
  <r>
    <n v="149.1"/>
    <d v="2018-08-03T00:00:00"/>
    <x v="5"/>
    <d v="1899-12-30T09:25:00"/>
    <n v="183.55"/>
    <n v="15"/>
    <x v="1"/>
    <n v="27500"/>
    <s v="Sell"/>
    <d v="2018-08-03T00:00:00"/>
    <x v="5"/>
    <d v="1899-12-30T14:21:00"/>
    <n v="255.55"/>
    <x v="241"/>
    <n v="-39.226368839999999"/>
    <d v="2018-08-09T00:00:00"/>
    <s v="Stop Loss Hit"/>
    <n v="258.3"/>
    <n v="180.15"/>
    <x v="2"/>
    <x v="7"/>
    <x v="0"/>
  </r>
  <r>
    <n v="149.19999999999999"/>
    <d v="2018-08-03T00:00:00"/>
    <x v="5"/>
    <d v="1899-12-30T09:25:00"/>
    <n v="151.5"/>
    <n v="15"/>
    <x v="2"/>
    <n v="27500"/>
    <s v="Sell"/>
    <d v="2018-08-03T00:00:00"/>
    <x v="5"/>
    <d v="1899-12-30T15:19:00"/>
    <n v="63.3"/>
    <x v="344"/>
    <n v="58.217821780000001"/>
    <d v="2018-08-09T00:00:00"/>
    <s v="Exit Condition Met For Trade"/>
    <n v="154.5"/>
    <n v="59.2"/>
    <x v="2"/>
    <x v="7"/>
    <x v="0"/>
  </r>
  <r>
    <n v="150"/>
    <d v="2018-08-06T00:00:00"/>
    <x v="0"/>
    <d v="1899-12-30T09:25:00"/>
    <n v="27870.85"/>
    <m/>
    <x v="0"/>
    <m/>
    <m/>
    <d v="2018-08-06T00:00:00"/>
    <x v="0"/>
    <d v="1899-12-30T15:19:00"/>
    <n v="27898.9"/>
    <x v="345"/>
    <m/>
    <m/>
    <s v="Exit Condition Met For Trade"/>
    <n v="27994"/>
    <n v="27862.15"/>
    <x v="22"/>
    <x v="7"/>
    <x v="0"/>
  </r>
  <r>
    <n v="150.1"/>
    <d v="2018-08-06T00:00:00"/>
    <x v="1"/>
    <d v="1899-12-30T09:25:00"/>
    <n v="143"/>
    <n v="15"/>
    <x v="1"/>
    <n v="27900"/>
    <s v="Sell"/>
    <d v="2018-08-06T00:00:00"/>
    <x v="1"/>
    <d v="1899-12-30T15:19:00"/>
    <n v="147.6"/>
    <x v="346"/>
    <n v="-3.2167832170000001"/>
    <d v="2018-08-09T00:00:00"/>
    <s v="Exit Condition Met For Trade"/>
    <n v="178.95"/>
    <n v="123.35"/>
    <x v="22"/>
    <x v="7"/>
    <x v="0"/>
  </r>
  <r>
    <n v="150.19999999999999"/>
    <d v="2018-08-06T00:00:00"/>
    <x v="1"/>
    <d v="1899-12-30T09:25:00"/>
    <n v="121.35"/>
    <n v="15"/>
    <x v="2"/>
    <n v="27900"/>
    <s v="Sell"/>
    <d v="2018-08-06T00:00:00"/>
    <x v="1"/>
    <d v="1899-12-30T15:19:00"/>
    <n v="119.25"/>
    <x v="347"/>
    <n v="1.73053152"/>
    <d v="2018-08-09T00:00:00"/>
    <s v="Exit Condition Met For Trade"/>
    <n v="139"/>
    <n v="92.05"/>
    <x v="22"/>
    <x v="7"/>
    <x v="0"/>
  </r>
  <r>
    <n v="151"/>
    <d v="2018-08-07T00:00:00"/>
    <x v="0"/>
    <d v="1899-12-30T09:25:00"/>
    <n v="27869.05"/>
    <m/>
    <x v="0"/>
    <m/>
    <m/>
    <d v="2018-08-07T00:00:00"/>
    <x v="0"/>
    <d v="1899-12-30T15:19:00"/>
    <n v="27868.6"/>
    <x v="348"/>
    <m/>
    <m/>
    <s v="Exit Condition Met For Trade"/>
    <n v="27958.95"/>
    <n v="27827.3"/>
    <x v="23"/>
    <x v="7"/>
    <x v="0"/>
  </r>
  <r>
    <n v="151.1"/>
    <d v="2018-08-07T00:00:00"/>
    <x v="2"/>
    <d v="1899-12-30T09:25:00"/>
    <n v="117.8"/>
    <n v="15"/>
    <x v="1"/>
    <n v="27900"/>
    <s v="Sell"/>
    <d v="2018-08-07T00:00:00"/>
    <x v="2"/>
    <d v="1899-12-30T15:19:00"/>
    <n v="120.95"/>
    <x v="349"/>
    <n v="-2.6740237690000002"/>
    <d v="2018-08-09T00:00:00"/>
    <s v="Exit Condition Met For Trade"/>
    <n v="138.65"/>
    <n v="98.4"/>
    <x v="23"/>
    <x v="7"/>
    <x v="0"/>
  </r>
  <r>
    <n v="151.19999999999999"/>
    <d v="2018-08-07T00:00:00"/>
    <x v="2"/>
    <d v="1899-12-30T09:25:00"/>
    <n v="141.44999999999999"/>
    <n v="15"/>
    <x v="2"/>
    <n v="27900"/>
    <s v="Sell"/>
    <d v="2018-08-07T00:00:00"/>
    <x v="2"/>
    <d v="1899-12-30T15:19:00"/>
    <n v="110.8"/>
    <x v="350"/>
    <n v="21.668434080000001"/>
    <d v="2018-08-09T00:00:00"/>
    <s v="Exit Condition Met For Trade"/>
    <n v="154"/>
    <n v="96.7"/>
    <x v="23"/>
    <x v="7"/>
    <x v="0"/>
  </r>
  <r>
    <n v="152"/>
    <d v="2018-08-08T00:00:00"/>
    <x v="0"/>
    <d v="1899-12-30T09:25:00"/>
    <n v="27914"/>
    <m/>
    <x v="0"/>
    <m/>
    <m/>
    <d v="2018-08-08T00:00:00"/>
    <x v="0"/>
    <d v="1899-12-30T15:19:00"/>
    <n v="28062.95"/>
    <x v="351"/>
    <m/>
    <m/>
    <s v="Exit Condition Met For Trade"/>
    <n v="28128.65"/>
    <n v="27861.25"/>
    <x v="5"/>
    <x v="7"/>
    <x v="0"/>
  </r>
  <r>
    <n v="152.1"/>
    <d v="2018-08-08T00:00:00"/>
    <x v="3"/>
    <d v="1899-12-30T09:25:00"/>
    <n v="113.7"/>
    <n v="15"/>
    <x v="1"/>
    <n v="27900"/>
    <s v="Sell"/>
    <d v="2018-08-08T00:00:00"/>
    <x v="3"/>
    <d v="1899-12-30T10:40:00"/>
    <n v="168.7"/>
    <x v="122"/>
    <n v="-48.372911170000002"/>
    <d v="2018-08-09T00:00:00"/>
    <s v="Stop Loss Hit"/>
    <n v="180"/>
    <n v="93.1"/>
    <x v="5"/>
    <x v="7"/>
    <x v="0"/>
  </r>
  <r>
    <n v="152.19999999999999"/>
    <d v="2018-08-08T00:00:00"/>
    <x v="3"/>
    <d v="1899-12-30T09:25:00"/>
    <n v="98.25"/>
    <n v="15"/>
    <x v="2"/>
    <n v="27900"/>
    <s v="Sell"/>
    <d v="2018-08-08T00:00:00"/>
    <x v="3"/>
    <d v="1899-12-30T15:19:00"/>
    <n v="24.75"/>
    <x v="124"/>
    <n v="74.809160309999996"/>
    <d v="2018-08-09T00:00:00"/>
    <s v="Exit Condition Met For Trade"/>
    <n v="110.75"/>
    <n v="20.05"/>
    <x v="5"/>
    <x v="7"/>
    <x v="0"/>
  </r>
  <r>
    <n v="153"/>
    <d v="2018-08-09T00:00:00"/>
    <x v="0"/>
    <d v="1899-12-30T09:25:00"/>
    <n v="28186.5"/>
    <m/>
    <x v="0"/>
    <m/>
    <m/>
    <d v="2018-08-09T00:00:00"/>
    <x v="0"/>
    <d v="1899-12-30T15:19:00"/>
    <n v="28338.15"/>
    <x v="184"/>
    <m/>
    <m/>
    <s v="Exit Condition Met For Trade"/>
    <n v="28363.4"/>
    <n v="28164.5"/>
    <x v="6"/>
    <x v="7"/>
    <x v="0"/>
  </r>
  <r>
    <n v="153.1"/>
    <d v="2018-08-09T00:00:00"/>
    <x v="4"/>
    <d v="1899-12-30T09:25:00"/>
    <n v="45.4"/>
    <n v="15"/>
    <x v="1"/>
    <n v="28200"/>
    <s v="Sell"/>
    <d v="2018-08-09T00:00:00"/>
    <x v="4"/>
    <d v="1899-12-30T14:36:00"/>
    <n v="115.4"/>
    <x v="107"/>
    <n v="-154.185022"/>
    <d v="2018-08-09T00:00:00"/>
    <s v="Stop Loss Hit"/>
    <n v="131"/>
    <n v="39.700000000000003"/>
    <x v="6"/>
    <x v="7"/>
    <x v="0"/>
  </r>
  <r>
    <n v="153.19999999999999"/>
    <d v="2018-08-09T00:00:00"/>
    <x v="4"/>
    <d v="1899-12-30T09:25:00"/>
    <n v="66.849999999999994"/>
    <n v="15"/>
    <x v="2"/>
    <n v="28200"/>
    <s v="Sell"/>
    <d v="2018-08-09T00:00:00"/>
    <x v="4"/>
    <d v="1899-12-30T15:19:00"/>
    <n v="0.05"/>
    <x v="352"/>
    <n v="99.925205680000005"/>
    <d v="2018-08-09T00:00:00"/>
    <s v="Exit Condition Met For Trade"/>
    <n v="69.05"/>
    <n v="0.05"/>
    <x v="6"/>
    <x v="7"/>
    <x v="0"/>
  </r>
  <r>
    <n v="154"/>
    <d v="2018-08-10T00:00:00"/>
    <x v="0"/>
    <d v="1899-12-30T09:25:00"/>
    <n v="28248.5"/>
    <m/>
    <x v="0"/>
    <m/>
    <m/>
    <d v="2018-08-10T00:00:00"/>
    <x v="0"/>
    <d v="1899-12-30T14:52:00"/>
    <n v="28113.8"/>
    <x v="76"/>
    <m/>
    <m/>
    <m/>
    <n v="28377.9"/>
    <n v="28108"/>
    <x v="7"/>
    <x v="7"/>
    <x v="0"/>
  </r>
  <r>
    <n v="154.1"/>
    <d v="2018-08-10T00:00:00"/>
    <x v="5"/>
    <d v="1899-12-30T09:25:00"/>
    <n v="180.45"/>
    <n v="15"/>
    <x v="1"/>
    <n v="28200"/>
    <s v="Sell"/>
    <d v="2018-08-10T00:00:00"/>
    <x v="5"/>
    <d v="1899-12-30T14:11:00"/>
    <n v="215.45"/>
    <x v="316"/>
    <n v="-19.39595456"/>
    <d v="2018-08-16T00:00:00"/>
    <s v="Stop Loss Hit"/>
    <n v="231.5"/>
    <n v="139.80000000000001"/>
    <x v="7"/>
    <x v="7"/>
    <x v="0"/>
  </r>
  <r>
    <n v="154.19999999999999"/>
    <d v="2018-08-10T00:00:00"/>
    <x v="5"/>
    <d v="1899-12-30T09:25:00"/>
    <n v="133.80000000000001"/>
    <n v="15"/>
    <x v="2"/>
    <n v="28200"/>
    <s v="Sell"/>
    <d v="2018-08-10T00:00:00"/>
    <x v="5"/>
    <d v="1899-12-30T14:52:00"/>
    <n v="169.8"/>
    <x v="196"/>
    <n v="-26.905829600000001"/>
    <d v="2018-08-16T00:00:00"/>
    <s v="Stop Loss Hit"/>
    <n v="172"/>
    <n v="94"/>
    <x v="7"/>
    <x v="7"/>
    <x v="0"/>
  </r>
  <r>
    <n v="155"/>
    <d v="2018-08-13T00:00:00"/>
    <x v="0"/>
    <d v="1899-12-30T09:25:00"/>
    <n v="27873.15"/>
    <m/>
    <x v="0"/>
    <m/>
    <m/>
    <d v="2018-08-13T00:00:00"/>
    <x v="0"/>
    <d v="1899-12-30T15:19:00"/>
    <n v="27800.65"/>
    <x v="353"/>
    <m/>
    <m/>
    <s v="Exit Condition Met For Trade"/>
    <n v="27895.35"/>
    <n v="27743.1"/>
    <x v="30"/>
    <x v="7"/>
    <x v="0"/>
  </r>
  <r>
    <n v="155.1"/>
    <d v="2018-08-13T00:00:00"/>
    <x v="1"/>
    <d v="1899-12-30T09:25:00"/>
    <n v="153.75"/>
    <n v="15"/>
    <x v="1"/>
    <n v="27900"/>
    <s v="Sell"/>
    <d v="2018-08-13T00:00:00"/>
    <x v="1"/>
    <d v="1899-12-30T15:19:00"/>
    <n v="108.5"/>
    <x v="354"/>
    <n v="29.430894309999999"/>
    <d v="2018-08-16T00:00:00"/>
    <s v="Exit Condition Met For Trade"/>
    <n v="158.05000000000001"/>
    <n v="93.6"/>
    <x v="30"/>
    <x v="7"/>
    <x v="0"/>
  </r>
  <r>
    <n v="155.19999999999999"/>
    <d v="2018-08-13T00:00:00"/>
    <x v="1"/>
    <d v="1899-12-30T09:25:00"/>
    <n v="148.75"/>
    <n v="15"/>
    <x v="2"/>
    <n v="27900"/>
    <s v="Sell"/>
    <d v="2018-08-13T00:00:00"/>
    <x v="1"/>
    <d v="1899-12-30T15:19:00"/>
    <n v="160.35"/>
    <x v="355"/>
    <n v="-7.7983193279999998"/>
    <d v="2018-08-16T00:00:00"/>
    <s v="Exit Condition Met For Trade"/>
    <n v="190"/>
    <n v="110.5"/>
    <x v="30"/>
    <x v="7"/>
    <x v="0"/>
  </r>
  <r>
    <n v="156"/>
    <d v="2018-08-14T00:00:00"/>
    <x v="0"/>
    <d v="1899-12-30T09:25:00"/>
    <n v="27978.65"/>
    <m/>
    <x v="0"/>
    <m/>
    <m/>
    <d v="2018-08-14T00:00:00"/>
    <x v="0"/>
    <d v="1899-12-30T15:19:00"/>
    <n v="28025.65"/>
    <x v="356"/>
    <m/>
    <m/>
    <s v="Exit Condition Met For Trade"/>
    <n v="28053.05"/>
    <n v="27910.7"/>
    <x v="24"/>
    <x v="7"/>
    <x v="0"/>
  </r>
  <r>
    <n v="156.1"/>
    <d v="2018-08-14T00:00:00"/>
    <x v="2"/>
    <d v="1899-12-30T09:25:00"/>
    <n v="105.3"/>
    <n v="15"/>
    <x v="1"/>
    <n v="28000"/>
    <s v="Sell"/>
    <d v="2018-08-14T00:00:00"/>
    <x v="2"/>
    <d v="1899-12-30T15:19:00"/>
    <n v="124.2"/>
    <x v="357"/>
    <n v="-17.948717949999999"/>
    <d v="2018-08-16T00:00:00"/>
    <s v="Exit Condition Met For Trade"/>
    <n v="132.6"/>
    <n v="86"/>
    <x v="24"/>
    <x v="7"/>
    <x v="0"/>
  </r>
  <r>
    <n v="156.19999999999999"/>
    <d v="2018-08-14T00:00:00"/>
    <x v="2"/>
    <d v="1899-12-30T09:25:00"/>
    <n v="110.25"/>
    <n v="15"/>
    <x v="2"/>
    <n v="28000"/>
    <s v="Sell"/>
    <d v="2018-08-14T00:00:00"/>
    <x v="2"/>
    <d v="1899-12-30T15:19:00"/>
    <n v="67.900000000000006"/>
    <x v="358"/>
    <n v="38.412698409999997"/>
    <d v="2018-08-16T00:00:00"/>
    <s v="Exit Condition Met For Trade"/>
    <n v="123.8"/>
    <n v="64.150000000000006"/>
    <x v="24"/>
    <x v="7"/>
    <x v="0"/>
  </r>
  <r>
    <n v="157"/>
    <d v="2018-08-16T00:00:00"/>
    <x v="0"/>
    <d v="1899-12-30T09:25:00"/>
    <n v="27843.7"/>
    <m/>
    <x v="0"/>
    <m/>
    <m/>
    <d v="2018-08-16T00:00:00"/>
    <x v="0"/>
    <d v="1899-12-30T15:19:00"/>
    <n v="27838.3"/>
    <x v="359"/>
    <m/>
    <m/>
    <s v="Exit Condition Met For Trade"/>
    <n v="28013.1"/>
    <n v="27779.5"/>
    <x v="11"/>
    <x v="7"/>
    <x v="0"/>
  </r>
  <r>
    <n v="157.1"/>
    <d v="2018-08-16T00:00:00"/>
    <x v="4"/>
    <d v="1899-12-30T09:25:00"/>
    <n v="102.2"/>
    <n v="15"/>
    <x v="1"/>
    <n v="27800"/>
    <s v="Sell"/>
    <d v="2018-08-16T00:00:00"/>
    <x v="4"/>
    <d v="1899-12-30T10:15:00"/>
    <n v="155.19999999999999"/>
    <x v="59"/>
    <n v="-51.859099800000003"/>
    <d v="2018-08-16T00:00:00"/>
    <s v="Stop Loss Hit"/>
    <n v="159.30000000000001"/>
    <n v="79.349999999999994"/>
    <x v="11"/>
    <x v="7"/>
    <x v="0"/>
  </r>
  <r>
    <n v="157.19999999999999"/>
    <d v="2018-08-16T00:00:00"/>
    <x v="4"/>
    <d v="1899-12-30T09:25:00"/>
    <n v="34.4"/>
    <n v="15"/>
    <x v="2"/>
    <n v="27800"/>
    <s v="Sell"/>
    <d v="2018-08-16T00:00:00"/>
    <x v="4"/>
    <d v="1899-12-30T15:19:00"/>
    <n v="0.2"/>
    <x v="360"/>
    <n v="99.418604650000006"/>
    <d v="2018-08-16T00:00:00"/>
    <s v="Exit Condition Met For Trade"/>
    <n v="42.3"/>
    <n v="0.15"/>
    <x v="11"/>
    <x v="7"/>
    <x v="0"/>
  </r>
  <r>
    <n v="158"/>
    <d v="2018-08-17T00:00:00"/>
    <x v="0"/>
    <d v="1899-12-30T09:25:00"/>
    <n v="27995.8"/>
    <m/>
    <x v="0"/>
    <m/>
    <m/>
    <d v="2018-08-17T00:00:00"/>
    <x v="0"/>
    <d v="1899-12-30T15:19:00"/>
    <n v="28113.9"/>
    <x v="361"/>
    <m/>
    <m/>
    <s v="Exit Condition Met For Trade"/>
    <n v="28178.15"/>
    <n v="27971.25"/>
    <x v="12"/>
    <x v="7"/>
    <x v="0"/>
  </r>
  <r>
    <n v="158.1"/>
    <d v="2018-08-17T00:00:00"/>
    <x v="5"/>
    <d v="1899-12-30T09:25:00"/>
    <n v="184.35"/>
    <n v="15"/>
    <x v="1"/>
    <n v="28000"/>
    <s v="Sell"/>
    <d v="2018-08-17T00:00:00"/>
    <x v="5"/>
    <d v="1899-12-30T14:29:00"/>
    <n v="245.35"/>
    <x v="54"/>
    <n v="-33.089232440000004"/>
    <d v="2018-08-23T00:00:00"/>
    <s v="Stop Loss Hit"/>
    <n v="246"/>
    <n v="169.45"/>
    <x v="12"/>
    <x v="7"/>
    <x v="0"/>
  </r>
  <r>
    <n v="158.19999999999999"/>
    <d v="2018-08-17T00:00:00"/>
    <x v="5"/>
    <d v="1899-12-30T09:25:00"/>
    <n v="138.6"/>
    <n v="15"/>
    <x v="2"/>
    <n v="28000"/>
    <s v="Sell"/>
    <d v="2018-08-17T00:00:00"/>
    <x v="5"/>
    <d v="1899-12-30T15:19:00"/>
    <n v="96.8"/>
    <x v="362"/>
    <n v="30.158730160000001"/>
    <d v="2018-08-23T00:00:00"/>
    <s v="Exit Condition Met For Trade"/>
    <n v="152.85"/>
    <n v="84.4"/>
    <x v="12"/>
    <x v="7"/>
    <x v="0"/>
  </r>
  <r>
    <n v="159"/>
    <d v="2018-08-20T00:00:00"/>
    <x v="0"/>
    <d v="1899-12-30T09:25:00"/>
    <n v="28299.35"/>
    <m/>
    <x v="0"/>
    <m/>
    <m/>
    <d v="2018-08-20T00:00:00"/>
    <x v="0"/>
    <d v="1899-12-30T15:19:00"/>
    <n v="28260.85"/>
    <x v="363"/>
    <m/>
    <m/>
    <s v="Exit Condition Met For Trade"/>
    <n v="28322.3"/>
    <n v="28229.05"/>
    <x v="25"/>
    <x v="7"/>
    <x v="0"/>
  </r>
  <r>
    <n v="159.1"/>
    <d v="2018-08-20T00:00:00"/>
    <x v="1"/>
    <d v="1899-12-30T09:25:00"/>
    <n v="153.94999999999999"/>
    <n v="15"/>
    <x v="1"/>
    <n v="28300"/>
    <s v="Sell"/>
    <d v="2018-08-20T00:00:00"/>
    <x v="1"/>
    <d v="1899-12-30T15:19:00"/>
    <n v="137.19999999999999"/>
    <x v="364"/>
    <n v="10.880155889999999"/>
    <d v="2018-08-23T00:00:00"/>
    <s v="Exit Condition Met For Trade"/>
    <n v="160"/>
    <n v="115.55"/>
    <x v="25"/>
    <x v="7"/>
    <x v="0"/>
  </r>
  <r>
    <n v="159.19999999999999"/>
    <d v="2018-08-20T00:00:00"/>
    <x v="1"/>
    <d v="1899-12-30T09:25:00"/>
    <n v="107.05"/>
    <n v="15"/>
    <x v="2"/>
    <n v="28300"/>
    <s v="Sell"/>
    <d v="2018-08-20T00:00:00"/>
    <x v="1"/>
    <d v="1899-12-30T15:19:00"/>
    <n v="116.95"/>
    <x v="365"/>
    <n v="-9.2480149459999996"/>
    <d v="2018-08-23T00:00:00"/>
    <s v="Exit Condition Met For Trade"/>
    <n v="139"/>
    <n v="95.2"/>
    <x v="25"/>
    <x v="7"/>
    <x v="0"/>
  </r>
  <r>
    <n v="160"/>
    <d v="2018-08-21T00:00:00"/>
    <x v="0"/>
    <d v="1899-12-30T09:25:00"/>
    <n v="28240.7"/>
    <m/>
    <x v="0"/>
    <m/>
    <m/>
    <d v="2018-08-21T00:00:00"/>
    <x v="0"/>
    <d v="1899-12-30T15:19:00"/>
    <n v="28255.45"/>
    <x v="366"/>
    <m/>
    <m/>
    <s v="Exit Condition Met For Trade"/>
    <n v="28278.7"/>
    <n v="28151.9"/>
    <x v="26"/>
    <x v="7"/>
    <x v="0"/>
  </r>
  <r>
    <n v="160.1"/>
    <d v="2018-08-21T00:00:00"/>
    <x v="2"/>
    <d v="1899-12-30T09:25:00"/>
    <n v="146.05000000000001"/>
    <n v="15"/>
    <x v="1"/>
    <n v="28200"/>
    <s v="Sell"/>
    <d v="2018-08-21T00:00:00"/>
    <x v="2"/>
    <d v="1899-12-30T15:19:00"/>
    <n v="129.94999999999999"/>
    <x v="367"/>
    <n v="11.02362205"/>
    <d v="2018-08-23T00:00:00"/>
    <s v="Exit Condition Met For Trade"/>
    <n v="155.19999999999999"/>
    <n v="90.65"/>
    <x v="26"/>
    <x v="7"/>
    <x v="0"/>
  </r>
  <r>
    <n v="160.19999999999999"/>
    <d v="2018-08-21T00:00:00"/>
    <x v="2"/>
    <d v="1899-12-30T09:25:00"/>
    <n v="87.75"/>
    <n v="15"/>
    <x v="2"/>
    <n v="28200"/>
    <s v="Sell"/>
    <d v="2018-08-21T00:00:00"/>
    <x v="2"/>
    <d v="1899-12-30T15:19:00"/>
    <n v="67.75"/>
    <x v="368"/>
    <n v="22.792022790000001"/>
    <d v="2018-08-23T00:00:00"/>
    <s v="Exit Condition Met For Trade"/>
    <n v="109.85"/>
    <n v="61.05"/>
    <x v="26"/>
    <x v="7"/>
    <x v="0"/>
  </r>
  <r>
    <n v="161"/>
    <d v="2018-08-23T00:00:00"/>
    <x v="0"/>
    <d v="1899-12-30T09:25:00"/>
    <n v="28182.9"/>
    <m/>
    <x v="0"/>
    <m/>
    <m/>
    <d v="2018-08-23T00:00:00"/>
    <x v="0"/>
    <d v="1899-12-30T15:19:00"/>
    <n v="28035.65"/>
    <x v="369"/>
    <m/>
    <m/>
    <s v="Exit Condition Met For Trade"/>
    <n v="28208.799999999999"/>
    <n v="27965.35"/>
    <x v="16"/>
    <x v="7"/>
    <x v="0"/>
  </r>
  <r>
    <n v="161.1"/>
    <d v="2018-08-23T00:00:00"/>
    <x v="4"/>
    <d v="1899-12-30T09:25:00"/>
    <n v="54.7"/>
    <n v="15"/>
    <x v="1"/>
    <n v="28200"/>
    <s v="Sell"/>
    <d v="2018-08-23T00:00:00"/>
    <x v="4"/>
    <d v="1899-12-30T15:19:00"/>
    <n v="0.05"/>
    <x v="370"/>
    <n v="99.908592319999997"/>
    <d v="2018-08-23T00:00:00"/>
    <s v="Exit Condition Met For Trade"/>
    <n v="59.6"/>
    <n v="0.05"/>
    <x v="16"/>
    <x v="7"/>
    <x v="0"/>
  </r>
  <r>
    <n v="161.19999999999999"/>
    <d v="2018-08-23T00:00:00"/>
    <x v="4"/>
    <d v="1899-12-30T09:25:00"/>
    <n v="56.35"/>
    <n v="15"/>
    <x v="2"/>
    <n v="28200"/>
    <s v="Sell"/>
    <d v="2018-08-23T00:00:00"/>
    <x v="4"/>
    <d v="1899-12-30T12:56:00"/>
    <n v="121.35"/>
    <x v="82"/>
    <n v="-115.350488"/>
    <d v="2018-08-23T00:00:00"/>
    <s v="Stop Loss Hit"/>
    <n v="132.9"/>
    <n v="46.35"/>
    <x v="16"/>
    <x v="7"/>
    <x v="0"/>
  </r>
  <r>
    <n v="162"/>
    <d v="2018-08-24T00:00:00"/>
    <x v="0"/>
    <d v="1899-12-30T09:25:00"/>
    <n v="28050.75"/>
    <m/>
    <x v="0"/>
    <m/>
    <m/>
    <d v="2018-08-24T00:00:00"/>
    <x v="0"/>
    <d v="1899-12-30T15:19:00"/>
    <n v="27833.3"/>
    <x v="371"/>
    <m/>
    <m/>
    <s v="Exit Condition Met For Trade"/>
    <n v="28122.75"/>
    <n v="27782.799999999999"/>
    <x v="17"/>
    <x v="7"/>
    <x v="0"/>
  </r>
  <r>
    <n v="162.1"/>
    <d v="2018-08-24T00:00:00"/>
    <x v="5"/>
    <d v="1899-12-30T09:25:00"/>
    <n v="175"/>
    <n v="15"/>
    <x v="1"/>
    <n v="28100"/>
    <s v="Sell"/>
    <d v="2018-08-24T00:00:00"/>
    <x v="5"/>
    <d v="1899-12-30T15:19:00"/>
    <n v="93.25"/>
    <x v="372"/>
    <n v="46.714285709999999"/>
    <d v="2018-08-30T00:00:00"/>
    <s v="Exit Condition Met For Trade"/>
    <n v="213.95"/>
    <n v="77.400000000000006"/>
    <x v="17"/>
    <x v="7"/>
    <x v="0"/>
  </r>
  <r>
    <n v="162.19999999999999"/>
    <d v="2018-08-24T00:00:00"/>
    <x v="5"/>
    <d v="1899-12-30T09:25:00"/>
    <n v="163.5"/>
    <n v="15"/>
    <x v="2"/>
    <n v="28100"/>
    <s v="Sell"/>
    <d v="2018-08-24T00:00:00"/>
    <x v="5"/>
    <d v="1899-12-30T10:25:00"/>
    <n v="206.5"/>
    <x v="149"/>
    <n v="-26.29969419"/>
    <d v="2018-08-30T00:00:00"/>
    <s v="Stop Loss Hit"/>
    <n v="206.7"/>
    <n v="130.55000000000001"/>
    <x v="17"/>
    <x v="7"/>
    <x v="0"/>
  </r>
  <r>
    <n v="163"/>
    <d v="2018-08-27T00:00:00"/>
    <x v="0"/>
    <d v="1899-12-30T09:25:00"/>
    <n v="28118.5"/>
    <m/>
    <x v="0"/>
    <m/>
    <m/>
    <d v="2018-08-27T00:00:00"/>
    <x v="0"/>
    <d v="1899-12-30T15:19:00"/>
    <n v="28264.799999999999"/>
    <x v="373"/>
    <m/>
    <m/>
    <s v="Exit Condition Met For Trade"/>
    <n v="28317.75"/>
    <n v="28116.45"/>
    <x v="28"/>
    <x v="7"/>
    <x v="0"/>
  </r>
  <r>
    <n v="163.1"/>
    <d v="2018-08-27T00:00:00"/>
    <x v="1"/>
    <d v="1899-12-30T09:25:00"/>
    <n v="180.65"/>
    <n v="15"/>
    <x v="1"/>
    <n v="28100"/>
    <s v="Sell"/>
    <d v="2018-08-27T00:00:00"/>
    <x v="1"/>
    <d v="1899-12-30T15:19:00"/>
    <n v="225.65"/>
    <x v="125"/>
    <n v="-24.910047049999999"/>
    <d v="2018-08-30T00:00:00"/>
    <s v="Exit Condition Met For Trade"/>
    <n v="238.8"/>
    <n v="178.25"/>
    <x v="28"/>
    <x v="7"/>
    <x v="0"/>
  </r>
  <r>
    <n v="163.19999999999999"/>
    <d v="2018-08-27T00:00:00"/>
    <x v="1"/>
    <d v="1899-12-30T09:25:00"/>
    <n v="91.2"/>
    <n v="15"/>
    <x v="2"/>
    <n v="28100"/>
    <s v="Sell"/>
    <d v="2018-08-27T00:00:00"/>
    <x v="1"/>
    <d v="1899-12-30T15:19:00"/>
    <n v="61.35"/>
    <x v="374"/>
    <n v="32.73026316"/>
    <d v="2018-08-30T00:00:00"/>
    <s v="Exit Condition Met For Trade"/>
    <n v="91.2"/>
    <n v="57.65"/>
    <x v="28"/>
    <x v="7"/>
    <x v="0"/>
  </r>
  <r>
    <n v="164"/>
    <d v="2018-08-28T00:00:00"/>
    <x v="0"/>
    <d v="1899-12-30T09:25:00"/>
    <n v="28335.35"/>
    <m/>
    <x v="0"/>
    <m/>
    <m/>
    <d v="2018-08-28T00:00:00"/>
    <x v="0"/>
    <d v="1899-12-30T15:19:00"/>
    <n v="28278.25"/>
    <x v="375"/>
    <m/>
    <m/>
    <s v="Exit Condition Met For Trade"/>
    <n v="28337.65"/>
    <n v="28152.7"/>
    <x v="29"/>
    <x v="7"/>
    <x v="0"/>
  </r>
  <r>
    <n v="164.1"/>
    <d v="2018-08-28T00:00:00"/>
    <x v="2"/>
    <d v="1899-12-30T09:25:00"/>
    <n v="149.9"/>
    <n v="15"/>
    <x v="1"/>
    <n v="28300"/>
    <s v="Sell"/>
    <d v="2018-08-28T00:00:00"/>
    <x v="2"/>
    <d v="1899-12-30T15:19:00"/>
    <n v="128.55000000000001"/>
    <x v="376"/>
    <n v="14.24282855"/>
    <d v="2018-08-30T00:00:00"/>
    <s v="Exit Condition Met For Trade"/>
    <n v="149.9"/>
    <n v="66.599999999999994"/>
    <x v="29"/>
    <x v="7"/>
    <x v="0"/>
  </r>
  <r>
    <n v="164.2"/>
    <d v="2018-08-28T00:00:00"/>
    <x v="2"/>
    <d v="1899-12-30T09:25:00"/>
    <n v="92.15"/>
    <n v="15"/>
    <x v="2"/>
    <n v="28300"/>
    <s v="Sell"/>
    <d v="2018-08-28T00:00:00"/>
    <x v="2"/>
    <d v="1899-12-30T09:37:00"/>
    <n v="167.15"/>
    <x v="31"/>
    <n v="-81.389039609999998"/>
    <d v="2018-08-30T00:00:00"/>
    <s v="Stop Loss Hit"/>
    <n v="171"/>
    <n v="91.85"/>
    <x v="29"/>
    <x v="7"/>
    <x v="0"/>
  </r>
  <r>
    <n v="165"/>
    <d v="2018-08-29T00:00:00"/>
    <x v="0"/>
    <d v="1899-12-30T09:25:00"/>
    <n v="28305.25"/>
    <m/>
    <x v="0"/>
    <m/>
    <m/>
    <d v="2018-08-29T00:00:00"/>
    <x v="0"/>
    <d v="1899-12-30T15:19:00"/>
    <n v="28201.5"/>
    <x v="377"/>
    <m/>
    <m/>
    <s v="Exit Condition Met For Trade"/>
    <n v="28340.5"/>
    <n v="28167.8"/>
    <x v="19"/>
    <x v="7"/>
    <x v="0"/>
  </r>
  <r>
    <n v="165.1"/>
    <d v="2018-08-29T00:00:00"/>
    <x v="3"/>
    <d v="1899-12-30T09:25:00"/>
    <n v="136.6"/>
    <n v="15"/>
    <x v="1"/>
    <n v="28300"/>
    <s v="Sell"/>
    <d v="2018-08-29T00:00:00"/>
    <x v="3"/>
    <d v="1899-12-30T15:19:00"/>
    <n v="62.05"/>
    <x v="378"/>
    <n v="54.57540264"/>
    <d v="2018-08-30T00:00:00"/>
    <s v="Exit Condition Met For Trade"/>
    <n v="154.55000000000001"/>
    <n v="51.8"/>
    <x v="19"/>
    <x v="7"/>
    <x v="0"/>
  </r>
  <r>
    <n v="165.2"/>
    <d v="2018-08-29T00:00:00"/>
    <x v="3"/>
    <d v="1899-12-30T09:25:00"/>
    <n v="91"/>
    <n v="15"/>
    <x v="2"/>
    <n v="28300"/>
    <s v="Sell"/>
    <d v="2018-08-29T00:00:00"/>
    <x v="3"/>
    <d v="1899-12-30T15:09:00"/>
    <n v="130"/>
    <x v="297"/>
    <n v="-42.857142860000003"/>
    <d v="2018-08-30T00:00:00"/>
    <s v="Stop Loss Hit"/>
    <n v="137.69999999999999"/>
    <n v="54.1"/>
    <x v="19"/>
    <x v="7"/>
    <x v="0"/>
  </r>
  <r>
    <n v="166"/>
    <d v="2018-08-30T00:00:00"/>
    <x v="0"/>
    <d v="1899-12-30T09:25:00"/>
    <n v="28077.7"/>
    <m/>
    <x v="0"/>
    <m/>
    <m/>
    <d v="2018-08-30T00:00:00"/>
    <x v="0"/>
    <d v="1899-12-30T15:19:00"/>
    <n v="28103.3"/>
    <x v="379"/>
    <m/>
    <m/>
    <s v="Exit Condition Met For Trade"/>
    <n v="28119.95"/>
    <n v="27961.75"/>
    <x v="20"/>
    <x v="7"/>
    <x v="0"/>
  </r>
  <r>
    <n v="166.1"/>
    <d v="2018-08-30T00:00:00"/>
    <x v="4"/>
    <d v="1899-12-30T09:25:00"/>
    <n v="54.7"/>
    <n v="15"/>
    <x v="1"/>
    <n v="28100"/>
    <s v="Sell"/>
    <d v="2018-08-30T00:00:00"/>
    <x v="4"/>
    <d v="1899-12-30T15:19:00"/>
    <n v="3"/>
    <x v="380"/>
    <n v="94.515539309999994"/>
    <d v="2018-08-30T00:00:00"/>
    <s v="Exit Condition Met For Trade"/>
    <n v="60.5"/>
    <n v="1.65"/>
    <x v="20"/>
    <x v="7"/>
    <x v="0"/>
  </r>
  <r>
    <n v="166.2"/>
    <d v="2018-08-30T00:00:00"/>
    <x v="4"/>
    <d v="1899-12-30T09:25:00"/>
    <n v="79.45"/>
    <n v="15"/>
    <x v="2"/>
    <n v="28100"/>
    <s v="Sell"/>
    <d v="2018-08-30T00:00:00"/>
    <x v="4"/>
    <d v="1899-12-30T13:13:00"/>
    <n v="113.45"/>
    <x v="381"/>
    <n v="-42.794210200000002"/>
    <d v="2018-08-30T00:00:00"/>
    <s v="Stop Loss Hit"/>
    <n v="113.6"/>
    <n v="38.4"/>
    <x v="20"/>
    <x v="7"/>
    <x v="0"/>
  </r>
  <r>
    <n v="167"/>
    <d v="2018-08-31T00:00:00"/>
    <x v="0"/>
    <d v="1899-12-30T09:25:00"/>
    <n v="28076.95"/>
    <m/>
    <x v="0"/>
    <m/>
    <m/>
    <d v="2018-08-31T00:00:00"/>
    <x v="0"/>
    <d v="1899-12-30T15:19:00"/>
    <n v="28053.55"/>
    <x v="4"/>
    <m/>
    <m/>
    <s v="Exit Condition Met For Trade"/>
    <n v="28157.35"/>
    <n v="27940.95"/>
    <x v="21"/>
    <x v="7"/>
    <x v="0"/>
  </r>
  <r>
    <n v="167.1"/>
    <d v="2018-08-31T00:00:00"/>
    <x v="5"/>
    <d v="1899-12-30T09:25:00"/>
    <n v="210.5"/>
    <n v="15"/>
    <x v="1"/>
    <n v="28100"/>
    <s v="Sell"/>
    <d v="2018-08-31T00:00:00"/>
    <x v="5"/>
    <d v="1899-12-30T15:19:00"/>
    <n v="184.55"/>
    <x v="382"/>
    <n v="12.327790970000001"/>
    <d v="2018-09-06T00:00:00"/>
    <s v="Exit Condition Met For Trade"/>
    <n v="241.7"/>
    <n v="142.4"/>
    <x v="21"/>
    <x v="7"/>
    <x v="0"/>
  </r>
  <r>
    <n v="167.2"/>
    <d v="2018-08-31T00:00:00"/>
    <x v="5"/>
    <d v="1899-12-30T09:25:00"/>
    <n v="138.55000000000001"/>
    <n v="15"/>
    <x v="2"/>
    <n v="28100"/>
    <s v="Sell"/>
    <d v="2018-08-31T00:00:00"/>
    <x v="5"/>
    <d v="1899-12-30T15:19:00"/>
    <n v="136.6"/>
    <x v="383"/>
    <n v="1.407434139"/>
    <d v="2018-09-06T00:00:00"/>
    <s v="Exit Condition Met For Trade"/>
    <n v="184.9"/>
    <n v="111.6"/>
    <x v="21"/>
    <x v="7"/>
    <x v="0"/>
  </r>
  <r>
    <n v="168"/>
    <d v="2018-09-03T00:00:00"/>
    <x v="0"/>
    <d v="1899-12-30T09:25:00"/>
    <n v="28001.25"/>
    <m/>
    <x v="0"/>
    <m/>
    <m/>
    <d v="2018-09-03T00:00:00"/>
    <x v="0"/>
    <d v="1899-12-30T15:19:00"/>
    <n v="27809.85"/>
    <x v="384"/>
    <m/>
    <m/>
    <s v="Exit Condition Met For Trade"/>
    <n v="28102.55"/>
    <n v="27799.85"/>
    <x v="2"/>
    <x v="8"/>
    <x v="0"/>
  </r>
  <r>
    <n v="168.1"/>
    <d v="2018-09-03T00:00:00"/>
    <x v="1"/>
    <d v="1899-12-30T09:25:00"/>
    <n v="194.4"/>
    <n v="15"/>
    <x v="1"/>
    <n v="28000"/>
    <s v="Sell"/>
    <d v="2018-09-03T00:00:00"/>
    <x v="1"/>
    <d v="1899-12-30T15:19:00"/>
    <n v="109.9"/>
    <x v="385"/>
    <n v="43.467078190000002"/>
    <d v="2018-09-06T00:00:00"/>
    <s v="Exit Condition Met For Trade"/>
    <n v="235"/>
    <n v="108.1"/>
    <x v="2"/>
    <x v="8"/>
    <x v="0"/>
  </r>
  <r>
    <n v="168.2"/>
    <d v="2018-09-03T00:00:00"/>
    <x v="1"/>
    <d v="1899-12-30T09:25:00"/>
    <n v="119.2"/>
    <n v="15"/>
    <x v="2"/>
    <n v="28000"/>
    <s v="Sell"/>
    <d v="2018-09-03T00:00:00"/>
    <x v="1"/>
    <d v="1899-12-30T15:07:00"/>
    <n v="157.19999999999999"/>
    <x v="66"/>
    <n v="-31.879194630000001"/>
    <d v="2018-09-06T00:00:00"/>
    <s v="Stop Loss Hit"/>
    <n v="158.44999999999999"/>
    <n v="82"/>
    <x v="2"/>
    <x v="8"/>
    <x v="0"/>
  </r>
  <r>
    <n v="169"/>
    <d v="2018-09-04T00:00:00"/>
    <x v="0"/>
    <d v="1899-12-30T09:25:00"/>
    <n v="27770.35"/>
    <m/>
    <x v="0"/>
    <m/>
    <m/>
    <d v="2018-09-04T00:00:00"/>
    <x v="0"/>
    <d v="1899-12-30T15:19:00"/>
    <n v="27449.1"/>
    <x v="386"/>
    <m/>
    <m/>
    <s v="Exit Condition Met For Trade"/>
    <n v="27776.45"/>
    <n v="27385.85"/>
    <x v="3"/>
    <x v="8"/>
    <x v="0"/>
  </r>
  <r>
    <n v="169.1"/>
    <d v="2018-09-04T00:00:00"/>
    <x v="2"/>
    <d v="1899-12-30T09:25:00"/>
    <n v="158.15"/>
    <n v="15"/>
    <x v="1"/>
    <n v="27800"/>
    <s v="Sell"/>
    <d v="2018-09-04T00:00:00"/>
    <x v="2"/>
    <d v="1899-12-30T15:19:00"/>
    <n v="29.8"/>
    <x v="387"/>
    <n v="81.157129310000002"/>
    <d v="2018-09-06T00:00:00"/>
    <s v="Exit Condition Met For Trade"/>
    <n v="160.05000000000001"/>
    <n v="23.2"/>
    <x v="3"/>
    <x v="8"/>
    <x v="0"/>
  </r>
  <r>
    <n v="169.2"/>
    <d v="2018-09-04T00:00:00"/>
    <x v="2"/>
    <d v="1899-12-30T09:25:00"/>
    <n v="95.7"/>
    <n v="15"/>
    <x v="2"/>
    <n v="27800"/>
    <s v="Sell"/>
    <d v="2018-09-04T00:00:00"/>
    <x v="2"/>
    <d v="1899-12-30T09:33:00"/>
    <n v="169.15"/>
    <x v="388"/>
    <n v="-76.750261230000007"/>
    <d v="2018-09-06T00:00:00"/>
    <s v="Stop Loss Hit"/>
    <n v="174.75"/>
    <n v="93.55"/>
    <x v="3"/>
    <x v="8"/>
    <x v="0"/>
  </r>
  <r>
    <n v="170"/>
    <d v="2018-09-05T00:00:00"/>
    <x v="0"/>
    <d v="1899-12-30T09:25:00"/>
    <n v="27436.9"/>
    <m/>
    <x v="0"/>
    <m/>
    <m/>
    <d v="2018-09-05T00:00:00"/>
    <x v="0"/>
    <d v="1899-12-30T15:13:00"/>
    <n v="27385.35"/>
    <x v="80"/>
    <m/>
    <m/>
    <m/>
    <n v="27480.6"/>
    <n v="27136.05"/>
    <x v="4"/>
    <x v="8"/>
    <x v="0"/>
  </r>
  <r>
    <n v="170.1"/>
    <d v="2018-09-05T00:00:00"/>
    <x v="3"/>
    <d v="1899-12-30T09:25:00"/>
    <n v="153.6"/>
    <n v="15"/>
    <x v="1"/>
    <n v="27400"/>
    <s v="Sell"/>
    <d v="2018-09-05T00:00:00"/>
    <x v="3"/>
    <d v="1899-12-30T15:13:00"/>
    <n v="98.6"/>
    <x v="389"/>
    <n v="35.807291669999998"/>
    <d v="2018-09-06T00:00:00"/>
    <s v="Stop Loss Hit"/>
    <n v="188.85"/>
    <n v="23.4"/>
    <x v="4"/>
    <x v="8"/>
    <x v="0"/>
  </r>
  <r>
    <n v="170.2"/>
    <d v="2018-09-05T00:00:00"/>
    <x v="3"/>
    <d v="1899-12-30T09:25:00"/>
    <n v="90.05"/>
    <n v="15"/>
    <x v="2"/>
    <n v="27400"/>
    <s v="Sell"/>
    <d v="2018-09-05T00:00:00"/>
    <x v="3"/>
    <d v="1899-12-30T11:51:00"/>
    <n v="137.05000000000001"/>
    <x v="254"/>
    <n v="-52.193225990000002"/>
    <d v="2018-09-06T00:00:00"/>
    <s v="Stop Loss Hit"/>
    <n v="140.30000000000001"/>
    <n v="61.45"/>
    <x v="4"/>
    <x v="8"/>
    <x v="0"/>
  </r>
  <r>
    <n v="171"/>
    <d v="2018-09-06T00:00:00"/>
    <x v="0"/>
    <d v="1899-12-30T09:25:00"/>
    <n v="27318.1"/>
    <m/>
    <x v="0"/>
    <m/>
    <m/>
    <d v="2018-09-06T00:00:00"/>
    <x v="0"/>
    <d v="1899-12-30T15:19:00"/>
    <n v="27451.200000000001"/>
    <x v="390"/>
    <m/>
    <m/>
    <s v="Exit Condition Met For Trade"/>
    <n v="27552.799999999999"/>
    <n v="27246.25"/>
    <x v="22"/>
    <x v="8"/>
    <x v="0"/>
  </r>
  <r>
    <n v="171.1"/>
    <d v="2018-09-06T00:00:00"/>
    <x v="4"/>
    <d v="1899-12-30T09:25:00"/>
    <n v="83"/>
    <n v="15"/>
    <x v="1"/>
    <n v="27300"/>
    <s v="Sell"/>
    <d v="2018-09-06T00:00:00"/>
    <x v="4"/>
    <d v="1899-12-30T09:47:00"/>
    <n v="139"/>
    <x v="47"/>
    <n v="-67.469879520000006"/>
    <d v="2018-09-06T00:00:00"/>
    <s v="Stop Loss Hit"/>
    <n v="156.15"/>
    <n v="63.1"/>
    <x v="22"/>
    <x v="8"/>
    <x v="0"/>
  </r>
  <r>
    <n v="171.2"/>
    <d v="2018-09-06T00:00:00"/>
    <x v="4"/>
    <d v="1899-12-30T09:25:00"/>
    <n v="42.9"/>
    <n v="15"/>
    <x v="2"/>
    <n v="27300"/>
    <s v="Sell"/>
    <d v="2018-09-06T00:00:00"/>
    <x v="4"/>
    <d v="1899-12-30T15:19:00"/>
    <n v="0.1"/>
    <x v="391"/>
    <n v="99.766899769999995"/>
    <d v="2018-09-06T00:00:00"/>
    <s v="Exit Condition Met For Trade"/>
    <n v="53.95"/>
    <n v="0.1"/>
    <x v="22"/>
    <x v="8"/>
    <x v="0"/>
  </r>
  <r>
    <n v="172"/>
    <d v="2018-09-07T00:00:00"/>
    <x v="0"/>
    <d v="1899-12-30T09:25:00"/>
    <n v="27249.5"/>
    <m/>
    <x v="0"/>
    <m/>
    <m/>
    <d v="2018-09-07T00:00:00"/>
    <x v="0"/>
    <d v="1899-12-30T15:19:00"/>
    <n v="27472.7"/>
    <x v="392"/>
    <m/>
    <m/>
    <s v="Exit Condition Met For Trade"/>
    <n v="27512.5"/>
    <n v="27232.799999999999"/>
    <x v="23"/>
    <x v="8"/>
    <x v="0"/>
  </r>
  <r>
    <n v="172.1"/>
    <d v="2018-09-07T00:00:00"/>
    <x v="5"/>
    <d v="1899-12-30T09:25:00"/>
    <n v="247.7"/>
    <n v="15"/>
    <x v="1"/>
    <n v="27200"/>
    <s v="Sell"/>
    <d v="2018-09-07T00:00:00"/>
    <x v="5"/>
    <d v="1899-12-30T10:38:00"/>
    <n v="316.7"/>
    <x v="69"/>
    <n v="-27.856277760000001"/>
    <d v="2018-09-12T00:00:00"/>
    <s v="Stop Loss Hit"/>
    <n v="339.45"/>
    <n v="241"/>
    <x v="23"/>
    <x v="8"/>
    <x v="0"/>
  </r>
  <r>
    <n v="172.2"/>
    <d v="2018-09-07T00:00:00"/>
    <x v="5"/>
    <d v="1899-12-30T09:25:00"/>
    <n v="133.25"/>
    <n v="15"/>
    <x v="2"/>
    <n v="27200"/>
    <s v="Sell"/>
    <d v="2018-09-07T00:00:00"/>
    <x v="5"/>
    <d v="1899-12-30T15:19:00"/>
    <n v="54.6"/>
    <x v="393"/>
    <n v="59.024390240000002"/>
    <d v="2018-09-12T00:00:00"/>
    <s v="Exit Condition Met For Trade"/>
    <n v="137.30000000000001"/>
    <n v="44.1"/>
    <x v="23"/>
    <x v="8"/>
    <x v="0"/>
  </r>
  <r>
    <n v="173"/>
    <d v="2018-09-10T00:00:00"/>
    <x v="0"/>
    <d v="1899-12-30T09:25:00"/>
    <n v="27385.15"/>
    <m/>
    <x v="0"/>
    <m/>
    <m/>
    <d v="2018-09-10T00:00:00"/>
    <x v="0"/>
    <d v="1899-12-30T15:19:00"/>
    <n v="27204.6"/>
    <x v="394"/>
    <m/>
    <m/>
    <s v="Exit Condition Met For Trade"/>
    <n v="27404.85"/>
    <n v="27142.55"/>
    <x v="7"/>
    <x v="8"/>
    <x v="0"/>
  </r>
  <r>
    <n v="173.1"/>
    <d v="2018-09-10T00:00:00"/>
    <x v="1"/>
    <d v="1899-12-30T09:25:00"/>
    <n v="138.15"/>
    <n v="15"/>
    <x v="1"/>
    <n v="27400"/>
    <s v="Sell"/>
    <d v="2018-09-10T00:00:00"/>
    <x v="1"/>
    <d v="1899-12-30T15:19:00"/>
    <n v="76.849999999999994"/>
    <x v="395"/>
    <n v="44.372059360000002"/>
    <d v="2018-09-12T00:00:00"/>
    <s v="Exit Condition Met For Trade"/>
    <n v="148.44999999999999"/>
    <n v="62.8"/>
    <x v="7"/>
    <x v="8"/>
    <x v="0"/>
  </r>
  <r>
    <n v="173.2"/>
    <d v="2018-09-10T00:00:00"/>
    <x v="1"/>
    <d v="1899-12-30T09:25:00"/>
    <n v="152.94999999999999"/>
    <n v="15"/>
    <x v="2"/>
    <n v="27400"/>
    <s v="Sell"/>
    <d v="2018-09-10T00:00:00"/>
    <x v="1"/>
    <d v="1899-12-30T12:05:00"/>
    <n v="216.95"/>
    <x v="113"/>
    <n v="-41.84373978"/>
    <d v="2018-09-12T00:00:00"/>
    <s v="Stop Loss Hit"/>
    <n v="222.1"/>
    <n v="141.5"/>
    <x v="7"/>
    <x v="8"/>
    <x v="0"/>
  </r>
  <r>
    <n v="174"/>
    <d v="2018-09-11T00:00:00"/>
    <x v="0"/>
    <d v="1899-12-30T09:25:00"/>
    <n v="27165.65"/>
    <m/>
    <x v="0"/>
    <m/>
    <m/>
    <d v="2018-09-11T00:00:00"/>
    <x v="0"/>
    <d v="1899-12-30T13:52:00"/>
    <n v="27095.15"/>
    <x v="396"/>
    <m/>
    <m/>
    <m/>
    <n v="27318.45"/>
    <n v="27094.3"/>
    <x v="8"/>
    <x v="8"/>
    <x v="0"/>
  </r>
  <r>
    <n v="174.1"/>
    <d v="2018-09-11T00:00:00"/>
    <x v="2"/>
    <d v="1899-12-30T09:25:00"/>
    <n v="125.3"/>
    <n v="15"/>
    <x v="1"/>
    <n v="27200"/>
    <s v="Sell"/>
    <d v="2018-09-11T00:00:00"/>
    <x v="2"/>
    <d v="1899-12-30T09:41:00"/>
    <n v="195.3"/>
    <x v="107"/>
    <n v="-55.865921790000002"/>
    <d v="2018-09-12T00:00:00"/>
    <s v="Stop Loss Hit"/>
    <n v="203.95"/>
    <n v="120.25"/>
    <x v="8"/>
    <x v="8"/>
    <x v="0"/>
  </r>
  <r>
    <n v="174.2"/>
    <d v="2018-09-11T00:00:00"/>
    <x v="2"/>
    <d v="1899-12-30T09:25:00"/>
    <n v="111.25"/>
    <n v="15"/>
    <x v="2"/>
    <n v="27200"/>
    <s v="Sell"/>
    <d v="2018-09-11T00:00:00"/>
    <x v="2"/>
    <d v="1899-12-30T13:52:00"/>
    <n v="124.25"/>
    <x v="51"/>
    <n v="-11.68539326"/>
    <d v="2018-09-12T00:00:00"/>
    <s v="Stop Loss Hit"/>
    <n v="136.30000000000001"/>
    <n v="48.95"/>
    <x v="8"/>
    <x v="8"/>
    <x v="0"/>
  </r>
  <r>
    <n v="175"/>
    <d v="2018-09-12T00:00:00"/>
    <x v="0"/>
    <d v="1899-12-30T09:25:00"/>
    <n v="26684.9"/>
    <m/>
    <x v="0"/>
    <m/>
    <m/>
    <d v="2018-09-12T00:00:00"/>
    <x v="0"/>
    <d v="1899-12-30T12:55:00"/>
    <n v="26561"/>
    <x v="397"/>
    <m/>
    <m/>
    <m/>
    <n v="26794.799999999999"/>
    <n v="26555.15"/>
    <x v="9"/>
    <x v="8"/>
    <x v="0"/>
  </r>
  <r>
    <n v="175.1"/>
    <d v="2018-09-12T00:00:00"/>
    <x v="3"/>
    <d v="1899-12-30T09:25:00"/>
    <n v="80"/>
    <n v="15"/>
    <x v="1"/>
    <n v="26700"/>
    <s v="Sell"/>
    <d v="2018-09-12T00:00:00"/>
    <x v="3"/>
    <d v="1899-12-30T09:34:00"/>
    <n v="144"/>
    <x v="113"/>
    <n v="-80"/>
    <d v="2018-09-12T00:00:00"/>
    <s v="Stop Loss Hit"/>
    <n v="146"/>
    <n v="68.45"/>
    <x v="9"/>
    <x v="8"/>
    <x v="0"/>
  </r>
  <r>
    <n v="175.2"/>
    <d v="2018-09-12T00:00:00"/>
    <x v="3"/>
    <d v="1899-12-30T09:25:00"/>
    <n v="83.5"/>
    <n v="15"/>
    <x v="2"/>
    <n v="26700"/>
    <s v="Sell"/>
    <d v="2018-09-12T00:00:00"/>
    <x v="3"/>
    <d v="1899-12-30T12:55:00"/>
    <n v="109.5"/>
    <x v="140"/>
    <n v="-31.137724550000001"/>
    <d v="2018-09-12T00:00:00"/>
    <s v="Stop Loss Hit"/>
    <n v="110"/>
    <n v="34.5"/>
    <x v="9"/>
    <x v="8"/>
    <x v="0"/>
  </r>
  <r>
    <n v="176"/>
    <d v="2018-09-14T00:00:00"/>
    <x v="0"/>
    <d v="1899-12-30T09:25:00"/>
    <n v="27050.05"/>
    <m/>
    <x v="0"/>
    <m/>
    <m/>
    <d v="2018-09-14T00:00:00"/>
    <x v="0"/>
    <d v="1899-12-30T15:19:00"/>
    <n v="27157.05"/>
    <x v="398"/>
    <m/>
    <m/>
    <s v="Exit Condition Met For Trade"/>
    <n v="27205.75"/>
    <n v="26989.8"/>
    <x v="24"/>
    <x v="8"/>
    <x v="0"/>
  </r>
  <r>
    <n v="176.1"/>
    <d v="2018-09-14T00:00:00"/>
    <x v="5"/>
    <d v="1899-12-30T09:25:00"/>
    <n v="178.5"/>
    <n v="15"/>
    <x v="1"/>
    <n v="27100"/>
    <s v="Sell"/>
    <d v="2018-09-14T00:00:00"/>
    <x v="5"/>
    <d v="1899-12-30T13:16:00"/>
    <n v="208.5"/>
    <x v="224"/>
    <n v="-16.806722690000001"/>
    <d v="2018-09-19T00:00:00"/>
    <s v="Stop Loss Hit"/>
    <n v="209.1"/>
    <n v="133.35"/>
    <x v="24"/>
    <x v="8"/>
    <x v="0"/>
  </r>
  <r>
    <n v="176.2"/>
    <d v="2018-09-14T00:00:00"/>
    <x v="5"/>
    <d v="1899-12-30T09:25:00"/>
    <n v="178.15"/>
    <n v="15"/>
    <x v="2"/>
    <n v="27100"/>
    <s v="Sell"/>
    <d v="2018-09-14T00:00:00"/>
    <x v="5"/>
    <d v="1899-12-30T15:19:00"/>
    <n v="122.85"/>
    <x v="195"/>
    <n v="31.04125737"/>
    <d v="2018-09-19T00:00:00"/>
    <s v="Exit Condition Met For Trade"/>
    <n v="221.45"/>
    <n v="99.8"/>
    <x v="24"/>
    <x v="8"/>
    <x v="0"/>
  </r>
  <r>
    <n v="177"/>
    <d v="2018-09-17T00:00:00"/>
    <x v="0"/>
    <d v="1899-12-30T09:25:00"/>
    <n v="26848.75"/>
    <m/>
    <x v="0"/>
    <m/>
    <m/>
    <d v="2018-09-17T00:00:00"/>
    <x v="0"/>
    <d v="1899-12-30T15:19:00"/>
    <n v="26811.4"/>
    <x v="399"/>
    <m/>
    <m/>
    <s v="Exit Condition Met For Trade"/>
    <n v="26890.2"/>
    <n v="26743.4"/>
    <x v="12"/>
    <x v="8"/>
    <x v="0"/>
  </r>
  <r>
    <n v="177.1"/>
    <d v="2018-09-17T00:00:00"/>
    <x v="1"/>
    <d v="1899-12-30T09:25:00"/>
    <n v="190.45"/>
    <n v="15"/>
    <x v="1"/>
    <n v="26800"/>
    <s v="Sell"/>
    <d v="2018-09-17T00:00:00"/>
    <x v="1"/>
    <d v="1899-12-30T13:56:00"/>
    <n v="201.45"/>
    <x v="109"/>
    <n v="-5.7757941720000003"/>
    <d v="2018-09-19T00:00:00"/>
    <s v="Stop Loss Hit"/>
    <n v="205.1"/>
    <n v="126"/>
    <x v="12"/>
    <x v="8"/>
    <x v="0"/>
  </r>
  <r>
    <n v="177.2"/>
    <d v="2018-09-17T00:00:00"/>
    <x v="1"/>
    <d v="1899-12-30T09:25:00"/>
    <n v="110.9"/>
    <n v="15"/>
    <x v="2"/>
    <n v="26800"/>
    <s v="Sell"/>
    <d v="2018-09-17T00:00:00"/>
    <x v="1"/>
    <d v="1899-12-30T15:19:00"/>
    <n v="124.95"/>
    <x v="400"/>
    <n v="-12.669071239999999"/>
    <d v="2018-09-19T00:00:00"/>
    <s v="Exit Condition Met For Trade"/>
    <n v="180"/>
    <n v="98.2"/>
    <x v="12"/>
    <x v="8"/>
    <x v="0"/>
  </r>
  <r>
    <n v="178"/>
    <d v="2018-09-18T00:00:00"/>
    <x v="0"/>
    <d v="1899-12-30T09:25:00"/>
    <n v="26876.65"/>
    <m/>
    <x v="0"/>
    <m/>
    <m/>
    <d v="2018-09-18T00:00:00"/>
    <x v="0"/>
    <d v="1899-12-30T15:19:00"/>
    <n v="26440.05"/>
    <x v="401"/>
    <m/>
    <m/>
    <s v="Exit Condition Met For Trade"/>
    <n v="26893.4"/>
    <n v="26407.45"/>
    <x v="13"/>
    <x v="8"/>
    <x v="0"/>
  </r>
  <r>
    <n v="178.1"/>
    <d v="2018-09-18T00:00:00"/>
    <x v="2"/>
    <d v="1899-12-30T09:25:00"/>
    <n v="132.65"/>
    <n v="15"/>
    <x v="1"/>
    <n v="26900"/>
    <s v="Sell"/>
    <d v="2018-09-18T00:00:00"/>
    <x v="2"/>
    <d v="1899-12-30T15:19:00"/>
    <n v="7.35"/>
    <x v="402"/>
    <n v="94.459102900000005"/>
    <d v="2018-09-19T00:00:00"/>
    <s v="Exit Condition Met For Trade"/>
    <n v="137.85"/>
    <n v="5.6"/>
    <x v="13"/>
    <x v="8"/>
    <x v="0"/>
  </r>
  <r>
    <n v="178.2"/>
    <d v="2018-09-18T00:00:00"/>
    <x v="2"/>
    <d v="1899-12-30T09:25:00"/>
    <n v="113.65"/>
    <n v="15"/>
    <x v="2"/>
    <n v="26900"/>
    <s v="Sell"/>
    <d v="2018-09-18T00:00:00"/>
    <x v="2"/>
    <d v="1899-12-30T09:46:00"/>
    <n v="182.65"/>
    <x v="69"/>
    <n v="-60.712714470000002"/>
    <d v="2018-09-19T00:00:00"/>
    <s v="Stop Loss Hit"/>
    <n v="184.2"/>
    <n v="107.55"/>
    <x v="13"/>
    <x v="8"/>
    <x v="0"/>
  </r>
  <r>
    <n v="179"/>
    <d v="2018-09-19T00:00:00"/>
    <x v="0"/>
    <d v="1899-12-30T09:25:00"/>
    <n v="26480.15"/>
    <m/>
    <x v="0"/>
    <m/>
    <m/>
    <d v="2018-09-19T00:00:00"/>
    <x v="0"/>
    <d v="1899-12-30T15:19:00"/>
    <n v="26289.35"/>
    <x v="403"/>
    <m/>
    <m/>
    <s v="Exit Condition Met For Trade"/>
    <n v="26611.599999999999"/>
    <n v="26235.7"/>
    <x v="14"/>
    <x v="8"/>
    <x v="0"/>
  </r>
  <r>
    <n v="179.1"/>
    <d v="2018-09-19T00:00:00"/>
    <x v="3"/>
    <d v="1899-12-30T09:25:00"/>
    <n v="77.599999999999994"/>
    <n v="15"/>
    <x v="1"/>
    <n v="26500"/>
    <s v="Sell"/>
    <d v="2018-09-19T00:00:00"/>
    <x v="3"/>
    <d v="1899-12-30T15:19:00"/>
    <n v="0.05"/>
    <x v="404"/>
    <n v="99.93556701"/>
    <d v="2018-09-19T00:00:00"/>
    <s v="Exit Condition Met For Trade"/>
    <n v="111.5"/>
    <n v="0.05"/>
    <x v="14"/>
    <x v="8"/>
    <x v="0"/>
  </r>
  <r>
    <n v="179.2"/>
    <d v="2018-09-19T00:00:00"/>
    <x v="3"/>
    <d v="1899-12-30T09:25:00"/>
    <n v="88.25"/>
    <n v="15"/>
    <x v="2"/>
    <n v="26500"/>
    <s v="Sell"/>
    <d v="2018-09-19T00:00:00"/>
    <x v="3"/>
    <d v="1899-12-30T12:55:00"/>
    <n v="106.25"/>
    <x v="405"/>
    <n v="-20.39660057"/>
    <d v="2018-09-19T00:00:00"/>
    <s v="Stop Loss Hit"/>
    <n v="111.05"/>
    <n v="30.6"/>
    <x v="14"/>
    <x v="8"/>
    <x v="0"/>
  </r>
  <r>
    <n v="180"/>
    <d v="2018-09-21T00:00:00"/>
    <x v="0"/>
    <d v="1899-12-30T09:25:00"/>
    <n v="26453.4"/>
    <m/>
    <x v="0"/>
    <m/>
    <m/>
    <d v="2018-09-21T00:00:00"/>
    <x v="0"/>
    <d v="1899-12-30T13:09:00"/>
    <n v="25188.400000000001"/>
    <x v="406"/>
    <m/>
    <m/>
    <m/>
    <n v="26488.75"/>
    <n v="25053.35"/>
    <x v="26"/>
    <x v="8"/>
    <x v="0"/>
  </r>
  <r>
    <n v="180.1"/>
    <d v="2018-09-21T00:00:00"/>
    <x v="5"/>
    <d v="1899-12-30T09:25:00"/>
    <n v="222.55"/>
    <n v="15"/>
    <x v="1"/>
    <n v="26500"/>
    <s v="Sell"/>
    <d v="2018-09-21T00:00:00"/>
    <x v="5"/>
    <d v="1899-12-30T13:09:00"/>
    <n v="22.55"/>
    <x v="407"/>
    <n v="89.867445520000004"/>
    <d v="2018-09-27T00:00:00"/>
    <s v="Target Hit"/>
    <n v="228"/>
    <n v="17.2"/>
    <x v="26"/>
    <x v="8"/>
    <x v="0"/>
  </r>
  <r>
    <n v="180.2"/>
    <d v="2018-09-21T00:00:00"/>
    <x v="5"/>
    <d v="1899-12-30T09:25:00"/>
    <n v="169.8"/>
    <n v="15"/>
    <x v="2"/>
    <n v="26500"/>
    <s v="Sell"/>
    <d v="2018-09-21T00:00:00"/>
    <x v="5"/>
    <d v="1899-12-30T10:27:00"/>
    <n v="230.8"/>
    <x v="54"/>
    <n v="-35.9246172"/>
    <d v="2018-09-27T00:00:00"/>
    <s v="Stop Loss Hit"/>
    <n v="240"/>
    <n v="155.6"/>
    <x v="26"/>
    <x v="8"/>
    <x v="0"/>
  </r>
  <r>
    <n v="181"/>
    <d v="2018-09-24T00:00:00"/>
    <x v="0"/>
    <d v="1899-12-30T09:25:00"/>
    <n v="25377.9"/>
    <m/>
    <x v="0"/>
    <m/>
    <m/>
    <d v="2018-09-24T00:00:00"/>
    <x v="0"/>
    <d v="1899-12-30T10:23:00"/>
    <n v="25321.05"/>
    <x v="213"/>
    <m/>
    <m/>
    <m/>
    <n v="25481.1"/>
    <n v="25142.15"/>
    <x v="17"/>
    <x v="8"/>
    <x v="0"/>
  </r>
  <r>
    <n v="181.1"/>
    <d v="2018-09-24T00:00:00"/>
    <x v="1"/>
    <d v="1899-12-30T09:25:00"/>
    <n v="297.2"/>
    <n v="15"/>
    <x v="1"/>
    <n v="25400"/>
    <s v="Sell"/>
    <d v="2018-09-24T00:00:00"/>
    <x v="1"/>
    <d v="1899-12-30T10:23:00"/>
    <n v="253.2"/>
    <x v="408"/>
    <n v="14.804845220000001"/>
    <d v="2018-09-27T00:00:00"/>
    <s v="Stop Loss Hit"/>
    <n v="347.1"/>
    <n v="177.8"/>
    <x v="17"/>
    <x v="8"/>
    <x v="0"/>
  </r>
  <r>
    <n v="181.2"/>
    <d v="2018-09-24T00:00:00"/>
    <x v="1"/>
    <d v="1899-12-30T09:25:00"/>
    <n v="283"/>
    <n v="15"/>
    <x v="2"/>
    <n v="25400"/>
    <s v="Sell"/>
    <d v="2018-09-24T00:00:00"/>
    <x v="1"/>
    <d v="1899-12-30T09:50:00"/>
    <n v="310"/>
    <x v="70"/>
    <n v="-9.5406360419999992"/>
    <d v="2018-09-27T00:00:00"/>
    <s v="Stop Loss Hit"/>
    <n v="316.8"/>
    <n v="235"/>
    <x v="17"/>
    <x v="8"/>
    <x v="0"/>
  </r>
  <r>
    <n v="182"/>
    <d v="2018-09-25T00:00:00"/>
    <x v="0"/>
    <d v="1899-12-30T09:25:00"/>
    <n v="24782.65"/>
    <m/>
    <x v="0"/>
    <m/>
    <m/>
    <d v="2018-09-25T00:00:00"/>
    <x v="0"/>
    <d v="1899-12-30T10:02:00"/>
    <n v="24822.5"/>
    <x v="409"/>
    <m/>
    <m/>
    <m/>
    <n v="24984.45"/>
    <n v="24678.25"/>
    <x v="18"/>
    <x v="8"/>
    <x v="0"/>
  </r>
  <r>
    <n v="182.1"/>
    <d v="2018-09-25T00:00:00"/>
    <x v="2"/>
    <d v="1899-12-30T09:25:00"/>
    <n v="254.8"/>
    <n v="15"/>
    <x v="1"/>
    <n v="24800"/>
    <s v="Sell"/>
    <d v="2018-09-25T00:00:00"/>
    <x v="2"/>
    <d v="1899-12-30T09:55:00"/>
    <n v="268.8"/>
    <x v="63"/>
    <n v="-5.4945054950000003"/>
    <d v="2018-09-27T00:00:00"/>
    <s v="Stop Loss Hit"/>
    <n v="287.8"/>
    <n v="193.6"/>
    <x v="18"/>
    <x v="8"/>
    <x v="0"/>
  </r>
  <r>
    <n v="182.2"/>
    <d v="2018-09-25T00:00:00"/>
    <x v="2"/>
    <d v="1899-12-30T09:25:00"/>
    <n v="250.75"/>
    <n v="15"/>
    <x v="2"/>
    <n v="24800"/>
    <s v="Sell"/>
    <d v="2018-09-25T00:00:00"/>
    <x v="2"/>
    <d v="1899-12-30T10:02:00"/>
    <n v="223.75"/>
    <x v="410"/>
    <n v="10.76769691"/>
    <d v="2018-09-27T00:00:00"/>
    <s v="Stop Loss Hit"/>
    <n v="293.75"/>
    <n v="148.25"/>
    <x v="18"/>
    <x v="8"/>
    <x v="0"/>
  </r>
  <r>
    <n v="183"/>
    <d v="2018-09-26T00:00:00"/>
    <x v="0"/>
    <d v="1899-12-30T09:25:00"/>
    <n v="25390.400000000001"/>
    <m/>
    <x v="0"/>
    <m/>
    <m/>
    <d v="2018-09-26T00:00:00"/>
    <x v="0"/>
    <d v="1899-12-30T10:34:00"/>
    <n v="25379.75"/>
    <x v="282"/>
    <m/>
    <m/>
    <m/>
    <n v="25518.3"/>
    <n v="25305.75"/>
    <x v="27"/>
    <x v="8"/>
    <x v="0"/>
  </r>
  <r>
    <n v="183.1"/>
    <d v="2018-09-26T00:00:00"/>
    <x v="3"/>
    <d v="1899-12-30T09:25:00"/>
    <n v="210"/>
    <n v="15"/>
    <x v="1"/>
    <n v="25400"/>
    <s v="Sell"/>
    <d v="2018-09-26T00:00:00"/>
    <x v="3"/>
    <d v="1899-12-30T10:05:00"/>
    <n v="239"/>
    <x v="61"/>
    <n v="-13.80952381"/>
    <d v="2018-09-27T00:00:00"/>
    <s v="Stop Loss Hit"/>
    <n v="247"/>
    <n v="163.95"/>
    <x v="27"/>
    <x v="8"/>
    <x v="0"/>
  </r>
  <r>
    <n v="183.2"/>
    <d v="2018-09-26T00:00:00"/>
    <x v="3"/>
    <d v="1899-12-30T09:25:00"/>
    <n v="204.35"/>
    <n v="15"/>
    <x v="2"/>
    <n v="25400"/>
    <s v="Sell"/>
    <d v="2018-09-26T00:00:00"/>
    <x v="3"/>
    <d v="1899-12-30T10:34:00"/>
    <n v="207.35"/>
    <x v="411"/>
    <n v="-1.4680694889999999"/>
    <d v="2018-09-27T00:00:00"/>
    <s v="Stop Loss Hit"/>
    <n v="246.45"/>
    <n v="132.1"/>
    <x v="27"/>
    <x v="8"/>
    <x v="0"/>
  </r>
  <r>
    <n v="184"/>
    <d v="2018-09-27T00:00:00"/>
    <x v="0"/>
    <d v="1899-12-30T09:25:00"/>
    <n v="25342.25"/>
    <m/>
    <x v="0"/>
    <m/>
    <m/>
    <d v="2018-09-27T00:00:00"/>
    <x v="0"/>
    <d v="1899-12-30T15:19:00"/>
    <n v="25025.599999999999"/>
    <x v="412"/>
    <m/>
    <m/>
    <s v="Exit Condition Met For Trade"/>
    <n v="25431.4"/>
    <n v="25007.05"/>
    <x v="28"/>
    <x v="8"/>
    <x v="0"/>
  </r>
  <r>
    <n v="184.1"/>
    <d v="2018-09-27T00:00:00"/>
    <x v="4"/>
    <d v="1899-12-30T09:25:00"/>
    <n v="125.9"/>
    <n v="15"/>
    <x v="1"/>
    <n v="25300"/>
    <s v="Sell"/>
    <d v="2018-09-27T00:00:00"/>
    <x v="4"/>
    <d v="1899-12-30T15:19:00"/>
    <n v="0.1"/>
    <x v="413"/>
    <n v="99.920571879999997"/>
    <d v="2018-09-27T00:00:00"/>
    <s v="Exit Condition Met For Trade"/>
    <n v="174.05"/>
    <n v="0.1"/>
    <x v="28"/>
    <x v="8"/>
    <x v="0"/>
  </r>
  <r>
    <n v="184.2"/>
    <d v="2018-09-27T00:00:00"/>
    <x v="4"/>
    <d v="1899-12-30T09:25:00"/>
    <n v="93.95"/>
    <n v="15"/>
    <x v="2"/>
    <n v="25300"/>
    <s v="Sell"/>
    <d v="2018-09-27T00:00:00"/>
    <x v="4"/>
    <d v="1899-12-30T11:11:00"/>
    <n v="129.94999999999999"/>
    <x v="196"/>
    <n v="-38.31825439"/>
    <d v="2018-09-27T00:00:00"/>
    <s v="Stop Loss Hit"/>
    <n v="132.9"/>
    <n v="54.05"/>
    <x v="28"/>
    <x v="8"/>
    <x v="0"/>
  </r>
  <r>
    <n v="185"/>
    <d v="2018-09-28T00:00:00"/>
    <x v="0"/>
    <d v="1899-12-30T09:25:00"/>
    <n v="25167"/>
    <m/>
    <x v="0"/>
    <m/>
    <m/>
    <d v="2018-09-28T00:00:00"/>
    <x v="0"/>
    <d v="1899-12-30T09:55:00"/>
    <n v="25103.25"/>
    <x v="86"/>
    <m/>
    <m/>
    <m/>
    <n v="25170.05"/>
    <n v="24919.25"/>
    <x v="29"/>
    <x v="8"/>
    <x v="0"/>
  </r>
  <r>
    <n v="185.1"/>
    <d v="2018-09-28T00:00:00"/>
    <x v="5"/>
    <d v="1899-12-30T09:25:00"/>
    <n v="267.45"/>
    <n v="15"/>
    <x v="1"/>
    <n v="25200"/>
    <s v="Sell"/>
    <d v="2018-09-28T00:00:00"/>
    <x v="5"/>
    <d v="1899-12-30T09:55:00"/>
    <n v="244.45"/>
    <x v="256"/>
    <n v="8.5997382689999995"/>
    <d v="2018-10-04T00:00:00"/>
    <s v="Stop Loss Hit"/>
    <n v="268.35000000000002"/>
    <n v="169"/>
    <x v="29"/>
    <x v="8"/>
    <x v="0"/>
  </r>
  <r>
    <n v="185.2"/>
    <d v="2018-09-28T00:00:00"/>
    <x v="5"/>
    <d v="1899-12-30T09:25:00"/>
    <n v="224.8"/>
    <n v="15"/>
    <x v="2"/>
    <n v="25200"/>
    <s v="Sell"/>
    <d v="2018-09-28T00:00:00"/>
    <x v="5"/>
    <d v="1899-12-30T09:28:00"/>
    <n v="297.8"/>
    <x v="175"/>
    <n v="-32.473309610000001"/>
    <d v="2018-10-04T00:00:00"/>
    <s v="Stop Loss Hit"/>
    <n v="324.89999999999998"/>
    <n v="222.8"/>
    <x v="29"/>
    <x v="8"/>
    <x v="0"/>
  </r>
  <r>
    <n v="186"/>
    <d v="2018-10-01T00:00:00"/>
    <x v="0"/>
    <d v="1899-12-30T09:25:00"/>
    <n v="24906.5"/>
    <m/>
    <x v="0"/>
    <m/>
    <m/>
    <d v="2018-10-01T00:00:00"/>
    <x v="0"/>
    <d v="1899-12-30T11:03:00"/>
    <n v="24815.599999999999"/>
    <x v="62"/>
    <m/>
    <m/>
    <m/>
    <n v="25082.95"/>
    <n v="24792.15"/>
    <x v="0"/>
    <x v="9"/>
    <x v="0"/>
  </r>
  <r>
    <n v="186.1"/>
    <d v="2018-10-01T00:00:00"/>
    <x v="1"/>
    <d v="1899-12-30T09:25:00"/>
    <n v="298.5"/>
    <n v="15"/>
    <x v="1"/>
    <n v="24900"/>
    <s v="Sell"/>
    <d v="2018-10-01T00:00:00"/>
    <x v="1"/>
    <d v="1899-12-30T09:36:00"/>
    <n v="350.5"/>
    <x v="414"/>
    <n v="-17.420435510000001"/>
    <d v="2018-10-04T00:00:00"/>
    <s v="Stop Loss Hit"/>
    <n v="353"/>
    <n v="274.85000000000002"/>
    <x v="0"/>
    <x v="9"/>
    <x v="0"/>
  </r>
  <r>
    <n v="186.2"/>
    <d v="2018-10-01T00:00:00"/>
    <x v="1"/>
    <d v="1899-12-30T09:25:00"/>
    <n v="276"/>
    <n v="15"/>
    <x v="2"/>
    <n v="24900"/>
    <s v="Sell"/>
    <d v="2018-10-01T00:00:00"/>
    <x v="1"/>
    <d v="1899-12-30T11:03:00"/>
    <n v="300"/>
    <x v="60"/>
    <n v="-8.6956521739999992"/>
    <d v="2018-10-04T00:00:00"/>
    <s v="Stop Loss Hit"/>
    <n v="318.10000000000002"/>
    <n v="225"/>
    <x v="0"/>
    <x v="9"/>
    <x v="0"/>
  </r>
  <r>
    <n v="187"/>
    <d v="2018-10-03T00:00:00"/>
    <x v="0"/>
    <d v="1899-12-30T09:25:00"/>
    <n v="25244.6"/>
    <m/>
    <x v="0"/>
    <m/>
    <m/>
    <d v="2018-10-03T00:00:00"/>
    <x v="0"/>
    <d v="1899-12-30T14:22:00"/>
    <n v="25239.4"/>
    <x v="415"/>
    <m/>
    <m/>
    <m/>
    <n v="25470.05"/>
    <n v="25148.5"/>
    <x v="2"/>
    <x v="9"/>
    <x v="0"/>
  </r>
  <r>
    <n v="187.1"/>
    <d v="2018-10-03T00:00:00"/>
    <x v="3"/>
    <d v="1899-12-30T09:25:00"/>
    <n v="196.3"/>
    <n v="15"/>
    <x v="1"/>
    <n v="25200"/>
    <s v="Sell"/>
    <d v="2018-10-03T00:00:00"/>
    <x v="3"/>
    <d v="1899-12-30T11:59:00"/>
    <n v="222.3"/>
    <x v="140"/>
    <n v="-13.24503311"/>
    <d v="2018-10-04T00:00:00"/>
    <s v="Stop Loss Hit"/>
    <n v="229.95"/>
    <n v="147"/>
    <x v="2"/>
    <x v="9"/>
    <x v="0"/>
  </r>
  <r>
    <n v="187.2"/>
    <d v="2018-10-03T00:00:00"/>
    <x v="3"/>
    <d v="1899-12-30T09:25:00"/>
    <n v="149.05000000000001"/>
    <n v="15"/>
    <x v="2"/>
    <n v="25200"/>
    <s v="Sell"/>
    <d v="2018-10-03T00:00:00"/>
    <x v="3"/>
    <d v="1899-12-30T14:22:00"/>
    <n v="119.05"/>
    <x v="416"/>
    <n v="20.127473999999999"/>
    <d v="2018-10-04T00:00:00"/>
    <s v="Stop Loss Hit"/>
    <n v="180.2"/>
    <n v="43.2"/>
    <x v="2"/>
    <x v="9"/>
    <x v="0"/>
  </r>
  <r>
    <n v="188"/>
    <d v="2018-10-04T00:00:00"/>
    <x v="0"/>
    <d v="1899-12-30T09:25:00"/>
    <n v="24751.25"/>
    <m/>
    <x v="0"/>
    <m/>
    <m/>
    <d v="2018-10-04T00:00:00"/>
    <x v="0"/>
    <d v="1899-12-30T15:19:00"/>
    <n v="24839.9"/>
    <x v="417"/>
    <m/>
    <m/>
    <s v="Exit Condition Met For Trade"/>
    <n v="24893.4"/>
    <n v="24501.05"/>
    <x v="3"/>
    <x v="9"/>
    <x v="0"/>
  </r>
  <r>
    <n v="188.1"/>
    <d v="2018-10-04T00:00:00"/>
    <x v="4"/>
    <d v="1899-12-30T09:25:00"/>
    <n v="71.599999999999994"/>
    <n v="15"/>
    <x v="1"/>
    <n v="24800"/>
    <s v="Sell"/>
    <d v="2018-10-04T00:00:00"/>
    <x v="4"/>
    <d v="1899-12-30T15:19:00"/>
    <n v="29.9"/>
    <x v="418"/>
    <n v="58.240223460000003"/>
    <d v="2018-10-04T00:00:00"/>
    <s v="Exit Condition Met For Trade"/>
    <n v="107.55"/>
    <n v="2.75"/>
    <x v="3"/>
    <x v="9"/>
    <x v="0"/>
  </r>
  <r>
    <n v="188.2"/>
    <d v="2018-10-04T00:00:00"/>
    <x v="4"/>
    <d v="1899-12-30T09:25:00"/>
    <n v="117.55"/>
    <n v="15"/>
    <x v="2"/>
    <n v="24800"/>
    <s v="Sell"/>
    <d v="2018-10-04T00:00:00"/>
    <x v="4"/>
    <d v="1899-12-30T11:36:00"/>
    <n v="146.55000000000001"/>
    <x v="61"/>
    <n v="-24.670353039999998"/>
    <d v="2018-10-04T00:00:00"/>
    <s v="Stop Loss Hit"/>
    <n v="157.65"/>
    <n v="71.099999999999994"/>
    <x v="3"/>
    <x v="9"/>
    <x v="0"/>
  </r>
  <r>
    <n v="189"/>
    <d v="2018-10-05T00:00:00"/>
    <x v="0"/>
    <d v="1899-12-30T09:25:00"/>
    <n v="24826.75"/>
    <m/>
    <x v="0"/>
    <m/>
    <m/>
    <d v="2018-10-05T00:00:00"/>
    <x v="0"/>
    <d v="1899-12-30T14:32:00"/>
    <n v="24863.25"/>
    <x v="324"/>
    <m/>
    <m/>
    <m/>
    <n v="25080.2"/>
    <n v="24685.5"/>
    <x v="4"/>
    <x v="9"/>
    <x v="0"/>
  </r>
  <r>
    <n v="189.1"/>
    <d v="2018-10-05T00:00:00"/>
    <x v="5"/>
    <d v="1899-12-30T09:25:00"/>
    <n v="378.55"/>
    <n v="15"/>
    <x v="1"/>
    <n v="24800"/>
    <s v="Sell"/>
    <d v="2018-10-05T00:00:00"/>
    <x v="5"/>
    <d v="1899-12-30T14:06:00"/>
    <n v="375.55"/>
    <x v="81"/>
    <n v="0.79249768899999995"/>
    <d v="2018-10-11T00:00:00"/>
    <s v="Stop Loss Hit"/>
    <n v="379.9"/>
    <n v="300.05"/>
    <x v="4"/>
    <x v="9"/>
    <x v="0"/>
  </r>
  <r>
    <n v="189.2"/>
    <d v="2018-10-05T00:00:00"/>
    <x v="5"/>
    <d v="1899-12-30T09:25:00"/>
    <n v="327"/>
    <n v="15"/>
    <x v="2"/>
    <n v="24800"/>
    <s v="Sell"/>
    <d v="2018-10-05T00:00:00"/>
    <x v="5"/>
    <d v="1899-12-30T14:32:00"/>
    <n v="258"/>
    <x v="419"/>
    <n v="21.100917429999999"/>
    <d v="2018-10-11T00:00:00"/>
    <s v="Stop Loss Hit"/>
    <n v="379.95"/>
    <n v="182.4"/>
    <x v="4"/>
    <x v="9"/>
    <x v="0"/>
  </r>
  <r>
    <n v="190"/>
    <d v="2018-10-08T00:00:00"/>
    <x v="0"/>
    <d v="1899-12-30T09:25:00"/>
    <n v="24515.5"/>
    <m/>
    <x v="0"/>
    <m/>
    <m/>
    <d v="2018-10-08T00:00:00"/>
    <x v="0"/>
    <d v="1899-12-30T09:44:00"/>
    <n v="24515.200000000001"/>
    <x v="420"/>
    <m/>
    <m/>
    <m/>
    <n v="24532.15"/>
    <n v="24344.55"/>
    <x v="5"/>
    <x v="9"/>
    <x v="0"/>
  </r>
  <r>
    <n v="190.1"/>
    <d v="2018-10-08T00:00:00"/>
    <x v="1"/>
    <d v="1899-12-30T09:25:00"/>
    <n v="277"/>
    <n v="15"/>
    <x v="1"/>
    <n v="24500"/>
    <s v="Sell"/>
    <d v="2018-10-08T00:00:00"/>
    <x v="1"/>
    <d v="1899-12-30T09:44:00"/>
    <n v="295.5"/>
    <x v="421"/>
    <n v="-6.6787003609999998"/>
    <d v="2018-10-11T00:00:00"/>
    <s v="Stop Loss Hit"/>
    <n v="300.39999999999998"/>
    <n v="217.4"/>
    <x v="5"/>
    <x v="9"/>
    <x v="0"/>
  </r>
  <r>
    <n v="190.2"/>
    <d v="2018-10-08T00:00:00"/>
    <x v="1"/>
    <d v="1899-12-30T09:25:00"/>
    <n v="286.39999999999998"/>
    <n v="15"/>
    <x v="2"/>
    <n v="24500"/>
    <s v="Sell"/>
    <d v="2018-10-08T00:00:00"/>
    <x v="1"/>
    <d v="1899-12-30T09:31:00"/>
    <n v="361.4"/>
    <x v="31"/>
    <n v="-26.187150840000001"/>
    <d v="2018-10-11T00:00:00"/>
    <s v="Stop Loss Hit"/>
    <n v="364.3"/>
    <n v="286"/>
    <x v="5"/>
    <x v="9"/>
    <x v="0"/>
  </r>
  <r>
    <n v="191"/>
    <d v="2018-10-09T00:00:00"/>
    <x v="0"/>
    <d v="1899-12-30T09:25:00"/>
    <n v="24677.95"/>
    <m/>
    <x v="0"/>
    <m/>
    <m/>
    <d v="2018-10-09T00:00:00"/>
    <x v="0"/>
    <d v="1899-12-30T14:31:00"/>
    <n v="24684.45"/>
    <x v="59"/>
    <m/>
    <m/>
    <m/>
    <n v="24704.5"/>
    <n v="24492.65"/>
    <x v="6"/>
    <x v="9"/>
    <x v="0"/>
  </r>
  <r>
    <n v="191.1"/>
    <d v="2018-10-09T00:00:00"/>
    <x v="2"/>
    <d v="1899-12-30T09:25:00"/>
    <n v="218.4"/>
    <n v="15"/>
    <x v="1"/>
    <n v="24700"/>
    <s v="Sell"/>
    <d v="2018-10-09T00:00:00"/>
    <x v="2"/>
    <d v="1899-12-30T14:31:00"/>
    <n v="207.4"/>
    <x v="142"/>
    <n v="5.0366300370000001"/>
    <d v="2018-10-11T00:00:00"/>
    <s v="Stop Loss Hit"/>
    <n v="221.45"/>
    <n v="131.75"/>
    <x v="6"/>
    <x v="9"/>
    <x v="0"/>
  </r>
  <r>
    <n v="191.2"/>
    <d v="2018-10-09T00:00:00"/>
    <x v="2"/>
    <d v="1899-12-30T09:25:00"/>
    <n v="254.5"/>
    <n v="15"/>
    <x v="2"/>
    <n v="24700"/>
    <s v="Sell"/>
    <d v="2018-10-09T00:00:00"/>
    <x v="2"/>
    <d v="1899-12-30T09:42:00"/>
    <n v="318.5"/>
    <x v="113"/>
    <n v="-25.147347740000001"/>
    <d v="2018-10-11T00:00:00"/>
    <s v="Stop Loss Hit"/>
    <n v="318.8"/>
    <n v="243.1"/>
    <x v="6"/>
    <x v="9"/>
    <x v="0"/>
  </r>
  <r>
    <n v="192"/>
    <d v="2018-10-10T00:00:00"/>
    <x v="0"/>
    <d v="1899-12-30T09:25:00"/>
    <n v="24594.55"/>
    <m/>
    <x v="0"/>
    <m/>
    <m/>
    <d v="2018-10-10T00:00:00"/>
    <x v="0"/>
    <d v="1899-12-30T15:19:00"/>
    <n v="25319.1"/>
    <x v="422"/>
    <m/>
    <m/>
    <s v="Exit Condition Met For Trade"/>
    <n v="25371.15"/>
    <n v="24588.65"/>
    <x v="7"/>
    <x v="9"/>
    <x v="0"/>
  </r>
  <r>
    <n v="192.1"/>
    <d v="2018-10-10T00:00:00"/>
    <x v="3"/>
    <d v="1899-12-30T09:25:00"/>
    <n v="160.44999999999999"/>
    <n v="15"/>
    <x v="1"/>
    <n v="24600"/>
    <s v="Sell"/>
    <d v="2018-10-10T00:00:00"/>
    <x v="3"/>
    <d v="1899-12-30T10:00:00"/>
    <n v="233.45"/>
    <x v="175"/>
    <n v="-45.497039579999999"/>
    <d v="2018-10-11T00:00:00"/>
    <s v="Stop Loss Hit"/>
    <n v="246.7"/>
    <n v="158.15"/>
    <x v="7"/>
    <x v="9"/>
    <x v="0"/>
  </r>
  <r>
    <n v="192.2"/>
    <d v="2018-10-10T00:00:00"/>
    <x v="3"/>
    <d v="1899-12-30T09:25:00"/>
    <n v="198.6"/>
    <n v="15"/>
    <x v="2"/>
    <n v="24600"/>
    <s v="Sell"/>
    <d v="2018-10-10T00:00:00"/>
    <x v="3"/>
    <d v="1899-12-30T15:19:00"/>
    <n v="10.5"/>
    <x v="423"/>
    <n v="94.712990939999997"/>
    <d v="2018-10-11T00:00:00"/>
    <s v="Exit Condition Met For Trade"/>
    <n v="201"/>
    <n v="9.9499999999999993"/>
    <x v="7"/>
    <x v="9"/>
    <x v="0"/>
  </r>
  <r>
    <n v="193"/>
    <d v="2018-10-11T00:00:00"/>
    <x v="0"/>
    <d v="1899-12-30T09:25:00"/>
    <n v="24615.45"/>
    <m/>
    <x v="0"/>
    <m/>
    <m/>
    <d v="2018-10-11T00:00:00"/>
    <x v="0"/>
    <d v="1899-12-30T15:19:00"/>
    <n v="24794.1"/>
    <x v="424"/>
    <m/>
    <m/>
    <s v="Exit Condition Met For Trade"/>
    <n v="24940.1"/>
    <n v="24556.35"/>
    <x v="8"/>
    <x v="9"/>
    <x v="0"/>
  </r>
  <r>
    <n v="193.1"/>
    <d v="2018-10-11T00:00:00"/>
    <x v="4"/>
    <d v="1899-12-30T09:25:00"/>
    <n v="128"/>
    <n v="15"/>
    <x v="1"/>
    <n v="24600"/>
    <s v="Sell"/>
    <d v="2018-10-11T00:00:00"/>
    <x v="4"/>
    <d v="1899-12-30T11:51:00"/>
    <n v="176"/>
    <x v="37"/>
    <n v="-37.5"/>
    <d v="2018-10-11T00:00:00"/>
    <s v="Stop Loss Hit"/>
    <n v="201.5"/>
    <n v="100.75"/>
    <x v="8"/>
    <x v="9"/>
    <x v="0"/>
  </r>
  <r>
    <n v="193.2"/>
    <d v="2018-10-11T00:00:00"/>
    <x v="4"/>
    <d v="1899-12-30T09:25:00"/>
    <n v="138.05000000000001"/>
    <n v="15"/>
    <x v="2"/>
    <n v="24600"/>
    <s v="Sell"/>
    <d v="2018-10-11T00:00:00"/>
    <x v="4"/>
    <d v="1899-12-30T15:19:00"/>
    <n v="0.1"/>
    <x v="425"/>
    <n v="99.927562480000006"/>
    <d v="2018-10-11T00:00:00"/>
    <s v="Exit Condition Met For Trade"/>
    <n v="150"/>
    <n v="0.05"/>
    <x v="8"/>
    <x v="9"/>
    <x v="0"/>
  </r>
  <r>
    <n v="194"/>
    <d v="2018-10-12T00:00:00"/>
    <x v="0"/>
    <d v="1899-12-30T09:25:00"/>
    <n v="25198.05"/>
    <m/>
    <x v="0"/>
    <m/>
    <m/>
    <d v="2018-10-12T00:00:00"/>
    <x v="0"/>
    <d v="1899-12-30T15:19:00"/>
    <n v="25369"/>
    <x v="426"/>
    <m/>
    <m/>
    <s v="Exit Condition Met For Trade"/>
    <n v="25484.2"/>
    <n v="25178.5"/>
    <x v="9"/>
    <x v="9"/>
    <x v="0"/>
  </r>
  <r>
    <n v="194.1"/>
    <d v="2018-10-12T00:00:00"/>
    <x v="5"/>
    <d v="1899-12-30T09:25:00"/>
    <n v="270.85000000000002"/>
    <n v="15"/>
    <x v="1"/>
    <n v="25200"/>
    <s v="Sell"/>
    <d v="2018-10-12T00:00:00"/>
    <x v="5"/>
    <d v="1899-12-30T09:37:00"/>
    <n v="342.85"/>
    <x v="241"/>
    <n v="-26.582979510000001"/>
    <d v="2018-10-17T00:00:00"/>
    <s v="Stop Loss Hit"/>
    <n v="348.5"/>
    <n v="267.05"/>
    <x v="9"/>
    <x v="9"/>
    <x v="0"/>
  </r>
  <r>
    <n v="194.2"/>
    <d v="2018-10-12T00:00:00"/>
    <x v="5"/>
    <d v="1899-12-30T09:25:00"/>
    <n v="280"/>
    <n v="15"/>
    <x v="2"/>
    <n v="25200"/>
    <s v="Sell"/>
    <d v="2018-10-12T00:00:00"/>
    <x v="5"/>
    <d v="1899-12-30T15:19:00"/>
    <n v="215.25"/>
    <x v="427"/>
    <n v="23.125"/>
    <d v="2018-10-17T00:00:00"/>
    <s v="Exit Condition Met For Trade"/>
    <n v="287.25"/>
    <n v="168.4"/>
    <x v="9"/>
    <x v="9"/>
    <x v="0"/>
  </r>
  <r>
    <n v="195"/>
    <d v="2018-10-15T00:00:00"/>
    <x v="0"/>
    <d v="1899-12-30T09:25:00"/>
    <n v="25200.25"/>
    <m/>
    <x v="0"/>
    <m/>
    <m/>
    <d v="2018-10-15T00:00:00"/>
    <x v="0"/>
    <d v="1899-12-30T13:56:00"/>
    <n v="25254.6"/>
    <x v="81"/>
    <m/>
    <m/>
    <m/>
    <n v="25466.2"/>
    <n v="25147.8"/>
    <x v="10"/>
    <x v="9"/>
    <x v="0"/>
  </r>
  <r>
    <n v="195.1"/>
    <d v="2018-10-15T00:00:00"/>
    <x v="1"/>
    <d v="1899-12-30T09:25:00"/>
    <n v="238.95"/>
    <n v="15"/>
    <x v="1"/>
    <n v="25200"/>
    <s v="Sell"/>
    <d v="2018-10-15T00:00:00"/>
    <x v="1"/>
    <d v="1899-12-30T12:27:00"/>
    <n v="282.95"/>
    <x v="428"/>
    <n v="-18.413894119999998"/>
    <d v="2018-10-17T00:00:00"/>
    <s v="Stop Loss Hit"/>
    <n v="286.89999999999998"/>
    <n v="207.7"/>
    <x v="10"/>
    <x v="9"/>
    <x v="0"/>
  </r>
  <r>
    <n v="195.2"/>
    <d v="2018-10-15T00:00:00"/>
    <x v="1"/>
    <d v="1899-12-30T09:25:00"/>
    <n v="265"/>
    <n v="15"/>
    <x v="2"/>
    <n v="25200"/>
    <s v="Sell"/>
    <d v="2018-10-15T00:00:00"/>
    <x v="1"/>
    <d v="1899-12-30T13:56:00"/>
    <n v="218"/>
    <x v="429"/>
    <n v="17.73584906"/>
    <d v="2018-10-17T00:00:00"/>
    <s v="Stop Loss Hit"/>
    <n v="290"/>
    <n v="142.05000000000001"/>
    <x v="10"/>
    <x v="9"/>
    <x v="0"/>
  </r>
  <r>
    <n v="196"/>
    <d v="2018-10-16T00:00:00"/>
    <x v="0"/>
    <d v="1899-12-30T09:25:00"/>
    <n v="25517.45"/>
    <m/>
    <x v="0"/>
    <m/>
    <m/>
    <d v="2018-10-16T00:00:00"/>
    <x v="0"/>
    <d v="1899-12-30T15:19:00"/>
    <n v="25592.3"/>
    <x v="430"/>
    <m/>
    <m/>
    <s v="Exit Condition Met For Trade"/>
    <n v="25707.05"/>
    <n v="25512.65"/>
    <x v="11"/>
    <x v="9"/>
    <x v="0"/>
  </r>
  <r>
    <n v="196.1"/>
    <d v="2018-10-16T00:00:00"/>
    <x v="2"/>
    <d v="1899-12-30T09:25:00"/>
    <n v="188.65"/>
    <n v="15"/>
    <x v="1"/>
    <n v="25500"/>
    <s v="Sell"/>
    <d v="2018-10-16T00:00:00"/>
    <x v="2"/>
    <d v="1899-12-30T15:19:00"/>
    <n v="198.05"/>
    <x v="431"/>
    <n v="-4.9827723300000004"/>
    <d v="2018-10-17T00:00:00"/>
    <s v="Exit Condition Met For Trade"/>
    <n v="256.85000000000002"/>
    <n v="180"/>
    <x v="11"/>
    <x v="9"/>
    <x v="0"/>
  </r>
  <r>
    <n v="196.2"/>
    <d v="2018-10-16T00:00:00"/>
    <x v="2"/>
    <d v="1899-12-30T09:25:00"/>
    <n v="173.8"/>
    <n v="15"/>
    <x v="2"/>
    <n v="25500"/>
    <s v="Sell"/>
    <d v="2018-10-16T00:00:00"/>
    <x v="2"/>
    <d v="1899-12-30T15:19:00"/>
    <n v="88.1"/>
    <x v="432"/>
    <n v="49.309551210000002"/>
    <d v="2018-10-17T00:00:00"/>
    <s v="Exit Condition Met For Trade"/>
    <n v="174"/>
    <n v="78.05"/>
    <x v="11"/>
    <x v="9"/>
    <x v="0"/>
  </r>
  <r>
    <n v="197"/>
    <d v="2018-10-17T00:00:00"/>
    <x v="0"/>
    <d v="1899-12-30T09:25:00"/>
    <n v="25844.9"/>
    <m/>
    <x v="0"/>
    <m/>
    <m/>
    <d v="2018-10-17T00:00:00"/>
    <x v="0"/>
    <d v="1899-12-30T15:19:00"/>
    <n v="25149.200000000001"/>
    <x v="433"/>
    <m/>
    <m/>
    <s v="Exit Condition Met For Trade"/>
    <n v="25854.400000000001"/>
    <n v="25101.95"/>
    <x v="12"/>
    <x v="9"/>
    <x v="0"/>
  </r>
  <r>
    <n v="197.1"/>
    <d v="2018-10-17T00:00:00"/>
    <x v="3"/>
    <d v="1899-12-30T09:25:00"/>
    <n v="102.95"/>
    <n v="15"/>
    <x v="1"/>
    <n v="25800"/>
    <s v="Sell"/>
    <d v="2018-10-17T00:00:00"/>
    <x v="3"/>
    <d v="1899-12-30T15:19:00"/>
    <n v="0.05"/>
    <x v="434"/>
    <n v="99.951432729999993"/>
    <d v="2018-10-17T00:00:00"/>
    <s v="Exit Condition Met For Trade"/>
    <n v="106.7"/>
    <n v="0.05"/>
    <x v="12"/>
    <x v="9"/>
    <x v="0"/>
  </r>
  <r>
    <n v="197.2"/>
    <d v="2018-10-17T00:00:00"/>
    <x v="3"/>
    <d v="1899-12-30T09:25:00"/>
    <n v="78.75"/>
    <n v="15"/>
    <x v="2"/>
    <n v="25800"/>
    <s v="Sell"/>
    <d v="2018-10-17T00:00:00"/>
    <x v="3"/>
    <d v="1899-12-30T10:01:00"/>
    <n v="148.75"/>
    <x v="107"/>
    <n v="-88.888888890000004"/>
    <d v="2018-10-17T00:00:00"/>
    <s v="Stop Loss Hit"/>
    <n v="163"/>
    <n v="73.2"/>
    <x v="12"/>
    <x v="9"/>
    <x v="0"/>
  </r>
  <r>
    <n v="198"/>
    <d v="2018-10-19T00:00:00"/>
    <x v="0"/>
    <d v="1899-12-30T09:25:00"/>
    <n v="25129.75"/>
    <m/>
    <x v="0"/>
    <m/>
    <m/>
    <d v="2018-10-19T00:00:00"/>
    <x v="0"/>
    <d v="1899-12-30T09:32:00"/>
    <n v="25132.85"/>
    <x v="54"/>
    <m/>
    <m/>
    <m/>
    <n v="25277.9"/>
    <n v="25112.55"/>
    <x v="14"/>
    <x v="9"/>
    <x v="0"/>
  </r>
  <r>
    <n v="198.1"/>
    <d v="2018-10-19T00:00:00"/>
    <x v="5"/>
    <d v="1899-12-30T09:25:00"/>
    <n v="316.14999999999998"/>
    <n v="15"/>
    <x v="1"/>
    <n v="25100"/>
    <s v="Sell"/>
    <d v="2018-10-19T00:00:00"/>
    <x v="5"/>
    <d v="1899-12-30T09:27:00"/>
    <n v="379.15"/>
    <x v="220"/>
    <n v="-19.927249719999999"/>
    <d v="2018-10-25T00:00:00"/>
    <s v="Stop Loss Hit"/>
    <n v="416.5"/>
    <n v="303.60000000000002"/>
    <x v="14"/>
    <x v="9"/>
    <x v="0"/>
  </r>
  <r>
    <n v="198.2"/>
    <d v="2018-10-19T00:00:00"/>
    <x v="5"/>
    <d v="1899-12-30T09:25:00"/>
    <n v="280.25"/>
    <n v="15"/>
    <x v="2"/>
    <n v="25100"/>
    <s v="Sell"/>
    <d v="2018-10-19T00:00:00"/>
    <x v="5"/>
    <d v="1899-12-30T09:32:00"/>
    <n v="278.25"/>
    <x v="137"/>
    <n v="0.713648528"/>
    <d v="2018-10-25T00:00:00"/>
    <s v="Stop Loss Hit"/>
    <n v="295.3"/>
    <n v="202.8"/>
    <x v="14"/>
    <x v="9"/>
    <x v="0"/>
  </r>
  <r>
    <n v="199"/>
    <d v="2018-10-22T00:00:00"/>
    <x v="0"/>
    <d v="1899-12-30T09:25:00"/>
    <n v="25261.8"/>
    <m/>
    <x v="0"/>
    <m/>
    <m/>
    <d v="2018-10-22T00:00:00"/>
    <x v="0"/>
    <d v="1899-12-30T11:57:00"/>
    <n v="25388.65"/>
    <x v="396"/>
    <m/>
    <m/>
    <m/>
    <n v="25390.75"/>
    <n v="25145.25"/>
    <x v="15"/>
    <x v="9"/>
    <x v="0"/>
  </r>
  <r>
    <n v="199.1"/>
    <d v="2018-10-22T00:00:00"/>
    <x v="1"/>
    <d v="1899-12-30T09:25:00"/>
    <n v="215.8"/>
    <n v="15"/>
    <x v="1"/>
    <n v="25300"/>
    <s v="Sell"/>
    <d v="2018-10-22T00:00:00"/>
    <x v="1"/>
    <d v="1899-12-30T11:57:00"/>
    <n v="250.8"/>
    <x v="316"/>
    <n v="-16.218721039999998"/>
    <d v="2018-10-25T00:00:00"/>
    <s v="Stop Loss Hit"/>
    <n v="251.35"/>
    <n v="175.05"/>
    <x v="15"/>
    <x v="9"/>
    <x v="0"/>
  </r>
  <r>
    <n v="199.2"/>
    <d v="2018-10-22T00:00:00"/>
    <x v="1"/>
    <d v="1899-12-30T09:25:00"/>
    <n v="295"/>
    <n v="15"/>
    <x v="2"/>
    <n v="25300"/>
    <s v="Sell"/>
    <d v="2018-10-22T00:00:00"/>
    <x v="1"/>
    <d v="1899-12-30T09:47:00"/>
    <n v="343"/>
    <x v="37"/>
    <n v="-16.271186440000001"/>
    <d v="2018-10-25T00:00:00"/>
    <s v="Stop Loss Hit"/>
    <n v="355"/>
    <n v="267.25"/>
    <x v="15"/>
    <x v="9"/>
    <x v="0"/>
  </r>
  <r>
    <n v="200"/>
    <d v="2018-10-23T00:00:00"/>
    <x v="0"/>
    <d v="1899-12-30T09:25:00"/>
    <n v="24979.05"/>
    <m/>
    <x v="0"/>
    <m/>
    <m/>
    <d v="2018-10-23T00:00:00"/>
    <x v="0"/>
    <d v="1899-12-30T11:29:00"/>
    <n v="24948.35"/>
    <x v="71"/>
    <m/>
    <m/>
    <m/>
    <n v="25124.6"/>
    <n v="24902.25"/>
    <x v="16"/>
    <x v="9"/>
    <x v="0"/>
  </r>
  <r>
    <n v="200.1"/>
    <d v="2018-10-23T00:00:00"/>
    <x v="2"/>
    <d v="1899-12-30T09:25:00"/>
    <n v="198"/>
    <n v="15"/>
    <x v="1"/>
    <n v="25000"/>
    <s v="Sell"/>
    <d v="2018-10-23T00:00:00"/>
    <x v="2"/>
    <d v="1899-12-30T10:00:00"/>
    <n v="241"/>
    <x v="149"/>
    <n v="-21.71717172"/>
    <d v="2018-10-25T00:00:00"/>
    <s v="Stop Loss Hit"/>
    <n v="248.2"/>
    <n v="165.05"/>
    <x v="16"/>
    <x v="9"/>
    <x v="0"/>
  </r>
  <r>
    <n v="200.2"/>
    <d v="2018-10-23T00:00:00"/>
    <x v="2"/>
    <d v="1899-12-30T09:25:00"/>
    <n v="263.8"/>
    <n v="15"/>
    <x v="2"/>
    <n v="25000"/>
    <s v="Sell"/>
    <d v="2018-10-23T00:00:00"/>
    <x v="2"/>
    <d v="1899-12-30T11:29:00"/>
    <n v="262.8"/>
    <x v="263"/>
    <n v="0.37907505699999999"/>
    <d v="2018-10-25T00:00:00"/>
    <s v="Stop Loss Hit"/>
    <n v="297.05"/>
    <n v="187.35"/>
    <x v="16"/>
    <x v="9"/>
    <x v="0"/>
  </r>
  <r>
    <n v="201"/>
    <d v="2018-10-24T00:00:00"/>
    <x v="0"/>
    <d v="1899-12-30T09:25:00"/>
    <n v="25240.1"/>
    <m/>
    <x v="0"/>
    <m/>
    <m/>
    <d v="2018-10-24T00:00:00"/>
    <x v="0"/>
    <d v="1899-12-30T15:19:00"/>
    <n v="25089.45"/>
    <x v="435"/>
    <m/>
    <m/>
    <s v="Exit Condition Met For Trade"/>
    <n v="25261.35"/>
    <n v="24839.65"/>
    <x v="17"/>
    <x v="9"/>
    <x v="0"/>
  </r>
  <r>
    <n v="201.1"/>
    <d v="2018-10-24T00:00:00"/>
    <x v="3"/>
    <d v="1899-12-30T09:25:00"/>
    <n v="188.3"/>
    <n v="15"/>
    <x v="1"/>
    <n v="25200"/>
    <s v="Sell"/>
    <d v="2018-10-24T00:00:00"/>
    <x v="3"/>
    <d v="1899-12-30T15:19:00"/>
    <n v="94"/>
    <x v="436"/>
    <n v="50.07966012"/>
    <d v="2018-10-25T00:00:00"/>
    <s v="Exit Condition Met For Trade"/>
    <n v="199.6"/>
    <n v="42.25"/>
    <x v="17"/>
    <x v="9"/>
    <x v="0"/>
  </r>
  <r>
    <n v="201.2"/>
    <d v="2018-10-24T00:00:00"/>
    <x v="3"/>
    <d v="1899-12-30T09:25:00"/>
    <n v="138.19999999999999"/>
    <n v="15"/>
    <x v="2"/>
    <n v="25200"/>
    <s v="Sell"/>
    <d v="2018-10-24T00:00:00"/>
    <x v="3"/>
    <d v="1899-12-30T10:59:00"/>
    <n v="199.2"/>
    <x v="54"/>
    <n v="-44.138929089999998"/>
    <d v="2018-10-25T00:00:00"/>
    <s v="Stop Loss Hit"/>
    <n v="199.65"/>
    <n v="124"/>
    <x v="17"/>
    <x v="9"/>
    <x v="0"/>
  </r>
  <r>
    <n v="202"/>
    <d v="2018-10-25T00:00:00"/>
    <x v="0"/>
    <d v="1899-12-30T09:25:00"/>
    <n v="24933.35"/>
    <m/>
    <x v="0"/>
    <m/>
    <m/>
    <d v="2018-10-25T00:00:00"/>
    <x v="0"/>
    <d v="1899-12-30T15:19:00"/>
    <n v="24813.9"/>
    <x v="437"/>
    <m/>
    <m/>
    <s v="Exit Condition Met For Trade"/>
    <n v="24954"/>
    <n v="24696.85"/>
    <x v="18"/>
    <x v="9"/>
    <x v="0"/>
  </r>
  <r>
    <n v="202.1"/>
    <d v="2018-10-25T00:00:00"/>
    <x v="4"/>
    <d v="1899-12-30T09:25:00"/>
    <n v="149.65"/>
    <n v="15"/>
    <x v="1"/>
    <n v="24900"/>
    <s v="Sell"/>
    <d v="2018-10-25T00:00:00"/>
    <x v="4"/>
    <d v="1899-12-30T15:19:00"/>
    <n v="0.3"/>
    <x v="438"/>
    <n v="99.799532240000005"/>
    <d v="2018-10-25T00:00:00"/>
    <s v="Exit Condition Met For Trade"/>
    <n v="155"/>
    <n v="0.25"/>
    <x v="18"/>
    <x v="9"/>
    <x v="0"/>
  </r>
  <r>
    <n v="202.2"/>
    <d v="2018-10-25T00:00:00"/>
    <x v="4"/>
    <d v="1899-12-30T09:25:00"/>
    <n v="113"/>
    <n v="15"/>
    <x v="2"/>
    <n v="24900"/>
    <s v="Sell"/>
    <d v="2018-10-25T00:00:00"/>
    <x v="4"/>
    <d v="1899-12-30T10:39:00"/>
    <n v="176"/>
    <x v="220"/>
    <n v="-55.752212389999997"/>
    <d v="2018-10-25T00:00:00"/>
    <s v="Stop Loss Hit"/>
    <n v="176.8"/>
    <n v="100.05"/>
    <x v="18"/>
    <x v="9"/>
    <x v="0"/>
  </r>
  <r>
    <n v="203"/>
    <d v="2018-10-26T00:00:00"/>
    <x v="0"/>
    <d v="1899-12-30T09:25:00"/>
    <n v="24646"/>
    <m/>
    <x v="0"/>
    <m/>
    <m/>
    <d v="2018-10-26T00:00:00"/>
    <x v="0"/>
    <d v="1899-12-30T14:14:00"/>
    <n v="24592"/>
    <x v="414"/>
    <m/>
    <m/>
    <m/>
    <n v="24760.2"/>
    <n v="24573.1"/>
    <x v="27"/>
    <x v="9"/>
    <x v="0"/>
  </r>
  <r>
    <n v="203.1"/>
    <d v="2018-10-26T00:00:00"/>
    <x v="5"/>
    <d v="1899-12-30T09:25:00"/>
    <n v="335.6"/>
    <n v="15"/>
    <x v="1"/>
    <n v="24600"/>
    <s v="Sell"/>
    <d v="2018-10-26T00:00:00"/>
    <x v="5"/>
    <d v="1899-12-30T12:20:00"/>
    <n v="368.6"/>
    <x v="181"/>
    <n v="-9.8331346839999991"/>
    <d v="2018-11-01T00:00:00"/>
    <s v="Stop Loss Hit"/>
    <n v="410"/>
    <n v="292.64999999999998"/>
    <x v="27"/>
    <x v="9"/>
    <x v="0"/>
  </r>
  <r>
    <n v="203.2"/>
    <d v="2018-10-26T00:00:00"/>
    <x v="5"/>
    <d v="1899-12-30T09:25:00"/>
    <n v="255.95"/>
    <n v="15"/>
    <x v="2"/>
    <n v="24600"/>
    <s v="Sell"/>
    <d v="2018-10-26T00:00:00"/>
    <x v="5"/>
    <d v="1899-12-30T14:14:00"/>
    <n v="274.95"/>
    <x v="161"/>
    <n v="-7.4233248679999999"/>
    <d v="2018-11-01T00:00:00"/>
    <s v="Stop Loss Hit"/>
    <n v="290"/>
    <n v="199.5"/>
    <x v="27"/>
    <x v="9"/>
    <x v="0"/>
  </r>
  <r>
    <n v="204"/>
    <d v="2018-10-29T00:00:00"/>
    <x v="0"/>
    <d v="1899-12-30T09:25:00"/>
    <n v="24493.45"/>
    <m/>
    <x v="0"/>
    <m/>
    <m/>
    <d v="2018-10-29T00:00:00"/>
    <x v="0"/>
    <d v="1899-12-30T15:12:00"/>
    <n v="24955.75"/>
    <x v="439"/>
    <m/>
    <m/>
    <m/>
    <n v="24964.2"/>
    <n v="24475.15"/>
    <x v="19"/>
    <x v="9"/>
    <x v="0"/>
  </r>
  <r>
    <n v="204.1"/>
    <d v="2018-10-29T00:00:00"/>
    <x v="1"/>
    <d v="1899-12-30T09:25:00"/>
    <n v="241.45"/>
    <n v="15"/>
    <x v="1"/>
    <n v="24500"/>
    <s v="Sell"/>
    <d v="2018-10-29T00:00:00"/>
    <x v="1"/>
    <d v="1899-12-30T12:08:00"/>
    <n v="311.45"/>
    <x v="107"/>
    <n v="-28.991509629999999"/>
    <d v="2018-11-01T00:00:00"/>
    <s v="Stop Loss Hit"/>
    <n v="311.85000000000002"/>
    <n v="236.45"/>
    <x v="19"/>
    <x v="9"/>
    <x v="0"/>
  </r>
  <r>
    <n v="204.2"/>
    <d v="2018-10-29T00:00:00"/>
    <x v="1"/>
    <d v="1899-12-30T09:25:00"/>
    <n v="278.5"/>
    <n v="15"/>
    <x v="2"/>
    <n v="24500"/>
    <s v="Sell"/>
    <d v="2018-10-29T00:00:00"/>
    <x v="1"/>
    <d v="1899-12-30T15:12:00"/>
    <n v="78.5"/>
    <x v="407"/>
    <n v="71.813285460000003"/>
    <d v="2018-11-01T00:00:00"/>
    <s v="Target Hit"/>
    <n v="284.55"/>
    <n v="78"/>
    <x v="19"/>
    <x v="9"/>
    <x v="0"/>
  </r>
  <r>
    <n v="205"/>
    <d v="2018-10-30T00:00:00"/>
    <x v="0"/>
    <d v="1899-12-30T09:25:00"/>
    <n v="25043.45"/>
    <m/>
    <x v="0"/>
    <m/>
    <m/>
    <d v="2018-10-30T00:00:00"/>
    <x v="0"/>
    <d v="1899-12-30T11:55:00"/>
    <n v="24985.45"/>
    <x v="150"/>
    <m/>
    <m/>
    <m/>
    <n v="25121.5"/>
    <n v="24838.1"/>
    <x v="20"/>
    <x v="9"/>
    <x v="0"/>
  </r>
  <r>
    <n v="205.1"/>
    <d v="2018-10-30T00:00:00"/>
    <x v="2"/>
    <d v="1899-12-30T09:25:00"/>
    <n v="222.45"/>
    <n v="15"/>
    <x v="1"/>
    <n v="25000"/>
    <s v="Sell"/>
    <d v="2018-10-30T00:00:00"/>
    <x v="2"/>
    <d v="1899-12-30T11:55:00"/>
    <n v="206.45"/>
    <x v="440"/>
    <n v="7.1926275569999998"/>
    <d v="2018-11-01T00:00:00"/>
    <s v="Stop Loss Hit"/>
    <n v="277.60000000000002"/>
    <n v="131.1"/>
    <x v="20"/>
    <x v="9"/>
    <x v="0"/>
  </r>
  <r>
    <n v="205.2"/>
    <d v="2018-10-30T00:00:00"/>
    <x v="2"/>
    <d v="1899-12-30T09:25:00"/>
    <n v="204.5"/>
    <n v="15"/>
    <x v="2"/>
    <n v="25000"/>
    <s v="Sell"/>
    <d v="2018-10-30T00:00:00"/>
    <x v="2"/>
    <d v="1899-12-30T11:25:00"/>
    <n v="225.5"/>
    <x v="67"/>
    <n v="-10.26894866"/>
    <d v="2018-11-01T00:00:00"/>
    <s v="Stop Loss Hit"/>
    <n v="235"/>
    <n v="150"/>
    <x v="20"/>
    <x v="9"/>
    <x v="0"/>
  </r>
  <r>
    <n v="206"/>
    <d v="2018-10-31T00:00:00"/>
    <x v="0"/>
    <d v="1899-12-30T09:25:00"/>
    <n v="24777.3"/>
    <m/>
    <x v="0"/>
    <m/>
    <m/>
    <d v="2018-10-31T00:00:00"/>
    <x v="0"/>
    <d v="1899-12-30T12:08:00"/>
    <n v="24790.2"/>
    <x v="441"/>
    <m/>
    <m/>
    <m/>
    <n v="24847.7"/>
    <n v="24528.35"/>
    <x v="21"/>
    <x v="9"/>
    <x v="0"/>
  </r>
  <r>
    <n v="206.1"/>
    <d v="2018-10-31T00:00:00"/>
    <x v="3"/>
    <d v="1899-12-30T09:25:00"/>
    <n v="190.7"/>
    <n v="15"/>
    <x v="1"/>
    <n v="24800"/>
    <s v="Sell"/>
    <d v="2018-10-31T00:00:00"/>
    <x v="3"/>
    <d v="1899-12-30T12:08:00"/>
    <n v="172.8"/>
    <x v="342"/>
    <n v="9.3864708970000006"/>
    <d v="2018-11-01T00:00:00"/>
    <s v="Stop Loss Hit"/>
    <n v="225"/>
    <n v="96"/>
    <x v="21"/>
    <x v="9"/>
    <x v="0"/>
  </r>
  <r>
    <n v="206.2"/>
    <d v="2018-10-31T00:00:00"/>
    <x v="3"/>
    <d v="1899-12-30T09:25:00"/>
    <n v="205.45"/>
    <n v="15"/>
    <x v="2"/>
    <n v="24800"/>
    <s v="Sell"/>
    <d v="2018-10-31T00:00:00"/>
    <x v="3"/>
    <d v="1899-12-30T09:44:00"/>
    <n v="243.45"/>
    <x v="66"/>
    <n v="-18.495984419999999"/>
    <d v="2018-11-01T00:00:00"/>
    <s v="Stop Loss Hit"/>
    <n v="249.9"/>
    <n v="167.8"/>
    <x v="21"/>
    <x v="9"/>
    <x v="0"/>
  </r>
  <r>
    <n v="207"/>
    <d v="2018-11-01T00:00:00"/>
    <x v="0"/>
    <d v="1899-12-30T09:25:00"/>
    <n v="25217.9"/>
    <m/>
    <x v="0"/>
    <m/>
    <m/>
    <d v="2018-11-01T00:00:00"/>
    <x v="0"/>
    <d v="1899-12-30T15:19:00"/>
    <n v="25316.2"/>
    <x v="442"/>
    <m/>
    <m/>
    <s v="Exit Condition Met For Trade"/>
    <n v="25401.599999999999"/>
    <n v="25129.45"/>
    <x v="0"/>
    <x v="10"/>
    <x v="0"/>
  </r>
  <r>
    <n v="207.1"/>
    <d v="2018-11-01T00:00:00"/>
    <x v="4"/>
    <d v="1899-12-30T09:25:00"/>
    <n v="97.95"/>
    <n v="15"/>
    <x v="1"/>
    <n v="25200"/>
    <s v="Sell"/>
    <d v="2018-11-01T00:00:00"/>
    <x v="4"/>
    <d v="1899-12-30T10:46:00"/>
    <n v="136.94999999999999"/>
    <x v="297"/>
    <n v="-39.816232769999999"/>
    <d v="2018-11-01T00:00:00"/>
    <s v="Stop Loss Hit"/>
    <n v="138"/>
    <n v="61.9"/>
    <x v="0"/>
    <x v="10"/>
    <x v="0"/>
  </r>
  <r>
    <n v="207.2"/>
    <d v="2018-11-01T00:00:00"/>
    <x v="4"/>
    <d v="1899-12-30T09:25:00"/>
    <n v="100"/>
    <n v="15"/>
    <x v="2"/>
    <n v="25200"/>
    <s v="Sell"/>
    <d v="2018-11-01T00:00:00"/>
    <x v="4"/>
    <d v="1899-12-30T15:19:00"/>
    <n v="0.15"/>
    <x v="443"/>
    <n v="99.85"/>
    <d v="2018-11-01T00:00:00"/>
    <s v="Exit Condition Met For Trade"/>
    <n v="147.85"/>
    <n v="0.1"/>
    <x v="0"/>
    <x v="10"/>
    <x v="0"/>
  </r>
  <r>
    <n v="208"/>
    <d v="2018-11-02T00:00:00"/>
    <x v="0"/>
    <d v="1899-12-30T09:25:00"/>
    <n v="25566.75"/>
    <m/>
    <x v="0"/>
    <m/>
    <m/>
    <d v="2018-11-02T00:00:00"/>
    <x v="0"/>
    <d v="1899-12-30T15:19:00"/>
    <n v="25673"/>
    <x v="444"/>
    <m/>
    <m/>
    <s v="Exit Condition Met For Trade"/>
    <n v="25856.25"/>
    <n v="25551.45"/>
    <x v="1"/>
    <x v="10"/>
    <x v="0"/>
  </r>
  <r>
    <n v="208.1"/>
    <d v="2018-11-02T00:00:00"/>
    <x v="5"/>
    <d v="1899-12-30T09:25:00"/>
    <n v="179.95"/>
    <n v="15"/>
    <x v="1"/>
    <n v="25600"/>
    <s v="Sell"/>
    <d v="2018-11-02T00:00:00"/>
    <x v="5"/>
    <d v="1899-12-30T10:38:00"/>
    <n v="253.95"/>
    <x v="74"/>
    <n v="-41.122534039999998"/>
    <d v="2018-11-06T00:00:00"/>
    <s v="Stop Loss Hit"/>
    <n v="254"/>
    <n v="178.25"/>
    <x v="1"/>
    <x v="10"/>
    <x v="0"/>
  </r>
  <r>
    <n v="208.2"/>
    <d v="2018-11-02T00:00:00"/>
    <x v="5"/>
    <d v="1899-12-30T09:25:00"/>
    <n v="217.45"/>
    <n v="15"/>
    <x v="2"/>
    <n v="25600"/>
    <s v="Sell"/>
    <d v="2018-11-02T00:00:00"/>
    <x v="5"/>
    <d v="1899-12-30T15:19:00"/>
    <n v="145.80000000000001"/>
    <x v="445"/>
    <n v="32.950103470000002"/>
    <d v="2018-11-06T00:00:00"/>
    <s v="Exit Condition Met For Trade"/>
    <n v="223"/>
    <n v="96"/>
    <x v="1"/>
    <x v="10"/>
    <x v="0"/>
  </r>
  <r>
    <n v="209"/>
    <d v="2018-11-05T00:00:00"/>
    <x v="0"/>
    <d v="1899-12-30T09:25:00"/>
    <n v="25560.1"/>
    <m/>
    <x v="0"/>
    <m/>
    <m/>
    <d v="2018-11-05T00:00:00"/>
    <x v="0"/>
    <d v="1899-12-30T15:19:00"/>
    <n v="25765.1"/>
    <x v="446"/>
    <m/>
    <m/>
    <s v="Exit Condition Met For Trade"/>
    <n v="25788.2"/>
    <n v="25534.400000000001"/>
    <x v="4"/>
    <x v="10"/>
    <x v="0"/>
  </r>
  <r>
    <n v="209.1"/>
    <d v="2018-11-05T00:00:00"/>
    <x v="1"/>
    <d v="1899-12-30T09:25:00"/>
    <n v="114.75"/>
    <n v="15"/>
    <x v="1"/>
    <n v="25600"/>
    <s v="Sell"/>
    <d v="2018-11-05T00:00:00"/>
    <x v="1"/>
    <d v="1899-12-30T09:46:00"/>
    <n v="177.75"/>
    <x v="220"/>
    <n v="-54.901960780000003"/>
    <d v="2018-11-06T00:00:00"/>
    <s v="Stop Loss Hit"/>
    <n v="180.2"/>
    <n v="102"/>
    <x v="4"/>
    <x v="10"/>
    <x v="0"/>
  </r>
  <r>
    <n v="209.2"/>
    <d v="2018-11-05T00:00:00"/>
    <x v="1"/>
    <d v="1899-12-30T09:25:00"/>
    <n v="179.95"/>
    <n v="15"/>
    <x v="2"/>
    <n v="25600"/>
    <s v="Sell"/>
    <d v="2018-11-05T00:00:00"/>
    <x v="1"/>
    <d v="1899-12-30T15:19:00"/>
    <n v="41.45"/>
    <x v="447"/>
    <n v="76.965823839999999"/>
    <d v="2018-11-06T00:00:00"/>
    <s v="Exit Condition Met For Trade"/>
    <n v="189.45"/>
    <n v="38.6"/>
    <x v="4"/>
    <x v="10"/>
    <x v="0"/>
  </r>
  <r>
    <n v="210"/>
    <d v="2018-11-06T00:00:00"/>
    <x v="0"/>
    <d v="1899-12-30T09:25:00"/>
    <n v="25821.599999999999"/>
    <m/>
    <x v="0"/>
    <m/>
    <m/>
    <d v="2018-11-06T00:00:00"/>
    <x v="0"/>
    <d v="1899-12-30T15:19:00"/>
    <n v="25589.35"/>
    <x v="448"/>
    <m/>
    <m/>
    <s v="Exit Condition Met For Trade"/>
    <n v="25852.25"/>
    <n v="25558.35"/>
    <x v="22"/>
    <x v="10"/>
    <x v="0"/>
  </r>
  <r>
    <n v="210.1"/>
    <d v="2018-11-06T00:00:00"/>
    <x v="2"/>
    <d v="1899-12-30T09:25:00"/>
    <n v="92"/>
    <n v="15"/>
    <x v="1"/>
    <n v="25800"/>
    <s v="Sell"/>
    <d v="2018-11-06T00:00:00"/>
    <x v="2"/>
    <d v="1899-12-30T15:19:00"/>
    <n v="0.05"/>
    <x v="449"/>
    <n v="99.945652170000002"/>
    <d v="2018-11-06T00:00:00"/>
    <s v="Exit Condition Met For Trade"/>
    <n v="106"/>
    <n v="0.05"/>
    <x v="22"/>
    <x v="10"/>
    <x v="0"/>
  </r>
  <r>
    <n v="210.2"/>
    <d v="2018-11-06T00:00:00"/>
    <x v="2"/>
    <d v="1899-12-30T09:25:00"/>
    <n v="56.2"/>
    <n v="15"/>
    <x v="2"/>
    <n v="25800"/>
    <s v="Sell"/>
    <d v="2018-11-06T00:00:00"/>
    <x v="2"/>
    <d v="1899-12-30T13:49:00"/>
    <n v="94.2"/>
    <x v="66"/>
    <n v="-67.615658359999998"/>
    <d v="2018-11-06T00:00:00"/>
    <s v="Stop Loss Hit"/>
    <n v="108.35"/>
    <n v="18.5"/>
    <x v="22"/>
    <x v="10"/>
    <x v="0"/>
  </r>
  <r>
    <n v="211"/>
    <d v="2018-11-09T00:00:00"/>
    <x v="0"/>
    <d v="1899-12-30T09:25:00"/>
    <n v="25714.799999999999"/>
    <m/>
    <x v="0"/>
    <m/>
    <m/>
    <d v="2018-11-09T00:00:00"/>
    <x v="0"/>
    <d v="1899-12-30T15:19:00"/>
    <n v="25793.5"/>
    <x v="450"/>
    <m/>
    <m/>
    <s v="Exit Condition Met For Trade"/>
    <n v="25822.75"/>
    <n v="25657.599999999999"/>
    <x v="6"/>
    <x v="10"/>
    <x v="0"/>
  </r>
  <r>
    <n v="211.1"/>
    <d v="2018-11-09T00:00:00"/>
    <x v="5"/>
    <d v="1899-12-30T09:25:00"/>
    <n v="219.9"/>
    <n v="15"/>
    <x v="1"/>
    <n v="25700"/>
    <s v="Sell"/>
    <d v="2018-11-09T00:00:00"/>
    <x v="5"/>
    <d v="1899-12-30T14:57:00"/>
    <n v="264.89999999999998"/>
    <x v="125"/>
    <n v="-20.4638472"/>
    <d v="2018-11-15T00:00:00"/>
    <s v="Stop Loss Hit"/>
    <n v="269.95"/>
    <n v="189"/>
    <x v="6"/>
    <x v="10"/>
    <x v="0"/>
  </r>
  <r>
    <n v="211.2"/>
    <d v="2018-11-09T00:00:00"/>
    <x v="5"/>
    <d v="1899-12-30T09:25:00"/>
    <n v="230.45"/>
    <n v="15"/>
    <x v="2"/>
    <n v="25700"/>
    <s v="Sell"/>
    <d v="2018-11-09T00:00:00"/>
    <x v="5"/>
    <d v="1899-12-30T15:19:00"/>
    <n v="172.8"/>
    <x v="219"/>
    <n v="25.01627251"/>
    <d v="2018-11-15T00:00:00"/>
    <s v="Exit Condition Met For Trade"/>
    <n v="239.5"/>
    <n v="157.5"/>
    <x v="6"/>
    <x v="10"/>
    <x v="0"/>
  </r>
  <r>
    <n v="212"/>
    <d v="2018-11-12T00:00:00"/>
    <x v="0"/>
    <d v="1899-12-30T09:25:00"/>
    <n v="25905.45"/>
    <m/>
    <x v="0"/>
    <m/>
    <m/>
    <d v="2018-11-12T00:00:00"/>
    <x v="0"/>
    <d v="1899-12-30T15:19:00"/>
    <n v="25542.1"/>
    <x v="451"/>
    <m/>
    <m/>
    <s v="Exit Condition Met For Trade"/>
    <n v="25907.200000000001"/>
    <n v="25524.05"/>
    <x v="9"/>
    <x v="10"/>
    <x v="0"/>
  </r>
  <r>
    <n v="212.1"/>
    <d v="2018-11-12T00:00:00"/>
    <x v="1"/>
    <d v="1899-12-30T09:25:00"/>
    <n v="184.25"/>
    <n v="15"/>
    <x v="1"/>
    <n v="25900"/>
    <s v="Sell"/>
    <d v="2018-11-12T00:00:00"/>
    <x v="1"/>
    <d v="1899-12-30T15:19:00"/>
    <n v="54.9"/>
    <x v="452"/>
    <n v="70.203527820000005"/>
    <d v="2018-11-15T00:00:00"/>
    <s v="Exit Condition Met For Trade"/>
    <n v="189.35"/>
    <n v="52"/>
    <x v="9"/>
    <x v="10"/>
    <x v="0"/>
  </r>
  <r>
    <n v="212.2"/>
    <d v="2018-11-12T00:00:00"/>
    <x v="1"/>
    <d v="1899-12-30T09:25:00"/>
    <n v="187.9"/>
    <n v="15"/>
    <x v="2"/>
    <n v="25900"/>
    <s v="Sell"/>
    <d v="2018-11-12T00:00:00"/>
    <x v="1"/>
    <d v="1899-12-30T10:00:00"/>
    <n v="251.9"/>
    <x v="113"/>
    <n v="-34.060670569999999"/>
    <d v="2018-11-15T00:00:00"/>
    <s v="Stop Loss Hit"/>
    <n v="252"/>
    <n v="176.6"/>
    <x v="9"/>
    <x v="10"/>
    <x v="0"/>
  </r>
  <r>
    <n v="213"/>
    <d v="2018-11-13T00:00:00"/>
    <x v="0"/>
    <d v="1899-12-30T09:25:00"/>
    <n v="25473.15"/>
    <m/>
    <x v="0"/>
    <m/>
    <m/>
    <d v="2018-11-13T00:00:00"/>
    <x v="0"/>
    <d v="1899-12-30T15:19:00"/>
    <n v="25779.95"/>
    <x v="453"/>
    <m/>
    <m/>
    <s v="Exit Condition Met For Trade"/>
    <n v="25794.65"/>
    <n v="25384.55"/>
    <x v="30"/>
    <x v="10"/>
    <x v="0"/>
  </r>
  <r>
    <n v="213.1"/>
    <d v="2018-11-13T00:00:00"/>
    <x v="2"/>
    <d v="1899-12-30T09:25:00"/>
    <n v="161.80000000000001"/>
    <n v="15"/>
    <x v="1"/>
    <n v="25500"/>
    <s v="Sell"/>
    <d v="2018-11-13T00:00:00"/>
    <x v="2"/>
    <d v="1899-12-30T12:15:00"/>
    <n v="185.8"/>
    <x v="60"/>
    <n v="-14.833127319999999"/>
    <d v="2018-11-15T00:00:00"/>
    <s v="Stop Loss Hit"/>
    <n v="190"/>
    <n v="110.45"/>
    <x v="30"/>
    <x v="10"/>
    <x v="0"/>
  </r>
  <r>
    <n v="213.2"/>
    <d v="2018-11-13T00:00:00"/>
    <x v="2"/>
    <d v="1899-12-30T09:25:00"/>
    <n v="191.05"/>
    <n v="15"/>
    <x v="2"/>
    <n v="25500"/>
    <s v="Sell"/>
    <d v="2018-11-13T00:00:00"/>
    <x v="2"/>
    <d v="1899-12-30T15:19:00"/>
    <n v="49.25"/>
    <x v="454"/>
    <n v="74.221408010000005"/>
    <d v="2018-11-15T00:00:00"/>
    <s v="Exit Condition Met For Trade"/>
    <n v="235.35"/>
    <n v="45"/>
    <x v="30"/>
    <x v="10"/>
    <x v="0"/>
  </r>
  <r>
    <n v="214"/>
    <d v="2018-11-14T00:00:00"/>
    <x v="0"/>
    <d v="1899-12-30T09:25:00"/>
    <n v="25967.65"/>
    <m/>
    <x v="0"/>
    <m/>
    <m/>
    <d v="2018-11-14T00:00:00"/>
    <x v="0"/>
    <d v="1899-12-30T12:08:00"/>
    <n v="26036.55"/>
    <x v="455"/>
    <m/>
    <m/>
    <m/>
    <n v="26043.7"/>
    <n v="25809.599999999999"/>
    <x v="24"/>
    <x v="10"/>
    <x v="0"/>
  </r>
  <r>
    <n v="214.1"/>
    <d v="2018-11-14T00:00:00"/>
    <x v="3"/>
    <d v="1899-12-30T09:25:00"/>
    <n v="113.65"/>
    <n v="15"/>
    <x v="1"/>
    <n v="26000"/>
    <s v="Sell"/>
    <d v="2018-11-14T00:00:00"/>
    <x v="3"/>
    <d v="1899-12-30T12:08:00"/>
    <n v="130.65"/>
    <x v="78"/>
    <n v="-14.958205019999999"/>
    <d v="2018-11-15T00:00:00"/>
    <s v="Stop Loss Hit"/>
    <n v="131"/>
    <n v="55.3"/>
    <x v="24"/>
    <x v="10"/>
    <x v="0"/>
  </r>
  <r>
    <n v="214.2"/>
    <d v="2018-11-14T00:00:00"/>
    <x v="3"/>
    <d v="1899-12-30T09:25:00"/>
    <n v="142.30000000000001"/>
    <n v="15"/>
    <x v="2"/>
    <n v="26000"/>
    <s v="Sell"/>
    <d v="2018-11-14T00:00:00"/>
    <x v="3"/>
    <d v="1899-12-30T09:53:00"/>
    <n v="207.3"/>
    <x v="82"/>
    <n v="-45.678144760000002"/>
    <d v="2018-11-15T00:00:00"/>
    <s v="Stop Loss Hit"/>
    <n v="210"/>
    <n v="131.44999999999999"/>
    <x v="24"/>
    <x v="10"/>
    <x v="0"/>
  </r>
  <r>
    <n v="215"/>
    <d v="2018-11-15T00:00:00"/>
    <x v="0"/>
    <d v="1899-12-30T09:25:00"/>
    <n v="25963"/>
    <m/>
    <x v="0"/>
    <m/>
    <m/>
    <d v="2018-11-15T00:00:00"/>
    <x v="0"/>
    <d v="1899-12-30T15:19:00"/>
    <n v="26142.7"/>
    <x v="456"/>
    <m/>
    <m/>
    <s v="Exit Condition Met For Trade"/>
    <n v="26197.599999999999"/>
    <n v="25728"/>
    <x v="10"/>
    <x v="10"/>
    <x v="0"/>
  </r>
  <r>
    <n v="215.1"/>
    <d v="2018-11-15T00:00:00"/>
    <x v="4"/>
    <d v="1899-12-30T09:25:00"/>
    <n v="52.6"/>
    <n v="15"/>
    <x v="1"/>
    <n v="26000"/>
    <s v="Sell"/>
    <d v="2018-11-15T00:00:00"/>
    <x v="4"/>
    <d v="1899-12-30T13:02:00"/>
    <n v="104.6"/>
    <x v="414"/>
    <n v="-98.859315589999994"/>
    <d v="2018-11-15T00:00:00"/>
    <s v="Stop Loss Hit"/>
    <n v="108.7"/>
    <n v="29"/>
    <x v="10"/>
    <x v="10"/>
    <x v="0"/>
  </r>
  <r>
    <n v="215.2"/>
    <d v="2018-11-15T00:00:00"/>
    <x v="4"/>
    <d v="1899-12-30T09:25:00"/>
    <n v="101.9"/>
    <n v="15"/>
    <x v="2"/>
    <n v="26000"/>
    <s v="Sell"/>
    <d v="2018-11-15T00:00:00"/>
    <x v="4"/>
    <d v="1899-12-30T15:19:00"/>
    <n v="0.1"/>
    <x v="457"/>
    <n v="99.901864570000001"/>
    <d v="2018-11-15T00:00:00"/>
    <s v="Exit Condition Met For Trade"/>
    <n v="153.4"/>
    <n v="0.05"/>
    <x v="10"/>
    <x v="10"/>
    <x v="0"/>
  </r>
  <r>
    <n v="216"/>
    <d v="2018-11-16T00:00:00"/>
    <x v="0"/>
    <d v="1899-12-30T09:25:00"/>
    <n v="26242.3"/>
    <m/>
    <x v="0"/>
    <m/>
    <m/>
    <d v="2018-11-16T00:00:00"/>
    <x v="0"/>
    <d v="1899-12-30T15:19:00"/>
    <n v="26243.45"/>
    <x v="458"/>
    <m/>
    <m/>
    <s v="Exit Condition Met For Trade"/>
    <n v="26332.75"/>
    <n v="26122.55"/>
    <x v="11"/>
    <x v="10"/>
    <x v="0"/>
  </r>
  <r>
    <n v="216.1"/>
    <d v="2018-11-16T00:00:00"/>
    <x v="5"/>
    <d v="1899-12-30T09:25:00"/>
    <n v="227.6"/>
    <n v="15"/>
    <x v="1"/>
    <n v="26200"/>
    <s v="Sell"/>
    <d v="2018-11-16T00:00:00"/>
    <x v="5"/>
    <d v="1899-12-30T15:19:00"/>
    <n v="233.8"/>
    <x v="459"/>
    <n v="-2.724077329"/>
    <d v="2018-11-22T00:00:00"/>
    <s v="Exit Condition Met For Trade"/>
    <n v="268.3"/>
    <n v="188.4"/>
    <x v="11"/>
    <x v="10"/>
    <x v="0"/>
  </r>
  <r>
    <n v="216.2"/>
    <d v="2018-11-16T00:00:00"/>
    <x v="5"/>
    <d v="1899-12-30T09:25:00"/>
    <n v="212"/>
    <n v="15"/>
    <x v="2"/>
    <n v="26200"/>
    <s v="Sell"/>
    <d v="2018-11-16T00:00:00"/>
    <x v="5"/>
    <d v="1899-12-30T11:26:00"/>
    <n v="246"/>
    <x v="381"/>
    <n v="-16.037735850000001"/>
    <d v="2018-11-22T00:00:00"/>
    <s v="Stop Loss Hit"/>
    <n v="249.8"/>
    <n v="170.1"/>
    <x v="11"/>
    <x v="10"/>
    <x v="0"/>
  </r>
  <r>
    <n v="217"/>
    <d v="2018-11-19T00:00:00"/>
    <x v="0"/>
    <d v="1899-12-30T09:25:00"/>
    <n v="26306.75"/>
    <m/>
    <x v="0"/>
    <m/>
    <m/>
    <d v="2018-11-19T00:00:00"/>
    <x v="0"/>
    <d v="1899-12-30T15:19:00"/>
    <n v="26290.9"/>
    <x v="460"/>
    <m/>
    <m/>
    <s v="Exit Condition Met For Trade"/>
    <n v="26379.1"/>
    <n v="26204.35"/>
    <x v="14"/>
    <x v="10"/>
    <x v="0"/>
  </r>
  <r>
    <n v="217.1"/>
    <d v="2018-11-19T00:00:00"/>
    <x v="1"/>
    <d v="1899-12-30T09:25:00"/>
    <n v="204.95"/>
    <n v="15"/>
    <x v="1"/>
    <n v="26300"/>
    <s v="Sell"/>
    <d v="2018-11-19T00:00:00"/>
    <x v="1"/>
    <d v="1899-12-30T15:19:00"/>
    <n v="207.9"/>
    <x v="461"/>
    <n v="-1.4393754569999999"/>
    <d v="2018-11-22T00:00:00"/>
    <s v="Exit Condition Met For Trade"/>
    <n v="249"/>
    <n v="165"/>
    <x v="14"/>
    <x v="10"/>
    <x v="0"/>
  </r>
  <r>
    <n v="217.2"/>
    <d v="2018-11-19T00:00:00"/>
    <x v="1"/>
    <d v="1899-12-30T09:25:00"/>
    <n v="234.2"/>
    <n v="15"/>
    <x v="2"/>
    <n v="26300"/>
    <s v="Sell"/>
    <d v="2018-11-19T00:00:00"/>
    <x v="1"/>
    <d v="1899-12-30T14:31:00"/>
    <n v="260.2"/>
    <x v="140"/>
    <n v="-11.101622539999999"/>
    <d v="2018-11-22T00:00:00"/>
    <s v="Stop Loss Hit"/>
    <n v="273.39999999999998"/>
    <n v="184.8"/>
    <x v="14"/>
    <x v="10"/>
    <x v="0"/>
  </r>
  <r>
    <n v="218"/>
    <d v="2018-11-20T00:00:00"/>
    <x v="0"/>
    <d v="1899-12-30T09:25:00"/>
    <n v="26232.45"/>
    <m/>
    <x v="0"/>
    <m/>
    <m/>
    <d v="2018-11-20T00:00:00"/>
    <x v="0"/>
    <d v="1899-12-30T15:19:00"/>
    <n v="26115.4"/>
    <x v="174"/>
    <m/>
    <m/>
    <s v="Exit Condition Met For Trade"/>
    <n v="26259.4"/>
    <n v="26041.8"/>
    <x v="25"/>
    <x v="10"/>
    <x v="0"/>
  </r>
  <r>
    <n v="218.1"/>
    <d v="2018-11-20T00:00:00"/>
    <x v="2"/>
    <d v="1899-12-30T09:25:00"/>
    <n v="191.3"/>
    <n v="15"/>
    <x v="1"/>
    <n v="26200"/>
    <s v="Sell"/>
    <d v="2018-11-20T00:00:00"/>
    <x v="2"/>
    <d v="1899-12-30T15:19:00"/>
    <n v="120.85"/>
    <x v="462"/>
    <n v="36.826973340000002"/>
    <d v="2018-11-22T00:00:00"/>
    <s v="Exit Condition Met For Trade"/>
    <n v="199.75"/>
    <n v="96"/>
    <x v="25"/>
    <x v="10"/>
    <x v="0"/>
  </r>
  <r>
    <n v="218.2"/>
    <d v="2018-11-20T00:00:00"/>
    <x v="2"/>
    <d v="1899-12-30T09:25:00"/>
    <n v="182.35"/>
    <n v="15"/>
    <x v="2"/>
    <n v="26200"/>
    <s v="Sell"/>
    <d v="2018-11-20T00:00:00"/>
    <x v="2"/>
    <d v="1899-12-30T14:21:00"/>
    <n v="222.35"/>
    <x v="463"/>
    <n v="-21.935837670000002"/>
    <d v="2018-11-22T00:00:00"/>
    <s v="Stop Loss Hit"/>
    <n v="223"/>
    <n v="147.1"/>
    <x v="25"/>
    <x v="10"/>
    <x v="0"/>
  </r>
  <r>
    <n v="219"/>
    <d v="2018-11-21T00:00:00"/>
    <x v="0"/>
    <d v="1899-12-30T09:25:00"/>
    <n v="26196.7"/>
    <m/>
    <x v="0"/>
    <m/>
    <m/>
    <d v="2018-11-21T00:00:00"/>
    <x v="0"/>
    <d v="1899-12-30T15:19:00"/>
    <n v="26249.599999999999"/>
    <x v="464"/>
    <m/>
    <m/>
    <s v="Exit Condition Met For Trade"/>
    <n v="26342.05"/>
    <n v="26060.55"/>
    <x v="26"/>
    <x v="10"/>
    <x v="0"/>
  </r>
  <r>
    <n v="219.1"/>
    <d v="2018-11-21T00:00:00"/>
    <x v="3"/>
    <d v="1899-12-30T09:25:00"/>
    <n v="124.85"/>
    <n v="15"/>
    <x v="1"/>
    <n v="26200"/>
    <s v="Sell"/>
    <d v="2018-11-21T00:00:00"/>
    <x v="3"/>
    <d v="1899-12-30T12:21:00"/>
    <n v="151.85"/>
    <x v="70"/>
    <n v="-21.625951140000002"/>
    <d v="2018-11-22T00:00:00"/>
    <s v="Stop Loss Hit"/>
    <n v="152.35"/>
    <n v="76"/>
    <x v="26"/>
    <x v="10"/>
    <x v="0"/>
  </r>
  <r>
    <n v="219.2"/>
    <d v="2018-11-21T00:00:00"/>
    <x v="3"/>
    <d v="1899-12-30T09:25:00"/>
    <n v="133.75"/>
    <n v="15"/>
    <x v="2"/>
    <n v="26200"/>
    <s v="Sell"/>
    <d v="2018-11-21T00:00:00"/>
    <x v="3"/>
    <d v="1899-12-30T15:19:00"/>
    <n v="58.35"/>
    <x v="465"/>
    <n v="56.373831780000003"/>
    <d v="2018-11-22T00:00:00"/>
    <s v="Exit Condition Met For Trade"/>
    <n v="185.4"/>
    <n v="35.85"/>
    <x v="26"/>
    <x v="10"/>
    <x v="0"/>
  </r>
  <r>
    <n v="220"/>
    <d v="2018-11-22T00:00:00"/>
    <x v="0"/>
    <d v="1899-12-30T09:25:00"/>
    <n v="26219.1"/>
    <m/>
    <x v="0"/>
    <m/>
    <m/>
    <d v="2018-11-22T00:00:00"/>
    <x v="0"/>
    <d v="1899-12-30T15:19:00"/>
    <n v="25980.85"/>
    <x v="466"/>
    <m/>
    <m/>
    <s v="Exit Condition Met For Trade"/>
    <n v="26323.95"/>
    <n v="25947.85"/>
    <x v="15"/>
    <x v="10"/>
    <x v="0"/>
  </r>
  <r>
    <n v="220.1"/>
    <d v="2018-11-22T00:00:00"/>
    <x v="4"/>
    <d v="1899-12-30T09:25:00"/>
    <n v="88.8"/>
    <n v="15"/>
    <x v="1"/>
    <n v="26200"/>
    <s v="Sell"/>
    <d v="2018-11-22T00:00:00"/>
    <x v="4"/>
    <d v="1899-12-30T15:19:00"/>
    <n v="0.1"/>
    <x v="467"/>
    <n v="99.887387390000001"/>
    <d v="2018-11-22T00:00:00"/>
    <s v="Exit Condition Met For Trade"/>
    <n v="124.5"/>
    <n v="0.05"/>
    <x v="15"/>
    <x v="10"/>
    <x v="0"/>
  </r>
  <r>
    <n v="220.2"/>
    <d v="2018-11-22T00:00:00"/>
    <x v="4"/>
    <d v="1899-12-30T09:25:00"/>
    <n v="57.85"/>
    <n v="15"/>
    <x v="2"/>
    <n v="26200"/>
    <s v="Sell"/>
    <d v="2018-11-22T00:00:00"/>
    <x v="4"/>
    <d v="1899-12-30T13:44:00"/>
    <n v="91.85"/>
    <x v="381"/>
    <n v="-58.772687990000001"/>
    <d v="2018-11-22T00:00:00"/>
    <s v="Stop Loss Hit"/>
    <n v="99.6"/>
    <n v="15.9"/>
    <x v="15"/>
    <x v="10"/>
    <x v="0"/>
  </r>
  <r>
    <n v="221"/>
    <d v="2018-11-26T00:00:00"/>
    <x v="0"/>
    <d v="1899-12-30T09:25:00"/>
    <n v="26129.9"/>
    <m/>
    <x v="0"/>
    <m/>
    <m/>
    <d v="2018-11-26T00:00:00"/>
    <x v="0"/>
    <d v="1899-12-30T15:19:00"/>
    <n v="26376.15"/>
    <x v="468"/>
    <m/>
    <m/>
    <s v="Exit Condition Met For Trade"/>
    <n v="26393.200000000001"/>
    <n v="26025.05"/>
    <x v="27"/>
    <x v="10"/>
    <x v="0"/>
  </r>
  <r>
    <n v="221.1"/>
    <d v="2018-11-26T00:00:00"/>
    <x v="1"/>
    <d v="1899-12-30T09:25:00"/>
    <n v="187"/>
    <n v="15"/>
    <x v="1"/>
    <n v="26100"/>
    <s v="Sell"/>
    <d v="2018-11-26T00:00:00"/>
    <x v="1"/>
    <d v="1899-12-30T13:19:00"/>
    <n v="223"/>
    <x v="196"/>
    <n v="-19.251336899999998"/>
    <d v="2018-11-29T00:00:00"/>
    <s v="Stop Loss Hit"/>
    <n v="227"/>
    <n v="147.44999999999999"/>
    <x v="27"/>
    <x v="10"/>
    <x v="0"/>
  </r>
  <r>
    <n v="221.2"/>
    <d v="2018-11-26T00:00:00"/>
    <x v="1"/>
    <d v="1899-12-30T09:25:00"/>
    <n v="177.9"/>
    <n v="15"/>
    <x v="2"/>
    <n v="26100"/>
    <s v="Sell"/>
    <d v="2018-11-26T00:00:00"/>
    <x v="1"/>
    <d v="1899-12-30T15:19:00"/>
    <n v="66.55"/>
    <x v="469"/>
    <n v="62.591343449999997"/>
    <d v="2018-11-29T00:00:00"/>
    <s v="Exit Condition Met For Trade"/>
    <n v="221.05"/>
    <n v="65"/>
    <x v="27"/>
    <x v="10"/>
    <x v="0"/>
  </r>
  <r>
    <n v="222"/>
    <d v="2018-11-27T00:00:00"/>
    <x v="0"/>
    <d v="1899-12-30T09:25:00"/>
    <n v="26313.85"/>
    <m/>
    <x v="0"/>
    <m/>
    <m/>
    <d v="2018-11-27T00:00:00"/>
    <x v="0"/>
    <d v="1899-12-30T12:56:00"/>
    <n v="26283.75"/>
    <x v="470"/>
    <m/>
    <m/>
    <m/>
    <n v="26451.75"/>
    <n v="26275.4"/>
    <x v="28"/>
    <x v="10"/>
    <x v="0"/>
  </r>
  <r>
    <n v="222.1"/>
    <d v="2018-11-27T00:00:00"/>
    <x v="2"/>
    <d v="1899-12-30T09:25:00"/>
    <n v="150.6"/>
    <n v="15"/>
    <x v="1"/>
    <n v="26300"/>
    <s v="Sell"/>
    <d v="2018-11-27T00:00:00"/>
    <x v="2"/>
    <d v="1899-12-30T10:37:00"/>
    <n v="217.6"/>
    <x v="93"/>
    <n v="-44.488711819999999"/>
    <d v="2018-11-29T00:00:00"/>
    <s v="Stop Loss Hit"/>
    <n v="217.7"/>
    <n v="142"/>
    <x v="28"/>
    <x v="10"/>
    <x v="0"/>
  </r>
  <r>
    <n v="222.2"/>
    <d v="2018-11-27T00:00:00"/>
    <x v="2"/>
    <d v="1899-12-30T09:25:00"/>
    <n v="143.85"/>
    <n v="15"/>
    <x v="2"/>
    <n v="26300"/>
    <s v="Sell"/>
    <d v="2018-11-27T00:00:00"/>
    <x v="2"/>
    <d v="1899-12-30T12:56:00"/>
    <n v="165.85"/>
    <x v="471"/>
    <n v="-15.29370872"/>
    <d v="2018-11-29T00:00:00"/>
    <s v="Stop Loss Hit"/>
    <n v="169"/>
    <n v="90"/>
    <x v="28"/>
    <x v="10"/>
    <x v="0"/>
  </r>
  <r>
    <n v="223"/>
    <d v="2018-11-28T00:00:00"/>
    <x v="0"/>
    <d v="1899-12-30T09:25:00"/>
    <n v="26507.55"/>
    <m/>
    <x v="0"/>
    <m/>
    <m/>
    <d v="2018-11-28T00:00:00"/>
    <x v="0"/>
    <d v="1899-12-30T15:19:00"/>
    <n v="26458.15"/>
    <x v="472"/>
    <m/>
    <m/>
    <s v="Exit Condition Met For Trade"/>
    <n v="26584.95"/>
    <n v="26419.65"/>
    <x v="29"/>
    <x v="10"/>
    <x v="0"/>
  </r>
  <r>
    <n v="223.1"/>
    <d v="2018-11-28T00:00:00"/>
    <x v="3"/>
    <d v="1899-12-30T09:25:00"/>
    <n v="105.2"/>
    <n v="15"/>
    <x v="1"/>
    <n v="26500"/>
    <s v="Sell"/>
    <d v="2018-11-28T00:00:00"/>
    <x v="3"/>
    <d v="1899-12-30T15:19:00"/>
    <n v="53.6"/>
    <x v="473"/>
    <n v="49.049429660000001"/>
    <d v="2018-11-29T00:00:00"/>
    <s v="Exit Condition Met For Trade"/>
    <n v="127.45"/>
    <n v="51.85"/>
    <x v="29"/>
    <x v="10"/>
    <x v="0"/>
  </r>
  <r>
    <n v="223.2"/>
    <d v="2018-11-28T00:00:00"/>
    <x v="3"/>
    <d v="1899-12-30T09:25:00"/>
    <n v="123.25"/>
    <n v="15"/>
    <x v="2"/>
    <n v="26500"/>
    <s v="Sell"/>
    <d v="2018-11-28T00:00:00"/>
    <x v="3"/>
    <d v="1899-12-30T14:13:00"/>
    <n v="147.25"/>
    <x v="60"/>
    <n v="-19.472616630000001"/>
    <d v="2018-11-29T00:00:00"/>
    <s v="Stop Loss Hit"/>
    <n v="147.85"/>
    <n v="72.2"/>
    <x v="29"/>
    <x v="10"/>
    <x v="0"/>
  </r>
  <r>
    <n v="224"/>
    <d v="2018-11-29T00:00:00"/>
    <x v="0"/>
    <d v="1899-12-30T09:25:00"/>
    <n v="26605.35"/>
    <m/>
    <x v="0"/>
    <m/>
    <m/>
    <d v="2018-11-29T00:00:00"/>
    <x v="0"/>
    <d v="1899-12-30T15:19:00"/>
    <n v="26930.400000000001"/>
    <x v="474"/>
    <m/>
    <m/>
    <s v="Exit Condition Met For Trade"/>
    <n v="27003.75"/>
    <n v="26592.35"/>
    <x v="19"/>
    <x v="10"/>
    <x v="0"/>
  </r>
  <r>
    <n v="224.1"/>
    <d v="2018-11-29T00:00:00"/>
    <x v="4"/>
    <d v="1899-12-30T09:25:00"/>
    <n v="59.75"/>
    <n v="15"/>
    <x v="1"/>
    <n v="26600"/>
    <s v="Sell"/>
    <d v="2018-11-29T00:00:00"/>
    <x v="4"/>
    <d v="1899-12-30T12:44:00"/>
    <n v="126.75"/>
    <x v="93"/>
    <n v="-112.13389119999999"/>
    <d v="2018-11-29T00:00:00"/>
    <s v="Stop Loss Hit"/>
    <n v="130"/>
    <n v="51.25"/>
    <x v="19"/>
    <x v="10"/>
    <x v="0"/>
  </r>
  <r>
    <n v="224.2"/>
    <d v="2018-11-29T00:00:00"/>
    <x v="4"/>
    <d v="1899-12-30T09:25:00"/>
    <n v="73.150000000000006"/>
    <n v="15"/>
    <x v="2"/>
    <n v="26600"/>
    <s v="Sell"/>
    <d v="2018-11-29T00:00:00"/>
    <x v="4"/>
    <d v="1899-12-30T15:19:00"/>
    <n v="0.05"/>
    <x v="475"/>
    <n v="99.931647299999995"/>
    <d v="2018-11-29T00:00:00"/>
    <s v="Exit Condition Met For Trade"/>
    <n v="82"/>
    <n v="0.05"/>
    <x v="19"/>
    <x v="10"/>
    <x v="0"/>
  </r>
  <r>
    <n v="225"/>
    <d v="2018-11-30T00:00:00"/>
    <x v="0"/>
    <d v="1899-12-30T09:25:00"/>
    <n v="26970.55"/>
    <m/>
    <x v="0"/>
    <m/>
    <m/>
    <d v="2018-11-30T00:00:00"/>
    <x v="0"/>
    <d v="1899-12-30T15:19:00"/>
    <n v="26846.55"/>
    <x v="476"/>
    <m/>
    <m/>
    <s v="Exit Condition Met For Trade"/>
    <n v="26978.05"/>
    <n v="26764.9"/>
    <x v="20"/>
    <x v="10"/>
    <x v="0"/>
  </r>
  <r>
    <n v="225.1"/>
    <d v="2018-11-30T00:00:00"/>
    <x v="5"/>
    <d v="1899-12-30T09:25:00"/>
    <n v="192"/>
    <n v="15"/>
    <x v="1"/>
    <n v="27000"/>
    <s v="Sell"/>
    <d v="2018-11-30T00:00:00"/>
    <x v="5"/>
    <d v="1899-12-30T15:19:00"/>
    <n v="146.9"/>
    <x v="477"/>
    <n v="23.489583329999999"/>
    <d v="2018-12-06T00:00:00"/>
    <s v="Exit Condition Met For Trade"/>
    <n v="194.95"/>
    <n v="128"/>
    <x v="20"/>
    <x v="10"/>
    <x v="0"/>
  </r>
  <r>
    <n v="225.2"/>
    <d v="2018-11-30T00:00:00"/>
    <x v="5"/>
    <d v="1899-12-30T09:25:00"/>
    <n v="243.1"/>
    <n v="15"/>
    <x v="2"/>
    <n v="27000"/>
    <s v="Sell"/>
    <d v="2018-11-30T00:00:00"/>
    <x v="5"/>
    <d v="1899-12-30T11:56:00"/>
    <n v="316.10000000000002"/>
    <x v="175"/>
    <n v="-30.028794730000001"/>
    <d v="2018-12-06T00:00:00"/>
    <s v="Stop Loss Hit"/>
    <n v="316.39999999999998"/>
    <n v="240.45"/>
    <x v="20"/>
    <x v="10"/>
    <x v="0"/>
  </r>
  <r>
    <n v="226"/>
    <d v="2018-12-03T00:00:00"/>
    <x v="0"/>
    <d v="1899-12-30T09:25:00"/>
    <n v="26916.9"/>
    <m/>
    <x v="0"/>
    <m/>
    <m/>
    <d v="2018-12-03T00:00:00"/>
    <x v="0"/>
    <d v="1899-12-30T15:19:00"/>
    <n v="26860.25"/>
    <x v="478"/>
    <m/>
    <m/>
    <s v="Exit Condition Met For Trade"/>
    <n v="26985.15"/>
    <n v="26791.65"/>
    <x v="2"/>
    <x v="11"/>
    <x v="0"/>
  </r>
  <r>
    <n v="226.1"/>
    <d v="2018-12-03T00:00:00"/>
    <x v="1"/>
    <d v="1899-12-30T09:25:00"/>
    <n v="212.05"/>
    <n v="15"/>
    <x v="1"/>
    <n v="26900"/>
    <s v="Sell"/>
    <d v="2018-12-03T00:00:00"/>
    <x v="1"/>
    <d v="1899-12-30T15:19:00"/>
    <n v="193.15"/>
    <x v="479"/>
    <n v="8.9129922189999995"/>
    <d v="2018-12-06T00:00:00"/>
    <s v="Exit Condition Met For Trade"/>
    <n v="229.4"/>
    <n v="172"/>
    <x v="2"/>
    <x v="11"/>
    <x v="0"/>
  </r>
  <r>
    <n v="226.2"/>
    <d v="2018-12-03T00:00:00"/>
    <x v="1"/>
    <d v="1899-12-30T09:25:00"/>
    <n v="196.5"/>
    <n v="15"/>
    <x v="2"/>
    <n v="26900"/>
    <s v="Sell"/>
    <d v="2018-12-03T00:00:00"/>
    <x v="1"/>
    <d v="1899-12-30T15:19:00"/>
    <n v="195.1"/>
    <x v="480"/>
    <n v="0.71246819299999997"/>
    <d v="2018-12-06T00:00:00"/>
    <s v="Exit Condition Met For Trade"/>
    <n v="241.75"/>
    <n v="177.15"/>
    <x v="2"/>
    <x v="11"/>
    <x v="0"/>
  </r>
  <r>
    <n v="227"/>
    <d v="2018-12-04T00:00:00"/>
    <x v="0"/>
    <d v="1899-12-30T09:25:00"/>
    <n v="26783.25"/>
    <m/>
    <x v="0"/>
    <m/>
    <m/>
    <d v="2018-12-04T00:00:00"/>
    <x v="0"/>
    <d v="1899-12-30T15:19:00"/>
    <n v="26679.4"/>
    <x v="481"/>
    <m/>
    <m/>
    <s v="Exit Condition Met For Trade"/>
    <n v="26783.25"/>
    <n v="26644.75"/>
    <x v="3"/>
    <x v="11"/>
    <x v="0"/>
  </r>
  <r>
    <n v="227.1"/>
    <d v="2018-12-04T00:00:00"/>
    <x v="2"/>
    <d v="1899-12-30T09:25:00"/>
    <n v="192.3"/>
    <n v="15"/>
    <x v="1"/>
    <n v="26800"/>
    <s v="Sell"/>
    <d v="2018-12-04T00:00:00"/>
    <x v="2"/>
    <d v="1899-12-30T15:19:00"/>
    <n v="129.4"/>
    <x v="482"/>
    <n v="32.709308370000002"/>
    <d v="2018-12-06T00:00:00"/>
    <s v="Exit Condition Met For Trade"/>
    <n v="192.35"/>
    <n v="112.6"/>
    <x v="3"/>
    <x v="11"/>
    <x v="0"/>
  </r>
  <r>
    <n v="227.2"/>
    <d v="2018-12-04T00:00:00"/>
    <x v="2"/>
    <d v="1899-12-30T09:25:00"/>
    <n v="173"/>
    <n v="15"/>
    <x v="2"/>
    <n v="26800"/>
    <s v="Sell"/>
    <d v="2018-12-04T00:00:00"/>
    <x v="2"/>
    <d v="1899-12-30T15:19:00"/>
    <n v="188"/>
    <x v="483"/>
    <n v="-8.6705202309999994"/>
    <d v="2018-12-06T00:00:00"/>
    <s v="Exit Condition Met For Trade"/>
    <n v="228"/>
    <n v="154.69999999999999"/>
    <x v="3"/>
    <x v="11"/>
    <x v="0"/>
  </r>
  <r>
    <n v="228"/>
    <d v="2018-12-05T00:00:00"/>
    <x v="0"/>
    <d v="1899-12-30T09:25:00"/>
    <n v="26548.1"/>
    <m/>
    <x v="0"/>
    <m/>
    <m/>
    <d v="2018-12-05T00:00:00"/>
    <x v="0"/>
    <d v="1899-12-30T15:19:00"/>
    <n v="26524.1"/>
    <x v="437"/>
    <m/>
    <m/>
    <s v="Exit Condition Met For Trade"/>
    <n v="26627.35"/>
    <n v="26443.65"/>
    <x v="4"/>
    <x v="11"/>
    <x v="0"/>
  </r>
  <r>
    <n v="228.1"/>
    <d v="2018-12-05T00:00:00"/>
    <x v="3"/>
    <d v="1899-12-30T09:25:00"/>
    <n v="169.05"/>
    <n v="15"/>
    <x v="1"/>
    <n v="26500"/>
    <s v="Sell"/>
    <d v="2018-12-05T00:00:00"/>
    <x v="3"/>
    <d v="1899-12-30T15:19:00"/>
    <n v="124.75"/>
    <x v="484"/>
    <n v="26.205264710000002"/>
    <d v="2018-12-06T00:00:00"/>
    <s v="Exit Condition Met For Trade"/>
    <n v="214.1"/>
    <n v="99.9"/>
    <x v="4"/>
    <x v="11"/>
    <x v="0"/>
  </r>
  <r>
    <n v="228.2"/>
    <d v="2018-12-05T00:00:00"/>
    <x v="3"/>
    <d v="1899-12-30T09:25:00"/>
    <n v="110.3"/>
    <n v="15"/>
    <x v="2"/>
    <n v="26500"/>
    <s v="Sell"/>
    <d v="2018-12-05T00:00:00"/>
    <x v="3"/>
    <d v="1899-12-30T15:19:00"/>
    <n v="68.25"/>
    <x v="485"/>
    <n v="38.123300090000001"/>
    <d v="2018-12-06T00:00:00"/>
    <s v="Exit Condition Met For Trade"/>
    <n v="120"/>
    <n v="53.25"/>
    <x v="4"/>
    <x v="11"/>
    <x v="0"/>
  </r>
  <r>
    <n v="229"/>
    <d v="2018-12-06T00:00:00"/>
    <x v="0"/>
    <d v="1899-12-30T09:25:00"/>
    <n v="26290.2"/>
    <m/>
    <x v="0"/>
    <m/>
    <m/>
    <d v="2018-12-06T00:00:00"/>
    <x v="0"/>
    <d v="1899-12-30T13:20:00"/>
    <n v="26352.799999999999"/>
    <x v="486"/>
    <m/>
    <m/>
    <m/>
    <n v="26353"/>
    <n v="26159.9"/>
    <x v="22"/>
    <x v="11"/>
    <x v="0"/>
  </r>
  <r>
    <n v="229.1"/>
    <d v="2018-12-06T00:00:00"/>
    <x v="4"/>
    <d v="1899-12-30T09:25:00"/>
    <n v="63.55"/>
    <n v="15"/>
    <x v="1"/>
    <n v="26300"/>
    <s v="Sell"/>
    <d v="2018-12-06T00:00:00"/>
    <x v="4"/>
    <d v="1899-12-30T13:20:00"/>
    <n v="86.55"/>
    <x v="238"/>
    <n v="-36.191974819999999"/>
    <d v="2018-12-06T00:00:00"/>
    <s v="Stop Loss Hit"/>
    <n v="86.9"/>
    <n v="10.85"/>
    <x v="22"/>
    <x v="11"/>
    <x v="0"/>
  </r>
  <r>
    <n v="229.2"/>
    <d v="2018-12-06T00:00:00"/>
    <x v="4"/>
    <d v="1899-12-30T09:25:00"/>
    <n v="66"/>
    <n v="15"/>
    <x v="2"/>
    <n v="26300"/>
    <s v="Sell"/>
    <d v="2018-12-06T00:00:00"/>
    <x v="4"/>
    <d v="1899-12-30T10:34:00"/>
    <n v="134"/>
    <x v="118"/>
    <n v="-103.030303"/>
    <d v="2018-12-06T00:00:00"/>
    <s v="Stop Loss Hit"/>
    <n v="136.19999999999999"/>
    <n v="58.35"/>
    <x v="22"/>
    <x v="11"/>
    <x v="0"/>
  </r>
  <r>
    <n v="230"/>
    <d v="2018-12-07T00:00:00"/>
    <x v="0"/>
    <d v="1899-12-30T09:25:00"/>
    <n v="26265.3"/>
    <m/>
    <x v="0"/>
    <m/>
    <m/>
    <d v="2018-12-07T00:00:00"/>
    <x v="0"/>
    <d v="1899-12-30T15:19:00"/>
    <n v="26619"/>
    <x v="487"/>
    <m/>
    <m/>
    <s v="Exit Condition Met For Trade"/>
    <n v="26632.1"/>
    <n v="26261"/>
    <x v="23"/>
    <x v="11"/>
    <x v="0"/>
  </r>
  <r>
    <n v="230.1"/>
    <d v="2018-12-07T00:00:00"/>
    <x v="5"/>
    <d v="1899-12-30T09:25:00"/>
    <n v="318.2"/>
    <n v="15"/>
    <x v="1"/>
    <n v="26300"/>
    <s v="Sell"/>
    <d v="2018-12-07T00:00:00"/>
    <x v="5"/>
    <d v="1899-12-30T10:36:00"/>
    <n v="388.2"/>
    <x v="107"/>
    <n v="-21.998742929999999"/>
    <d v="2018-12-13T00:00:00"/>
    <s v="Stop Loss Hit"/>
    <n v="390.55"/>
    <n v="312.45"/>
    <x v="23"/>
    <x v="11"/>
    <x v="0"/>
  </r>
  <r>
    <n v="230.2"/>
    <d v="2018-12-07T00:00:00"/>
    <x v="5"/>
    <d v="1899-12-30T09:25:00"/>
    <n v="323.25"/>
    <n v="15"/>
    <x v="2"/>
    <n v="26300"/>
    <s v="Sell"/>
    <d v="2018-12-07T00:00:00"/>
    <x v="5"/>
    <d v="1899-12-30T15:19:00"/>
    <n v="191"/>
    <x v="488"/>
    <n v="40.912606340000004"/>
    <d v="2018-12-13T00:00:00"/>
    <s v="Exit Condition Met For Trade"/>
    <n v="327.95"/>
    <n v="179.8"/>
    <x v="23"/>
    <x v="11"/>
    <x v="0"/>
  </r>
  <r>
    <n v="231"/>
    <d v="2018-12-10T00:00:00"/>
    <x v="0"/>
    <d v="1899-12-30T09:25:00"/>
    <n v="26212.9"/>
    <m/>
    <x v="0"/>
    <m/>
    <m/>
    <d v="2018-12-10T00:00:00"/>
    <x v="0"/>
    <d v="1899-12-30T13:52:00"/>
    <n v="26140.85"/>
    <x v="226"/>
    <m/>
    <m/>
    <m/>
    <n v="26336.2"/>
    <n v="26126.3"/>
    <x v="7"/>
    <x v="11"/>
    <x v="0"/>
  </r>
  <r>
    <n v="231.1"/>
    <d v="2018-12-10T00:00:00"/>
    <x v="1"/>
    <d v="1899-12-30T09:25:00"/>
    <n v="324.05"/>
    <n v="15"/>
    <x v="1"/>
    <n v="26200"/>
    <s v="Sell"/>
    <d v="2018-12-10T00:00:00"/>
    <x v="1"/>
    <d v="1899-12-30T11:22:00"/>
    <n v="375.05"/>
    <x v="90"/>
    <n v="-15.73831199"/>
    <d v="2018-12-13T00:00:00"/>
    <s v="Stop Loss Hit"/>
    <n v="393.6"/>
    <n v="299.7"/>
    <x v="7"/>
    <x v="11"/>
    <x v="0"/>
  </r>
  <r>
    <n v="231.2"/>
    <d v="2018-12-10T00:00:00"/>
    <x v="1"/>
    <d v="1899-12-30T09:25:00"/>
    <n v="268.60000000000002"/>
    <n v="15"/>
    <x v="2"/>
    <n v="26200"/>
    <s v="Sell"/>
    <d v="2018-12-10T00:00:00"/>
    <x v="1"/>
    <d v="1899-12-30T13:52:00"/>
    <n v="302.60000000000002"/>
    <x v="381"/>
    <n v="-12.658227849999999"/>
    <d v="2018-12-13T00:00:00"/>
    <s v="Stop Loss Hit"/>
    <n v="325.35000000000002"/>
    <n v="226.95"/>
    <x v="7"/>
    <x v="11"/>
    <x v="0"/>
  </r>
  <r>
    <n v="232"/>
    <d v="2018-12-11T00:00:00"/>
    <x v="0"/>
    <d v="1899-12-30T09:25:00"/>
    <n v="25689.25"/>
    <m/>
    <x v="0"/>
    <m/>
    <m/>
    <d v="2018-12-11T00:00:00"/>
    <x v="0"/>
    <d v="1899-12-30T10:34:00"/>
    <n v="25703.25"/>
    <x v="408"/>
    <m/>
    <m/>
    <m/>
    <n v="25825.15"/>
    <n v="25601.75"/>
    <x v="8"/>
    <x v="11"/>
    <x v="0"/>
  </r>
  <r>
    <n v="232.1"/>
    <d v="2018-12-11T00:00:00"/>
    <x v="2"/>
    <d v="1899-12-30T09:25:00"/>
    <n v="320.3"/>
    <n v="15"/>
    <x v="1"/>
    <n v="25700"/>
    <s v="Sell"/>
    <d v="2018-12-11T00:00:00"/>
    <x v="2"/>
    <d v="1899-12-30T10:28:00"/>
    <n v="326.3"/>
    <x v="94"/>
    <n v="-1.8732438339999999"/>
    <d v="2018-12-13T00:00:00"/>
    <s v="Stop Loss Hit"/>
    <n v="343.55"/>
    <n v="251"/>
    <x v="8"/>
    <x v="11"/>
    <x v="0"/>
  </r>
  <r>
    <n v="232.2"/>
    <d v="2018-12-11T00:00:00"/>
    <x v="2"/>
    <d v="1899-12-30T09:25:00"/>
    <n v="310.5"/>
    <n v="15"/>
    <x v="2"/>
    <n v="25700"/>
    <s v="Sell"/>
    <d v="2018-12-11T00:00:00"/>
    <x v="2"/>
    <d v="1899-12-30T10:34:00"/>
    <n v="260.5"/>
    <x v="247"/>
    <n v="16.10305958"/>
    <d v="2018-12-13T00:00:00"/>
    <s v="Stop Loss Hit"/>
    <n v="345"/>
    <n v="185.2"/>
    <x v="8"/>
    <x v="11"/>
    <x v="0"/>
  </r>
  <r>
    <n v="233"/>
    <d v="2018-12-12T00:00:00"/>
    <x v="0"/>
    <d v="1899-12-30T09:25:00"/>
    <n v="26372.65"/>
    <m/>
    <x v="0"/>
    <m/>
    <m/>
    <d v="2018-12-12T00:00:00"/>
    <x v="0"/>
    <d v="1899-12-30T15:19:00"/>
    <n v="26655.200000000001"/>
    <x v="489"/>
    <m/>
    <m/>
    <s v="Exit Condition Met For Trade"/>
    <n v="26665"/>
    <n v="26353.35"/>
    <x v="9"/>
    <x v="11"/>
    <x v="0"/>
  </r>
  <r>
    <n v="233.1"/>
    <d v="2018-12-12T00:00:00"/>
    <x v="3"/>
    <d v="1899-12-30T09:25:00"/>
    <n v="128.44999999999999"/>
    <n v="15"/>
    <x v="1"/>
    <n v="26400"/>
    <s v="Sell"/>
    <d v="2018-12-12T00:00:00"/>
    <x v="3"/>
    <d v="1899-12-30T13:48:00"/>
    <n v="194.45"/>
    <x v="2"/>
    <n v="-51.38186065"/>
    <d v="2018-12-13T00:00:00"/>
    <s v="Stop Loss Hit"/>
    <n v="196.95"/>
    <n v="119.1"/>
    <x v="9"/>
    <x v="11"/>
    <x v="0"/>
  </r>
  <r>
    <n v="233.2"/>
    <d v="2018-12-12T00:00:00"/>
    <x v="3"/>
    <d v="1899-12-30T09:25:00"/>
    <n v="152.05000000000001"/>
    <n v="15"/>
    <x v="2"/>
    <n v="26400"/>
    <s v="Sell"/>
    <d v="2018-12-12T00:00:00"/>
    <x v="3"/>
    <d v="1899-12-30T15:19:00"/>
    <n v="20.5"/>
    <x v="490"/>
    <n v="86.517592899999997"/>
    <d v="2018-12-13T00:00:00"/>
    <s v="Exit Condition Met For Trade"/>
    <n v="157"/>
    <n v="18.25"/>
    <x v="9"/>
    <x v="11"/>
    <x v="0"/>
  </r>
  <r>
    <n v="234"/>
    <d v="2018-12-13T00:00:00"/>
    <x v="0"/>
    <d v="1899-12-30T09:25:00"/>
    <n v="26878.6"/>
    <m/>
    <x v="0"/>
    <m/>
    <m/>
    <d v="2018-12-13T00:00:00"/>
    <x v="0"/>
    <d v="1899-12-30T15:19:00"/>
    <n v="26839.599999999999"/>
    <x v="491"/>
    <m/>
    <m/>
    <s v="Exit Condition Met For Trade"/>
    <n v="26951.45"/>
    <n v="26723.65"/>
    <x v="30"/>
    <x v="11"/>
    <x v="0"/>
  </r>
  <r>
    <n v="234.1"/>
    <d v="2018-12-13T00:00:00"/>
    <x v="4"/>
    <d v="1899-12-30T09:25:00"/>
    <n v="69.900000000000006"/>
    <n v="15"/>
    <x v="1"/>
    <n v="26900"/>
    <s v="Sell"/>
    <d v="2018-12-13T00:00:00"/>
    <x v="4"/>
    <d v="1899-12-30T15:19:00"/>
    <n v="0.15"/>
    <x v="492"/>
    <n v="99.785407730000003"/>
    <d v="2018-12-13T00:00:00"/>
    <s v="Exit Condition Met For Trade"/>
    <n v="93"/>
    <n v="0.1"/>
    <x v="30"/>
    <x v="11"/>
    <x v="0"/>
  </r>
  <r>
    <n v="234.2"/>
    <d v="2018-12-13T00:00:00"/>
    <x v="4"/>
    <d v="1899-12-30T09:25:00"/>
    <n v="83"/>
    <n v="15"/>
    <x v="2"/>
    <n v="26900"/>
    <s v="Sell"/>
    <d v="2018-12-13T00:00:00"/>
    <x v="4"/>
    <d v="1899-12-30T14:15:00"/>
    <n v="98"/>
    <x v="483"/>
    <n v="-18.07228916"/>
    <d v="2018-12-13T00:00:00"/>
    <s v="Stop Loss Hit"/>
    <n v="126.5"/>
    <n v="22.85"/>
    <x v="30"/>
    <x v="11"/>
    <x v="0"/>
  </r>
  <r>
    <n v="235"/>
    <d v="2018-12-14T00:00:00"/>
    <x v="0"/>
    <d v="1899-12-30T09:25:00"/>
    <n v="26810.55"/>
    <m/>
    <x v="0"/>
    <m/>
    <m/>
    <d v="2018-12-14T00:00:00"/>
    <x v="0"/>
    <d v="1899-12-30T15:19:00"/>
    <n v="26824.75"/>
    <x v="493"/>
    <m/>
    <m/>
    <s v="Exit Condition Met For Trade"/>
    <n v="26909"/>
    <n v="26732.7"/>
    <x v="24"/>
    <x v="11"/>
    <x v="0"/>
  </r>
  <r>
    <n v="235.1"/>
    <d v="2018-12-14T00:00:00"/>
    <x v="5"/>
    <d v="1899-12-30T09:25:00"/>
    <n v="207.6"/>
    <n v="15"/>
    <x v="1"/>
    <n v="26800"/>
    <s v="Sell"/>
    <d v="2018-12-14T00:00:00"/>
    <x v="5"/>
    <d v="1899-12-30T09:49:00"/>
    <n v="264.60000000000002"/>
    <x v="163"/>
    <n v="-27.456647400000001"/>
    <d v="2018-12-20T00:00:00"/>
    <s v="Stop Loss Hit"/>
    <n v="265.10000000000002"/>
    <n v="189.5"/>
    <x v="24"/>
    <x v="11"/>
    <x v="0"/>
  </r>
  <r>
    <n v="235.2"/>
    <d v="2018-12-14T00:00:00"/>
    <x v="5"/>
    <d v="1899-12-30T09:25:00"/>
    <n v="223.2"/>
    <n v="15"/>
    <x v="2"/>
    <n v="26800"/>
    <s v="Sell"/>
    <d v="2018-12-14T00:00:00"/>
    <x v="5"/>
    <d v="1899-12-30T15:19:00"/>
    <n v="197.95"/>
    <x v="494"/>
    <n v="11.31272401"/>
    <d v="2018-12-20T00:00:00"/>
    <s v="Exit Condition Met For Trade"/>
    <n v="240"/>
    <n v="170.6"/>
    <x v="24"/>
    <x v="11"/>
    <x v="0"/>
  </r>
  <r>
    <n v="236"/>
    <d v="2018-12-17T00:00:00"/>
    <x v="0"/>
    <d v="1899-12-30T09:25:00"/>
    <n v="26973.599999999999"/>
    <m/>
    <x v="0"/>
    <m/>
    <m/>
    <d v="2018-12-17T00:00:00"/>
    <x v="0"/>
    <d v="1899-12-30T15:19:00"/>
    <n v="26999.7"/>
    <x v="495"/>
    <m/>
    <m/>
    <s v="Exit Condition Met For Trade"/>
    <n v="27051.4"/>
    <n v="26918.5"/>
    <x v="12"/>
    <x v="11"/>
    <x v="0"/>
  </r>
  <r>
    <n v="236.1"/>
    <d v="2018-12-17T00:00:00"/>
    <x v="1"/>
    <d v="1899-12-30T09:25:00"/>
    <n v="171.45"/>
    <n v="15"/>
    <x v="1"/>
    <n v="27000"/>
    <s v="Sell"/>
    <d v="2018-12-17T00:00:00"/>
    <x v="1"/>
    <d v="1899-12-30T15:19:00"/>
    <n v="168.45"/>
    <x v="81"/>
    <n v="1.7497812770000001"/>
    <d v="2018-12-20T00:00:00"/>
    <s v="Exit Condition Met For Trade"/>
    <n v="193.35"/>
    <n v="137.65"/>
    <x v="12"/>
    <x v="11"/>
    <x v="0"/>
  </r>
  <r>
    <n v="236.2"/>
    <d v="2018-12-17T00:00:00"/>
    <x v="1"/>
    <d v="1899-12-30T09:25:00"/>
    <n v="184.2"/>
    <n v="15"/>
    <x v="2"/>
    <n v="27000"/>
    <s v="Sell"/>
    <d v="2018-12-17T00:00:00"/>
    <x v="1"/>
    <d v="1899-12-30T15:19:00"/>
    <n v="149.15"/>
    <x v="496"/>
    <n v="19.028230180000001"/>
    <d v="2018-12-20T00:00:00"/>
    <s v="Exit Condition Met For Trade"/>
    <n v="198.8"/>
    <n v="129.19999999999999"/>
    <x v="12"/>
    <x v="11"/>
    <x v="0"/>
  </r>
  <r>
    <n v="237"/>
    <d v="2018-12-18T00:00:00"/>
    <x v="0"/>
    <d v="1899-12-30T09:25:00"/>
    <n v="26887.9"/>
    <m/>
    <x v="0"/>
    <m/>
    <m/>
    <d v="2018-12-18T00:00:00"/>
    <x v="0"/>
    <d v="1899-12-30T15:19:00"/>
    <n v="27173.05"/>
    <x v="497"/>
    <m/>
    <m/>
    <s v="Exit Condition Met For Trade"/>
    <n v="27196.9"/>
    <n v="26840.799999999999"/>
    <x v="13"/>
    <x v="11"/>
    <x v="0"/>
  </r>
  <r>
    <n v="237.1"/>
    <d v="2018-12-18T00:00:00"/>
    <x v="2"/>
    <d v="1899-12-30T09:25:00"/>
    <n v="156"/>
    <n v="15"/>
    <x v="1"/>
    <n v="26900"/>
    <s v="Sell"/>
    <d v="2018-12-18T00:00:00"/>
    <x v="2"/>
    <d v="1899-12-30T14:16:00"/>
    <n v="209"/>
    <x v="59"/>
    <n v="-33.974358969999997"/>
    <d v="2018-12-20T00:00:00"/>
    <s v="Stop Loss Hit"/>
    <n v="257.75"/>
    <n v="133.19999999999999"/>
    <x v="13"/>
    <x v="11"/>
    <x v="0"/>
  </r>
  <r>
    <n v="237.2"/>
    <d v="2018-12-18T00:00:00"/>
    <x v="2"/>
    <d v="1899-12-30T09:25:00"/>
    <n v="136"/>
    <n v="15"/>
    <x v="2"/>
    <n v="26900"/>
    <s v="Sell"/>
    <d v="2018-12-18T00:00:00"/>
    <x v="2"/>
    <d v="1899-12-30T15:19:00"/>
    <n v="43.7"/>
    <x v="498"/>
    <n v="67.867647059999996"/>
    <d v="2018-12-20T00:00:00"/>
    <s v="Exit Condition Met For Trade"/>
    <n v="150"/>
    <n v="39.549999999999997"/>
    <x v="13"/>
    <x v="11"/>
    <x v="0"/>
  </r>
  <r>
    <n v="238"/>
    <d v="2018-12-19T00:00:00"/>
    <x v="0"/>
    <d v="1899-12-30T09:25:00"/>
    <n v="27302.9"/>
    <m/>
    <x v="0"/>
    <m/>
    <m/>
    <d v="2018-12-19T00:00:00"/>
    <x v="0"/>
    <d v="1899-12-30T15:19:00"/>
    <n v="27289.7"/>
    <x v="499"/>
    <m/>
    <m/>
    <s v="Exit Condition Met For Trade"/>
    <n v="27364.35"/>
    <n v="27214.3"/>
    <x v="14"/>
    <x v="11"/>
    <x v="0"/>
  </r>
  <r>
    <n v="238.1"/>
    <d v="2018-12-19T00:00:00"/>
    <x v="3"/>
    <d v="1899-12-30T09:25:00"/>
    <n v="134.80000000000001"/>
    <n v="15"/>
    <x v="1"/>
    <n v="27300"/>
    <s v="Sell"/>
    <d v="2018-12-19T00:00:00"/>
    <x v="3"/>
    <d v="1899-12-30T15:19:00"/>
    <n v="121.9"/>
    <x v="500"/>
    <n v="9.5697329379999996"/>
    <d v="2018-12-20T00:00:00"/>
    <s v="Exit Condition Met For Trade"/>
    <n v="156"/>
    <n v="95.7"/>
    <x v="14"/>
    <x v="11"/>
    <x v="0"/>
  </r>
  <r>
    <n v="238.2"/>
    <d v="2018-12-19T00:00:00"/>
    <x v="3"/>
    <d v="1899-12-30T09:25:00"/>
    <n v="110.8"/>
    <n v="15"/>
    <x v="2"/>
    <n v="27300"/>
    <s v="Sell"/>
    <d v="2018-12-19T00:00:00"/>
    <x v="3"/>
    <d v="1899-12-30T11:17:00"/>
    <n v="171.8"/>
    <x v="54"/>
    <n v="-55.054151619999999"/>
    <d v="2018-12-20T00:00:00"/>
    <s v="Stop Loss Hit"/>
    <n v="172.3"/>
    <n v="95"/>
    <x v="14"/>
    <x v="11"/>
    <x v="0"/>
  </r>
  <r>
    <n v="239"/>
    <d v="2018-12-20T00:00:00"/>
    <x v="0"/>
    <d v="1899-12-30T09:25:00"/>
    <n v="27183.1"/>
    <m/>
    <x v="0"/>
    <m/>
    <m/>
    <d v="2018-12-20T00:00:00"/>
    <x v="0"/>
    <d v="1899-12-30T15:19:00"/>
    <n v="27284.799999999999"/>
    <x v="501"/>
    <m/>
    <m/>
    <s v="Exit Condition Met For Trade"/>
    <n v="27309.1"/>
    <n v="27109.200000000001"/>
    <x v="25"/>
    <x v="11"/>
    <x v="0"/>
  </r>
  <r>
    <n v="239.1"/>
    <d v="2018-12-20T00:00:00"/>
    <x v="4"/>
    <d v="1899-12-30T09:25:00"/>
    <n v="64.3"/>
    <n v="15"/>
    <x v="1"/>
    <n v="27200"/>
    <s v="Sell"/>
    <d v="2018-12-20T00:00:00"/>
    <x v="4"/>
    <d v="1899-12-30T15:19:00"/>
    <n v="64.400000000000006"/>
    <x v="502"/>
    <n v="-0.155520995"/>
    <d v="2018-12-20T00:00:00"/>
    <s v="Exit Condition Met For Trade"/>
    <n v="95.55"/>
    <n v="15.2"/>
    <x v="25"/>
    <x v="11"/>
    <x v="0"/>
  </r>
  <r>
    <n v="239.2"/>
    <d v="2018-12-20T00:00:00"/>
    <x v="4"/>
    <d v="1899-12-30T09:25:00"/>
    <n v="101.4"/>
    <n v="15"/>
    <x v="2"/>
    <n v="27200"/>
    <s v="Sell"/>
    <d v="2018-12-20T00:00:00"/>
    <x v="4"/>
    <d v="1899-12-30T15:19:00"/>
    <n v="0.05"/>
    <x v="298"/>
    <n v="99.950690339999994"/>
    <d v="2018-12-20T00:00:00"/>
    <s v="Exit Condition Met For Trade"/>
    <n v="119.6"/>
    <n v="0.05"/>
    <x v="25"/>
    <x v="11"/>
    <x v="0"/>
  </r>
  <r>
    <n v="240"/>
    <d v="2018-12-21T00:00:00"/>
    <x v="0"/>
    <d v="1899-12-30T09:25:00"/>
    <n v="27316.799999999999"/>
    <m/>
    <x v="0"/>
    <m/>
    <m/>
    <d v="2018-12-21T00:00:00"/>
    <x v="0"/>
    <d v="1899-12-30T15:19:00"/>
    <n v="26858.15"/>
    <x v="503"/>
    <m/>
    <m/>
    <s v="Exit Condition Met For Trade"/>
    <n v="27369.1"/>
    <n v="26823.1"/>
    <x v="26"/>
    <x v="11"/>
    <x v="0"/>
  </r>
  <r>
    <n v="240.1"/>
    <d v="2018-12-21T00:00:00"/>
    <x v="5"/>
    <d v="1899-12-30T09:25:00"/>
    <n v="221.5"/>
    <n v="15"/>
    <x v="1"/>
    <n v="27300"/>
    <s v="Sell"/>
    <d v="2018-12-21T00:00:00"/>
    <x v="5"/>
    <d v="1899-12-30T15:19:00"/>
    <n v="61.3"/>
    <x v="504"/>
    <n v="72.325056430000004"/>
    <d v="2018-12-27T00:00:00"/>
    <s v="Exit Condition Met For Trade"/>
    <n v="247.1"/>
    <n v="51.65"/>
    <x v="26"/>
    <x v="11"/>
    <x v="0"/>
  </r>
  <r>
    <n v="240.2"/>
    <d v="2018-12-21T00:00:00"/>
    <x v="5"/>
    <d v="1899-12-30T09:25:00"/>
    <n v="163.9"/>
    <n v="15"/>
    <x v="2"/>
    <n v="27300"/>
    <s v="Sell"/>
    <d v="2018-12-21T00:00:00"/>
    <x v="5"/>
    <d v="1899-12-30T10:11:00"/>
    <n v="218.9"/>
    <x v="122"/>
    <n v="-33.557046980000003"/>
    <d v="2018-12-27T00:00:00"/>
    <s v="Stop Loss Hit"/>
    <n v="221.7"/>
    <n v="143"/>
    <x v="26"/>
    <x v="11"/>
    <x v="0"/>
  </r>
  <r>
    <n v="241"/>
    <d v="2018-12-24T00:00:00"/>
    <x v="0"/>
    <d v="1899-12-30T09:25:00"/>
    <n v="26863.3"/>
    <m/>
    <x v="0"/>
    <m/>
    <m/>
    <d v="2018-12-24T00:00:00"/>
    <x v="0"/>
    <d v="1899-12-30T12:42:00"/>
    <n v="26871.65"/>
    <x v="127"/>
    <m/>
    <m/>
    <m/>
    <n v="26934.85"/>
    <n v="26723.65"/>
    <x v="17"/>
    <x v="11"/>
    <x v="0"/>
  </r>
  <r>
    <n v="241.1"/>
    <d v="2018-12-24T00:00:00"/>
    <x v="1"/>
    <d v="1899-12-30T09:25:00"/>
    <n v="171.95"/>
    <n v="15"/>
    <x v="1"/>
    <n v="26900"/>
    <s v="Sell"/>
    <d v="2018-12-24T00:00:00"/>
    <x v="1"/>
    <d v="1899-12-30T12:42:00"/>
    <n v="177.95"/>
    <x v="94"/>
    <n v="-3.48938645"/>
    <d v="2018-12-27T00:00:00"/>
    <s v="Stop Loss Hit"/>
    <n v="209.55"/>
    <n v="102.4"/>
    <x v="17"/>
    <x v="11"/>
    <x v="0"/>
  </r>
  <r>
    <n v="241.2"/>
    <d v="2018-12-24T00:00:00"/>
    <x v="1"/>
    <d v="1899-12-30T09:25:00"/>
    <n v="156.05000000000001"/>
    <n v="15"/>
    <x v="2"/>
    <n v="26900"/>
    <s v="Sell"/>
    <d v="2018-12-24T00:00:00"/>
    <x v="1"/>
    <d v="1899-12-30T10:33:00"/>
    <n v="199.05"/>
    <x v="149"/>
    <n v="-27.555270749999998"/>
    <d v="2018-12-27T00:00:00"/>
    <s v="Stop Loss Hit"/>
    <n v="205.5"/>
    <n v="123.6"/>
    <x v="17"/>
    <x v="11"/>
    <x v="0"/>
  </r>
  <r>
    <n v="242"/>
    <d v="2018-12-26T00:00:00"/>
    <x v="0"/>
    <d v="1899-12-30T09:25:00"/>
    <n v="26529"/>
    <m/>
    <x v="0"/>
    <m/>
    <m/>
    <d v="2018-12-26T00:00:00"/>
    <x v="0"/>
    <d v="1899-12-30T15:19:00"/>
    <n v="26996.5"/>
    <x v="505"/>
    <m/>
    <m/>
    <s v="Exit Condition Met For Trade"/>
    <n v="27008.55"/>
    <n v="26408.15"/>
    <x v="27"/>
    <x v="11"/>
    <x v="0"/>
  </r>
  <r>
    <n v="242.1"/>
    <d v="2018-12-26T00:00:00"/>
    <x v="3"/>
    <d v="1899-12-30T09:25:00"/>
    <n v="179.55"/>
    <n v="15"/>
    <x v="1"/>
    <n v="26500"/>
    <s v="Sell"/>
    <d v="2018-12-26T00:00:00"/>
    <x v="3"/>
    <d v="1899-12-30T12:33:00"/>
    <n v="167"/>
    <x v="264"/>
    <n v="6.9896964629999996"/>
    <d v="2018-12-27T00:00:00"/>
    <s v="Stop Loss Hit"/>
    <n v="182"/>
    <n v="91"/>
    <x v="27"/>
    <x v="11"/>
    <x v="0"/>
  </r>
  <r>
    <n v="242.2"/>
    <d v="2018-12-26T00:00:00"/>
    <x v="3"/>
    <d v="1899-12-30T09:25:00"/>
    <n v="88.2"/>
    <n v="15"/>
    <x v="2"/>
    <n v="26500"/>
    <s v="Sell"/>
    <d v="2018-12-26T00:00:00"/>
    <x v="3"/>
    <d v="1899-12-30T15:19:00"/>
    <n v="13.4"/>
    <x v="506"/>
    <n v="84.807256240000001"/>
    <d v="2018-12-27T00:00:00"/>
    <s v="Exit Condition Met For Trade"/>
    <n v="155"/>
    <n v="10.199999999999999"/>
    <x v="27"/>
    <x v="11"/>
    <x v="0"/>
  </r>
  <r>
    <n v="243"/>
    <d v="2018-12-27T00:00:00"/>
    <x v="0"/>
    <d v="1899-12-30T09:25:00"/>
    <n v="27147.45"/>
    <m/>
    <x v="0"/>
    <m/>
    <m/>
    <d v="2018-12-27T00:00:00"/>
    <x v="0"/>
    <d v="1899-12-30T10:53:00"/>
    <n v="27148.95"/>
    <x v="428"/>
    <m/>
    <m/>
    <m/>
    <n v="27201.85"/>
    <n v="26945.9"/>
    <x v="28"/>
    <x v="11"/>
    <x v="0"/>
  </r>
  <r>
    <n v="243.1"/>
    <d v="2018-12-27T00:00:00"/>
    <x v="4"/>
    <d v="1899-12-30T09:25:00"/>
    <n v="128.5"/>
    <n v="15"/>
    <x v="1"/>
    <n v="27100"/>
    <s v="Sell"/>
    <d v="2018-12-27T00:00:00"/>
    <x v="4"/>
    <d v="1899-12-30T10:53:00"/>
    <n v="112.5"/>
    <x v="440"/>
    <n v="12.451361869999999"/>
    <d v="2018-12-27T00:00:00"/>
    <s v="Stop Loss Hit"/>
    <n v="152.85"/>
    <n v="37.4"/>
    <x v="28"/>
    <x v="11"/>
    <x v="0"/>
  </r>
  <r>
    <n v="243.2"/>
    <d v="2018-12-27T00:00:00"/>
    <x v="4"/>
    <d v="1899-12-30T09:25:00"/>
    <n v="50.6"/>
    <n v="15"/>
    <x v="2"/>
    <n v="27100"/>
    <s v="Sell"/>
    <d v="2018-12-27T00:00:00"/>
    <x v="4"/>
    <d v="1899-12-30T10:05:00"/>
    <n v="110.6"/>
    <x v="507"/>
    <n v="-118.5770751"/>
    <d v="2018-12-27T00:00:00"/>
    <s v="Stop Loss Hit"/>
    <n v="122"/>
    <n v="35"/>
    <x v="28"/>
    <x v="11"/>
    <x v="0"/>
  </r>
  <r>
    <n v="244"/>
    <d v="2018-12-28T00:00:00"/>
    <x v="0"/>
    <d v="1899-12-30T09:25:00"/>
    <n v="27111.55"/>
    <m/>
    <x v="0"/>
    <m/>
    <m/>
    <d v="2018-12-28T00:00:00"/>
    <x v="0"/>
    <d v="1899-12-30T15:19:00"/>
    <n v="27126.3"/>
    <x v="508"/>
    <m/>
    <m/>
    <s v="Exit Condition Met For Trade"/>
    <n v="27213.45"/>
    <n v="27089.4"/>
    <x v="29"/>
    <x v="11"/>
    <x v="0"/>
  </r>
  <r>
    <n v="244.1"/>
    <d v="2018-12-28T00:00:00"/>
    <x v="5"/>
    <d v="1899-12-30T09:25:00"/>
    <n v="230.85"/>
    <n v="15"/>
    <x v="1"/>
    <n v="27100"/>
    <s v="Sell"/>
    <d v="2018-12-28T00:00:00"/>
    <x v="5"/>
    <d v="1899-12-30T15:19:00"/>
    <n v="226.85"/>
    <x v="415"/>
    <n v="1.7327268790000001"/>
    <d v="2019-01-03T00:00:00"/>
    <s v="Exit Condition Met For Trade"/>
    <n v="275.45"/>
    <n v="210"/>
    <x v="29"/>
    <x v="11"/>
    <x v="0"/>
  </r>
  <r>
    <n v="244.2"/>
    <d v="2018-12-28T00:00:00"/>
    <x v="5"/>
    <d v="1899-12-30T09:25:00"/>
    <n v="179.95"/>
    <n v="15"/>
    <x v="2"/>
    <n v="27100"/>
    <s v="Sell"/>
    <d v="2018-12-28T00:00:00"/>
    <x v="5"/>
    <d v="1899-12-30T15:19:00"/>
    <n v="151.1"/>
    <x v="509"/>
    <n v="16.03223118"/>
    <d v="2019-01-03T00:00:00"/>
    <s v="Exit Condition Met For Trade"/>
    <n v="189.95"/>
    <n v="126.1"/>
    <x v="29"/>
    <x v="11"/>
    <x v="0"/>
  </r>
  <r>
    <n v="245"/>
    <d v="2018-12-31T00:00:00"/>
    <x v="0"/>
    <d v="1899-12-30T09:25:00"/>
    <n v="27223.45"/>
    <m/>
    <x v="0"/>
    <m/>
    <m/>
    <d v="2018-12-31T00:00:00"/>
    <x v="0"/>
    <d v="1899-12-30T15:19:00"/>
    <n v="27164.85"/>
    <x v="510"/>
    <m/>
    <m/>
    <s v="Exit Condition Met For Trade"/>
    <n v="27227.15"/>
    <n v="27105"/>
    <x v="21"/>
    <x v="11"/>
    <x v="0"/>
  </r>
  <r>
    <n v="245.1"/>
    <d v="2018-12-31T00:00:00"/>
    <x v="1"/>
    <d v="1899-12-30T09:25:00"/>
    <n v="201.45"/>
    <n v="15"/>
    <x v="1"/>
    <n v="27200"/>
    <s v="Sell"/>
    <d v="2018-12-31T00:00:00"/>
    <x v="1"/>
    <d v="1899-12-30T15:19:00"/>
    <n v="178.2"/>
    <x v="511"/>
    <n v="11.541325390000001"/>
    <d v="2019-01-03T00:00:00"/>
    <s v="Exit Condition Met For Trade"/>
    <n v="209.65"/>
    <n v="146"/>
    <x v="21"/>
    <x v="11"/>
    <x v="0"/>
  </r>
  <r>
    <n v="245.2"/>
    <d v="2018-12-31T00:00:00"/>
    <x v="1"/>
    <d v="1899-12-30T09:25:00"/>
    <n v="132"/>
    <n v="15"/>
    <x v="2"/>
    <n v="27200"/>
    <s v="Sell"/>
    <d v="2018-12-31T00:00:00"/>
    <x v="1"/>
    <d v="1899-12-30T15:19:00"/>
    <n v="148.15"/>
    <x v="512"/>
    <n v="-12.23484848"/>
    <d v="2019-01-03T00:00:00"/>
    <s v="Exit Condition Met For Trade"/>
    <n v="197.75"/>
    <n v="128.75"/>
    <x v="21"/>
    <x v="11"/>
    <x v="0"/>
  </r>
  <r>
    <n v="246"/>
    <d v="2019-01-01T00:00:00"/>
    <x v="0"/>
    <d v="1899-12-30T09:25:00"/>
    <n v="27096.95"/>
    <m/>
    <x v="0"/>
    <m/>
    <m/>
    <d v="2019-01-01T00:00:00"/>
    <x v="0"/>
    <d v="1899-12-30T15:19:00"/>
    <n v="27398.400000000001"/>
    <x v="513"/>
    <m/>
    <m/>
    <s v="Exit Condition Met For Trade"/>
    <n v="27409.9"/>
    <n v="27019.05"/>
    <x v="0"/>
    <x v="0"/>
    <x v="1"/>
  </r>
  <r>
    <n v="246.1"/>
    <d v="2019-01-01T00:00:00"/>
    <x v="2"/>
    <d v="1899-12-30T09:25:00"/>
    <n v="167.95"/>
    <n v="15"/>
    <x v="1"/>
    <n v="27100"/>
    <s v="Sell"/>
    <d v="2019-01-01T00:00:00"/>
    <x v="2"/>
    <d v="1899-12-30T14:30:00"/>
    <n v="188.95"/>
    <x v="67"/>
    <n v="-12.503721349999999"/>
    <d v="2019-01-03T00:00:00"/>
    <s v="Stop Loss Hit"/>
    <n v="206.7"/>
    <n v="113.65"/>
    <x v="0"/>
    <x v="0"/>
    <x v="1"/>
  </r>
  <r>
    <n v="246.2"/>
    <d v="2019-01-01T00:00:00"/>
    <x v="2"/>
    <d v="1899-12-30T09:25:00"/>
    <n v="146.19999999999999"/>
    <n v="15"/>
    <x v="2"/>
    <n v="27100"/>
    <s v="Sell"/>
    <d v="2019-01-01T00:00:00"/>
    <x v="2"/>
    <d v="1899-12-30T15:19:00"/>
    <n v="33.75"/>
    <x v="514"/>
    <n v="76.915184679999996"/>
    <d v="2019-01-03T00:00:00"/>
    <s v="Exit Condition Met For Trade"/>
    <n v="167.75"/>
    <n v="33.35"/>
    <x v="0"/>
    <x v="0"/>
    <x v="1"/>
  </r>
  <r>
    <n v="247"/>
    <d v="2019-01-02T00:00:00"/>
    <x v="0"/>
    <d v="1899-12-30T09:25:00"/>
    <n v="27339.200000000001"/>
    <m/>
    <x v="0"/>
    <m/>
    <m/>
    <d v="2019-01-02T00:00:00"/>
    <x v="0"/>
    <d v="1899-12-30T12:43:00"/>
    <n v="27243.55"/>
    <x v="507"/>
    <m/>
    <m/>
    <m/>
    <n v="27397.55"/>
    <n v="27238"/>
    <x v="1"/>
    <x v="0"/>
    <x v="1"/>
  </r>
  <r>
    <n v="247.1"/>
    <d v="2019-01-02T00:00:00"/>
    <x v="3"/>
    <d v="1899-12-30T09:25:00"/>
    <n v="154.19999999999999"/>
    <n v="15"/>
    <x v="1"/>
    <n v="27300"/>
    <s v="Sell"/>
    <d v="2019-01-02T00:00:00"/>
    <x v="3"/>
    <d v="1899-12-30T10:19:00"/>
    <n v="172.2"/>
    <x v="405"/>
    <n v="-11.673151750000001"/>
    <d v="2019-01-03T00:00:00"/>
    <s v="Stop Loss Hit"/>
    <n v="175"/>
    <n v="96.4"/>
    <x v="1"/>
    <x v="0"/>
    <x v="1"/>
  </r>
  <r>
    <n v="247.2"/>
    <d v="2019-01-02T00:00:00"/>
    <x v="3"/>
    <d v="1899-12-30T09:25:00"/>
    <n v="103.3"/>
    <n v="15"/>
    <x v="2"/>
    <n v="27300"/>
    <s v="Sell"/>
    <d v="2019-01-02T00:00:00"/>
    <x v="3"/>
    <d v="1899-12-30T12:43:00"/>
    <n v="145.30000000000001"/>
    <x v="71"/>
    <n v="-40.658276860000001"/>
    <d v="2019-01-03T00:00:00"/>
    <s v="Stop Loss Hit"/>
    <n v="147.85"/>
    <n v="70.25"/>
    <x v="1"/>
    <x v="0"/>
    <x v="1"/>
  </r>
  <r>
    <n v="248"/>
    <d v="2019-01-03T00:00:00"/>
    <x v="0"/>
    <d v="1899-12-30T09:25:00"/>
    <n v="27061.8"/>
    <m/>
    <x v="0"/>
    <m/>
    <m/>
    <d v="2019-01-03T00:00:00"/>
    <x v="0"/>
    <d v="1899-12-30T15:19:00"/>
    <n v="26958"/>
    <x v="515"/>
    <m/>
    <m/>
    <s v="Exit Condition Met For Trade"/>
    <n v="27175.9"/>
    <n v="26935.8"/>
    <x v="2"/>
    <x v="0"/>
    <x v="1"/>
  </r>
  <r>
    <n v="248.1"/>
    <d v="2019-01-03T00:00:00"/>
    <x v="4"/>
    <d v="1899-12-30T09:25:00"/>
    <n v="80.849999999999994"/>
    <n v="15"/>
    <x v="1"/>
    <n v="27100"/>
    <s v="Sell"/>
    <d v="2019-01-03T00:00:00"/>
    <x v="4"/>
    <d v="1899-12-30T15:19:00"/>
    <n v="0.05"/>
    <x v="516"/>
    <n v="99.938157079999996"/>
    <d v="2019-01-03T00:00:00"/>
    <s v="Exit Condition Met For Trade"/>
    <n v="143.30000000000001"/>
    <n v="0.05"/>
    <x v="2"/>
    <x v="0"/>
    <x v="1"/>
  </r>
  <r>
    <n v="248.2"/>
    <d v="2019-01-03T00:00:00"/>
    <x v="4"/>
    <d v="1899-12-30T09:25:00"/>
    <n v="90"/>
    <n v="15"/>
    <x v="2"/>
    <n v="27100"/>
    <s v="Sell"/>
    <d v="2019-01-03T00:00:00"/>
    <x v="4"/>
    <d v="1899-12-30T11:44:00"/>
    <n v="116"/>
    <x v="140"/>
    <n v="-28.88888889"/>
    <d v="2019-01-03T00:00:00"/>
    <s v="Stop Loss Hit"/>
    <n v="121.95"/>
    <n v="40.549999999999997"/>
    <x v="2"/>
    <x v="0"/>
    <x v="1"/>
  </r>
  <r>
    <n v="249"/>
    <d v="2019-01-04T00:00:00"/>
    <x v="0"/>
    <d v="1899-12-30T09:25:00"/>
    <n v="27053.85"/>
    <m/>
    <x v="0"/>
    <m/>
    <m/>
    <d v="2019-01-04T00:00:00"/>
    <x v="0"/>
    <d v="1899-12-30T14:16:00"/>
    <n v="27067.25"/>
    <x v="272"/>
    <m/>
    <m/>
    <m/>
    <n v="27274.5"/>
    <n v="26926.1"/>
    <x v="3"/>
    <x v="0"/>
    <x v="1"/>
  </r>
  <r>
    <n v="249.1"/>
    <d v="2019-01-04T00:00:00"/>
    <x v="5"/>
    <d v="1899-12-30T09:25:00"/>
    <n v="222.5"/>
    <n v="15"/>
    <x v="1"/>
    <n v="27100"/>
    <s v="Sell"/>
    <d v="2019-01-04T00:00:00"/>
    <x v="5"/>
    <d v="1899-12-30T11:10:00"/>
    <n v="240.5"/>
    <x v="405"/>
    <n v="-8.0898876400000006"/>
    <d v="2019-01-10T00:00:00"/>
    <s v="Stop Loss Hit"/>
    <n v="254.55"/>
    <n v="165.5"/>
    <x v="3"/>
    <x v="0"/>
    <x v="1"/>
  </r>
  <r>
    <n v="249.2"/>
    <d v="2019-01-04T00:00:00"/>
    <x v="5"/>
    <d v="1899-12-30T09:25:00"/>
    <n v="230.1"/>
    <n v="15"/>
    <x v="2"/>
    <n v="27100"/>
    <s v="Sell"/>
    <d v="2019-01-04T00:00:00"/>
    <x v="5"/>
    <d v="1899-12-30T14:16:00"/>
    <n v="193.1"/>
    <x v="517"/>
    <n v="16.079965229999999"/>
    <d v="2019-01-10T00:00:00"/>
    <s v="Stop Loss Hit"/>
    <n v="294.95"/>
    <n v="118"/>
    <x v="3"/>
    <x v="0"/>
    <x v="1"/>
  </r>
  <r>
    <n v="250"/>
    <d v="2019-01-07T00:00:00"/>
    <x v="0"/>
    <d v="1899-12-30T09:25:00"/>
    <n v="27374"/>
    <m/>
    <x v="0"/>
    <m/>
    <m/>
    <d v="2019-01-07T00:00:00"/>
    <x v="0"/>
    <d v="1899-12-30T15:19:00"/>
    <n v="27311.5"/>
    <x v="518"/>
    <m/>
    <m/>
    <s v="Exit Condition Met For Trade"/>
    <n v="27477.8"/>
    <n v="27282.1"/>
    <x v="23"/>
    <x v="0"/>
    <x v="1"/>
  </r>
  <r>
    <n v="250.1"/>
    <d v="2019-01-07T00:00:00"/>
    <x v="1"/>
    <d v="1899-12-30T09:25:00"/>
    <n v="171.95"/>
    <n v="15"/>
    <x v="1"/>
    <n v="27400"/>
    <s v="Sell"/>
    <d v="2019-01-07T00:00:00"/>
    <x v="1"/>
    <d v="1899-12-30T15:19:00"/>
    <n v="121.85"/>
    <x v="258"/>
    <n v="29.136376850000001"/>
    <d v="2019-01-10T00:00:00"/>
    <s v="Exit Condition Met For Trade"/>
    <n v="205"/>
    <n v="111.2"/>
    <x v="23"/>
    <x v="0"/>
    <x v="1"/>
  </r>
  <r>
    <n v="250.2"/>
    <d v="2019-01-07T00:00:00"/>
    <x v="1"/>
    <d v="1899-12-30T09:25:00"/>
    <n v="163"/>
    <n v="15"/>
    <x v="2"/>
    <n v="27400"/>
    <s v="Sell"/>
    <d v="2019-01-07T00:00:00"/>
    <x v="1"/>
    <d v="1899-12-30T14:59:00"/>
    <n v="210"/>
    <x v="254"/>
    <n v="-28.83435583"/>
    <d v="2019-01-10T00:00:00"/>
    <s v="Stop Loss Hit"/>
    <n v="228.9"/>
    <n v="134.85"/>
    <x v="23"/>
    <x v="0"/>
    <x v="1"/>
  </r>
  <r>
    <n v="251"/>
    <d v="2019-01-08T00:00:00"/>
    <x v="0"/>
    <d v="1899-12-30T09:25:00"/>
    <n v="27208.65"/>
    <m/>
    <x v="0"/>
    <m/>
    <m/>
    <d v="2019-01-08T00:00:00"/>
    <x v="0"/>
    <d v="1899-12-30T15:19:00"/>
    <n v="27523.75"/>
    <x v="519"/>
    <m/>
    <m/>
    <s v="Exit Condition Met For Trade"/>
    <n v="27542.400000000001"/>
    <n v="27197.15"/>
    <x v="5"/>
    <x v="0"/>
    <x v="1"/>
  </r>
  <r>
    <n v="251.1"/>
    <d v="2019-01-08T00:00:00"/>
    <x v="2"/>
    <d v="1899-12-30T09:25:00"/>
    <n v="167.6"/>
    <n v="15"/>
    <x v="1"/>
    <n v="27200"/>
    <s v="Sell"/>
    <d v="2019-01-08T00:00:00"/>
    <x v="2"/>
    <d v="1899-12-30T10:10:00"/>
    <n v="234.6"/>
    <x v="93"/>
    <n v="-39.976133650000001"/>
    <d v="2019-01-10T00:00:00"/>
    <s v="Stop Loss Hit"/>
    <n v="236"/>
    <n v="159.05000000000001"/>
    <x v="5"/>
    <x v="0"/>
    <x v="1"/>
  </r>
  <r>
    <n v="251.2"/>
    <d v="2019-01-08T00:00:00"/>
    <x v="2"/>
    <d v="1899-12-30T09:25:00"/>
    <n v="139.5"/>
    <n v="15"/>
    <x v="2"/>
    <n v="27200"/>
    <s v="Sell"/>
    <d v="2019-01-08T00:00:00"/>
    <x v="2"/>
    <d v="1899-12-30T15:19:00"/>
    <n v="42"/>
    <x v="520"/>
    <n v="69.892473120000005"/>
    <d v="2019-01-10T00:00:00"/>
    <s v="Exit Condition Met For Trade"/>
    <n v="145.05000000000001"/>
    <n v="40.799999999999997"/>
    <x v="5"/>
    <x v="0"/>
    <x v="1"/>
  </r>
  <r>
    <n v="252"/>
    <d v="2019-01-09T00:00:00"/>
    <x v="0"/>
    <d v="1899-12-30T09:25:00"/>
    <n v="27619.7"/>
    <m/>
    <x v="0"/>
    <m/>
    <m/>
    <d v="2019-01-09T00:00:00"/>
    <x v="0"/>
    <d v="1899-12-30T14:52:00"/>
    <n v="27682.15"/>
    <x v="79"/>
    <m/>
    <m/>
    <m/>
    <n v="27705.4"/>
    <n v="27409.5"/>
    <x v="6"/>
    <x v="0"/>
    <x v="1"/>
  </r>
  <r>
    <n v="252.1"/>
    <d v="2019-01-09T00:00:00"/>
    <x v="3"/>
    <d v="1899-12-30T09:25:00"/>
    <n v="115.5"/>
    <n v="15"/>
    <x v="1"/>
    <n v="27600"/>
    <s v="Sell"/>
    <d v="2019-01-09T00:00:00"/>
    <x v="3"/>
    <d v="1899-12-30T14:52:00"/>
    <n v="108.5"/>
    <x v="121"/>
    <n v="6.0606060609999997"/>
    <d v="2019-01-10T00:00:00"/>
    <s v="Stop Loss Hit"/>
    <n v="134"/>
    <n v="33.299999999999997"/>
    <x v="6"/>
    <x v="0"/>
    <x v="1"/>
  </r>
  <r>
    <n v="252.2"/>
    <d v="2019-01-09T00:00:00"/>
    <x v="3"/>
    <d v="1899-12-30T09:25:00"/>
    <n v="127.75"/>
    <n v="15"/>
    <x v="2"/>
    <n v="27600"/>
    <s v="Sell"/>
    <d v="2019-01-09T00:00:00"/>
    <x v="3"/>
    <d v="1899-12-30T13:52:00"/>
    <n v="159.75"/>
    <x v="282"/>
    <n v="-25.048923680000001"/>
    <d v="2019-01-10T00:00:00"/>
    <s v="Stop Loss Hit"/>
    <n v="165"/>
    <n v="84.25"/>
    <x v="6"/>
    <x v="0"/>
    <x v="1"/>
  </r>
  <r>
    <n v="253"/>
    <d v="2019-01-10T00:00:00"/>
    <x v="0"/>
    <d v="1899-12-30T09:25:00"/>
    <n v="27632"/>
    <m/>
    <x v="0"/>
    <m/>
    <m/>
    <d v="2019-01-10T00:00:00"/>
    <x v="0"/>
    <d v="1899-12-30T15:19:00"/>
    <n v="27518.9"/>
    <x v="521"/>
    <m/>
    <m/>
    <s v="Exit Condition Met For Trade"/>
    <n v="27684.400000000001"/>
    <n v="27488.2"/>
    <x v="7"/>
    <x v="0"/>
    <x v="1"/>
  </r>
  <r>
    <n v="253.1"/>
    <d v="2019-01-10T00:00:00"/>
    <x v="4"/>
    <d v="1899-12-30T09:25:00"/>
    <n v="78.900000000000006"/>
    <n v="15"/>
    <x v="1"/>
    <n v="27600"/>
    <s v="Sell"/>
    <d v="2019-01-10T00:00:00"/>
    <x v="4"/>
    <d v="1899-12-30T15:19:00"/>
    <n v="0.1"/>
    <x v="522"/>
    <n v="99.873257289999998"/>
    <d v="2019-01-10T00:00:00"/>
    <s v="Exit Condition Met For Trade"/>
    <n v="85"/>
    <n v="0.05"/>
    <x v="7"/>
    <x v="0"/>
    <x v="1"/>
  </r>
  <r>
    <n v="253.2"/>
    <d v="2019-01-10T00:00:00"/>
    <x v="4"/>
    <d v="1899-12-30T09:25:00"/>
    <n v="67"/>
    <n v="15"/>
    <x v="2"/>
    <n v="27600"/>
    <s v="Sell"/>
    <d v="2019-01-10T00:00:00"/>
    <x v="4"/>
    <d v="1899-12-30T15:19:00"/>
    <n v="61.5"/>
    <x v="523"/>
    <n v="8.2089552240000003"/>
    <d v="2019-01-10T00:00:00"/>
    <s v="Exit Condition Met For Trade"/>
    <n v="114"/>
    <n v="22.6"/>
    <x v="7"/>
    <x v="0"/>
    <x v="1"/>
  </r>
  <r>
    <n v="254"/>
    <d v="2019-01-11T00:00:00"/>
    <x v="0"/>
    <d v="1899-12-30T09:25:00"/>
    <n v="27580.75"/>
    <m/>
    <x v="0"/>
    <m/>
    <m/>
    <d v="2019-01-11T00:00:00"/>
    <x v="0"/>
    <d v="1899-12-30T15:19:00"/>
    <n v="27436.05"/>
    <x v="524"/>
    <m/>
    <m/>
    <s v="Exit Condition Met For Trade"/>
    <n v="27596.5"/>
    <n v="27382.45"/>
    <x v="8"/>
    <x v="0"/>
    <x v="1"/>
  </r>
  <r>
    <n v="254.1"/>
    <d v="2019-01-11T00:00:00"/>
    <x v="5"/>
    <d v="1899-12-30T09:25:00"/>
    <n v="209"/>
    <n v="15"/>
    <x v="1"/>
    <n v="27600"/>
    <s v="Sell"/>
    <d v="2019-01-11T00:00:00"/>
    <x v="5"/>
    <d v="1899-12-30T15:19:00"/>
    <n v="144.15"/>
    <x v="525"/>
    <n v="31.028708129999998"/>
    <d v="2019-01-17T00:00:00"/>
    <s v="Exit Condition Met For Trade"/>
    <n v="213.3"/>
    <n v="135.55000000000001"/>
    <x v="8"/>
    <x v="0"/>
    <x v="1"/>
  </r>
  <r>
    <n v="254.2"/>
    <d v="2019-01-11T00:00:00"/>
    <x v="5"/>
    <d v="1899-12-30T09:25:00"/>
    <n v="218.75"/>
    <n v="15"/>
    <x v="2"/>
    <n v="27600"/>
    <s v="Sell"/>
    <d v="2019-01-11T00:00:00"/>
    <x v="5"/>
    <d v="1899-12-30T11:42:00"/>
    <n v="275.75"/>
    <x v="163"/>
    <n v="-26.057142859999999"/>
    <d v="2019-01-17T00:00:00"/>
    <s v="Stop Loss Hit"/>
    <n v="279.89999999999998"/>
    <n v="200"/>
    <x v="8"/>
    <x v="0"/>
    <x v="1"/>
  </r>
  <r>
    <n v="255"/>
    <d v="2019-01-14T00:00:00"/>
    <x v="0"/>
    <d v="1899-12-30T09:25:00"/>
    <n v="27234.7"/>
    <m/>
    <x v="0"/>
    <m/>
    <m/>
    <d v="2019-01-14T00:00:00"/>
    <x v="0"/>
    <d v="1899-12-30T15:19:00"/>
    <n v="27242.400000000001"/>
    <x v="526"/>
    <m/>
    <m/>
    <s v="Exit Condition Met For Trade"/>
    <n v="27315.25"/>
    <n v="27182.2"/>
    <x v="24"/>
    <x v="0"/>
    <x v="1"/>
  </r>
  <r>
    <n v="255.1"/>
    <d v="2019-01-14T00:00:00"/>
    <x v="1"/>
    <d v="1899-12-30T09:25:00"/>
    <n v="231.95"/>
    <n v="15"/>
    <x v="1"/>
    <n v="27200"/>
    <s v="Sell"/>
    <d v="2019-01-14T00:00:00"/>
    <x v="1"/>
    <d v="1899-12-30T15:19:00"/>
    <n v="211.6"/>
    <x v="303"/>
    <n v="8.7734425520000006"/>
    <d v="2019-01-17T00:00:00"/>
    <s v="Exit Condition Met For Trade"/>
    <n v="251.8"/>
    <n v="191.55"/>
    <x v="24"/>
    <x v="0"/>
    <x v="1"/>
  </r>
  <r>
    <n v="255.2"/>
    <d v="2019-01-14T00:00:00"/>
    <x v="1"/>
    <d v="1899-12-30T09:25:00"/>
    <n v="136.94999999999999"/>
    <n v="15"/>
    <x v="2"/>
    <n v="27200"/>
    <s v="Sell"/>
    <d v="2019-01-14T00:00:00"/>
    <x v="1"/>
    <d v="1899-12-30T15:19:00"/>
    <n v="122.05"/>
    <x v="527"/>
    <n v="10.879883169999999"/>
    <d v="2019-01-17T00:00:00"/>
    <s v="Exit Condition Met For Trade"/>
    <n v="147.4"/>
    <n v="101.1"/>
    <x v="24"/>
    <x v="0"/>
    <x v="1"/>
  </r>
  <r>
    <n v="256"/>
    <d v="2019-01-15T00:00:00"/>
    <x v="0"/>
    <d v="1899-12-30T09:25:00"/>
    <n v="27352.799999999999"/>
    <m/>
    <x v="0"/>
    <m/>
    <m/>
    <d v="2019-01-15T00:00:00"/>
    <x v="0"/>
    <d v="1899-12-30T15:19:00"/>
    <n v="27408.95"/>
    <x v="528"/>
    <m/>
    <m/>
    <s v="Exit Condition Met For Trade"/>
    <n v="27447.55"/>
    <n v="27340.9"/>
    <x v="10"/>
    <x v="0"/>
    <x v="1"/>
  </r>
  <r>
    <n v="256.10000000000002"/>
    <d v="2019-01-15T00:00:00"/>
    <x v="2"/>
    <d v="1899-12-30T09:25:00"/>
    <n v="136.55000000000001"/>
    <n v="15"/>
    <x v="1"/>
    <n v="27400"/>
    <s v="Sell"/>
    <d v="2019-01-15T00:00:00"/>
    <x v="2"/>
    <d v="1899-12-30T15:19:00"/>
    <n v="158.85"/>
    <x v="529"/>
    <n v="-16.331014280000002"/>
    <d v="2019-01-17T00:00:00"/>
    <s v="Exit Condition Met For Trade"/>
    <n v="170"/>
    <n v="116"/>
    <x v="10"/>
    <x v="0"/>
    <x v="1"/>
  </r>
  <r>
    <n v="256.2"/>
    <d v="2019-01-15T00:00:00"/>
    <x v="2"/>
    <d v="1899-12-30T09:25:00"/>
    <n v="160"/>
    <n v="15"/>
    <x v="2"/>
    <n v="27400"/>
    <s v="Sell"/>
    <d v="2019-01-15T00:00:00"/>
    <x v="2"/>
    <d v="1899-12-30T15:19:00"/>
    <n v="111.45"/>
    <x v="530"/>
    <n v="30.34375"/>
    <d v="2019-01-17T00:00:00"/>
    <s v="Exit Condition Met For Trade"/>
    <n v="164"/>
    <n v="103.5"/>
    <x v="10"/>
    <x v="0"/>
    <x v="1"/>
  </r>
  <r>
    <n v="257"/>
    <d v="2019-01-16T00:00:00"/>
    <x v="0"/>
    <d v="1899-12-30T09:25:00"/>
    <n v="27501.65"/>
    <m/>
    <x v="0"/>
    <m/>
    <m/>
    <d v="2019-01-16T00:00:00"/>
    <x v="0"/>
    <d v="1899-12-30T15:19:00"/>
    <n v="27474.25"/>
    <x v="531"/>
    <m/>
    <m/>
    <s v="Exit Condition Met For Trade"/>
    <n v="27554.75"/>
    <n v="27462.5"/>
    <x v="11"/>
    <x v="0"/>
    <x v="1"/>
  </r>
  <r>
    <n v="257.10000000000002"/>
    <d v="2019-01-16T00:00:00"/>
    <x v="3"/>
    <d v="1899-12-30T09:25:00"/>
    <n v="114.2"/>
    <n v="15"/>
    <x v="1"/>
    <n v="27500"/>
    <s v="Sell"/>
    <d v="2019-01-16T00:00:00"/>
    <x v="3"/>
    <d v="1899-12-30T15:19:00"/>
    <n v="87.5"/>
    <x v="532"/>
    <n v="23.380035029999998"/>
    <d v="2019-01-17T00:00:00"/>
    <s v="Exit Condition Met For Trade"/>
    <n v="138.5"/>
    <n v="86.5"/>
    <x v="11"/>
    <x v="0"/>
    <x v="1"/>
  </r>
  <r>
    <n v="257.2"/>
    <d v="2019-01-16T00:00:00"/>
    <x v="3"/>
    <d v="1899-12-30T09:25:00"/>
    <n v="107.8"/>
    <n v="15"/>
    <x v="2"/>
    <n v="27500"/>
    <s v="Sell"/>
    <d v="2019-01-16T00:00:00"/>
    <x v="3"/>
    <d v="1899-12-30T15:19:00"/>
    <n v="87.45"/>
    <x v="303"/>
    <n v="18.877551019999999"/>
    <d v="2019-01-17T00:00:00"/>
    <s v="Exit Condition Met For Trade"/>
    <n v="111.15"/>
    <n v="72.900000000000006"/>
    <x v="11"/>
    <x v="0"/>
    <x v="1"/>
  </r>
  <r>
    <n v="258"/>
    <d v="2019-01-17T00:00:00"/>
    <x v="0"/>
    <d v="1899-12-30T09:25:00"/>
    <n v="27509.95"/>
    <m/>
    <x v="0"/>
    <m/>
    <m/>
    <d v="2019-01-17T00:00:00"/>
    <x v="0"/>
    <d v="1899-12-30T14:59:00"/>
    <n v="27599.55"/>
    <x v="397"/>
    <m/>
    <m/>
    <m/>
    <n v="27611.55"/>
    <n v="27335.15"/>
    <x v="12"/>
    <x v="0"/>
    <x v="1"/>
  </r>
  <r>
    <n v="258.10000000000002"/>
    <d v="2019-01-17T00:00:00"/>
    <x v="4"/>
    <d v="1899-12-30T09:25:00"/>
    <n v="57.4"/>
    <n v="15"/>
    <x v="1"/>
    <n v="27500"/>
    <s v="Sell"/>
    <d v="2019-01-17T00:00:00"/>
    <x v="4"/>
    <d v="1899-12-30T14:59:00"/>
    <n v="76.400000000000006"/>
    <x v="161"/>
    <n v="-33.101045300000003"/>
    <d v="2019-01-17T00:00:00"/>
    <s v="Stop Loss Hit"/>
    <n v="81"/>
    <n v="1.3"/>
    <x v="12"/>
    <x v="0"/>
    <x v="1"/>
  </r>
  <r>
    <n v="258.2"/>
    <d v="2019-01-17T00:00:00"/>
    <x v="4"/>
    <d v="1899-12-30T09:25:00"/>
    <n v="49.65"/>
    <n v="15"/>
    <x v="2"/>
    <n v="27500"/>
    <s v="Sell"/>
    <d v="2019-01-17T00:00:00"/>
    <x v="4"/>
    <d v="1899-12-30T13:04:00"/>
    <n v="120.65"/>
    <x v="76"/>
    <n v="-143.00100699999999"/>
    <d v="2019-01-17T00:00:00"/>
    <s v="Stop Loss Hit"/>
    <n v="128"/>
    <n v="45.55"/>
    <x v="12"/>
    <x v="0"/>
    <x v="1"/>
  </r>
  <r>
    <n v="259"/>
    <d v="2019-01-18T00:00:00"/>
    <x v="0"/>
    <d v="1899-12-30T09:25:00"/>
    <n v="27484.1"/>
    <m/>
    <x v="0"/>
    <m/>
    <m/>
    <d v="2019-01-18T00:00:00"/>
    <x v="0"/>
    <d v="1899-12-30T15:19:00"/>
    <n v="27451.7"/>
    <x v="533"/>
    <m/>
    <m/>
    <s v="Exit Condition Met For Trade"/>
    <n v="27563.9"/>
    <n v="27410.65"/>
    <x v="13"/>
    <x v="0"/>
    <x v="1"/>
  </r>
  <r>
    <n v="259.10000000000002"/>
    <d v="2019-01-18T00:00:00"/>
    <x v="5"/>
    <d v="1899-12-30T09:25:00"/>
    <n v="208.6"/>
    <n v="15"/>
    <x v="1"/>
    <n v="27500"/>
    <s v="Sell"/>
    <d v="2019-01-18T00:00:00"/>
    <x v="5"/>
    <d v="1899-12-30T15:19:00"/>
    <n v="191.95"/>
    <x v="534"/>
    <n v="7.9817833169999997"/>
    <d v="2019-01-24T00:00:00"/>
    <s v="Exit Condition Met For Trade"/>
    <n v="234.8"/>
    <n v="175.15"/>
    <x v="13"/>
    <x v="0"/>
    <x v="1"/>
  </r>
  <r>
    <n v="259.2"/>
    <d v="2019-01-18T00:00:00"/>
    <x v="5"/>
    <d v="1899-12-30T09:25:00"/>
    <n v="167.45"/>
    <n v="15"/>
    <x v="2"/>
    <n v="27500"/>
    <s v="Sell"/>
    <d v="2019-01-18T00:00:00"/>
    <x v="5"/>
    <d v="1899-12-30T15:19:00"/>
    <n v="176.85"/>
    <x v="431"/>
    <n v="-5.6136160049999999"/>
    <d v="2019-01-24T00:00:00"/>
    <s v="Exit Condition Met For Trade"/>
    <n v="208.65"/>
    <n v="140"/>
    <x v="13"/>
    <x v="0"/>
    <x v="1"/>
  </r>
  <r>
    <n v="260"/>
    <d v="2019-01-21T00:00:00"/>
    <x v="0"/>
    <d v="1899-12-30T09:25:00"/>
    <n v="27434.3"/>
    <m/>
    <x v="0"/>
    <m/>
    <m/>
    <d v="2019-01-21T00:00:00"/>
    <x v="0"/>
    <d v="1899-12-30T15:19:00"/>
    <n v="27515.35"/>
    <x v="535"/>
    <m/>
    <m/>
    <s v="Exit Condition Met For Trade"/>
    <n v="27622.2"/>
    <n v="27400.9"/>
    <x v="26"/>
    <x v="0"/>
    <x v="1"/>
  </r>
  <r>
    <n v="260.10000000000002"/>
    <d v="2019-01-21T00:00:00"/>
    <x v="1"/>
    <d v="1899-12-30T09:25:00"/>
    <n v="201.4"/>
    <n v="15"/>
    <x v="1"/>
    <n v="27400"/>
    <s v="Sell"/>
    <d v="2019-01-21T00:00:00"/>
    <x v="1"/>
    <d v="1899-12-30T09:41:00"/>
    <n v="265.39999999999998"/>
    <x v="113"/>
    <n v="-31.777557099999999"/>
    <d v="2019-01-24T00:00:00"/>
    <s v="Stop Loss Hit"/>
    <n v="271.95"/>
    <n v="190"/>
    <x v="26"/>
    <x v="0"/>
    <x v="1"/>
  </r>
  <r>
    <n v="260.2"/>
    <d v="2019-01-21T00:00:00"/>
    <x v="1"/>
    <d v="1899-12-30T09:25:00"/>
    <n v="152.85"/>
    <n v="15"/>
    <x v="2"/>
    <n v="27400"/>
    <s v="Sell"/>
    <d v="2019-01-21T00:00:00"/>
    <x v="1"/>
    <d v="1899-12-30T15:19:00"/>
    <n v="112.9"/>
    <x v="536"/>
    <n v="26.136735359999999"/>
    <d v="2019-01-24T00:00:00"/>
    <s v="Exit Condition Met For Trade"/>
    <n v="158.94999999999999"/>
    <n v="91"/>
    <x v="26"/>
    <x v="0"/>
    <x v="1"/>
  </r>
  <r>
    <n v="261"/>
    <d v="2019-01-22T00:00:00"/>
    <x v="0"/>
    <d v="1899-12-30T09:25:00"/>
    <n v="27451.35"/>
    <m/>
    <x v="0"/>
    <m/>
    <m/>
    <d v="2019-01-22T00:00:00"/>
    <x v="0"/>
    <d v="1899-12-30T15:19:00"/>
    <n v="27480.55"/>
    <x v="537"/>
    <m/>
    <m/>
    <s v="Exit Condition Met For Trade"/>
    <n v="27519"/>
    <n v="27385.4"/>
    <x v="15"/>
    <x v="0"/>
    <x v="1"/>
  </r>
  <r>
    <n v="261.10000000000002"/>
    <d v="2019-01-22T00:00:00"/>
    <x v="2"/>
    <d v="1899-12-30T09:25:00"/>
    <n v="141.5"/>
    <n v="15"/>
    <x v="1"/>
    <n v="27500"/>
    <s v="Sell"/>
    <d v="2019-01-22T00:00:00"/>
    <x v="2"/>
    <d v="1899-12-30T15:19:00"/>
    <n v="140.69999999999999"/>
    <x v="538"/>
    <n v="0.56537102500000003"/>
    <d v="2019-01-24T00:00:00"/>
    <s v="Exit Condition Met For Trade"/>
    <n v="158.19999999999999"/>
    <n v="110"/>
    <x v="15"/>
    <x v="0"/>
    <x v="1"/>
  </r>
  <r>
    <n v="261.2"/>
    <d v="2019-01-22T00:00:00"/>
    <x v="2"/>
    <d v="1899-12-30T09:25:00"/>
    <n v="175.75"/>
    <n v="15"/>
    <x v="2"/>
    <n v="27500"/>
    <s v="Sell"/>
    <d v="2019-01-22T00:00:00"/>
    <x v="2"/>
    <d v="1899-12-30T15:19:00"/>
    <n v="144.75"/>
    <x v="539"/>
    <n v="17.63869132"/>
    <d v="2019-01-24T00:00:00"/>
    <s v="Exit Condition Met For Trade"/>
    <n v="193"/>
    <n v="130.44999999999999"/>
    <x v="15"/>
    <x v="0"/>
    <x v="1"/>
  </r>
  <r>
    <n v="262"/>
    <d v="2019-01-23T00:00:00"/>
    <x v="0"/>
    <d v="1899-12-30T09:25:00"/>
    <n v="27523.599999999999"/>
    <m/>
    <x v="0"/>
    <m/>
    <m/>
    <d v="2019-01-23T00:00:00"/>
    <x v="0"/>
    <d v="1899-12-30T15:19:00"/>
    <n v="27229.9"/>
    <x v="540"/>
    <m/>
    <m/>
    <s v="Exit Condition Met For Trade"/>
    <n v="27564.7"/>
    <n v="27189.599999999999"/>
    <x v="16"/>
    <x v="0"/>
    <x v="1"/>
  </r>
  <r>
    <n v="262.10000000000002"/>
    <d v="2019-01-23T00:00:00"/>
    <x v="3"/>
    <d v="1899-12-30T09:25:00"/>
    <n v="144.69999999999999"/>
    <n v="15"/>
    <x v="1"/>
    <n v="27500"/>
    <s v="Sell"/>
    <d v="2019-01-23T00:00:00"/>
    <x v="3"/>
    <d v="1899-12-30T15:19:00"/>
    <n v="28.05"/>
    <x v="541"/>
    <n v="80.615065650000005"/>
    <d v="2019-01-24T00:00:00"/>
    <s v="Exit Condition Met For Trade"/>
    <n v="151.1"/>
    <n v="25"/>
    <x v="16"/>
    <x v="0"/>
    <x v="1"/>
  </r>
  <r>
    <n v="262.2"/>
    <d v="2019-01-23T00:00:00"/>
    <x v="3"/>
    <d v="1899-12-30T09:25:00"/>
    <n v="107.65"/>
    <n v="15"/>
    <x v="2"/>
    <n v="27500"/>
    <s v="Sell"/>
    <d v="2019-01-23T00:00:00"/>
    <x v="3"/>
    <d v="1899-12-30T14:31:00"/>
    <n v="147.65"/>
    <x v="463"/>
    <n v="-37.157454710000003"/>
    <d v="2019-01-24T00:00:00"/>
    <s v="Stop Loss Hit"/>
    <n v="158.85"/>
    <n v="72.650000000000006"/>
    <x v="16"/>
    <x v="0"/>
    <x v="1"/>
  </r>
  <r>
    <n v="263"/>
    <d v="2019-01-24T00:00:00"/>
    <x v="0"/>
    <d v="1899-12-30T09:25:00"/>
    <n v="27191.15"/>
    <m/>
    <x v="0"/>
    <m/>
    <m/>
    <d v="2019-01-24T00:00:00"/>
    <x v="0"/>
    <d v="1899-12-30T15:19:00"/>
    <n v="27291.3"/>
    <x v="542"/>
    <m/>
    <m/>
    <s v="Exit Condition Met For Trade"/>
    <n v="27319"/>
    <n v="27142.799999999999"/>
    <x v="17"/>
    <x v="0"/>
    <x v="1"/>
  </r>
  <r>
    <n v="263.10000000000002"/>
    <d v="2019-01-24T00:00:00"/>
    <x v="4"/>
    <d v="1899-12-30T09:25:00"/>
    <n v="65.7"/>
    <n v="15"/>
    <x v="1"/>
    <n v="27200"/>
    <s v="Sell"/>
    <d v="2019-01-24T00:00:00"/>
    <x v="4"/>
    <d v="1899-12-30T15:19:00"/>
    <n v="51.6"/>
    <x v="543"/>
    <n v="21.461187209999999"/>
    <d v="2019-01-24T00:00:00"/>
    <s v="Exit Condition Met For Trade"/>
    <n v="107.15"/>
    <n v="2.6"/>
    <x v="17"/>
    <x v="0"/>
    <x v="1"/>
  </r>
  <r>
    <n v="263.2"/>
    <d v="2019-01-24T00:00:00"/>
    <x v="4"/>
    <d v="1899-12-30T09:25:00"/>
    <n v="56"/>
    <n v="15"/>
    <x v="2"/>
    <n v="27200"/>
    <s v="Sell"/>
    <d v="2019-01-24T00:00:00"/>
    <x v="4"/>
    <d v="1899-12-30T15:19:00"/>
    <n v="0.3"/>
    <x v="544"/>
    <n v="99.464285709999999"/>
    <d v="2019-01-24T00:00:00"/>
    <s v="Exit Condition Met For Trade"/>
    <n v="82.4"/>
    <n v="0.3"/>
    <x v="17"/>
    <x v="0"/>
    <x v="1"/>
  </r>
  <r>
    <n v="264"/>
    <d v="2019-01-25T00:00:00"/>
    <x v="0"/>
    <d v="1899-12-30T09:25:00"/>
    <n v="27403.8"/>
    <m/>
    <x v="0"/>
    <m/>
    <m/>
    <d v="2019-01-25T00:00:00"/>
    <x v="0"/>
    <d v="1899-12-30T15:19:00"/>
    <n v="27122.799999999999"/>
    <x v="545"/>
    <m/>
    <m/>
    <s v="Exit Condition Met For Trade"/>
    <n v="27422.05"/>
    <n v="27045.200000000001"/>
    <x v="18"/>
    <x v="0"/>
    <x v="1"/>
  </r>
  <r>
    <n v="264.10000000000002"/>
    <d v="2019-01-25T00:00:00"/>
    <x v="5"/>
    <d v="1899-12-30T09:25:00"/>
    <n v="219.5"/>
    <n v="15"/>
    <x v="1"/>
    <n v="27400"/>
    <s v="Sell"/>
    <d v="2019-01-25T00:00:00"/>
    <x v="5"/>
    <d v="1899-12-30T15:19:00"/>
    <n v="98.95"/>
    <x v="546"/>
    <n v="54.920273350000002"/>
    <d v="2019-01-31T00:00:00"/>
    <s v="Exit Condition Met For Trade"/>
    <n v="229.3"/>
    <n v="91.75"/>
    <x v="18"/>
    <x v="0"/>
    <x v="1"/>
  </r>
  <r>
    <n v="264.2"/>
    <d v="2019-01-25T00:00:00"/>
    <x v="5"/>
    <d v="1899-12-30T09:25:00"/>
    <n v="167.9"/>
    <n v="15"/>
    <x v="2"/>
    <n v="27400"/>
    <s v="Sell"/>
    <d v="2019-01-25T00:00:00"/>
    <x v="5"/>
    <d v="1899-12-30T13:45:00"/>
    <n v="226.9"/>
    <x v="43"/>
    <n v="-35.139964259999999"/>
    <d v="2019-01-31T00:00:00"/>
    <s v="Stop Loss Hit"/>
    <n v="234.5"/>
    <n v="151.80000000000001"/>
    <x v="18"/>
    <x v="0"/>
    <x v="1"/>
  </r>
  <r>
    <n v="265"/>
    <d v="2019-01-28T00:00:00"/>
    <x v="0"/>
    <d v="1899-12-30T09:25:00"/>
    <n v="27108.05"/>
    <m/>
    <x v="0"/>
    <m/>
    <m/>
    <d v="2019-01-28T00:00:00"/>
    <x v="0"/>
    <d v="1899-12-30T15:19:00"/>
    <n v="26616.1"/>
    <x v="547"/>
    <m/>
    <m/>
    <s v="Exit Condition Met For Trade"/>
    <n v="27117.85"/>
    <n v="26587.95"/>
    <x v="29"/>
    <x v="0"/>
    <x v="1"/>
  </r>
  <r>
    <n v="265.10000000000002"/>
    <d v="2019-01-28T00:00:00"/>
    <x v="1"/>
    <d v="1899-12-30T09:25:00"/>
    <n v="221.6"/>
    <n v="15"/>
    <x v="1"/>
    <n v="27100"/>
    <s v="Sell"/>
    <d v="2019-01-28T00:00:00"/>
    <x v="1"/>
    <d v="1899-12-30T15:19:00"/>
    <n v="58.75"/>
    <x v="548"/>
    <n v="73.488267149999999"/>
    <d v="2019-01-31T00:00:00"/>
    <s v="Exit Condition Met For Trade"/>
    <n v="227.1"/>
    <n v="54.05"/>
    <x v="29"/>
    <x v="0"/>
    <x v="1"/>
  </r>
  <r>
    <n v="265.2"/>
    <d v="2019-01-28T00:00:00"/>
    <x v="1"/>
    <d v="1899-12-30T09:25:00"/>
    <n v="166.8"/>
    <n v="15"/>
    <x v="2"/>
    <n v="27100"/>
    <s v="Sell"/>
    <d v="2019-01-28T00:00:00"/>
    <x v="1"/>
    <d v="1899-12-30T09:38:00"/>
    <n v="235.8"/>
    <x v="69"/>
    <n v="-41.366906470000004"/>
    <d v="2019-01-31T00:00:00"/>
    <s v="Stop Loss Hit"/>
    <n v="245.5"/>
    <n v="160.69999999999999"/>
    <x v="29"/>
    <x v="0"/>
    <x v="1"/>
  </r>
  <r>
    <n v="266"/>
    <d v="2019-01-29T00:00:00"/>
    <x v="0"/>
    <d v="1899-12-30T09:25:00"/>
    <n v="26572.1"/>
    <m/>
    <x v="0"/>
    <m/>
    <m/>
    <d v="2019-01-29T00:00:00"/>
    <x v="0"/>
    <d v="1899-12-30T12:50:00"/>
    <n v="26583.65"/>
    <x v="175"/>
    <m/>
    <m/>
    <m/>
    <n v="26743.85"/>
    <n v="26571.200000000001"/>
    <x v="19"/>
    <x v="0"/>
    <x v="1"/>
  </r>
  <r>
    <n v="266.10000000000002"/>
    <d v="2019-01-29T00:00:00"/>
    <x v="2"/>
    <d v="1899-12-30T09:25:00"/>
    <n v="220.35"/>
    <n v="15"/>
    <x v="1"/>
    <n v="26600"/>
    <s v="Sell"/>
    <d v="2019-01-29T00:00:00"/>
    <x v="2"/>
    <d v="1899-12-30T09:57:00"/>
    <n v="295.35000000000002"/>
    <x v="31"/>
    <n v="-34.036759699999998"/>
    <d v="2019-01-31T00:00:00"/>
    <s v="Stop Loss Hit"/>
    <n v="298.89999999999998"/>
    <n v="219.4"/>
    <x v="19"/>
    <x v="0"/>
    <x v="1"/>
  </r>
  <r>
    <n v="266.2"/>
    <d v="2019-01-29T00:00:00"/>
    <x v="2"/>
    <d v="1899-12-30T09:25:00"/>
    <n v="175.55"/>
    <n v="15"/>
    <x v="2"/>
    <n v="26600"/>
    <s v="Sell"/>
    <d v="2019-01-29T00:00:00"/>
    <x v="2"/>
    <d v="1899-12-30T12:50:00"/>
    <n v="173.55"/>
    <x v="137"/>
    <n v="1.139276559"/>
    <d v="2019-01-31T00:00:00"/>
    <s v="Stop Loss Hit"/>
    <n v="176"/>
    <n v="98.05"/>
    <x v="19"/>
    <x v="0"/>
    <x v="1"/>
  </r>
  <r>
    <n v="267"/>
    <d v="2019-01-30T00:00:00"/>
    <x v="0"/>
    <d v="1899-12-30T09:25:00"/>
    <n v="26775.45"/>
    <m/>
    <x v="0"/>
    <m/>
    <m/>
    <d v="2019-01-30T00:00:00"/>
    <x v="0"/>
    <d v="1899-12-30T14:46:00"/>
    <n v="26775"/>
    <x v="549"/>
    <m/>
    <m/>
    <m/>
    <n v="26916.25"/>
    <n v="26693.7"/>
    <x v="20"/>
    <x v="0"/>
    <x v="1"/>
  </r>
  <r>
    <n v="267.10000000000002"/>
    <d v="2019-01-30T00:00:00"/>
    <x v="3"/>
    <d v="1899-12-30T09:25:00"/>
    <n v="137.5"/>
    <n v="15"/>
    <x v="1"/>
    <n v="26800"/>
    <s v="Sell"/>
    <d v="2019-01-30T00:00:00"/>
    <x v="3"/>
    <d v="1899-12-30T14:18:00"/>
    <n v="150.5"/>
    <x v="51"/>
    <n v="-9.4545454549999999"/>
    <d v="2019-01-31T00:00:00"/>
    <s v="Stop Loss Hit"/>
    <n v="152.1"/>
    <n v="75.25"/>
    <x v="20"/>
    <x v="0"/>
    <x v="1"/>
  </r>
  <r>
    <n v="267.2"/>
    <d v="2019-01-30T00:00:00"/>
    <x v="3"/>
    <d v="1899-12-30T09:25:00"/>
    <n v="149.25"/>
    <n v="15"/>
    <x v="2"/>
    <n v="26800"/>
    <s v="Sell"/>
    <d v="2019-01-30T00:00:00"/>
    <x v="3"/>
    <d v="1899-12-30T14:46:00"/>
    <n v="145.25"/>
    <x v="415"/>
    <n v="2.6800670019999999"/>
    <d v="2019-01-31T00:00:00"/>
    <s v="Stop Loss Hit"/>
    <n v="188.45"/>
    <n v="69.5"/>
    <x v="20"/>
    <x v="0"/>
    <x v="1"/>
  </r>
  <r>
    <n v="268"/>
    <d v="2019-01-31T00:00:00"/>
    <x v="0"/>
    <d v="1899-12-30T09:25:00"/>
    <n v="26934.95"/>
    <m/>
    <x v="0"/>
    <m/>
    <m/>
    <d v="2019-01-31T00:00:00"/>
    <x v="0"/>
    <d v="1899-12-30T15:19:00"/>
    <n v="27298.2"/>
    <x v="550"/>
    <m/>
    <m/>
    <s v="Exit Condition Met For Trade"/>
    <n v="27325.05"/>
    <n v="26891.05"/>
    <x v="21"/>
    <x v="0"/>
    <x v="1"/>
  </r>
  <r>
    <n v="268.10000000000002"/>
    <d v="2019-01-31T00:00:00"/>
    <x v="4"/>
    <d v="1899-12-30T09:25:00"/>
    <n v="75"/>
    <n v="15"/>
    <x v="1"/>
    <n v="26900"/>
    <s v="Sell"/>
    <d v="2019-01-31T00:00:00"/>
    <x v="4"/>
    <d v="1899-12-30T11:31:00"/>
    <n v="128"/>
    <x v="59"/>
    <n v="-70.666666669999998"/>
    <d v="2019-01-31T00:00:00"/>
    <s v="Stop Loss Hit"/>
    <n v="141.9"/>
    <n v="52.25"/>
    <x v="21"/>
    <x v="0"/>
    <x v="1"/>
  </r>
  <r>
    <n v="268.2"/>
    <d v="2019-01-31T00:00:00"/>
    <x v="4"/>
    <d v="1899-12-30T09:25:00"/>
    <n v="66.8"/>
    <n v="15"/>
    <x v="2"/>
    <n v="26900"/>
    <s v="Sell"/>
    <d v="2019-01-31T00:00:00"/>
    <x v="4"/>
    <d v="1899-12-30T15:19:00"/>
    <n v="0.2"/>
    <x v="551"/>
    <n v="99.700598799999995"/>
    <d v="2019-01-31T00:00:00"/>
    <s v="Exit Condition Met For Trade"/>
    <n v="80.3"/>
    <n v="0.2"/>
    <x v="21"/>
    <x v="0"/>
    <x v="1"/>
  </r>
  <r>
    <n v="269"/>
    <d v="2019-02-01T00:00:00"/>
    <x v="0"/>
    <d v="1899-12-30T09:25:00"/>
    <n v="27227.95"/>
    <m/>
    <x v="0"/>
    <m/>
    <m/>
    <d v="2019-02-01T00:00:00"/>
    <x v="0"/>
    <d v="1899-12-30T13:49:00"/>
    <n v="27289.4"/>
    <x v="552"/>
    <m/>
    <m/>
    <m/>
    <n v="27533.05"/>
    <n v="27216.25"/>
    <x v="0"/>
    <x v="1"/>
    <x v="1"/>
  </r>
  <r>
    <n v="269.10000000000002"/>
    <d v="2019-02-01T00:00:00"/>
    <x v="5"/>
    <d v="1899-12-30T09:25:00"/>
    <n v="278.05"/>
    <n v="15"/>
    <x v="1"/>
    <n v="27200"/>
    <s v="Sell"/>
    <d v="2019-02-01T00:00:00"/>
    <x v="5"/>
    <d v="1899-12-30T11:39:00"/>
    <n v="329.05"/>
    <x v="90"/>
    <n v="-18.342024819999999"/>
    <d v="2019-02-07T00:00:00"/>
    <s v="Stop Loss Hit"/>
    <n v="332.7"/>
    <n v="253.9"/>
    <x v="0"/>
    <x v="1"/>
    <x v="1"/>
  </r>
  <r>
    <n v="269.2"/>
    <d v="2019-02-01T00:00:00"/>
    <x v="5"/>
    <d v="1899-12-30T09:25:00"/>
    <n v="237.8"/>
    <n v="15"/>
    <x v="2"/>
    <n v="27200"/>
    <s v="Sell"/>
    <d v="2019-02-01T00:00:00"/>
    <x v="5"/>
    <d v="1899-12-30T13:49:00"/>
    <n v="180.8"/>
    <x v="232"/>
    <n v="23.96972246"/>
    <d v="2019-02-07T00:00:00"/>
    <s v="Stop Loss Hit"/>
    <n v="248.95"/>
    <n v="105"/>
    <x v="0"/>
    <x v="1"/>
    <x v="1"/>
  </r>
  <r>
    <n v="270"/>
    <d v="2019-02-04T00:00:00"/>
    <x v="0"/>
    <d v="1899-12-30T09:25:00"/>
    <n v="26945.15"/>
    <m/>
    <x v="0"/>
    <m/>
    <m/>
    <d v="2019-02-04T00:00:00"/>
    <x v="0"/>
    <d v="1899-12-30T15:19:00"/>
    <n v="27200.15"/>
    <x v="553"/>
    <m/>
    <m/>
    <s v="Exit Condition Met For Trade"/>
    <n v="27243.8"/>
    <n v="26825.55"/>
    <x v="3"/>
    <x v="1"/>
    <x v="1"/>
  </r>
  <r>
    <n v="270.10000000000002"/>
    <d v="2019-02-04T00:00:00"/>
    <x v="1"/>
    <d v="1899-12-30T09:25:00"/>
    <n v="199.85"/>
    <n v="15"/>
    <x v="1"/>
    <n v="26900"/>
    <s v="Sell"/>
    <d v="2019-02-04T00:00:00"/>
    <x v="1"/>
    <d v="1899-12-30T12:04:00"/>
    <n v="237.85"/>
    <x v="66"/>
    <n v="-19.014260700000001"/>
    <d v="2019-02-07T00:00:00"/>
    <s v="Stop Loss Hit"/>
    <n v="240.1"/>
    <n v="162.4"/>
    <x v="3"/>
    <x v="1"/>
    <x v="1"/>
  </r>
  <r>
    <n v="270.2"/>
    <d v="2019-02-04T00:00:00"/>
    <x v="1"/>
    <d v="1899-12-30T09:25:00"/>
    <n v="171.35"/>
    <n v="15"/>
    <x v="2"/>
    <n v="26900"/>
    <s v="Sell"/>
    <d v="2019-02-04T00:00:00"/>
    <x v="1"/>
    <d v="1899-12-30T15:19:00"/>
    <n v="70.25"/>
    <x v="554"/>
    <n v="59.002042600000003"/>
    <d v="2019-02-07T00:00:00"/>
    <s v="Exit Condition Met For Trade"/>
    <n v="230"/>
    <n v="66.7"/>
    <x v="3"/>
    <x v="1"/>
    <x v="1"/>
  </r>
  <r>
    <n v="271"/>
    <d v="2019-02-05T00:00:00"/>
    <x v="0"/>
    <d v="1899-12-30T09:25:00"/>
    <n v="27226.3"/>
    <m/>
    <x v="0"/>
    <m/>
    <m/>
    <d v="2019-02-05T00:00:00"/>
    <x v="0"/>
    <d v="1899-12-30T15:19:00"/>
    <n v="27284.5"/>
    <x v="555"/>
    <m/>
    <m/>
    <s v="Exit Condition Met For Trade"/>
    <n v="27348.25"/>
    <n v="27153.200000000001"/>
    <x v="4"/>
    <x v="1"/>
    <x v="1"/>
  </r>
  <r>
    <n v="271.10000000000002"/>
    <d v="2019-02-05T00:00:00"/>
    <x v="2"/>
    <d v="1899-12-30T09:25:00"/>
    <n v="173.6"/>
    <n v="15"/>
    <x v="1"/>
    <n v="27200"/>
    <s v="Sell"/>
    <d v="2019-02-05T00:00:00"/>
    <x v="2"/>
    <d v="1899-12-30T11:57:00"/>
    <n v="220.6"/>
    <x v="254"/>
    <n v="-27.073732719999999"/>
    <d v="2019-02-07T00:00:00"/>
    <s v="Stop Loss Hit"/>
    <n v="224"/>
    <n v="145.30000000000001"/>
    <x v="4"/>
    <x v="1"/>
    <x v="1"/>
  </r>
  <r>
    <n v="271.2"/>
    <d v="2019-02-05T00:00:00"/>
    <x v="2"/>
    <d v="1899-12-30T09:25:00"/>
    <n v="149.94999999999999"/>
    <n v="15"/>
    <x v="2"/>
    <n v="27200"/>
    <s v="Sell"/>
    <d v="2019-02-05T00:00:00"/>
    <x v="2"/>
    <d v="1899-12-30T15:19:00"/>
    <n v="115.15"/>
    <x v="556"/>
    <n v="23.20773591"/>
    <d v="2019-02-07T00:00:00"/>
    <s v="Exit Condition Met For Trade"/>
    <n v="174"/>
    <n v="102.65"/>
    <x v="4"/>
    <x v="1"/>
    <x v="1"/>
  </r>
  <r>
    <n v="272"/>
    <d v="2019-02-06T00:00:00"/>
    <x v="0"/>
    <d v="1899-12-30T09:25:00"/>
    <n v="27362.75"/>
    <m/>
    <x v="0"/>
    <m/>
    <m/>
    <d v="2019-02-06T00:00:00"/>
    <x v="0"/>
    <d v="1899-12-30T15:19:00"/>
    <n v="27393.35"/>
    <x v="557"/>
    <m/>
    <m/>
    <s v="Exit Condition Met For Trade"/>
    <n v="27425.95"/>
    <n v="27294.1"/>
    <x v="22"/>
    <x v="1"/>
    <x v="1"/>
  </r>
  <r>
    <n v="272.10000000000002"/>
    <d v="2019-02-06T00:00:00"/>
    <x v="3"/>
    <d v="1899-12-30T09:25:00"/>
    <n v="124.8"/>
    <n v="15"/>
    <x v="1"/>
    <n v="27400"/>
    <s v="Sell"/>
    <d v="2019-02-06T00:00:00"/>
    <x v="3"/>
    <d v="1899-12-30T15:19:00"/>
    <n v="107.4"/>
    <x v="558"/>
    <n v="13.94230769"/>
    <d v="2019-02-07T00:00:00"/>
    <s v="Exit Condition Met For Trade"/>
    <n v="135"/>
    <n v="86.15"/>
    <x v="22"/>
    <x v="1"/>
    <x v="1"/>
  </r>
  <r>
    <n v="272.2"/>
    <d v="2019-02-06T00:00:00"/>
    <x v="3"/>
    <d v="1899-12-30T09:25:00"/>
    <n v="153.65"/>
    <n v="15"/>
    <x v="2"/>
    <n v="27400"/>
    <s v="Sell"/>
    <d v="2019-02-06T00:00:00"/>
    <x v="3"/>
    <d v="1899-12-30T15:19:00"/>
    <n v="131.5"/>
    <x v="559"/>
    <n v="14.415880250000001"/>
    <d v="2019-02-07T00:00:00"/>
    <s v="Exit Condition Met For Trade"/>
    <n v="189"/>
    <n v="121.7"/>
    <x v="22"/>
    <x v="1"/>
    <x v="1"/>
  </r>
  <r>
    <n v="273"/>
    <d v="2019-02-07T00:00:00"/>
    <x v="0"/>
    <d v="1899-12-30T09:25:00"/>
    <n v="27443.95"/>
    <m/>
    <x v="0"/>
    <m/>
    <m/>
    <d v="2019-02-07T00:00:00"/>
    <x v="0"/>
    <d v="1899-12-30T12:50:00"/>
    <n v="27334.7"/>
    <x v="107"/>
    <m/>
    <m/>
    <m/>
    <n v="27589.75"/>
    <n v="27332.45"/>
    <x v="23"/>
    <x v="1"/>
    <x v="1"/>
  </r>
  <r>
    <n v="273.10000000000002"/>
    <d v="2019-02-07T00:00:00"/>
    <x v="4"/>
    <d v="1899-12-30T09:25:00"/>
    <n v="118.3"/>
    <n v="15"/>
    <x v="1"/>
    <n v="27400"/>
    <s v="Sell"/>
    <d v="2019-02-07T00:00:00"/>
    <x v="4"/>
    <d v="1899-12-30T11:46:00"/>
    <n v="187.3"/>
    <x v="69"/>
    <n v="-58.326289099999997"/>
    <d v="2019-02-07T00:00:00"/>
    <s v="Stop Loss Hit"/>
    <n v="206"/>
    <n v="111.85"/>
    <x v="23"/>
    <x v="1"/>
    <x v="1"/>
  </r>
  <r>
    <n v="273.2"/>
    <d v="2019-02-07T00:00:00"/>
    <x v="4"/>
    <d v="1899-12-30T09:25:00"/>
    <n v="96.75"/>
    <n v="15"/>
    <x v="2"/>
    <n v="27400"/>
    <s v="Sell"/>
    <d v="2019-02-07T00:00:00"/>
    <x v="4"/>
    <d v="1899-12-30T12:50:00"/>
    <n v="97.75"/>
    <x v="251"/>
    <n v="-1.033591731"/>
    <d v="2019-02-07T00:00:00"/>
    <s v="Stop Loss Hit"/>
    <n v="101.95"/>
    <n v="22.1"/>
    <x v="23"/>
    <x v="1"/>
    <x v="1"/>
  </r>
  <r>
    <n v="274"/>
    <d v="2019-02-08T00:00:00"/>
    <x v="0"/>
    <d v="1899-12-30T09:25:00"/>
    <n v="27282.45"/>
    <m/>
    <x v="0"/>
    <m/>
    <m/>
    <d v="2019-02-08T00:00:00"/>
    <x v="0"/>
    <d v="1899-12-30T15:08:00"/>
    <n v="27278.5"/>
    <x v="471"/>
    <m/>
    <m/>
    <m/>
    <n v="27482.1"/>
    <n v="27221.25"/>
    <x v="5"/>
    <x v="1"/>
    <x v="1"/>
  </r>
  <r>
    <n v="274.10000000000002"/>
    <d v="2019-02-08T00:00:00"/>
    <x v="5"/>
    <d v="1899-12-30T09:25:00"/>
    <n v="190.25"/>
    <n v="15"/>
    <x v="1"/>
    <n v="27300"/>
    <s v="Sell"/>
    <d v="2019-02-08T00:00:00"/>
    <x v="5"/>
    <d v="1899-12-30T13:44:00"/>
    <n v="234.25"/>
    <x v="428"/>
    <n v="-23.127463859999999"/>
    <d v="2019-02-14T00:00:00"/>
    <s v="Stop Loss Hit"/>
    <n v="250"/>
    <n v="158.80000000000001"/>
    <x v="5"/>
    <x v="1"/>
    <x v="1"/>
  </r>
  <r>
    <n v="274.2"/>
    <d v="2019-02-08T00:00:00"/>
    <x v="5"/>
    <d v="1899-12-30T09:25:00"/>
    <n v="209.5"/>
    <n v="15"/>
    <x v="2"/>
    <n v="27300"/>
    <s v="Sell"/>
    <d v="2019-02-08T00:00:00"/>
    <x v="5"/>
    <d v="1899-12-30T15:08:00"/>
    <n v="187.5"/>
    <x v="255"/>
    <n v="10.50119332"/>
    <d v="2019-02-14T00:00:00"/>
    <s v="Stop Loss Hit"/>
    <n v="225"/>
    <n v="111.85"/>
    <x v="5"/>
    <x v="1"/>
    <x v="1"/>
  </r>
  <r>
    <n v="275"/>
    <d v="2019-02-11T00:00:00"/>
    <x v="0"/>
    <d v="1899-12-30T09:25:00"/>
    <n v="27218.9"/>
    <m/>
    <x v="0"/>
    <m/>
    <m/>
    <d v="2019-02-11T00:00:00"/>
    <x v="0"/>
    <d v="1899-12-30T15:19:00"/>
    <n v="27238.2"/>
    <x v="560"/>
    <m/>
    <m/>
    <s v="Exit Condition Met For Trade"/>
    <n v="27305.9"/>
    <n v="27151.55"/>
    <x v="8"/>
    <x v="1"/>
    <x v="1"/>
  </r>
  <r>
    <n v="275.10000000000002"/>
    <d v="2019-02-11T00:00:00"/>
    <x v="1"/>
    <d v="1899-12-30T09:25:00"/>
    <n v="168.7"/>
    <n v="15"/>
    <x v="1"/>
    <n v="27200"/>
    <s v="Sell"/>
    <d v="2019-02-11T00:00:00"/>
    <x v="1"/>
    <d v="1899-12-30T15:19:00"/>
    <n v="172.7"/>
    <x v="561"/>
    <n v="-2.3710729100000001"/>
    <d v="2019-02-14T00:00:00"/>
    <s v="Exit Condition Met For Trade"/>
    <n v="207.5"/>
    <n v="142.75"/>
    <x v="8"/>
    <x v="1"/>
    <x v="1"/>
  </r>
  <r>
    <n v="275.2"/>
    <d v="2019-02-11T00:00:00"/>
    <x v="1"/>
    <d v="1899-12-30T09:25:00"/>
    <n v="159.55000000000001"/>
    <n v="15"/>
    <x v="2"/>
    <n v="27200"/>
    <s v="Sell"/>
    <d v="2019-02-11T00:00:00"/>
    <x v="1"/>
    <d v="1899-12-30T15:19:00"/>
    <n v="117.55"/>
    <x v="231"/>
    <n v="26.32403635"/>
    <d v="2019-02-14T00:00:00"/>
    <s v="Exit Condition Met For Trade"/>
    <n v="176.35"/>
    <n v="101.2"/>
    <x v="8"/>
    <x v="1"/>
    <x v="1"/>
  </r>
  <r>
    <n v="276"/>
    <d v="2019-02-12T00:00:00"/>
    <x v="0"/>
    <d v="1899-12-30T09:25:00"/>
    <n v="27248.45"/>
    <m/>
    <x v="0"/>
    <m/>
    <m/>
    <d v="2019-02-12T00:00:00"/>
    <x v="0"/>
    <d v="1899-12-30T15:19:00"/>
    <n v="27008.85"/>
    <x v="562"/>
    <m/>
    <m/>
    <s v="Exit Condition Met For Trade"/>
    <n v="27286.65"/>
    <n v="26997.75"/>
    <x v="9"/>
    <x v="1"/>
    <x v="1"/>
  </r>
  <r>
    <n v="276.10000000000002"/>
    <d v="2019-02-12T00:00:00"/>
    <x v="2"/>
    <d v="1899-12-30T09:25:00"/>
    <n v="187.1"/>
    <n v="15"/>
    <x v="1"/>
    <n v="27200"/>
    <s v="Sell"/>
    <d v="2019-02-12T00:00:00"/>
    <x v="2"/>
    <d v="1899-12-30T15:19:00"/>
    <n v="70.349999999999994"/>
    <x v="563"/>
    <n v="62.399786210000002"/>
    <d v="2019-02-14T00:00:00"/>
    <s v="Exit Condition Met For Trade"/>
    <n v="198.15"/>
    <n v="62.3"/>
    <x v="9"/>
    <x v="1"/>
    <x v="1"/>
  </r>
  <r>
    <n v="276.2"/>
    <d v="2019-02-12T00:00:00"/>
    <x v="2"/>
    <d v="1899-12-30T09:25:00"/>
    <n v="91.7"/>
    <n v="15"/>
    <x v="2"/>
    <n v="27200"/>
    <s v="Sell"/>
    <d v="2019-02-12T00:00:00"/>
    <x v="2"/>
    <d v="1899-12-30T14:44:00"/>
    <n v="151.69999999999999"/>
    <x v="507"/>
    <n v="-65.43075245"/>
    <d v="2019-02-14T00:00:00"/>
    <s v="Stop Loss Hit"/>
    <n v="181.3"/>
    <n v="76"/>
    <x v="9"/>
    <x v="1"/>
    <x v="1"/>
  </r>
  <r>
    <n v="277"/>
    <d v="2019-02-13T00:00:00"/>
    <x v="0"/>
    <d v="1899-12-30T09:25:00"/>
    <n v="27079.599999999999"/>
    <m/>
    <x v="0"/>
    <m/>
    <m/>
    <d v="2019-02-13T00:00:00"/>
    <x v="0"/>
    <d v="1899-12-30T15:19:00"/>
    <n v="26875.85"/>
    <x v="532"/>
    <m/>
    <m/>
    <s v="Exit Condition Met For Trade"/>
    <n v="27093.9"/>
    <n v="26857.15"/>
    <x v="30"/>
    <x v="1"/>
    <x v="1"/>
  </r>
  <r>
    <n v="277.10000000000002"/>
    <d v="2019-02-13T00:00:00"/>
    <x v="3"/>
    <d v="1899-12-30T09:25:00"/>
    <n v="111.2"/>
    <n v="15"/>
    <x v="1"/>
    <n v="27100"/>
    <s v="Sell"/>
    <d v="2019-02-13T00:00:00"/>
    <x v="3"/>
    <d v="1899-12-30T15:19:00"/>
    <n v="27.5"/>
    <x v="564"/>
    <n v="75.269784169999994"/>
    <d v="2019-02-14T00:00:00"/>
    <s v="Exit Condition Met For Trade"/>
    <n v="119.75"/>
    <n v="26.55"/>
    <x v="30"/>
    <x v="1"/>
    <x v="1"/>
  </r>
  <r>
    <n v="277.2"/>
    <d v="2019-02-13T00:00:00"/>
    <x v="3"/>
    <d v="1899-12-30T09:25:00"/>
    <n v="104.4"/>
    <n v="15"/>
    <x v="2"/>
    <n v="27100"/>
    <s v="Sell"/>
    <d v="2019-02-13T00:00:00"/>
    <x v="3"/>
    <d v="1899-12-30T13:42:00"/>
    <n v="161.4"/>
    <x v="163"/>
    <n v="-54.597701149999999"/>
    <d v="2019-02-14T00:00:00"/>
    <s v="Stop Loss Hit"/>
    <n v="161.75"/>
    <n v="85.75"/>
    <x v="30"/>
    <x v="1"/>
    <x v="1"/>
  </r>
  <r>
    <n v="278"/>
    <d v="2019-02-14T00:00:00"/>
    <x v="0"/>
    <d v="1899-12-30T09:25:00"/>
    <n v="26836.6"/>
    <m/>
    <x v="0"/>
    <m/>
    <m/>
    <d v="2019-02-14T00:00:00"/>
    <x v="0"/>
    <d v="1899-12-30T15:19:00"/>
    <n v="26976.65"/>
    <x v="565"/>
    <m/>
    <m/>
    <s v="Exit Condition Met For Trade"/>
    <n v="27030"/>
    <n v="26835.35"/>
    <x v="24"/>
    <x v="1"/>
    <x v="1"/>
  </r>
  <r>
    <n v="278.10000000000002"/>
    <d v="2019-02-14T00:00:00"/>
    <x v="4"/>
    <d v="1899-12-30T09:25:00"/>
    <n v="97.8"/>
    <n v="15"/>
    <x v="1"/>
    <n v="26800"/>
    <s v="Sell"/>
    <d v="2019-02-14T00:00:00"/>
    <x v="4"/>
    <d v="1899-12-30T14:07:00"/>
    <n v="147.80000000000001"/>
    <x v="86"/>
    <n v="-51.124744380000003"/>
    <d v="2019-02-14T00:00:00"/>
    <s v="Stop Loss Hit"/>
    <n v="170.9"/>
    <n v="72.599999999999994"/>
    <x v="24"/>
    <x v="1"/>
    <x v="1"/>
  </r>
  <r>
    <n v="278.2"/>
    <d v="2019-02-14T00:00:00"/>
    <x v="4"/>
    <d v="1899-12-30T09:25:00"/>
    <n v="41.8"/>
    <n v="15"/>
    <x v="2"/>
    <n v="26800"/>
    <s v="Sell"/>
    <d v="2019-02-14T00:00:00"/>
    <x v="4"/>
    <d v="1899-12-30T15:19:00"/>
    <n v="0.05"/>
    <x v="566"/>
    <n v="99.880382780000005"/>
    <d v="2019-02-14T00:00:00"/>
    <s v="Exit Condition Met For Trade"/>
    <n v="42.3"/>
    <n v="0.05"/>
    <x v="24"/>
    <x v="1"/>
    <x v="1"/>
  </r>
  <r>
    <n v="279"/>
    <d v="2019-02-15T00:00:00"/>
    <x v="0"/>
    <d v="1899-12-30T09:25:00"/>
    <n v="26868.45"/>
    <m/>
    <x v="0"/>
    <m/>
    <m/>
    <d v="2019-02-15T00:00:00"/>
    <x v="0"/>
    <d v="1899-12-30T15:19:00"/>
    <n v="26822.95"/>
    <x v="567"/>
    <m/>
    <m/>
    <s v="Exit Condition Met For Trade"/>
    <n v="26890.85"/>
    <n v="26635.25"/>
    <x v="10"/>
    <x v="1"/>
    <x v="1"/>
  </r>
  <r>
    <n v="279.10000000000002"/>
    <d v="2019-02-15T00:00:00"/>
    <x v="5"/>
    <d v="1899-12-30T09:25:00"/>
    <n v="216.65"/>
    <n v="15"/>
    <x v="1"/>
    <n v="26900"/>
    <s v="Sell"/>
    <d v="2019-02-15T00:00:00"/>
    <x v="5"/>
    <d v="1899-12-30T15:19:00"/>
    <n v="164.25"/>
    <x v="568"/>
    <n v="24.18647588"/>
    <d v="2019-02-21T00:00:00"/>
    <s v="Exit Condition Met For Trade"/>
    <n v="217.15"/>
    <n v="126"/>
    <x v="10"/>
    <x v="1"/>
    <x v="1"/>
  </r>
  <r>
    <n v="279.2"/>
    <d v="2019-02-15T00:00:00"/>
    <x v="5"/>
    <d v="1899-12-30T09:25:00"/>
    <n v="220.25"/>
    <n v="15"/>
    <x v="2"/>
    <n v="26900"/>
    <s v="Sell"/>
    <d v="2019-02-15T00:00:00"/>
    <x v="5"/>
    <d v="1899-12-30T11:01:00"/>
    <n v="281.25"/>
    <x v="54"/>
    <n v="-27.69580023"/>
    <d v="2019-02-21T00:00:00"/>
    <s v="Stop Loss Hit"/>
    <n v="297.25"/>
    <n v="205.4"/>
    <x v="10"/>
    <x v="1"/>
    <x v="1"/>
  </r>
  <r>
    <n v="280"/>
    <d v="2019-02-18T00:00:00"/>
    <x v="0"/>
    <d v="1899-12-30T09:25:00"/>
    <n v="26753.5"/>
    <m/>
    <x v="0"/>
    <m/>
    <m/>
    <d v="2019-02-18T00:00:00"/>
    <x v="0"/>
    <d v="1899-12-30T15:19:00"/>
    <n v="26651.1"/>
    <x v="569"/>
    <m/>
    <m/>
    <s v="Exit Condition Met For Trade"/>
    <n v="26823.85"/>
    <n v="26641.25"/>
    <x v="13"/>
    <x v="1"/>
    <x v="1"/>
  </r>
  <r>
    <n v="280.10000000000002"/>
    <d v="2019-02-18T00:00:00"/>
    <x v="1"/>
    <d v="1899-12-30T09:25:00"/>
    <n v="188"/>
    <n v="15"/>
    <x v="1"/>
    <n v="26800"/>
    <s v="Sell"/>
    <d v="2019-02-18T00:00:00"/>
    <x v="1"/>
    <d v="1899-12-30T15:19:00"/>
    <n v="145.55000000000001"/>
    <x v="570"/>
    <n v="22.579787230000001"/>
    <d v="2019-02-21T00:00:00"/>
    <s v="Exit Condition Met For Trade"/>
    <n v="216.95"/>
    <n v="137"/>
    <x v="13"/>
    <x v="1"/>
    <x v="1"/>
  </r>
  <r>
    <n v="280.2"/>
    <d v="2019-02-18T00:00:00"/>
    <x v="1"/>
    <d v="1899-12-30T09:25:00"/>
    <n v="198.85"/>
    <n v="15"/>
    <x v="2"/>
    <n v="26800"/>
    <s v="Sell"/>
    <d v="2019-02-18T00:00:00"/>
    <x v="1"/>
    <d v="1899-12-30T15:19:00"/>
    <n v="226.25"/>
    <x v="571"/>
    <n v="-13.77923058"/>
    <d v="2019-02-21T00:00:00"/>
    <s v="Exit Condition Met For Trade"/>
    <n v="235"/>
    <n v="162.80000000000001"/>
    <x v="13"/>
    <x v="1"/>
    <x v="1"/>
  </r>
  <r>
    <n v="281"/>
    <d v="2019-02-19T00:00:00"/>
    <x v="0"/>
    <d v="1899-12-30T09:25:00"/>
    <n v="26756.6"/>
    <m/>
    <x v="0"/>
    <m/>
    <m/>
    <d v="2019-02-19T00:00:00"/>
    <x v="0"/>
    <d v="1899-12-30T14:48:00"/>
    <n v="26787.3"/>
    <x v="61"/>
    <m/>
    <m/>
    <m/>
    <n v="26996.45"/>
    <n v="26735.85"/>
    <x v="14"/>
    <x v="1"/>
    <x v="1"/>
  </r>
  <r>
    <n v="281.10000000000002"/>
    <d v="2019-02-19T00:00:00"/>
    <x v="2"/>
    <d v="1899-12-30T09:25:00"/>
    <n v="157.5"/>
    <n v="15"/>
    <x v="1"/>
    <n v="26800"/>
    <s v="Sell"/>
    <d v="2019-02-19T00:00:00"/>
    <x v="2"/>
    <d v="1899-12-30T10:02:00"/>
    <n v="224.5"/>
    <x v="93"/>
    <n v="-42.539682540000001"/>
    <d v="2019-02-21T00:00:00"/>
    <s v="Stop Loss Hit"/>
    <n v="235"/>
    <n v="148.85"/>
    <x v="14"/>
    <x v="1"/>
    <x v="1"/>
  </r>
  <r>
    <n v="281.2"/>
    <d v="2019-02-19T00:00:00"/>
    <x v="2"/>
    <d v="1899-12-30T09:25:00"/>
    <n v="184.1"/>
    <n v="15"/>
    <x v="2"/>
    <n v="26800"/>
    <s v="Sell"/>
    <d v="2019-02-19T00:00:00"/>
    <x v="2"/>
    <d v="1899-12-30T14:48:00"/>
    <n v="146.1"/>
    <x v="560"/>
    <n v="20.640955999999999"/>
    <d v="2019-02-21T00:00:00"/>
    <s v="Stop Loss Hit"/>
    <n v="191.7"/>
    <n v="71"/>
    <x v="14"/>
    <x v="1"/>
    <x v="1"/>
  </r>
  <r>
    <n v="282"/>
    <d v="2019-02-20T00:00:00"/>
    <x v="0"/>
    <d v="1899-12-30T09:25:00"/>
    <n v="26861.35"/>
    <m/>
    <x v="0"/>
    <m/>
    <m/>
    <d v="2019-02-20T00:00:00"/>
    <x v="0"/>
    <d v="1899-12-30T15:07:00"/>
    <n v="26962.15"/>
    <x v="54"/>
    <m/>
    <m/>
    <m/>
    <n v="26973.599999999999"/>
    <n v="26760.5"/>
    <x v="25"/>
    <x v="1"/>
    <x v="1"/>
  </r>
  <r>
    <n v="282.10000000000002"/>
    <d v="2019-02-20T00:00:00"/>
    <x v="3"/>
    <d v="1899-12-30T09:25:00"/>
    <n v="91.95"/>
    <n v="15"/>
    <x v="1"/>
    <n v="26900"/>
    <s v="Sell"/>
    <d v="2019-02-20T00:00:00"/>
    <x v="3"/>
    <d v="1899-12-30T15:07:00"/>
    <n v="123.95"/>
    <x v="282"/>
    <n v="-34.801522570000003"/>
    <d v="2019-02-21T00:00:00"/>
    <s v="Stop Loss Hit"/>
    <n v="128.9"/>
    <n v="48.35"/>
    <x v="25"/>
    <x v="1"/>
    <x v="1"/>
  </r>
  <r>
    <n v="282.2"/>
    <d v="2019-02-20T00:00:00"/>
    <x v="3"/>
    <d v="1899-12-30T09:25:00"/>
    <n v="142.4"/>
    <n v="15"/>
    <x v="2"/>
    <n v="26900"/>
    <s v="Sell"/>
    <d v="2019-02-20T00:00:00"/>
    <x v="3"/>
    <d v="1899-12-30T14:11:00"/>
    <n v="171.4"/>
    <x v="61"/>
    <n v="-20.365168539999999"/>
    <d v="2019-02-21T00:00:00"/>
    <s v="Stop Loss Hit"/>
    <n v="182.75"/>
    <n v="96"/>
    <x v="25"/>
    <x v="1"/>
    <x v="1"/>
  </r>
  <r>
    <n v="283"/>
    <d v="2019-02-21T00:00:00"/>
    <x v="0"/>
    <d v="1899-12-30T09:25:00"/>
    <n v="27058.75"/>
    <m/>
    <x v="0"/>
    <m/>
    <m/>
    <d v="2019-02-21T00:00:00"/>
    <x v="0"/>
    <d v="1899-12-30T15:19:00"/>
    <n v="27053.65"/>
    <x v="572"/>
    <m/>
    <m/>
    <s v="Exit Condition Met For Trade"/>
    <n v="27100.9"/>
    <n v="26990.1"/>
    <x v="26"/>
    <x v="1"/>
    <x v="1"/>
  </r>
  <r>
    <n v="283.10000000000002"/>
    <d v="2019-02-21T00:00:00"/>
    <x v="4"/>
    <d v="1899-12-30T09:25:00"/>
    <n v="44.8"/>
    <n v="15"/>
    <x v="1"/>
    <n v="27100"/>
    <s v="Sell"/>
    <d v="2019-02-21T00:00:00"/>
    <x v="4"/>
    <d v="1899-12-30T15:19:00"/>
    <n v="0.2"/>
    <x v="573"/>
    <n v="99.553571430000005"/>
    <d v="2019-02-21T00:00:00"/>
    <s v="Exit Condition Met For Trade"/>
    <n v="49.65"/>
    <n v="0.2"/>
    <x v="26"/>
    <x v="1"/>
    <x v="1"/>
  </r>
  <r>
    <n v="283.2"/>
    <d v="2019-02-21T00:00:00"/>
    <x v="4"/>
    <d v="1899-12-30T09:25:00"/>
    <n v="91.4"/>
    <n v="15"/>
    <x v="2"/>
    <n v="27100"/>
    <s v="Sell"/>
    <d v="2019-02-21T00:00:00"/>
    <x v="4"/>
    <d v="1899-12-30T15:19:00"/>
    <n v="40.35"/>
    <x v="574"/>
    <n v="55.853391680000001"/>
    <d v="2019-02-21T00:00:00"/>
    <s v="Exit Condition Met For Trade"/>
    <n v="118.05"/>
    <n v="28.85"/>
    <x v="26"/>
    <x v="1"/>
    <x v="1"/>
  </r>
  <r>
    <n v="284"/>
    <d v="2019-02-22T00:00:00"/>
    <x v="0"/>
    <d v="1899-12-30T09:25:00"/>
    <n v="26956.85"/>
    <m/>
    <x v="0"/>
    <m/>
    <m/>
    <d v="2019-02-22T00:00:00"/>
    <x v="0"/>
    <d v="1899-12-30T15:19:00"/>
    <n v="26877.15"/>
    <x v="508"/>
    <m/>
    <m/>
    <s v="Exit Condition Met For Trade"/>
    <n v="26963.4"/>
    <n v="26852.75"/>
    <x v="15"/>
    <x v="1"/>
    <x v="1"/>
  </r>
  <r>
    <n v="284.10000000000002"/>
    <d v="2019-02-22T00:00:00"/>
    <x v="5"/>
    <d v="1899-12-30T09:25:00"/>
    <n v="206.8"/>
    <n v="15"/>
    <x v="1"/>
    <n v="27000"/>
    <s v="Sell"/>
    <d v="2019-02-22T00:00:00"/>
    <x v="5"/>
    <d v="1899-12-30T15:19:00"/>
    <n v="146.94999999999999"/>
    <x v="575"/>
    <n v="28.941005799999999"/>
    <d v="2019-02-28T00:00:00"/>
    <s v="Exit Condition Met For Trade"/>
    <n v="208.55"/>
    <n v="143.05000000000001"/>
    <x v="15"/>
    <x v="1"/>
    <x v="1"/>
  </r>
  <r>
    <n v="284.2"/>
    <d v="2019-02-22T00:00:00"/>
    <x v="5"/>
    <d v="1899-12-30T09:25:00"/>
    <n v="174.6"/>
    <n v="15"/>
    <x v="2"/>
    <n v="27000"/>
    <s v="Sell"/>
    <d v="2019-02-22T00:00:00"/>
    <x v="5"/>
    <d v="1899-12-30T15:19:00"/>
    <n v="201.6"/>
    <x v="70"/>
    <n v="-15.46391753"/>
    <d v="2019-02-28T00:00:00"/>
    <s v="Exit Condition Met For Trade"/>
    <n v="220"/>
    <n v="166.8"/>
    <x v="15"/>
    <x v="1"/>
    <x v="1"/>
  </r>
  <r>
    <n v="285"/>
    <d v="2019-02-25T00:00:00"/>
    <x v="0"/>
    <d v="1899-12-30T09:25:00"/>
    <n v="27000.2"/>
    <m/>
    <x v="0"/>
    <m/>
    <m/>
    <d v="2019-02-25T00:00:00"/>
    <x v="0"/>
    <d v="1899-12-30T15:19:00"/>
    <n v="27150.15"/>
    <x v="576"/>
    <m/>
    <m/>
    <s v="Exit Condition Met For Trade"/>
    <n v="27197.1"/>
    <n v="26941.35"/>
    <x v="18"/>
    <x v="1"/>
    <x v="1"/>
  </r>
  <r>
    <n v="285.10000000000002"/>
    <d v="2019-02-25T00:00:00"/>
    <x v="1"/>
    <d v="1899-12-30T09:25:00"/>
    <n v="174.1"/>
    <n v="15"/>
    <x v="1"/>
    <n v="27000"/>
    <s v="Sell"/>
    <d v="2019-02-25T00:00:00"/>
    <x v="1"/>
    <d v="1899-12-30T15:07:00"/>
    <n v="223.1"/>
    <x v="127"/>
    <n v="-28.1447444"/>
    <d v="2019-02-28T00:00:00"/>
    <s v="Stop Loss Hit"/>
    <n v="239"/>
    <n v="148"/>
    <x v="18"/>
    <x v="1"/>
    <x v="1"/>
  </r>
  <r>
    <n v="285.2"/>
    <d v="2019-02-25T00:00:00"/>
    <x v="1"/>
    <d v="1899-12-30T09:25:00"/>
    <n v="125.3"/>
    <n v="15"/>
    <x v="2"/>
    <n v="27000"/>
    <s v="Sell"/>
    <d v="2019-02-25T00:00:00"/>
    <x v="1"/>
    <d v="1899-12-30T15:19:00"/>
    <n v="75.7"/>
    <x v="577"/>
    <n v="39.584996009999998"/>
    <d v="2019-02-28T00:00:00"/>
    <s v="Exit Condition Met For Trade"/>
    <n v="147.80000000000001"/>
    <n v="64"/>
    <x v="18"/>
    <x v="1"/>
    <x v="1"/>
  </r>
  <r>
    <n v="286"/>
    <d v="2019-02-26T00:00:00"/>
    <x v="0"/>
    <d v="1899-12-30T09:25:00"/>
    <n v="26860"/>
    <m/>
    <x v="0"/>
    <m/>
    <m/>
    <d v="2019-02-26T00:00:00"/>
    <x v="0"/>
    <d v="1899-12-30T12:37:00"/>
    <n v="26978.3"/>
    <x v="397"/>
    <m/>
    <m/>
    <m/>
    <n v="26980.1"/>
    <n v="26736.6"/>
    <x v="27"/>
    <x v="1"/>
    <x v="1"/>
  </r>
  <r>
    <n v="286.10000000000002"/>
    <d v="2019-02-26T00:00:00"/>
    <x v="2"/>
    <d v="1899-12-30T09:25:00"/>
    <n v="153.75"/>
    <n v="15"/>
    <x v="1"/>
    <n v="26900"/>
    <s v="Sell"/>
    <d v="2019-02-26T00:00:00"/>
    <x v="2"/>
    <d v="1899-12-30T12:37:00"/>
    <n v="198.75"/>
    <x v="125"/>
    <n v="-29.268292679999998"/>
    <d v="2019-02-28T00:00:00"/>
    <s v="Stop Loss Hit"/>
    <n v="199.55"/>
    <n v="122.95"/>
    <x v="27"/>
    <x v="1"/>
    <x v="1"/>
  </r>
  <r>
    <n v="286.2"/>
    <d v="2019-02-26T00:00:00"/>
    <x v="2"/>
    <d v="1899-12-30T09:25:00"/>
    <n v="174.1"/>
    <n v="15"/>
    <x v="2"/>
    <n v="26900"/>
    <s v="Sell"/>
    <d v="2019-02-26T00:00:00"/>
    <x v="2"/>
    <d v="1899-12-30T09:43:00"/>
    <n v="219.1"/>
    <x v="125"/>
    <n v="-25.84721424"/>
    <d v="2019-02-28T00:00:00"/>
    <s v="Stop Loss Hit"/>
    <n v="222"/>
    <n v="143.35"/>
    <x v="27"/>
    <x v="1"/>
    <x v="1"/>
  </r>
  <r>
    <n v="287"/>
    <d v="2019-02-27T00:00:00"/>
    <x v="0"/>
    <d v="1899-12-30T09:25:00"/>
    <n v="27154.65"/>
    <m/>
    <x v="0"/>
    <m/>
    <m/>
    <d v="2019-02-27T00:00:00"/>
    <x v="0"/>
    <d v="1899-12-30T15:19:00"/>
    <n v="26799.55"/>
    <x v="578"/>
    <m/>
    <m/>
    <s v="Exit Condition Met For Trade"/>
    <n v="27189.45"/>
    <n v="26719.4"/>
    <x v="28"/>
    <x v="1"/>
    <x v="1"/>
  </r>
  <r>
    <n v="287.10000000000002"/>
    <d v="2019-02-27T00:00:00"/>
    <x v="3"/>
    <d v="1899-12-30T09:25:00"/>
    <n v="83.15"/>
    <n v="15"/>
    <x v="1"/>
    <n v="27200"/>
    <s v="Sell"/>
    <d v="2019-02-27T00:00:00"/>
    <x v="3"/>
    <d v="1899-12-30T15:19:00"/>
    <n v="16.2"/>
    <x v="579"/>
    <n v="80.517137700000006"/>
    <d v="2019-02-28T00:00:00"/>
    <s v="Exit Condition Met For Trade"/>
    <n v="97"/>
    <n v="12.55"/>
    <x v="28"/>
    <x v="1"/>
    <x v="1"/>
  </r>
  <r>
    <n v="287.2"/>
    <d v="2019-02-27T00:00:00"/>
    <x v="3"/>
    <d v="1899-12-30T09:25:00"/>
    <n v="137.05000000000001"/>
    <n v="15"/>
    <x v="2"/>
    <n v="27200"/>
    <s v="Sell"/>
    <d v="2019-02-27T00:00:00"/>
    <x v="3"/>
    <d v="1899-12-30T11:21:00"/>
    <n v="186.05"/>
    <x v="127"/>
    <n v="-35.75337468"/>
    <d v="2019-02-28T00:00:00"/>
    <s v="Stop Loss Hit"/>
    <n v="197.05"/>
    <n v="110.75"/>
    <x v="28"/>
    <x v="1"/>
    <x v="1"/>
  </r>
  <r>
    <n v="288"/>
    <d v="2019-02-28T00:00:00"/>
    <x v="0"/>
    <d v="1899-12-30T09:25:00"/>
    <n v="26915.3"/>
    <m/>
    <x v="0"/>
    <m/>
    <m/>
    <d v="2019-02-28T00:00:00"/>
    <x v="0"/>
    <d v="1899-12-30T15:19:00"/>
    <n v="26801.35"/>
    <x v="573"/>
    <m/>
    <m/>
    <s v="Exit Condition Met For Trade"/>
    <n v="26920.5"/>
    <n v="26762.55"/>
    <x v="29"/>
    <x v="1"/>
    <x v="1"/>
  </r>
  <r>
    <n v="288.10000000000002"/>
    <d v="2019-02-28T00:00:00"/>
    <x v="4"/>
    <d v="1899-12-30T09:25:00"/>
    <n v="82.85"/>
    <n v="15"/>
    <x v="1"/>
    <n v="26900"/>
    <s v="Sell"/>
    <d v="2019-02-28T00:00:00"/>
    <x v="4"/>
    <d v="1899-12-30T15:19:00"/>
    <n v="0.25"/>
    <x v="580"/>
    <n v="99.698249849999996"/>
    <d v="2019-02-28T00:00:00"/>
    <s v="Exit Condition Met For Trade"/>
    <n v="85.65"/>
    <n v="0.2"/>
    <x v="29"/>
    <x v="1"/>
    <x v="1"/>
  </r>
  <r>
    <n v="288.2"/>
    <d v="2019-02-28T00:00:00"/>
    <x v="4"/>
    <d v="1899-12-30T09:25:00"/>
    <n v="72.650000000000006"/>
    <n v="15"/>
    <x v="2"/>
    <n v="26900"/>
    <s v="Sell"/>
    <d v="2019-02-28T00:00:00"/>
    <x v="4"/>
    <d v="1899-12-30T15:03:00"/>
    <n v="110.65"/>
    <x v="66"/>
    <n v="-52.305574669999999"/>
    <d v="2019-02-28T00:00:00"/>
    <s v="Stop Loss Hit"/>
    <n v="120.4"/>
    <n v="35.25"/>
    <x v="29"/>
    <x v="1"/>
    <x v="1"/>
  </r>
  <r>
    <n v="289"/>
    <d v="2019-03-01T00:00:00"/>
    <x v="0"/>
    <d v="1899-12-30T09:25:00"/>
    <n v="27013.8"/>
    <m/>
    <x v="0"/>
    <m/>
    <m/>
    <d v="2019-03-01T00:00:00"/>
    <x v="0"/>
    <d v="1899-12-30T15:19:00"/>
    <n v="27045.95"/>
    <x v="581"/>
    <m/>
    <m/>
    <s v="Exit Condition Met For Trade"/>
    <n v="27076.55"/>
    <n v="26953.599999999999"/>
    <x v="0"/>
    <x v="2"/>
    <x v="1"/>
  </r>
  <r>
    <n v="289.10000000000002"/>
    <d v="2019-03-01T00:00:00"/>
    <x v="5"/>
    <d v="1899-12-30T09:25:00"/>
    <n v="213.25"/>
    <n v="15"/>
    <x v="1"/>
    <n v="27000"/>
    <s v="Sell"/>
    <d v="2019-03-01T00:00:00"/>
    <x v="5"/>
    <d v="1899-12-30T15:19:00"/>
    <n v="227"/>
    <x v="582"/>
    <n v="-6.447831184"/>
    <d v="2019-03-07T00:00:00"/>
    <s v="Exit Condition Met For Trade"/>
    <n v="246.85"/>
    <n v="178.65"/>
    <x v="0"/>
    <x v="2"/>
    <x v="1"/>
  </r>
  <r>
    <n v="289.2"/>
    <d v="2019-03-01T00:00:00"/>
    <x v="5"/>
    <d v="1899-12-30T09:25:00"/>
    <n v="176.7"/>
    <n v="15"/>
    <x v="2"/>
    <n v="27000"/>
    <s v="Sell"/>
    <d v="2019-03-01T00:00:00"/>
    <x v="5"/>
    <d v="1899-12-30T15:19:00"/>
    <n v="140.75"/>
    <x v="583"/>
    <n v="20.34521788"/>
    <d v="2019-03-07T00:00:00"/>
    <s v="Exit Condition Met For Trade"/>
    <n v="188.1"/>
    <n v="117.15"/>
    <x v="0"/>
    <x v="2"/>
    <x v="1"/>
  </r>
  <r>
    <n v="290"/>
    <d v="2019-03-05T00:00:00"/>
    <x v="0"/>
    <d v="1899-12-30T09:25:00"/>
    <n v="27055.25"/>
    <m/>
    <x v="0"/>
    <m/>
    <m/>
    <d v="2019-03-05T00:00:00"/>
    <x v="0"/>
    <d v="1899-12-30T15:19:00"/>
    <n v="27550.5"/>
    <x v="584"/>
    <m/>
    <m/>
    <s v="Exit Condition Met For Trade"/>
    <n v="27580.75"/>
    <n v="27033.9"/>
    <x v="4"/>
    <x v="2"/>
    <x v="1"/>
  </r>
  <r>
    <n v="290.10000000000002"/>
    <d v="2019-03-05T00:00:00"/>
    <x v="2"/>
    <d v="1899-12-30T09:25:00"/>
    <n v="123.85"/>
    <n v="15"/>
    <x v="1"/>
    <n v="27100"/>
    <s v="Sell"/>
    <d v="2019-03-05T00:00:00"/>
    <x v="2"/>
    <d v="1899-12-30T12:28:00"/>
    <n v="191.85"/>
    <x v="118"/>
    <n v="-54.90512717"/>
    <d v="2019-03-07T00:00:00"/>
    <s v="Stop Loss Hit"/>
    <n v="199"/>
    <n v="115.95"/>
    <x v="4"/>
    <x v="2"/>
    <x v="1"/>
  </r>
  <r>
    <n v="290.2"/>
    <d v="2019-03-05T00:00:00"/>
    <x v="2"/>
    <d v="1899-12-30T09:25:00"/>
    <n v="175.05"/>
    <n v="15"/>
    <x v="2"/>
    <n v="27100"/>
    <s v="Sell"/>
    <d v="2019-03-05T00:00:00"/>
    <x v="2"/>
    <d v="1899-12-30T15:19:00"/>
    <n v="36.049999999999997"/>
    <x v="406"/>
    <n v="79.405884029999996"/>
    <d v="2019-03-07T00:00:00"/>
    <s v="Exit Condition Met For Trade"/>
    <n v="177.5"/>
    <n v="25.3"/>
    <x v="4"/>
    <x v="2"/>
    <x v="1"/>
  </r>
  <r>
    <n v="291"/>
    <d v="2019-03-06T00:00:00"/>
    <x v="0"/>
    <d v="1899-12-30T09:25:00"/>
    <n v="27616.75"/>
    <m/>
    <x v="0"/>
    <m/>
    <m/>
    <d v="2019-03-06T00:00:00"/>
    <x v="0"/>
    <d v="1899-12-30T15:19:00"/>
    <n v="27622.65"/>
    <x v="585"/>
    <m/>
    <m/>
    <s v="Exit Condition Met For Trade"/>
    <n v="27681.65"/>
    <n v="27492.05"/>
    <x v="22"/>
    <x v="2"/>
    <x v="1"/>
  </r>
  <r>
    <n v="291.10000000000002"/>
    <d v="2019-03-06T00:00:00"/>
    <x v="3"/>
    <d v="1899-12-30T09:25:00"/>
    <n v="100.5"/>
    <n v="15"/>
    <x v="1"/>
    <n v="27600"/>
    <s v="Sell"/>
    <d v="2019-03-06T00:00:00"/>
    <x v="3"/>
    <d v="1899-12-30T15:19:00"/>
    <n v="75.150000000000006"/>
    <x v="586"/>
    <n v="25.223880600000001"/>
    <d v="2019-03-07T00:00:00"/>
    <s v="Exit Condition Met For Trade"/>
    <n v="145"/>
    <n v="41.65"/>
    <x v="22"/>
    <x v="2"/>
    <x v="1"/>
  </r>
  <r>
    <n v="291.2"/>
    <d v="2019-03-06T00:00:00"/>
    <x v="3"/>
    <d v="1899-12-30T09:25:00"/>
    <n v="118"/>
    <n v="15"/>
    <x v="2"/>
    <n v="27600"/>
    <s v="Sell"/>
    <d v="2019-03-06T00:00:00"/>
    <x v="3"/>
    <d v="1899-12-30T13:02:00"/>
    <n v="162"/>
    <x v="428"/>
    <n v="-37.288135590000003"/>
    <d v="2019-03-07T00:00:00"/>
    <s v="Stop Loss Hit"/>
    <n v="165.5"/>
    <n v="86.4"/>
    <x v="22"/>
    <x v="2"/>
    <x v="1"/>
  </r>
  <r>
    <n v="292"/>
    <d v="2019-03-07T00:00:00"/>
    <x v="0"/>
    <d v="1899-12-30T09:25:00"/>
    <n v="27587.55"/>
    <m/>
    <x v="0"/>
    <m/>
    <m/>
    <d v="2019-03-07T00:00:00"/>
    <x v="0"/>
    <d v="1899-12-30T15:19:00"/>
    <n v="27756.05"/>
    <x v="587"/>
    <m/>
    <m/>
    <s v="Exit Condition Met For Trade"/>
    <n v="27815.5"/>
    <n v="27564.55"/>
    <x v="23"/>
    <x v="2"/>
    <x v="1"/>
  </r>
  <r>
    <n v="292.10000000000002"/>
    <d v="2019-03-07T00:00:00"/>
    <x v="4"/>
    <d v="1899-12-30T09:25:00"/>
    <n v="42.15"/>
    <n v="15"/>
    <x v="1"/>
    <n v="27600"/>
    <s v="Sell"/>
    <d v="2019-03-07T00:00:00"/>
    <x v="4"/>
    <d v="1899-12-30T14:05:00"/>
    <n v="101.15"/>
    <x v="43"/>
    <n v="-139.9762752"/>
    <d v="2019-03-07T00:00:00"/>
    <s v="Stop Loss Hit"/>
    <n v="109.95"/>
    <n v="25.55"/>
    <x v="23"/>
    <x v="2"/>
    <x v="1"/>
  </r>
  <r>
    <n v="292.2"/>
    <d v="2019-03-07T00:00:00"/>
    <x v="4"/>
    <d v="1899-12-30T09:25:00"/>
    <n v="73.849999999999994"/>
    <n v="15"/>
    <x v="2"/>
    <n v="27600"/>
    <s v="Sell"/>
    <d v="2019-03-07T00:00:00"/>
    <x v="4"/>
    <d v="1899-12-30T15:19:00"/>
    <n v="0.05"/>
    <x v="46"/>
    <n v="99.932295190000005"/>
    <d v="2019-03-07T00:00:00"/>
    <s v="Exit Condition Met For Trade"/>
    <n v="78.349999999999994"/>
    <n v="0.05"/>
    <x v="23"/>
    <x v="2"/>
    <x v="1"/>
  </r>
  <r>
    <n v="293"/>
    <d v="2019-03-08T00:00:00"/>
    <x v="0"/>
    <d v="1899-12-30T09:25:00"/>
    <n v="27693.7"/>
    <m/>
    <x v="0"/>
    <m/>
    <m/>
    <d v="2019-03-08T00:00:00"/>
    <x v="0"/>
    <d v="1899-12-30T15:19:00"/>
    <n v="27769.200000000001"/>
    <x v="588"/>
    <m/>
    <m/>
    <s v="Exit Condition Met For Trade"/>
    <n v="27811.35"/>
    <n v="27648.3"/>
    <x v="5"/>
    <x v="2"/>
    <x v="1"/>
  </r>
  <r>
    <n v="293.10000000000002"/>
    <d v="2019-03-08T00:00:00"/>
    <x v="5"/>
    <d v="1899-12-30T09:25:00"/>
    <n v="167.5"/>
    <n v="15"/>
    <x v="1"/>
    <n v="27700"/>
    <s v="Sell"/>
    <d v="2019-03-08T00:00:00"/>
    <x v="5"/>
    <d v="1899-12-30T11:26:00"/>
    <n v="223.5"/>
    <x v="47"/>
    <n v="-33.432835820000001"/>
    <d v="2019-03-14T00:00:00"/>
    <s v="Stop Loss Hit"/>
    <n v="231.25"/>
    <n v="148.5"/>
    <x v="5"/>
    <x v="2"/>
    <x v="1"/>
  </r>
  <r>
    <n v="293.2"/>
    <d v="2019-03-08T00:00:00"/>
    <x v="5"/>
    <d v="1899-12-30T09:25:00"/>
    <n v="197.25"/>
    <n v="15"/>
    <x v="2"/>
    <n v="27700"/>
    <s v="Sell"/>
    <d v="2019-03-08T00:00:00"/>
    <x v="5"/>
    <d v="1899-12-30T15:19:00"/>
    <n v="126.4"/>
    <x v="589"/>
    <n v="35.918884660000003"/>
    <d v="2019-03-14T00:00:00"/>
    <s v="Exit Condition Met For Trade"/>
    <n v="213.95"/>
    <n v="118"/>
    <x v="5"/>
    <x v="2"/>
    <x v="1"/>
  </r>
  <r>
    <n v="294"/>
    <d v="2019-03-11T00:00:00"/>
    <x v="0"/>
    <d v="1899-12-30T09:25:00"/>
    <n v="27918.3"/>
    <m/>
    <x v="0"/>
    <m/>
    <m/>
    <d v="2019-03-11T00:00:00"/>
    <x v="0"/>
    <d v="1899-12-30T15:19:00"/>
    <n v="27968.9"/>
    <x v="590"/>
    <m/>
    <m/>
    <s v="Exit Condition Met For Trade"/>
    <n v="28035.599999999999"/>
    <n v="27918.3"/>
    <x v="8"/>
    <x v="2"/>
    <x v="1"/>
  </r>
  <r>
    <n v="294.10000000000002"/>
    <d v="2019-03-11T00:00:00"/>
    <x v="1"/>
    <d v="1899-12-30T09:25:00"/>
    <n v="172.4"/>
    <n v="15"/>
    <x v="1"/>
    <n v="27900"/>
    <s v="Sell"/>
    <d v="2019-03-11T00:00:00"/>
    <x v="1"/>
    <d v="1899-12-30T11:04:00"/>
    <n v="245.4"/>
    <x v="175"/>
    <n v="-42.343387470000003"/>
    <d v="2019-03-14T00:00:00"/>
    <s v="Stop Loss Hit"/>
    <n v="246"/>
    <n v="170.25"/>
    <x v="8"/>
    <x v="2"/>
    <x v="1"/>
  </r>
  <r>
    <n v="294.2"/>
    <d v="2019-03-11T00:00:00"/>
    <x v="1"/>
    <d v="1899-12-30T09:25:00"/>
    <n v="136.85"/>
    <n v="15"/>
    <x v="2"/>
    <n v="27900"/>
    <s v="Sell"/>
    <d v="2019-03-11T00:00:00"/>
    <x v="1"/>
    <d v="1899-12-30T15:19:00"/>
    <n v="96.3"/>
    <x v="591"/>
    <n v="29.630982830000001"/>
    <d v="2019-03-14T00:00:00"/>
    <s v="Exit Condition Met For Trade"/>
    <n v="137.5"/>
    <n v="78.849999999999994"/>
    <x v="8"/>
    <x v="2"/>
    <x v="1"/>
  </r>
  <r>
    <n v="295"/>
    <d v="2019-03-12T00:00:00"/>
    <x v="0"/>
    <d v="1899-12-30T09:25:00"/>
    <n v="28183.85"/>
    <m/>
    <x v="0"/>
    <m/>
    <m/>
    <d v="2019-03-12T00:00:00"/>
    <x v="0"/>
    <d v="1899-12-30T15:19:00"/>
    <n v="28431.7"/>
    <x v="592"/>
    <m/>
    <m/>
    <s v="Exit Condition Met For Trade"/>
    <n v="28488.1"/>
    <n v="28166.75"/>
    <x v="9"/>
    <x v="2"/>
    <x v="1"/>
  </r>
  <r>
    <n v="295.10000000000002"/>
    <d v="2019-03-12T00:00:00"/>
    <x v="2"/>
    <d v="1899-12-30T09:25:00"/>
    <n v="109.9"/>
    <n v="15"/>
    <x v="1"/>
    <n v="28200"/>
    <s v="Sell"/>
    <d v="2019-03-12T00:00:00"/>
    <x v="2"/>
    <d v="1899-12-30T10:38:00"/>
    <n v="178.9"/>
    <x v="69"/>
    <n v="-62.784349409999997"/>
    <d v="2019-03-14T00:00:00"/>
    <s v="Stop Loss Hit"/>
    <n v="182.15"/>
    <n v="103.6"/>
    <x v="9"/>
    <x v="2"/>
    <x v="1"/>
  </r>
  <r>
    <n v="295.2"/>
    <d v="2019-03-12T00:00:00"/>
    <x v="2"/>
    <d v="1899-12-30T09:25:00"/>
    <n v="145.19999999999999"/>
    <n v="15"/>
    <x v="2"/>
    <n v="28200"/>
    <s v="Sell"/>
    <d v="2019-03-12T00:00:00"/>
    <x v="2"/>
    <d v="1899-12-30T15:19:00"/>
    <n v="53.3"/>
    <x v="593"/>
    <n v="63.292011019999997"/>
    <d v="2019-03-14T00:00:00"/>
    <s v="Exit Condition Met For Trade"/>
    <n v="149.4"/>
    <n v="43.5"/>
    <x v="9"/>
    <x v="2"/>
    <x v="1"/>
  </r>
  <r>
    <n v="296"/>
    <d v="2019-03-13T00:00:00"/>
    <x v="0"/>
    <d v="1899-12-30T09:25:00"/>
    <n v="28407.55"/>
    <m/>
    <x v="0"/>
    <m/>
    <m/>
    <d v="2019-03-13T00:00:00"/>
    <x v="0"/>
    <d v="1899-12-30T15:19:00"/>
    <n v="28898.45"/>
    <x v="519"/>
    <m/>
    <m/>
    <s v="Exit Condition Met For Trade"/>
    <n v="28927.7"/>
    <n v="28403.4"/>
    <x v="30"/>
    <x v="2"/>
    <x v="1"/>
  </r>
  <r>
    <n v="296.10000000000002"/>
    <d v="2019-03-13T00:00:00"/>
    <x v="3"/>
    <d v="1899-12-30T09:25:00"/>
    <n v="125.15"/>
    <n v="15"/>
    <x v="1"/>
    <n v="28400"/>
    <s v="Sell"/>
    <d v="2019-03-13T00:00:00"/>
    <x v="3"/>
    <d v="1899-12-30T09:37:00"/>
    <n v="200.15"/>
    <x v="31"/>
    <n v="-59.928086299999997"/>
    <d v="2019-03-14T00:00:00"/>
    <s v="Stop Loss Hit"/>
    <n v="201.8"/>
    <n v="124.85"/>
    <x v="30"/>
    <x v="2"/>
    <x v="1"/>
  </r>
  <r>
    <n v="296.2"/>
    <d v="2019-03-13T00:00:00"/>
    <x v="3"/>
    <d v="1899-12-30T09:25:00"/>
    <n v="116.7"/>
    <n v="15"/>
    <x v="2"/>
    <n v="28400"/>
    <s v="Sell"/>
    <d v="2019-03-13T00:00:00"/>
    <x v="3"/>
    <d v="1899-12-30T15:19:00"/>
    <n v="11.2"/>
    <x v="594"/>
    <n v="90.402742070000002"/>
    <d v="2019-03-14T00:00:00"/>
    <s v="Exit Condition Met For Trade"/>
    <n v="116.95"/>
    <n v="8.75"/>
    <x v="30"/>
    <x v="2"/>
    <x v="1"/>
  </r>
  <r>
    <n v="297"/>
    <d v="2019-03-14T00:00:00"/>
    <x v="0"/>
    <d v="1899-12-30T09:25:00"/>
    <n v="29037.45"/>
    <m/>
    <x v="0"/>
    <m/>
    <m/>
    <d v="2019-03-14T00:00:00"/>
    <x v="0"/>
    <d v="1899-12-30T15:19:00"/>
    <n v="28925.05"/>
    <x v="595"/>
    <m/>
    <m/>
    <s v="Exit Condition Met For Trade"/>
    <n v="29058.2"/>
    <n v="28819.75"/>
    <x v="24"/>
    <x v="2"/>
    <x v="1"/>
  </r>
  <r>
    <n v="297.10000000000002"/>
    <d v="2019-03-14T00:00:00"/>
    <x v="4"/>
    <d v="1899-12-30T09:25:00"/>
    <n v="101"/>
    <n v="15"/>
    <x v="1"/>
    <n v="29000"/>
    <s v="Sell"/>
    <d v="2019-03-14T00:00:00"/>
    <x v="4"/>
    <d v="1899-12-30T15:19:00"/>
    <n v="0.25"/>
    <x v="596"/>
    <n v="99.752475250000003"/>
    <d v="2019-03-14T00:00:00"/>
    <s v="Exit Condition Met For Trade"/>
    <n v="110.85"/>
    <n v="0.25"/>
    <x v="24"/>
    <x v="2"/>
    <x v="1"/>
  </r>
  <r>
    <n v="297.2"/>
    <d v="2019-03-14T00:00:00"/>
    <x v="4"/>
    <d v="1899-12-30T09:25:00"/>
    <n v="84.55"/>
    <n v="15"/>
    <x v="2"/>
    <n v="29000"/>
    <s v="Sell"/>
    <d v="2019-03-14T00:00:00"/>
    <x v="4"/>
    <d v="1899-12-30T10:26:00"/>
    <n v="140.55000000000001"/>
    <x v="47"/>
    <n v="-66.232998230000007"/>
    <d v="2019-03-14T00:00:00"/>
    <s v="Stop Loss Hit"/>
    <n v="155"/>
    <n v="65"/>
    <x v="24"/>
    <x v="2"/>
    <x v="1"/>
  </r>
  <r>
    <n v="298"/>
    <d v="2019-03-15T00:00:00"/>
    <x v="0"/>
    <d v="1899-12-30T09:25:00"/>
    <n v="29222.25"/>
    <m/>
    <x v="0"/>
    <m/>
    <m/>
    <d v="2019-03-15T00:00:00"/>
    <x v="0"/>
    <d v="1899-12-30T15:19:00"/>
    <n v="29389.7"/>
    <x v="597"/>
    <m/>
    <m/>
    <s v="Exit Condition Met For Trade"/>
    <n v="29520.7"/>
    <n v="29213.65"/>
    <x v="10"/>
    <x v="2"/>
    <x v="1"/>
  </r>
  <r>
    <n v="298.10000000000002"/>
    <d v="2019-03-15T00:00:00"/>
    <x v="5"/>
    <d v="1899-12-30T09:25:00"/>
    <n v="242.25"/>
    <n v="15"/>
    <x v="1"/>
    <n v="29200"/>
    <s v="Sell"/>
    <d v="2019-03-15T00:00:00"/>
    <x v="5"/>
    <d v="1899-12-30T09:55:00"/>
    <n v="312.25"/>
    <x v="107"/>
    <n v="-28.895768830000002"/>
    <d v="2019-03-20T00:00:00"/>
    <s v="Stop Loss Hit"/>
    <n v="314"/>
    <n v="237.25"/>
    <x v="10"/>
    <x v="2"/>
    <x v="1"/>
  </r>
  <r>
    <n v="298.2"/>
    <d v="2019-03-15T00:00:00"/>
    <x v="5"/>
    <d v="1899-12-30T09:25:00"/>
    <n v="227.8"/>
    <n v="15"/>
    <x v="2"/>
    <n v="29200"/>
    <s v="Sell"/>
    <d v="2019-03-15T00:00:00"/>
    <x v="5"/>
    <d v="1899-12-30T15:19:00"/>
    <n v="133.75"/>
    <x v="598"/>
    <n v="41.286215980000001"/>
    <d v="2019-03-20T00:00:00"/>
    <s v="Exit Condition Met For Trade"/>
    <n v="228.4"/>
    <n v="88.85"/>
    <x v="10"/>
    <x v="2"/>
    <x v="1"/>
  </r>
  <r>
    <n v="299"/>
    <d v="2019-03-18T00:00:00"/>
    <x v="0"/>
    <d v="1899-12-30T09:25:00"/>
    <n v="29713.599999999999"/>
    <m/>
    <x v="0"/>
    <m/>
    <m/>
    <d v="2019-03-18T00:00:00"/>
    <x v="0"/>
    <d v="1899-12-30T11:21:00"/>
    <n v="29559.4"/>
    <x v="599"/>
    <m/>
    <m/>
    <m/>
    <n v="29812"/>
    <n v="29361.65"/>
    <x v="13"/>
    <x v="2"/>
    <x v="1"/>
  </r>
  <r>
    <n v="299.10000000000002"/>
    <d v="2019-03-18T00:00:00"/>
    <x v="1"/>
    <d v="1899-12-30T09:25:00"/>
    <n v="264.7"/>
    <n v="15"/>
    <x v="1"/>
    <n v="29700"/>
    <s v="Sell"/>
    <d v="2019-03-18T00:00:00"/>
    <x v="1"/>
    <d v="1899-12-30T11:21:00"/>
    <n v="178.7"/>
    <x v="215"/>
    <n v="32.489610880000001"/>
    <d v="2019-03-20T00:00:00"/>
    <s v="Stop Loss Hit"/>
    <n v="299.7"/>
    <n v="103.6"/>
    <x v="13"/>
    <x v="2"/>
    <x v="1"/>
  </r>
  <r>
    <n v="299.2"/>
    <d v="2019-03-18T00:00:00"/>
    <x v="1"/>
    <d v="1899-12-30T09:25:00"/>
    <n v="209.45"/>
    <n v="15"/>
    <x v="2"/>
    <n v="29700"/>
    <s v="Sell"/>
    <d v="2019-03-18T00:00:00"/>
    <x v="1"/>
    <d v="1899-12-30T10:14:00"/>
    <n v="241.45"/>
    <x v="282"/>
    <n v="-15.278109329999999"/>
    <d v="2019-03-20T00:00:00"/>
    <s v="Stop Loss Hit"/>
    <n v="253.35"/>
    <n v="166.25"/>
    <x v="13"/>
    <x v="2"/>
    <x v="1"/>
  </r>
  <r>
    <n v="300"/>
    <d v="2019-03-19T00:00:00"/>
    <x v="0"/>
    <d v="1899-12-30T09:25:00"/>
    <n v="29632.5"/>
    <m/>
    <x v="0"/>
    <m/>
    <m/>
    <d v="2019-03-19T00:00:00"/>
    <x v="0"/>
    <d v="1899-12-30T15:19:00"/>
    <n v="29798.05"/>
    <x v="600"/>
    <m/>
    <m/>
    <s v="Exit Condition Met For Trade"/>
    <n v="29799.75"/>
    <n v="29547.7"/>
    <x v="14"/>
    <x v="2"/>
    <x v="1"/>
  </r>
  <r>
    <n v="300.10000000000002"/>
    <d v="2019-03-19T00:00:00"/>
    <x v="2"/>
    <d v="1899-12-30T09:25:00"/>
    <n v="216.4"/>
    <n v="15"/>
    <x v="1"/>
    <n v="29600"/>
    <s v="Sell"/>
    <d v="2019-03-19T00:00:00"/>
    <x v="2"/>
    <d v="1899-12-30T10:56:00"/>
    <n v="222.4"/>
    <x v="94"/>
    <n v="-2.772643253"/>
    <d v="2019-03-20T00:00:00"/>
    <s v="Stop Loss Hit"/>
    <n v="230.65"/>
    <n v="147"/>
    <x v="14"/>
    <x v="2"/>
    <x v="1"/>
  </r>
  <r>
    <n v="300.2"/>
    <d v="2019-03-19T00:00:00"/>
    <x v="2"/>
    <d v="1899-12-30T09:25:00"/>
    <n v="175.15"/>
    <n v="15"/>
    <x v="2"/>
    <n v="29600"/>
    <s v="Sell"/>
    <d v="2019-03-19T00:00:00"/>
    <x v="2"/>
    <d v="1899-12-30T15:19:00"/>
    <n v="39.049999999999997"/>
    <x v="601"/>
    <n v="77.704824439999996"/>
    <d v="2019-03-20T00:00:00"/>
    <s v="Exit Condition Met For Trade"/>
    <n v="188.3"/>
    <n v="37.200000000000003"/>
    <x v="14"/>
    <x v="2"/>
    <x v="1"/>
  </r>
  <r>
    <n v="301"/>
    <d v="2019-03-20T00:00:00"/>
    <x v="0"/>
    <d v="1899-12-30T09:25:00"/>
    <n v="29686"/>
    <m/>
    <x v="0"/>
    <m/>
    <m/>
    <d v="2019-03-20T00:00:00"/>
    <x v="0"/>
    <d v="1899-12-30T15:19:00"/>
    <n v="29832.25"/>
    <x v="602"/>
    <m/>
    <m/>
    <s v="Exit Condition Met For Trade"/>
    <n v="29885.200000000001"/>
    <n v="29633.5"/>
    <x v="25"/>
    <x v="2"/>
    <x v="1"/>
  </r>
  <r>
    <n v="301.10000000000002"/>
    <d v="2019-03-20T00:00:00"/>
    <x v="3"/>
    <d v="1899-12-30T09:25:00"/>
    <n v="71.55"/>
    <n v="15"/>
    <x v="1"/>
    <n v="29700"/>
    <s v="Sell"/>
    <d v="2019-03-20T00:00:00"/>
    <x v="3"/>
    <d v="1899-12-30T14:12:00"/>
    <n v="117.55"/>
    <x v="42"/>
    <n v="-64.290705799999998"/>
    <d v="2019-03-20T00:00:00"/>
    <s v="Stop Loss Hit"/>
    <n v="122.75"/>
    <n v="41.75"/>
    <x v="25"/>
    <x v="2"/>
    <x v="1"/>
  </r>
  <r>
    <n v="301.2"/>
    <d v="2019-03-20T00:00:00"/>
    <x v="3"/>
    <d v="1899-12-30T09:25:00"/>
    <n v="76.7"/>
    <n v="15"/>
    <x v="2"/>
    <n v="29700"/>
    <s v="Sell"/>
    <d v="2019-03-20T00:00:00"/>
    <x v="3"/>
    <d v="1899-12-30T15:19:00"/>
    <n v="0.15"/>
    <x v="603"/>
    <n v="99.804432860000006"/>
    <d v="2019-03-20T00:00:00"/>
    <s v="Exit Condition Met For Trade"/>
    <n v="88.65"/>
    <n v="0.1"/>
    <x v="25"/>
    <x v="2"/>
    <x v="1"/>
  </r>
  <r>
    <n v="302"/>
    <d v="2019-03-22T00:00:00"/>
    <x v="0"/>
    <d v="1899-12-30T09:25:00"/>
    <n v="29948.799999999999"/>
    <m/>
    <x v="0"/>
    <m/>
    <m/>
    <d v="2019-03-22T00:00:00"/>
    <x v="0"/>
    <d v="1899-12-30T13:03:00"/>
    <n v="29823.200000000001"/>
    <x v="604"/>
    <m/>
    <m/>
    <m/>
    <n v="30008.1"/>
    <n v="29669.05"/>
    <x v="15"/>
    <x v="2"/>
    <x v="1"/>
  </r>
  <r>
    <n v="302.10000000000002"/>
    <d v="2019-03-22T00:00:00"/>
    <x v="5"/>
    <d v="1899-12-30T09:25:00"/>
    <n v="311.75"/>
    <n v="15"/>
    <x v="1"/>
    <n v="29900"/>
    <s v="Sell"/>
    <d v="2019-03-22T00:00:00"/>
    <x v="5"/>
    <d v="1899-12-30T13:03:00"/>
    <n v="246.75"/>
    <x v="323"/>
    <n v="20.850040100000001"/>
    <d v="2019-03-28T00:00:00"/>
    <s v="Stop Loss Hit"/>
    <n v="343.55"/>
    <n v="171.75"/>
    <x v="15"/>
    <x v="2"/>
    <x v="1"/>
  </r>
  <r>
    <n v="302.2"/>
    <d v="2019-03-22T00:00:00"/>
    <x v="5"/>
    <d v="1899-12-30T09:25:00"/>
    <n v="186.25"/>
    <n v="15"/>
    <x v="2"/>
    <n v="29900"/>
    <s v="Sell"/>
    <d v="2019-03-22T00:00:00"/>
    <x v="5"/>
    <d v="1899-12-30T10:32:00"/>
    <n v="219.25"/>
    <x v="181"/>
    <n v="-17.718120809999998"/>
    <d v="2019-03-28T00:00:00"/>
    <s v="Stop Loss Hit"/>
    <n v="236"/>
    <n v="143.75"/>
    <x v="15"/>
    <x v="2"/>
    <x v="1"/>
  </r>
  <r>
    <n v="303"/>
    <d v="2019-03-25T00:00:00"/>
    <x v="0"/>
    <d v="1899-12-30T09:25:00"/>
    <n v="29259.8"/>
    <m/>
    <x v="0"/>
    <m/>
    <m/>
    <d v="2019-03-25T00:00:00"/>
    <x v="0"/>
    <d v="1899-12-30T15:19:00"/>
    <n v="29278.2"/>
    <x v="251"/>
    <m/>
    <m/>
    <s v="Exit Condition Met For Trade"/>
    <n v="29311"/>
    <n v="29156.25"/>
    <x v="18"/>
    <x v="2"/>
    <x v="1"/>
  </r>
  <r>
    <n v="303.10000000000002"/>
    <d v="2019-03-25T00:00:00"/>
    <x v="1"/>
    <d v="1899-12-30T09:25:00"/>
    <n v="205.05"/>
    <n v="15"/>
    <x v="1"/>
    <n v="29300"/>
    <s v="Sell"/>
    <d v="2019-03-25T00:00:00"/>
    <x v="1"/>
    <d v="1899-12-30T15:19:00"/>
    <n v="182.05"/>
    <x v="256"/>
    <n v="11.216776400000001"/>
    <d v="2019-03-28T00:00:00"/>
    <s v="Exit Condition Met For Trade"/>
    <n v="227.1"/>
    <n v="141.05000000000001"/>
    <x v="18"/>
    <x v="2"/>
    <x v="1"/>
  </r>
  <r>
    <n v="303.2"/>
    <d v="2019-03-25T00:00:00"/>
    <x v="1"/>
    <d v="1899-12-30T09:25:00"/>
    <n v="194"/>
    <n v="15"/>
    <x v="2"/>
    <n v="29300"/>
    <s v="Sell"/>
    <d v="2019-03-25T00:00:00"/>
    <x v="1"/>
    <d v="1899-12-30T14:30:00"/>
    <n v="218"/>
    <x v="60"/>
    <n v="-12.37113402"/>
    <d v="2019-03-28T00:00:00"/>
    <s v="Stop Loss Hit"/>
    <n v="232.75"/>
    <n v="142.4"/>
    <x v="18"/>
    <x v="2"/>
    <x v="1"/>
  </r>
  <r>
    <n v="304"/>
    <d v="2019-03-26T00:00:00"/>
    <x v="0"/>
    <d v="1899-12-30T09:25:00"/>
    <n v="29361.35"/>
    <m/>
    <x v="0"/>
    <m/>
    <m/>
    <d v="2019-03-26T00:00:00"/>
    <x v="0"/>
    <d v="1899-12-30T15:19:00"/>
    <n v="29888.7"/>
    <x v="605"/>
    <m/>
    <m/>
    <s v="Exit Condition Met For Trade"/>
    <n v="29933.95"/>
    <n v="29351.8"/>
    <x v="27"/>
    <x v="2"/>
    <x v="1"/>
  </r>
  <r>
    <n v="304.10000000000002"/>
    <d v="2019-03-26T00:00:00"/>
    <x v="2"/>
    <d v="1899-12-30T09:25:00"/>
    <n v="155.9"/>
    <n v="15"/>
    <x v="1"/>
    <n v="29400"/>
    <s v="Sell"/>
    <d v="2019-03-26T00:00:00"/>
    <x v="2"/>
    <d v="1899-12-30T10:18:00"/>
    <n v="227.9"/>
    <x v="241"/>
    <n v="-46.183450929999999"/>
    <d v="2019-03-28T00:00:00"/>
    <s v="Stop Loss Hit"/>
    <n v="227.9"/>
    <n v="152.1"/>
    <x v="27"/>
    <x v="2"/>
    <x v="1"/>
  </r>
  <r>
    <n v="304.2"/>
    <d v="2019-03-26T00:00:00"/>
    <x v="2"/>
    <d v="1899-12-30T09:25:00"/>
    <n v="151.1"/>
    <n v="15"/>
    <x v="2"/>
    <n v="29400"/>
    <s v="Sell"/>
    <d v="2019-03-26T00:00:00"/>
    <x v="2"/>
    <d v="1899-12-30T15:19:00"/>
    <n v="27.95"/>
    <x v="606"/>
    <n v="81.502316350000001"/>
    <d v="2019-03-28T00:00:00"/>
    <s v="Exit Condition Met For Trade"/>
    <n v="155.80000000000001"/>
    <n v="25"/>
    <x v="27"/>
    <x v="2"/>
    <x v="1"/>
  </r>
  <r>
    <n v="305"/>
    <d v="2019-03-27T00:00:00"/>
    <x v="0"/>
    <d v="1899-12-30T09:25:00"/>
    <n v="30083.7"/>
    <m/>
    <x v="0"/>
    <m/>
    <m/>
    <d v="2019-03-27T00:00:00"/>
    <x v="0"/>
    <d v="1899-12-30T10:45:00"/>
    <n v="30149.35"/>
    <x v="31"/>
    <m/>
    <m/>
    <m/>
    <n v="30160.45"/>
    <n v="29965.55"/>
    <x v="28"/>
    <x v="2"/>
    <x v="1"/>
  </r>
  <r>
    <n v="305.10000000000002"/>
    <d v="2019-03-27T00:00:00"/>
    <x v="3"/>
    <d v="1899-12-30T09:25:00"/>
    <n v="180.8"/>
    <n v="15"/>
    <x v="1"/>
    <n v="30100"/>
    <s v="Sell"/>
    <d v="2019-03-27T00:00:00"/>
    <x v="3"/>
    <d v="1899-12-30T10:45:00"/>
    <n v="197.8"/>
    <x v="78"/>
    <n v="-9.4026548670000007"/>
    <d v="2019-03-28T00:00:00"/>
    <s v="Stop Loss Hit"/>
    <n v="210"/>
    <n v="122.6"/>
    <x v="28"/>
    <x v="2"/>
    <x v="1"/>
  </r>
  <r>
    <n v="305.2"/>
    <d v="2019-03-27T00:00:00"/>
    <x v="3"/>
    <d v="1899-12-30T09:25:00"/>
    <n v="137.1"/>
    <n v="15"/>
    <x v="2"/>
    <n v="30100"/>
    <s v="Sell"/>
    <d v="2019-03-27T00:00:00"/>
    <x v="3"/>
    <d v="1899-12-30T09:39:00"/>
    <n v="195.1"/>
    <x v="85"/>
    <n v="-42.304886940000003"/>
    <d v="2019-03-28T00:00:00"/>
    <s v="Stop Loss Hit"/>
    <n v="196.85"/>
    <n v="119.5"/>
    <x v="28"/>
    <x v="2"/>
    <x v="1"/>
  </r>
  <r>
    <n v="306"/>
    <d v="2019-03-28T00:00:00"/>
    <x v="0"/>
    <d v="1899-12-30T09:25:00"/>
    <n v="30073.599999999999"/>
    <m/>
    <x v="0"/>
    <m/>
    <m/>
    <d v="2019-03-28T00:00:00"/>
    <x v="0"/>
    <d v="1899-12-30T15:19:00"/>
    <n v="30426.799999999999"/>
    <x v="219"/>
    <m/>
    <m/>
    <s v="Exit Condition Met For Trade"/>
    <n v="30496.05"/>
    <n v="30029.200000000001"/>
    <x v="29"/>
    <x v="2"/>
    <x v="1"/>
  </r>
  <r>
    <n v="306.10000000000002"/>
    <d v="2019-03-28T00:00:00"/>
    <x v="4"/>
    <d v="1899-12-30T09:25:00"/>
    <n v="66.2"/>
    <n v="15"/>
    <x v="1"/>
    <n v="30100"/>
    <s v="Sell"/>
    <d v="2019-03-28T00:00:00"/>
    <x v="4"/>
    <d v="1899-12-30T09:56:00"/>
    <n v="124.2"/>
    <x v="85"/>
    <n v="-87.613293049999996"/>
    <d v="2019-03-28T00:00:00"/>
    <s v="Stop Loss Hit"/>
    <n v="137"/>
    <n v="48.4"/>
    <x v="29"/>
    <x v="2"/>
    <x v="1"/>
  </r>
  <r>
    <n v="306.2"/>
    <d v="2019-03-28T00:00:00"/>
    <x v="4"/>
    <d v="1899-12-30T09:25:00"/>
    <n v="115.8"/>
    <n v="15"/>
    <x v="2"/>
    <n v="30100"/>
    <s v="Sell"/>
    <d v="2019-03-28T00:00:00"/>
    <x v="4"/>
    <d v="1899-12-30T15:19:00"/>
    <n v="0.15"/>
    <x v="607"/>
    <n v="99.870466320000006"/>
    <d v="2019-03-28T00:00:00"/>
    <s v="Exit Condition Met For Trade"/>
    <n v="136.65"/>
    <n v="0.1"/>
    <x v="29"/>
    <x v="2"/>
    <x v="1"/>
  </r>
  <r>
    <n v="307"/>
    <d v="2019-03-29T00:00:00"/>
    <x v="0"/>
    <d v="1899-12-30T09:25:00"/>
    <n v="30476.55"/>
    <m/>
    <x v="0"/>
    <m/>
    <m/>
    <d v="2019-03-29T00:00:00"/>
    <x v="0"/>
    <d v="1899-12-30T13:23:00"/>
    <n v="30385.1"/>
    <x v="53"/>
    <m/>
    <m/>
    <m/>
    <n v="30499.15"/>
    <n v="30235.9"/>
    <x v="19"/>
    <x v="2"/>
    <x v="1"/>
  </r>
  <r>
    <n v="307.10000000000002"/>
    <d v="2019-03-29T00:00:00"/>
    <x v="5"/>
    <d v="1899-12-30T09:25:00"/>
    <n v="357.6"/>
    <n v="15"/>
    <x v="1"/>
    <n v="30500"/>
    <s v="Sell"/>
    <d v="2019-03-29T00:00:00"/>
    <x v="5"/>
    <d v="1899-12-30T13:23:00"/>
    <n v="335.6"/>
    <x v="255"/>
    <n v="6.1521252799999999"/>
    <d v="2019-04-04T00:00:00"/>
    <s v="Stop Loss Hit"/>
    <n v="376.05"/>
    <n v="260.05"/>
    <x v="19"/>
    <x v="2"/>
    <x v="1"/>
  </r>
  <r>
    <n v="307.2"/>
    <d v="2019-03-29T00:00:00"/>
    <x v="5"/>
    <d v="1899-12-30T09:25:00"/>
    <n v="299.64999999999998"/>
    <n v="15"/>
    <x v="2"/>
    <n v="30500"/>
    <s v="Sell"/>
    <d v="2019-03-29T00:00:00"/>
    <x v="5"/>
    <d v="1899-12-30T09:36:00"/>
    <n v="362.65"/>
    <x v="220"/>
    <n v="-21.024528620000002"/>
    <d v="2019-04-04T00:00:00"/>
    <s v="Stop Loss Hit"/>
    <n v="368.15"/>
    <n v="287"/>
    <x v="19"/>
    <x v="2"/>
    <x v="1"/>
  </r>
  <r>
    <n v="308"/>
    <d v="2019-04-01T00:00:00"/>
    <x v="0"/>
    <d v="1899-12-30T09:25:00"/>
    <n v="30632.7"/>
    <m/>
    <x v="0"/>
    <m/>
    <m/>
    <d v="2019-04-01T00:00:00"/>
    <x v="0"/>
    <d v="1899-12-30T14:45:00"/>
    <n v="30494.1"/>
    <x v="140"/>
    <m/>
    <m/>
    <m/>
    <n v="30648.1"/>
    <n v="30453.85"/>
    <x v="0"/>
    <x v="3"/>
    <x v="1"/>
  </r>
  <r>
    <n v="308.10000000000002"/>
    <d v="2019-04-01T00:00:00"/>
    <x v="1"/>
    <d v="1899-12-30T09:25:00"/>
    <n v="313.75"/>
    <n v="15"/>
    <x v="1"/>
    <n v="30600"/>
    <s v="Sell"/>
    <d v="2019-04-01T00:00:00"/>
    <x v="1"/>
    <d v="1899-12-30T14:04:00"/>
    <n v="311.75"/>
    <x v="137"/>
    <n v="0.637450199"/>
    <d v="2019-04-04T00:00:00"/>
    <s v="Stop Loss Hit"/>
    <n v="319"/>
    <n v="235.9"/>
    <x v="0"/>
    <x v="3"/>
    <x v="1"/>
  </r>
  <r>
    <n v="308.2"/>
    <d v="2019-04-01T00:00:00"/>
    <x v="1"/>
    <d v="1899-12-30T09:25:00"/>
    <n v="249.3"/>
    <n v="15"/>
    <x v="2"/>
    <n v="30600"/>
    <s v="Sell"/>
    <d v="2019-04-01T00:00:00"/>
    <x v="1"/>
    <d v="1899-12-30T14:45:00"/>
    <n v="277.3"/>
    <x v="158"/>
    <n v="-11.231448049999999"/>
    <d v="2019-04-04T00:00:00"/>
    <s v="Stop Loss Hit"/>
    <n v="313.14999999999998"/>
    <n v="201.5"/>
    <x v="0"/>
    <x v="3"/>
    <x v="1"/>
  </r>
  <r>
    <n v="309"/>
    <d v="2019-04-02T00:00:00"/>
    <x v="0"/>
    <d v="1899-12-30T09:25:00"/>
    <n v="30212.799999999999"/>
    <m/>
    <x v="0"/>
    <m/>
    <m/>
    <d v="2019-04-02T00:00:00"/>
    <x v="0"/>
    <d v="1899-12-30T14:15:00"/>
    <n v="30204.1"/>
    <x v="61"/>
    <m/>
    <m/>
    <m/>
    <n v="30407.8"/>
    <n v="30168.6"/>
    <x v="1"/>
    <x v="3"/>
    <x v="1"/>
  </r>
  <r>
    <n v="309.10000000000002"/>
    <d v="2019-04-02T00:00:00"/>
    <x v="2"/>
    <d v="1899-12-30T09:25:00"/>
    <n v="273.60000000000002"/>
    <n v="15"/>
    <x v="1"/>
    <n v="30200"/>
    <s v="Sell"/>
    <d v="2019-04-02T00:00:00"/>
    <x v="2"/>
    <d v="1899-12-30T09:36:00"/>
    <n v="326.60000000000002"/>
    <x v="59"/>
    <n v="-19.371345030000001"/>
    <d v="2019-04-04T00:00:00"/>
    <s v="Stop Loss Hit"/>
    <n v="328.2"/>
    <n v="251.25"/>
    <x v="1"/>
    <x v="3"/>
    <x v="1"/>
  </r>
  <r>
    <n v="309.2"/>
    <d v="2019-04-02T00:00:00"/>
    <x v="2"/>
    <d v="1899-12-30T09:25:00"/>
    <n v="228.65"/>
    <n v="15"/>
    <x v="2"/>
    <n v="30200"/>
    <s v="Sell"/>
    <d v="2019-04-02T00:00:00"/>
    <x v="2"/>
    <d v="1899-12-30T14:15:00"/>
    <n v="204.65"/>
    <x v="145"/>
    <n v="10.49639187"/>
    <d v="2019-04-04T00:00:00"/>
    <s v="Stop Loss Hit"/>
    <n v="242"/>
    <n v="129.5"/>
    <x v="1"/>
    <x v="3"/>
    <x v="1"/>
  </r>
  <r>
    <n v="310"/>
    <d v="2019-04-03T00:00:00"/>
    <x v="0"/>
    <d v="1899-12-30T09:25:00"/>
    <n v="30556.9"/>
    <m/>
    <x v="0"/>
    <m/>
    <m/>
    <d v="2019-04-03T00:00:00"/>
    <x v="0"/>
    <d v="1899-12-30T15:19:00"/>
    <n v="30057.35"/>
    <x v="608"/>
    <m/>
    <m/>
    <s v="Exit Condition Met For Trade"/>
    <n v="30589.85"/>
    <n v="30036.25"/>
    <x v="2"/>
    <x v="3"/>
    <x v="1"/>
  </r>
  <r>
    <n v="310.10000000000002"/>
    <d v="2019-04-03T00:00:00"/>
    <x v="3"/>
    <d v="1899-12-30T09:25:00"/>
    <n v="185.85"/>
    <n v="15"/>
    <x v="1"/>
    <n v="30600"/>
    <s v="Sell"/>
    <d v="2019-04-03T00:00:00"/>
    <x v="3"/>
    <d v="1899-12-30T15:19:00"/>
    <n v="29.35"/>
    <x v="609"/>
    <n v="84.207694380000007"/>
    <d v="2019-04-04T00:00:00"/>
    <s v="Exit Condition Met For Trade"/>
    <n v="198"/>
    <n v="25.3"/>
    <x v="2"/>
    <x v="3"/>
    <x v="1"/>
  </r>
  <r>
    <n v="310.2"/>
    <d v="2019-04-03T00:00:00"/>
    <x v="3"/>
    <d v="1899-12-30T09:25:00"/>
    <n v="178.8"/>
    <n v="15"/>
    <x v="2"/>
    <n v="30600"/>
    <s v="Sell"/>
    <d v="2019-04-03T00:00:00"/>
    <x v="3"/>
    <d v="1899-12-30T14:09:00"/>
    <n v="226.8"/>
    <x v="37"/>
    <n v="-26.845637580000002"/>
    <d v="2019-04-04T00:00:00"/>
    <s v="Stop Loss Hit"/>
    <n v="258"/>
    <n v="150.94999999999999"/>
    <x v="2"/>
    <x v="3"/>
    <x v="1"/>
  </r>
  <r>
    <n v="311"/>
    <d v="2019-04-04T00:00:00"/>
    <x v="0"/>
    <d v="1899-12-30T09:25:00"/>
    <n v="30070.400000000001"/>
    <m/>
    <x v="0"/>
    <m/>
    <m/>
    <d v="2019-04-04T00:00:00"/>
    <x v="0"/>
    <d v="1899-12-30T12:21:00"/>
    <n v="30163.15"/>
    <x v="610"/>
    <m/>
    <m/>
    <m/>
    <n v="30204.95"/>
    <n v="29911.9"/>
    <x v="3"/>
    <x v="3"/>
    <x v="1"/>
  </r>
  <r>
    <n v="311.10000000000002"/>
    <d v="2019-04-04T00:00:00"/>
    <x v="4"/>
    <d v="1899-12-30T09:25:00"/>
    <n v="130.30000000000001"/>
    <n v="15"/>
    <x v="1"/>
    <n v="30100"/>
    <s v="Sell"/>
    <d v="2019-04-04T00:00:00"/>
    <x v="4"/>
    <d v="1899-12-30T12:21:00"/>
    <n v="124"/>
    <x v="611"/>
    <n v="4.8349961629999996"/>
    <d v="2019-04-04T00:00:00"/>
    <s v="Stop Loss Hit"/>
    <n v="175.15"/>
    <n v="36"/>
    <x v="3"/>
    <x v="3"/>
    <x v="1"/>
  </r>
  <r>
    <n v="311.2"/>
    <d v="2019-04-04T00:00:00"/>
    <x v="4"/>
    <d v="1899-12-30T09:25:00"/>
    <n v="106.7"/>
    <n v="15"/>
    <x v="2"/>
    <n v="30100"/>
    <s v="Sell"/>
    <d v="2019-04-04T00:00:00"/>
    <x v="4"/>
    <d v="1899-12-30T11:55:00"/>
    <n v="149.69999999999999"/>
    <x v="149"/>
    <n v="-40.299906280000002"/>
    <d v="2019-04-04T00:00:00"/>
    <s v="Stop Loss Hit"/>
    <n v="159.5"/>
    <n v="74.25"/>
    <x v="3"/>
    <x v="3"/>
    <x v="1"/>
  </r>
  <r>
    <n v="312"/>
    <d v="2019-04-05T00:00:00"/>
    <x v="0"/>
    <d v="1899-12-30T09:25:00"/>
    <n v="30085.35"/>
    <m/>
    <x v="0"/>
    <m/>
    <m/>
    <d v="2019-04-05T00:00:00"/>
    <x v="0"/>
    <d v="1899-12-30T15:16:00"/>
    <n v="30074.25"/>
    <x v="238"/>
    <m/>
    <m/>
    <m/>
    <n v="30119.55"/>
    <n v="29850"/>
    <x v="4"/>
    <x v="3"/>
    <x v="1"/>
  </r>
  <r>
    <n v="312.10000000000002"/>
    <d v="2019-04-05T00:00:00"/>
    <x v="5"/>
    <d v="1899-12-30T09:25:00"/>
    <n v="284.25"/>
    <n v="15"/>
    <x v="1"/>
    <n v="30100"/>
    <s v="Sell"/>
    <d v="2019-04-05T00:00:00"/>
    <x v="5"/>
    <d v="1899-12-30T15:16:00"/>
    <n v="245.25"/>
    <x v="612"/>
    <n v="13.72031662"/>
    <d v="2019-04-11T00:00:00"/>
    <s v="Stop Loss Hit"/>
    <n v="307.75"/>
    <n v="170"/>
    <x v="4"/>
    <x v="3"/>
    <x v="1"/>
  </r>
  <r>
    <n v="312.2"/>
    <d v="2019-04-05T00:00:00"/>
    <x v="5"/>
    <d v="1899-12-30T09:25:00"/>
    <n v="206.3"/>
    <n v="15"/>
    <x v="2"/>
    <n v="30100"/>
    <s v="Sell"/>
    <d v="2019-04-05T00:00:00"/>
    <x v="5"/>
    <d v="1899-12-30T11:14:00"/>
    <n v="268.3"/>
    <x v="10"/>
    <n v="-30.053320410000001"/>
    <d v="2019-04-11T00:00:00"/>
    <s v="Stop Loss Hit"/>
    <n v="278.5"/>
    <n v="192.7"/>
    <x v="4"/>
    <x v="3"/>
    <x v="1"/>
  </r>
  <r>
    <n v="313"/>
    <d v="2019-04-08T00:00:00"/>
    <x v="0"/>
    <d v="1899-12-30T09:25:00"/>
    <n v="30135.8"/>
    <m/>
    <x v="0"/>
    <m/>
    <m/>
    <d v="2019-04-08T00:00:00"/>
    <x v="0"/>
    <d v="1899-12-30T15:19:00"/>
    <n v="29858.05"/>
    <x v="393"/>
    <m/>
    <m/>
    <s v="Exit Condition Met For Trade"/>
    <n v="30184.45"/>
    <n v="29716.6"/>
    <x v="5"/>
    <x v="3"/>
    <x v="1"/>
  </r>
  <r>
    <n v="313.10000000000002"/>
    <d v="2019-04-08T00:00:00"/>
    <x v="1"/>
    <d v="1899-12-30T09:25:00"/>
    <n v="249"/>
    <n v="15"/>
    <x v="1"/>
    <n v="30100"/>
    <s v="Sell"/>
    <d v="2019-04-08T00:00:00"/>
    <x v="1"/>
    <d v="1899-12-30T15:19:00"/>
    <n v="109.35"/>
    <x v="613"/>
    <n v="56.084337349999998"/>
    <d v="2019-04-11T00:00:00"/>
    <s v="Exit Condition Met For Trade"/>
    <n v="266.3"/>
    <n v="73"/>
    <x v="5"/>
    <x v="3"/>
    <x v="1"/>
  </r>
  <r>
    <n v="313.2"/>
    <d v="2019-04-08T00:00:00"/>
    <x v="1"/>
    <d v="1899-12-30T09:25:00"/>
    <n v="172.75"/>
    <n v="15"/>
    <x v="2"/>
    <n v="30100"/>
    <s v="Sell"/>
    <d v="2019-04-08T00:00:00"/>
    <x v="1"/>
    <d v="1899-12-30T13:03:00"/>
    <n v="233.75"/>
    <x v="54"/>
    <n v="-35.311143270000002"/>
    <d v="2019-04-11T00:00:00"/>
    <s v="Stop Loss Hit"/>
    <n v="234.65"/>
    <n v="158.55000000000001"/>
    <x v="5"/>
    <x v="3"/>
    <x v="1"/>
  </r>
  <r>
    <n v="314"/>
    <d v="2019-04-09T00:00:00"/>
    <x v="0"/>
    <d v="1899-12-30T09:25:00"/>
    <n v="29826.35"/>
    <m/>
    <x v="0"/>
    <m/>
    <m/>
    <d v="2019-04-09T00:00:00"/>
    <x v="0"/>
    <d v="1899-12-30T11:05:00"/>
    <n v="29741"/>
    <x v="31"/>
    <m/>
    <m/>
    <m/>
    <n v="29933.15"/>
    <n v="29740.2"/>
    <x v="6"/>
    <x v="3"/>
    <x v="1"/>
  </r>
  <r>
    <n v="314.10000000000002"/>
    <d v="2019-04-09T00:00:00"/>
    <x v="2"/>
    <d v="1899-12-30T09:25:00"/>
    <n v="200.6"/>
    <n v="15"/>
    <x v="1"/>
    <n v="29800"/>
    <s v="Sell"/>
    <d v="2019-04-09T00:00:00"/>
    <x v="2"/>
    <d v="1899-12-30T09:53:00"/>
    <n v="254.6"/>
    <x v="39"/>
    <n v="-26.919242270000002"/>
    <d v="2019-04-11T00:00:00"/>
    <s v="Stop Loss Hit"/>
    <n v="268.39999999999998"/>
    <n v="179.55"/>
    <x v="6"/>
    <x v="3"/>
    <x v="1"/>
  </r>
  <r>
    <n v="314.2"/>
    <d v="2019-04-09T00:00:00"/>
    <x v="2"/>
    <d v="1899-12-30T09:25:00"/>
    <n v="174.7"/>
    <n v="15"/>
    <x v="2"/>
    <n v="29800"/>
    <s v="Sell"/>
    <d v="2019-04-09T00:00:00"/>
    <x v="2"/>
    <d v="1899-12-30T11:05:00"/>
    <n v="195.7"/>
    <x v="67"/>
    <n v="-12.020606750000001"/>
    <d v="2019-04-11T00:00:00"/>
    <s v="Stop Loss Hit"/>
    <n v="208.05"/>
    <n v="120.05"/>
    <x v="6"/>
    <x v="3"/>
    <x v="1"/>
  </r>
  <r>
    <n v="315"/>
    <d v="2019-04-10T00:00:00"/>
    <x v="0"/>
    <d v="1899-12-30T09:25:00"/>
    <n v="30098.95"/>
    <m/>
    <x v="0"/>
    <m/>
    <m/>
    <d v="2019-04-10T00:00:00"/>
    <x v="0"/>
    <d v="1899-12-30T13:05:00"/>
    <n v="30095.200000000001"/>
    <x v="181"/>
    <m/>
    <m/>
    <m/>
    <n v="30155.75"/>
    <n v="29926.25"/>
    <x v="7"/>
    <x v="3"/>
    <x v="1"/>
  </r>
  <r>
    <n v="315.10000000000002"/>
    <d v="2019-04-10T00:00:00"/>
    <x v="3"/>
    <d v="1899-12-30T09:25:00"/>
    <n v="193"/>
    <n v="15"/>
    <x v="1"/>
    <n v="30100"/>
    <s v="Sell"/>
    <d v="2019-04-10T00:00:00"/>
    <x v="3"/>
    <d v="1899-12-30T13:05:00"/>
    <n v="199"/>
    <x v="94"/>
    <n v="-3.1088082899999998"/>
    <d v="2019-04-11T00:00:00"/>
    <s v="Stop Loss Hit"/>
    <n v="224.4"/>
    <n v="123.5"/>
    <x v="7"/>
    <x v="3"/>
    <x v="1"/>
  </r>
  <r>
    <n v="315.2"/>
    <d v="2019-04-10T00:00:00"/>
    <x v="3"/>
    <d v="1899-12-30T09:25:00"/>
    <n v="156.25"/>
    <n v="15"/>
    <x v="2"/>
    <n v="30100"/>
    <s v="Sell"/>
    <d v="2019-04-10T00:00:00"/>
    <x v="3"/>
    <d v="1899-12-30T11:39:00"/>
    <n v="183.25"/>
    <x v="70"/>
    <n v="-17.28"/>
    <d v="2019-04-11T00:00:00"/>
    <s v="Stop Loss Hit"/>
    <n v="186.75"/>
    <n v="107.5"/>
    <x v="7"/>
    <x v="3"/>
    <x v="1"/>
  </r>
  <r>
    <n v="316"/>
    <d v="2019-04-11T00:00:00"/>
    <x v="0"/>
    <d v="1899-12-30T09:25:00"/>
    <n v="29797.5"/>
    <m/>
    <x v="0"/>
    <m/>
    <m/>
    <d v="2019-04-11T00:00:00"/>
    <x v="0"/>
    <d v="1899-12-30T15:19:00"/>
    <n v="29788.05"/>
    <x v="614"/>
    <m/>
    <m/>
    <s v="Exit Condition Met For Trade"/>
    <n v="29825.45"/>
    <n v="29640.25"/>
    <x v="8"/>
    <x v="3"/>
    <x v="1"/>
  </r>
  <r>
    <n v="316.10000000000002"/>
    <d v="2019-04-11T00:00:00"/>
    <x v="4"/>
    <d v="1899-12-30T09:25:00"/>
    <n v="90.1"/>
    <n v="15"/>
    <x v="1"/>
    <n v="29800"/>
    <s v="Sell"/>
    <d v="2019-04-11T00:00:00"/>
    <x v="4"/>
    <d v="1899-12-30T15:19:00"/>
    <n v="0.55000000000000004"/>
    <x v="615"/>
    <n v="99.389567150000005"/>
    <d v="2019-04-11T00:00:00"/>
    <s v="Exit Condition Met For Trade"/>
    <n v="92"/>
    <n v="0.3"/>
    <x v="8"/>
    <x v="3"/>
    <x v="1"/>
  </r>
  <r>
    <n v="316.2"/>
    <d v="2019-04-11T00:00:00"/>
    <x v="4"/>
    <d v="1899-12-30T09:25:00"/>
    <n v="81.900000000000006"/>
    <n v="15"/>
    <x v="2"/>
    <n v="29800"/>
    <s v="Sell"/>
    <d v="2019-04-11T00:00:00"/>
    <x v="4"/>
    <d v="1899-12-30T11:15:00"/>
    <n v="150.9"/>
    <x v="69"/>
    <n v="-84.249084249999996"/>
    <d v="2019-04-11T00:00:00"/>
    <s v="Stop Loss Hit"/>
    <n v="155"/>
    <n v="75.650000000000006"/>
    <x v="8"/>
    <x v="3"/>
    <x v="1"/>
  </r>
  <r>
    <n v="317"/>
    <d v="2019-04-12T00:00:00"/>
    <x v="0"/>
    <d v="1899-12-30T09:25:00"/>
    <n v="29785.200000000001"/>
    <m/>
    <x v="0"/>
    <m/>
    <m/>
    <d v="2019-04-12T00:00:00"/>
    <x v="0"/>
    <d v="1899-12-30T15:19:00"/>
    <n v="29931.85"/>
    <x v="419"/>
    <m/>
    <m/>
    <s v="Exit Condition Met For Trade"/>
    <n v="30000.95"/>
    <n v="29707"/>
    <x v="9"/>
    <x v="3"/>
    <x v="1"/>
  </r>
  <r>
    <n v="317.10000000000002"/>
    <d v="2019-04-12T00:00:00"/>
    <x v="5"/>
    <d v="1899-12-30T09:25:00"/>
    <n v="259.5"/>
    <n v="15"/>
    <x v="1"/>
    <n v="29800"/>
    <s v="Sell"/>
    <d v="2019-04-12T00:00:00"/>
    <x v="5"/>
    <d v="1899-12-30T13:55:00"/>
    <n v="279.5"/>
    <x v="616"/>
    <n v="-7.7071290939999999"/>
    <d v="2019-04-18T00:00:00"/>
    <s v="Stop Loss Hit"/>
    <n v="289.85000000000002"/>
    <n v="204.05"/>
    <x v="9"/>
    <x v="3"/>
    <x v="1"/>
  </r>
  <r>
    <n v="317.2"/>
    <d v="2019-04-12T00:00:00"/>
    <x v="5"/>
    <d v="1899-12-30T09:25:00"/>
    <n v="207.1"/>
    <n v="15"/>
    <x v="2"/>
    <n v="29800"/>
    <s v="Sell"/>
    <d v="2019-04-12T00:00:00"/>
    <x v="5"/>
    <d v="1899-12-30T15:19:00"/>
    <n v="118.1"/>
    <x v="617"/>
    <n v="42.974408500000003"/>
    <d v="2019-04-18T00:00:00"/>
    <s v="Exit Condition Met For Trade"/>
    <n v="239.3"/>
    <n v="97"/>
    <x v="9"/>
    <x v="3"/>
    <x v="1"/>
  </r>
  <r>
    <n v="318"/>
    <d v="2019-04-15T00:00:00"/>
    <x v="0"/>
    <d v="1899-12-30T09:25:00"/>
    <n v="30027.5"/>
    <m/>
    <x v="0"/>
    <m/>
    <m/>
    <d v="2019-04-15T00:00:00"/>
    <x v="0"/>
    <d v="1899-12-30T15:19:00"/>
    <n v="30093.200000000001"/>
    <x v="618"/>
    <m/>
    <m/>
    <s v="Exit Condition Met For Trade"/>
    <n v="30163.1"/>
    <n v="30007.9"/>
    <x v="10"/>
    <x v="3"/>
    <x v="1"/>
  </r>
  <r>
    <n v="318.10000000000002"/>
    <d v="2019-04-15T00:00:00"/>
    <x v="1"/>
    <d v="1899-12-30T09:25:00"/>
    <n v="211.5"/>
    <n v="15"/>
    <x v="1"/>
    <n v="30000"/>
    <s v="Sell"/>
    <d v="2019-04-15T00:00:00"/>
    <x v="1"/>
    <d v="1899-12-30T10:46:00"/>
    <n v="268.5"/>
    <x v="163"/>
    <n v="-26.950354610000002"/>
    <d v="2019-04-18T00:00:00"/>
    <s v="Stop Loss Hit"/>
    <n v="270"/>
    <n v="193.2"/>
    <x v="10"/>
    <x v="3"/>
    <x v="1"/>
  </r>
  <r>
    <n v="318.2"/>
    <d v="2019-04-15T00:00:00"/>
    <x v="1"/>
    <d v="1899-12-30T09:25:00"/>
    <n v="158.15"/>
    <n v="15"/>
    <x v="2"/>
    <n v="30000"/>
    <s v="Sell"/>
    <d v="2019-04-15T00:00:00"/>
    <x v="1"/>
    <d v="1899-12-30T15:19:00"/>
    <n v="110.4"/>
    <x v="619"/>
    <n v="30.192854879999999"/>
    <d v="2019-04-18T00:00:00"/>
    <s v="Exit Condition Met For Trade"/>
    <n v="167"/>
    <n v="91.35"/>
    <x v="10"/>
    <x v="3"/>
    <x v="1"/>
  </r>
  <r>
    <n v="319"/>
    <d v="2019-04-16T00:00:00"/>
    <x v="0"/>
    <d v="1899-12-30T09:25:00"/>
    <n v="30302.45"/>
    <m/>
    <x v="0"/>
    <m/>
    <m/>
    <d v="2019-04-16T00:00:00"/>
    <x v="0"/>
    <d v="1899-12-30T15:19:00"/>
    <n v="30530.15"/>
    <x v="620"/>
    <m/>
    <m/>
    <s v="Exit Condition Met For Trade"/>
    <n v="30590.95"/>
    <n v="30289.8"/>
    <x v="11"/>
    <x v="3"/>
    <x v="1"/>
  </r>
  <r>
    <n v="319.10000000000002"/>
    <d v="2019-04-16T00:00:00"/>
    <x v="2"/>
    <d v="1899-12-30T09:25:00"/>
    <n v="126.55"/>
    <n v="15"/>
    <x v="1"/>
    <n v="30300"/>
    <s v="Sell"/>
    <d v="2019-04-16T00:00:00"/>
    <x v="2"/>
    <d v="1899-12-30T10:17:00"/>
    <n v="199.55"/>
    <x v="175"/>
    <n v="-57.684709599999998"/>
    <d v="2019-04-18T00:00:00"/>
    <s v="Stop Loss Hit"/>
    <n v="200"/>
    <n v="124"/>
    <x v="11"/>
    <x v="3"/>
    <x v="1"/>
  </r>
  <r>
    <n v="319.2"/>
    <d v="2019-04-16T00:00:00"/>
    <x v="2"/>
    <d v="1899-12-30T09:25:00"/>
    <n v="136.75"/>
    <n v="15"/>
    <x v="2"/>
    <n v="30300"/>
    <s v="Sell"/>
    <d v="2019-04-16T00:00:00"/>
    <x v="2"/>
    <d v="1899-12-30T15:19:00"/>
    <n v="29.7"/>
    <x v="621"/>
    <n v="78.281535649999995"/>
    <d v="2019-04-18T00:00:00"/>
    <s v="Exit Condition Met For Trade"/>
    <n v="138.15"/>
    <n v="26.6"/>
    <x v="11"/>
    <x v="3"/>
    <x v="1"/>
  </r>
  <r>
    <n v="320"/>
    <d v="2019-04-18T00:00:00"/>
    <x v="0"/>
    <d v="1899-12-30T09:25:00"/>
    <n v="30601.15"/>
    <m/>
    <x v="0"/>
    <m/>
    <m/>
    <d v="2019-04-18T00:00:00"/>
    <x v="0"/>
    <d v="1899-12-30T15:19:00"/>
    <n v="30181.4"/>
    <x v="622"/>
    <m/>
    <m/>
    <s v="Exit Condition Met For Trade"/>
    <n v="30604.6"/>
    <n v="30178.35"/>
    <x v="13"/>
    <x v="3"/>
    <x v="1"/>
  </r>
  <r>
    <n v="320.10000000000002"/>
    <d v="2019-04-18T00:00:00"/>
    <x v="4"/>
    <d v="1899-12-30T09:25:00"/>
    <n v="74.7"/>
    <n v="15"/>
    <x v="1"/>
    <n v="30600"/>
    <s v="Sell"/>
    <d v="2019-04-18T00:00:00"/>
    <x v="4"/>
    <d v="1899-12-30T15:19:00"/>
    <n v="0.05"/>
    <x v="623"/>
    <n v="99.933065600000006"/>
    <d v="2019-04-18T00:00:00"/>
    <s v="Exit Condition Met For Trade"/>
    <n v="76.8"/>
    <n v="0.05"/>
    <x v="13"/>
    <x v="3"/>
    <x v="1"/>
  </r>
  <r>
    <n v="320.2"/>
    <d v="2019-04-18T00:00:00"/>
    <x v="4"/>
    <d v="1899-12-30T09:25:00"/>
    <n v="76.45"/>
    <n v="15"/>
    <x v="2"/>
    <n v="30600"/>
    <s v="Sell"/>
    <d v="2019-04-18T00:00:00"/>
    <x v="4"/>
    <d v="1899-12-30T09:44:00"/>
    <n v="146.44999999999999"/>
    <x v="107"/>
    <n v="-91.563113150000007"/>
    <d v="2019-04-18T00:00:00"/>
    <s v="Stop Loss Hit"/>
    <n v="159.5"/>
    <n v="71.2"/>
    <x v="13"/>
    <x v="3"/>
    <x v="1"/>
  </r>
  <r>
    <n v="321"/>
    <d v="2019-04-22T00:00:00"/>
    <x v="0"/>
    <d v="1899-12-30T09:25:00"/>
    <n v="30008.3"/>
    <m/>
    <x v="0"/>
    <m/>
    <m/>
    <d v="2019-04-22T00:00:00"/>
    <x v="0"/>
    <d v="1899-12-30T15:19:00"/>
    <n v="29696.95"/>
    <x v="624"/>
    <m/>
    <m/>
    <s v="Exit Condition Met For Trade"/>
    <n v="30018.5"/>
    <n v="29669.65"/>
    <x v="15"/>
    <x v="3"/>
    <x v="1"/>
  </r>
  <r>
    <n v="321.10000000000002"/>
    <d v="2019-04-22T00:00:00"/>
    <x v="1"/>
    <d v="1899-12-30T09:25:00"/>
    <n v="219.5"/>
    <n v="15"/>
    <x v="1"/>
    <n v="30000"/>
    <s v="Sell"/>
    <d v="2019-04-22T00:00:00"/>
    <x v="1"/>
    <d v="1899-12-30T15:19:00"/>
    <n v="108.45"/>
    <x v="625"/>
    <n v="50.592255129999998"/>
    <d v="2019-04-25T00:00:00"/>
    <s v="Exit Condition Met For Trade"/>
    <n v="232.9"/>
    <n v="101.8"/>
    <x v="15"/>
    <x v="3"/>
    <x v="1"/>
  </r>
  <r>
    <n v="321.2"/>
    <d v="2019-04-22T00:00:00"/>
    <x v="1"/>
    <d v="1899-12-30T09:25:00"/>
    <n v="233.15"/>
    <n v="15"/>
    <x v="2"/>
    <n v="30000"/>
    <s v="Sell"/>
    <d v="2019-04-22T00:00:00"/>
    <x v="1"/>
    <d v="1899-12-30T12:48:00"/>
    <n v="259.14999999999998"/>
    <x v="140"/>
    <n v="-11.15161913"/>
    <d v="2019-04-25T00:00:00"/>
    <s v="Stop Loss Hit"/>
    <n v="267"/>
    <n v="184.1"/>
    <x v="15"/>
    <x v="3"/>
    <x v="1"/>
  </r>
  <r>
    <n v="322"/>
    <d v="2019-04-23T00:00:00"/>
    <x v="0"/>
    <d v="1899-12-30T09:25:00"/>
    <n v="29880.25"/>
    <m/>
    <x v="0"/>
    <m/>
    <m/>
    <d v="2019-04-23T00:00:00"/>
    <x v="0"/>
    <d v="1899-12-30T15:19:00"/>
    <n v="29472.1"/>
    <x v="626"/>
    <m/>
    <m/>
    <s v="Exit Condition Met For Trade"/>
    <n v="29902.95"/>
    <n v="29455.45"/>
    <x v="16"/>
    <x v="3"/>
    <x v="1"/>
  </r>
  <r>
    <n v="322.10000000000002"/>
    <d v="2019-04-23T00:00:00"/>
    <x v="2"/>
    <d v="1899-12-30T09:25:00"/>
    <n v="187"/>
    <n v="15"/>
    <x v="1"/>
    <n v="29900"/>
    <s v="Sell"/>
    <d v="2019-04-23T00:00:00"/>
    <x v="2"/>
    <d v="1899-12-30T15:19:00"/>
    <n v="46.25"/>
    <x v="627"/>
    <n v="75.267379680000005"/>
    <d v="2019-04-25T00:00:00"/>
    <s v="Exit Condition Met For Trade"/>
    <n v="199.75"/>
    <n v="42.95"/>
    <x v="16"/>
    <x v="3"/>
    <x v="1"/>
  </r>
  <r>
    <n v="322.2"/>
    <d v="2019-04-23T00:00:00"/>
    <x v="2"/>
    <d v="1899-12-30T09:25:00"/>
    <n v="199.55"/>
    <n v="15"/>
    <x v="2"/>
    <n v="29900"/>
    <s v="Sell"/>
    <d v="2019-04-23T00:00:00"/>
    <x v="2"/>
    <d v="1899-12-30T09:59:00"/>
    <n v="245.55"/>
    <x v="42"/>
    <n v="-23.051866700000001"/>
    <d v="2019-04-25T00:00:00"/>
    <s v="Stop Loss Hit"/>
    <n v="249.85"/>
    <n v="169.95"/>
    <x v="16"/>
    <x v="3"/>
    <x v="1"/>
  </r>
  <r>
    <n v="323"/>
    <d v="2019-04-24T00:00:00"/>
    <x v="0"/>
    <d v="1899-12-30T09:25:00"/>
    <n v="29567.599999999999"/>
    <m/>
    <x v="0"/>
    <m/>
    <m/>
    <d v="2019-04-24T00:00:00"/>
    <x v="0"/>
    <d v="1899-12-30T13:57:00"/>
    <n v="29579.15"/>
    <x v="47"/>
    <m/>
    <m/>
    <m/>
    <n v="29601.7"/>
    <n v="29435.05"/>
    <x v="17"/>
    <x v="3"/>
    <x v="1"/>
  </r>
  <r>
    <n v="323.10000000000002"/>
    <d v="2019-04-24T00:00:00"/>
    <x v="3"/>
    <d v="1899-12-30T09:25:00"/>
    <n v="147.9"/>
    <n v="15"/>
    <x v="1"/>
    <n v="29600"/>
    <s v="Sell"/>
    <d v="2019-04-24T00:00:00"/>
    <x v="3"/>
    <d v="1899-12-30T13:57:00"/>
    <n v="136.9"/>
    <x v="142"/>
    <n v="7.4374577420000003"/>
    <d v="2019-04-25T00:00:00"/>
    <s v="Stop Loss Hit"/>
    <n v="150"/>
    <n v="61.7"/>
    <x v="17"/>
    <x v="3"/>
    <x v="1"/>
  </r>
  <r>
    <n v="323.2"/>
    <d v="2019-04-24T00:00:00"/>
    <x v="3"/>
    <d v="1899-12-30T09:25:00"/>
    <n v="144.30000000000001"/>
    <n v="15"/>
    <x v="2"/>
    <n v="29600"/>
    <s v="Sell"/>
    <d v="2019-04-24T00:00:00"/>
    <x v="3"/>
    <d v="1899-12-30T13:17:00"/>
    <n v="211.3"/>
    <x v="93"/>
    <n v="-46.431046430000002"/>
    <d v="2019-04-25T00:00:00"/>
    <s v="Stop Loss Hit"/>
    <n v="230"/>
    <n v="135.44999999999999"/>
    <x v="17"/>
    <x v="3"/>
    <x v="1"/>
  </r>
  <r>
    <n v="324"/>
    <d v="2019-04-25T00:00:00"/>
    <x v="0"/>
    <d v="1899-12-30T09:25:00"/>
    <n v="29961.8"/>
    <m/>
    <x v="0"/>
    <m/>
    <m/>
    <d v="2019-04-25T00:00:00"/>
    <x v="0"/>
    <d v="1899-12-30T15:19:00"/>
    <n v="29518.7"/>
    <x v="628"/>
    <m/>
    <m/>
    <s v="Exit Condition Met For Trade"/>
    <n v="30057.7"/>
    <n v="29514.3"/>
    <x v="18"/>
    <x v="3"/>
    <x v="1"/>
  </r>
  <r>
    <n v="324.10000000000002"/>
    <d v="2019-04-25T00:00:00"/>
    <x v="4"/>
    <d v="1899-12-30T09:25:00"/>
    <n v="63.7"/>
    <n v="15"/>
    <x v="1"/>
    <n v="30000"/>
    <s v="Sell"/>
    <d v="2019-04-25T00:00:00"/>
    <x v="4"/>
    <d v="1899-12-30T15:19:00"/>
    <n v="0.3"/>
    <x v="629"/>
    <n v="99.529042390000001"/>
    <d v="2019-04-25T00:00:00"/>
    <s v="Exit Condition Met For Trade"/>
    <n v="115"/>
    <n v="0.25"/>
    <x v="18"/>
    <x v="3"/>
    <x v="1"/>
  </r>
  <r>
    <n v="324.2"/>
    <d v="2019-04-25T00:00:00"/>
    <x v="4"/>
    <d v="1899-12-30T09:25:00"/>
    <n v="114"/>
    <n v="15"/>
    <x v="2"/>
    <n v="30000"/>
    <s v="Sell"/>
    <d v="2019-04-25T00:00:00"/>
    <x v="4"/>
    <d v="1899-12-30T12:39:00"/>
    <n v="128"/>
    <x v="63"/>
    <n v="-12.28070175"/>
    <d v="2019-04-25T00:00:00"/>
    <s v="Stop Loss Hit"/>
    <n v="150.75"/>
    <n v="53"/>
    <x v="18"/>
    <x v="3"/>
    <x v="1"/>
  </r>
  <r>
    <n v="325"/>
    <d v="2019-04-26T00:00:00"/>
    <x v="0"/>
    <d v="1899-12-30T09:25:00"/>
    <n v="29626.25"/>
    <m/>
    <x v="0"/>
    <m/>
    <m/>
    <d v="2019-04-26T00:00:00"/>
    <x v="0"/>
    <d v="1899-12-30T15:19:00"/>
    <n v="30031.65"/>
    <x v="630"/>
    <m/>
    <m/>
    <s v="Exit Condition Met For Trade"/>
    <n v="30048.2"/>
    <n v="29563.15"/>
    <x v="27"/>
    <x v="3"/>
    <x v="1"/>
  </r>
  <r>
    <n v="325.10000000000002"/>
    <d v="2019-04-26T00:00:00"/>
    <x v="5"/>
    <d v="1899-12-30T09:25:00"/>
    <n v="241"/>
    <n v="15"/>
    <x v="1"/>
    <n v="29600"/>
    <s v="Sell"/>
    <d v="2019-04-26T00:00:00"/>
    <x v="5"/>
    <d v="1899-12-30T13:46:00"/>
    <n v="269"/>
    <x v="158"/>
    <n v="-11.61825726"/>
    <d v="2019-05-02T00:00:00"/>
    <s v="Stop Loss Hit"/>
    <n v="272.25"/>
    <n v="193.45"/>
    <x v="27"/>
    <x v="3"/>
    <x v="1"/>
  </r>
  <r>
    <n v="325.2"/>
    <d v="2019-04-26T00:00:00"/>
    <x v="5"/>
    <d v="1899-12-30T09:25:00"/>
    <n v="178"/>
    <n v="15"/>
    <x v="2"/>
    <n v="29600"/>
    <s v="Sell"/>
    <d v="2019-04-26T00:00:00"/>
    <x v="5"/>
    <d v="1899-12-30T15:19:00"/>
    <n v="51.3"/>
    <x v="631"/>
    <n v="71.179775280000001"/>
    <d v="2019-05-02T00:00:00"/>
    <s v="Exit Condition Met For Trade"/>
    <n v="195"/>
    <n v="47.7"/>
    <x v="27"/>
    <x v="3"/>
    <x v="1"/>
  </r>
  <r>
    <n v="326"/>
    <d v="2019-04-30T00:00:00"/>
    <x v="0"/>
    <d v="1899-12-30T09:25:00"/>
    <n v="29771.1"/>
    <m/>
    <x v="0"/>
    <m/>
    <m/>
    <d v="2019-04-30T00:00:00"/>
    <x v="0"/>
    <d v="1899-12-30T14:08:00"/>
    <n v="29741.85"/>
    <x v="282"/>
    <m/>
    <m/>
    <m/>
    <n v="29781.55"/>
    <n v="29550.05"/>
    <x v="20"/>
    <x v="3"/>
    <x v="1"/>
  </r>
  <r>
    <n v="326.10000000000002"/>
    <d v="2019-04-30T00:00:00"/>
    <x v="2"/>
    <d v="1899-12-30T09:25:00"/>
    <n v="186.9"/>
    <n v="15"/>
    <x v="1"/>
    <n v="29800"/>
    <s v="Sell"/>
    <d v="2019-04-30T00:00:00"/>
    <x v="2"/>
    <d v="1899-12-30T14:08:00"/>
    <n v="149.9"/>
    <x v="517"/>
    <n v="19.79668272"/>
    <d v="2019-05-02T00:00:00"/>
    <s v="Stop Loss Hit"/>
    <n v="195.65"/>
    <n v="74.150000000000006"/>
    <x v="20"/>
    <x v="3"/>
    <x v="1"/>
  </r>
  <r>
    <n v="326.2"/>
    <d v="2019-04-30T00:00:00"/>
    <x v="2"/>
    <d v="1899-12-30T09:25:00"/>
    <n v="147.85"/>
    <n v="15"/>
    <x v="2"/>
    <n v="29800"/>
    <s v="Sell"/>
    <d v="2019-04-30T00:00:00"/>
    <x v="2"/>
    <d v="1899-12-30T09:51:00"/>
    <n v="216.85"/>
    <x v="69"/>
    <n v="-46.6689212"/>
    <d v="2019-05-02T00:00:00"/>
    <s v="Stop Loss Hit"/>
    <n v="228.35"/>
    <n v="141.5"/>
    <x v="20"/>
    <x v="3"/>
    <x v="1"/>
  </r>
  <r>
    <n v="327"/>
    <d v="2019-05-02T00:00:00"/>
    <x v="0"/>
    <d v="1899-12-30T09:25:00"/>
    <n v="29683.9"/>
    <m/>
    <x v="0"/>
    <m/>
    <m/>
    <d v="2019-05-02T00:00:00"/>
    <x v="0"/>
    <d v="1899-12-30T15:19:00"/>
    <n v="29710.799999999999"/>
    <x v="632"/>
    <m/>
    <m/>
    <s v="Exit Condition Met For Trade"/>
    <n v="29919.35"/>
    <n v="29638.799999999999"/>
    <x v="1"/>
    <x v="4"/>
    <x v="1"/>
  </r>
  <r>
    <n v="327.10000000000002"/>
    <d v="2019-05-02T00:00:00"/>
    <x v="4"/>
    <d v="1899-12-30T09:25:00"/>
    <n v="87.8"/>
    <n v="15"/>
    <x v="1"/>
    <n v="29700"/>
    <s v="Sell"/>
    <d v="2019-05-02T00:00:00"/>
    <x v="4"/>
    <d v="1899-12-30T09:44:00"/>
    <n v="157.80000000000001"/>
    <x v="107"/>
    <n v="-79.726651480000001"/>
    <d v="2019-05-02T00:00:00"/>
    <s v="Stop Loss Hit"/>
    <n v="170.9"/>
    <n v="82.45"/>
    <x v="1"/>
    <x v="4"/>
    <x v="1"/>
  </r>
  <r>
    <n v="327.2"/>
    <d v="2019-05-02T00:00:00"/>
    <x v="4"/>
    <d v="1899-12-30T09:25:00"/>
    <n v="100.4"/>
    <n v="15"/>
    <x v="2"/>
    <n v="29700"/>
    <s v="Sell"/>
    <d v="2019-05-02T00:00:00"/>
    <x v="4"/>
    <d v="1899-12-30T15:19:00"/>
    <n v="0.75"/>
    <x v="633"/>
    <n v="99.252988049999999"/>
    <d v="2019-05-02T00:00:00"/>
    <s v="Exit Condition Met For Trade"/>
    <n v="102.35"/>
    <n v="0.65"/>
    <x v="1"/>
    <x v="4"/>
    <x v="1"/>
  </r>
  <r>
    <n v="328"/>
    <d v="2019-05-03T00:00:00"/>
    <x v="0"/>
    <d v="1899-12-30T09:25:00"/>
    <n v="29884.9"/>
    <m/>
    <x v="0"/>
    <m/>
    <m/>
    <d v="2019-05-03T00:00:00"/>
    <x v="0"/>
    <d v="1899-12-30T15:19:00"/>
    <n v="29953.55"/>
    <x v="634"/>
    <m/>
    <m/>
    <s v="Exit Condition Met For Trade"/>
    <n v="30121.75"/>
    <n v="29835.599999999999"/>
    <x v="2"/>
    <x v="4"/>
    <x v="1"/>
  </r>
  <r>
    <n v="328.1"/>
    <d v="2019-05-03T00:00:00"/>
    <x v="5"/>
    <d v="1899-12-30T09:25:00"/>
    <n v="228.35"/>
    <n v="15"/>
    <x v="1"/>
    <n v="29900"/>
    <s v="Sell"/>
    <d v="2019-05-03T00:00:00"/>
    <x v="5"/>
    <d v="1899-12-30T12:34:00"/>
    <n v="292.35000000000002"/>
    <x v="113"/>
    <n v="-28.0271513"/>
    <d v="2019-05-09T00:00:00"/>
    <s v="Stop Loss Hit"/>
    <n v="294"/>
    <n v="217"/>
    <x v="2"/>
    <x v="4"/>
    <x v="1"/>
  </r>
  <r>
    <n v="328.2"/>
    <d v="2019-05-03T00:00:00"/>
    <x v="5"/>
    <d v="1899-12-30T09:25:00"/>
    <n v="250.65"/>
    <n v="15"/>
    <x v="2"/>
    <n v="29900"/>
    <s v="Sell"/>
    <d v="2019-05-03T00:00:00"/>
    <x v="5"/>
    <d v="1899-12-30T15:19:00"/>
    <n v="175"/>
    <x v="159"/>
    <n v="30.181528029999999"/>
    <d v="2019-05-09T00:00:00"/>
    <s v="Exit Condition Met For Trade"/>
    <n v="262"/>
    <n v="130"/>
    <x v="2"/>
    <x v="4"/>
    <x v="1"/>
  </r>
  <r>
    <n v="329"/>
    <d v="2019-05-06T00:00:00"/>
    <x v="0"/>
    <d v="1899-12-30T09:25:00"/>
    <n v="29607.200000000001"/>
    <m/>
    <x v="0"/>
    <m/>
    <m/>
    <d v="2019-05-06T00:00:00"/>
    <x v="0"/>
    <d v="1899-12-30T15:19:00"/>
    <n v="29610.9"/>
    <x v="635"/>
    <m/>
    <m/>
    <s v="Exit Condition Met For Trade"/>
    <n v="29757.4"/>
    <n v="29543.7"/>
    <x v="22"/>
    <x v="4"/>
    <x v="1"/>
  </r>
  <r>
    <n v="329.1"/>
    <d v="2019-05-06T00:00:00"/>
    <x v="1"/>
    <d v="1899-12-30T09:25:00"/>
    <n v="245"/>
    <n v="15"/>
    <x v="1"/>
    <n v="29600"/>
    <s v="Sell"/>
    <d v="2019-05-06T00:00:00"/>
    <x v="1"/>
    <d v="1899-12-30T12:53:00"/>
    <n v="318"/>
    <x v="175"/>
    <n v="-29.795918369999999"/>
    <d v="2019-05-09T00:00:00"/>
    <s v="Stop Loss Hit"/>
    <n v="318.89999999999998"/>
    <n v="242.2"/>
    <x v="22"/>
    <x v="4"/>
    <x v="1"/>
  </r>
  <r>
    <n v="329.2"/>
    <d v="2019-05-06T00:00:00"/>
    <x v="1"/>
    <d v="1899-12-30T09:25:00"/>
    <n v="196.9"/>
    <n v="15"/>
    <x v="2"/>
    <n v="29600"/>
    <s v="Sell"/>
    <d v="2019-05-06T00:00:00"/>
    <x v="1"/>
    <d v="1899-12-30T15:19:00"/>
    <n v="162"/>
    <x v="636"/>
    <n v="17.724733369999999"/>
    <d v="2019-05-09T00:00:00"/>
    <s v="Exit Condition Met For Trade"/>
    <n v="202.15"/>
    <n v="131.75"/>
    <x v="22"/>
    <x v="4"/>
    <x v="1"/>
  </r>
  <r>
    <n v="330"/>
    <d v="2019-05-07T00:00:00"/>
    <x v="0"/>
    <d v="1899-12-30T09:25:00"/>
    <n v="29753.35"/>
    <m/>
    <x v="0"/>
    <m/>
    <m/>
    <d v="2019-05-07T00:00:00"/>
    <x v="0"/>
    <d v="1899-12-30T15:19:00"/>
    <n v="29265.25"/>
    <x v="637"/>
    <m/>
    <m/>
    <s v="Exit Condition Met For Trade"/>
    <n v="29832.400000000001"/>
    <n v="29244.25"/>
    <x v="23"/>
    <x v="4"/>
    <x v="1"/>
  </r>
  <r>
    <n v="330.1"/>
    <d v="2019-05-07T00:00:00"/>
    <x v="2"/>
    <d v="1899-12-30T09:25:00"/>
    <n v="185.95"/>
    <n v="15"/>
    <x v="1"/>
    <n v="29800"/>
    <s v="Sell"/>
    <d v="2019-05-07T00:00:00"/>
    <x v="2"/>
    <d v="1899-12-30T15:19:00"/>
    <n v="40.6"/>
    <x v="638"/>
    <n v="78.166173700000002"/>
    <d v="2019-05-09T00:00:00"/>
    <s v="Exit Condition Met For Trade"/>
    <n v="204"/>
    <n v="35.950000000000003"/>
    <x v="23"/>
    <x v="4"/>
    <x v="1"/>
  </r>
  <r>
    <n v="330.2"/>
    <d v="2019-05-07T00:00:00"/>
    <x v="2"/>
    <d v="1899-12-30T09:25:00"/>
    <n v="202.35"/>
    <n v="15"/>
    <x v="2"/>
    <n v="29800"/>
    <s v="Sell"/>
    <d v="2019-05-07T00:00:00"/>
    <x v="2"/>
    <d v="1899-12-30T13:28:00"/>
    <n v="238.35"/>
    <x v="196"/>
    <n v="-17.790956260000002"/>
    <d v="2019-05-09T00:00:00"/>
    <s v="Stop Loss Hit"/>
    <n v="244.45"/>
    <n v="163.15"/>
    <x v="23"/>
    <x v="4"/>
    <x v="1"/>
  </r>
  <r>
    <n v="331"/>
    <d v="2019-05-08T00:00:00"/>
    <x v="0"/>
    <d v="1899-12-30T09:25:00"/>
    <n v="29212.400000000001"/>
    <m/>
    <x v="0"/>
    <m/>
    <m/>
    <d v="2019-05-08T00:00:00"/>
    <x v="0"/>
    <d v="1899-12-30T13:29:00"/>
    <n v="29158.400000000001"/>
    <x v="238"/>
    <m/>
    <m/>
    <m/>
    <n v="29239"/>
    <n v="29035.35"/>
    <x v="5"/>
    <x v="4"/>
    <x v="1"/>
  </r>
  <r>
    <n v="331.1"/>
    <d v="2019-05-08T00:00:00"/>
    <x v="3"/>
    <d v="1899-12-30T09:25:00"/>
    <n v="195.85"/>
    <n v="15"/>
    <x v="1"/>
    <n v="29200"/>
    <s v="Sell"/>
    <d v="2019-05-08T00:00:00"/>
    <x v="3"/>
    <d v="1899-12-30T13:29:00"/>
    <n v="176.85"/>
    <x v="272"/>
    <n v="9.7013020169999997"/>
    <d v="2019-05-09T00:00:00"/>
    <s v="Stop Loss Hit"/>
    <n v="210"/>
    <n v="101.25"/>
    <x v="5"/>
    <x v="4"/>
    <x v="1"/>
  </r>
  <r>
    <n v="331.2"/>
    <d v="2019-05-08T00:00:00"/>
    <x v="3"/>
    <d v="1899-12-30T09:25:00"/>
    <n v="143.15"/>
    <n v="15"/>
    <x v="2"/>
    <n v="29200"/>
    <s v="Sell"/>
    <d v="2019-05-08T00:00:00"/>
    <x v="3"/>
    <d v="1899-12-30T12:50:00"/>
    <n v="185.15"/>
    <x v="71"/>
    <n v="-29.339853300000001"/>
    <d v="2019-05-09T00:00:00"/>
    <s v="Stop Loss Hit"/>
    <n v="205"/>
    <n v="110"/>
    <x v="5"/>
    <x v="4"/>
    <x v="1"/>
  </r>
  <r>
    <n v="332"/>
    <d v="2019-05-09T00:00:00"/>
    <x v="0"/>
    <d v="1899-12-30T09:25:00"/>
    <n v="28868.65"/>
    <m/>
    <x v="0"/>
    <m/>
    <m/>
    <d v="2019-05-09T00:00:00"/>
    <x v="0"/>
    <d v="1899-12-30T15:19:00"/>
    <n v="28899.05"/>
    <x v="598"/>
    <m/>
    <m/>
    <s v="Exit Condition Met For Trade"/>
    <n v="29040.3"/>
    <n v="28784.65"/>
    <x v="6"/>
    <x v="4"/>
    <x v="1"/>
  </r>
  <r>
    <n v="332.1"/>
    <d v="2019-05-09T00:00:00"/>
    <x v="4"/>
    <d v="1899-12-30T09:25:00"/>
    <n v="103.15"/>
    <n v="15"/>
    <x v="1"/>
    <n v="28900"/>
    <s v="Sell"/>
    <d v="2019-05-09T00:00:00"/>
    <x v="4"/>
    <d v="1899-12-30T14:42:00"/>
    <n v="94.15"/>
    <x v="155"/>
    <n v="8.7251575379999995"/>
    <d v="2019-05-09T00:00:00"/>
    <s v="Stop Loss Hit"/>
    <n v="157.94999999999999"/>
    <n v="18.25"/>
    <x v="6"/>
    <x v="4"/>
    <x v="1"/>
  </r>
  <r>
    <n v="332.2"/>
    <d v="2019-05-09T00:00:00"/>
    <x v="4"/>
    <d v="1899-12-30T09:25:00"/>
    <n v="86.6"/>
    <n v="15"/>
    <x v="2"/>
    <n v="28900"/>
    <s v="Sell"/>
    <d v="2019-05-09T00:00:00"/>
    <x v="4"/>
    <d v="1899-12-30T15:19:00"/>
    <n v="1.55"/>
    <x v="624"/>
    <n v="98.210161659999997"/>
    <d v="2019-05-09T00:00:00"/>
    <s v="Exit Condition Met For Trade"/>
    <n v="118.55"/>
    <n v="1.5"/>
    <x v="6"/>
    <x v="4"/>
    <x v="1"/>
  </r>
  <r>
    <n v="333"/>
    <d v="2019-05-10T00:00:00"/>
    <x v="0"/>
    <d v="1899-12-30T09:25:00"/>
    <n v="29036.5"/>
    <m/>
    <x v="0"/>
    <m/>
    <m/>
    <d v="2019-05-10T00:00:00"/>
    <x v="0"/>
    <d v="1899-12-30T11:14:00"/>
    <n v="29088.9"/>
    <x v="163"/>
    <m/>
    <m/>
    <m/>
    <n v="29107.35"/>
    <n v="28900.1"/>
    <x v="7"/>
    <x v="4"/>
    <x v="1"/>
  </r>
  <r>
    <n v="333.1"/>
    <d v="2019-05-10T00:00:00"/>
    <x v="5"/>
    <d v="1899-12-30T09:25:00"/>
    <n v="319.85000000000002"/>
    <n v="15"/>
    <x v="1"/>
    <n v="29000"/>
    <s v="Sell"/>
    <d v="2019-05-10T00:00:00"/>
    <x v="5"/>
    <d v="1899-12-30T11:14:00"/>
    <n v="331.85"/>
    <x v="227"/>
    <n v="-3.751758637"/>
    <d v="2019-05-16T00:00:00"/>
    <s v="Stop Loss Hit"/>
    <n v="348"/>
    <n v="256.8"/>
    <x v="7"/>
    <x v="4"/>
    <x v="1"/>
  </r>
  <r>
    <n v="333.2"/>
    <d v="2019-05-10T00:00:00"/>
    <x v="5"/>
    <d v="1899-12-30T09:25:00"/>
    <n v="252.45"/>
    <n v="15"/>
    <x v="2"/>
    <n v="29000"/>
    <s v="Sell"/>
    <d v="2019-05-10T00:00:00"/>
    <x v="5"/>
    <d v="1899-12-30T09:44:00"/>
    <n v="297.45"/>
    <x v="125"/>
    <n v="-17.825311939999999"/>
    <d v="2019-05-16T00:00:00"/>
    <s v="Stop Loss Hit"/>
    <n v="298.39999999999998"/>
    <n v="222.05"/>
    <x v="7"/>
    <x v="4"/>
    <x v="1"/>
  </r>
  <r>
    <n v="334"/>
    <d v="2019-05-13T00:00:00"/>
    <x v="0"/>
    <d v="1899-12-30T09:25:00"/>
    <n v="28970.9"/>
    <m/>
    <x v="0"/>
    <m/>
    <m/>
    <d v="2019-05-13T00:00:00"/>
    <x v="0"/>
    <d v="1899-12-30T15:19:00"/>
    <n v="28629.65"/>
    <x v="639"/>
    <m/>
    <m/>
    <s v="Exit Condition Met For Trade"/>
    <n v="29037"/>
    <n v="28621.1"/>
    <x v="30"/>
    <x v="4"/>
    <x v="1"/>
  </r>
  <r>
    <n v="334.1"/>
    <d v="2019-05-13T00:00:00"/>
    <x v="1"/>
    <d v="1899-12-30T09:25:00"/>
    <n v="243.25"/>
    <n v="15"/>
    <x v="1"/>
    <n v="29000"/>
    <s v="Sell"/>
    <d v="2019-05-13T00:00:00"/>
    <x v="1"/>
    <d v="1899-12-30T15:19:00"/>
    <n v="109.85"/>
    <x v="640"/>
    <n v="54.840698869999997"/>
    <d v="2019-05-16T00:00:00"/>
    <s v="Exit Condition Met For Trade"/>
    <n v="253.85"/>
    <n v="105"/>
    <x v="30"/>
    <x v="4"/>
    <x v="1"/>
  </r>
  <r>
    <n v="334.2"/>
    <d v="2019-05-13T00:00:00"/>
    <x v="1"/>
    <d v="1899-12-30T09:25:00"/>
    <n v="275.35000000000002"/>
    <n v="15"/>
    <x v="2"/>
    <n v="29000"/>
    <s v="Sell"/>
    <d v="2019-05-13T00:00:00"/>
    <x v="1"/>
    <d v="1899-12-30T13:48:00"/>
    <n v="306.35000000000002"/>
    <x v="320"/>
    <n v="-11.258398400000001"/>
    <d v="2019-05-16T00:00:00"/>
    <s v="Stop Loss Hit"/>
    <n v="315.35000000000002"/>
    <n v="231.25"/>
    <x v="30"/>
    <x v="4"/>
    <x v="1"/>
  </r>
  <r>
    <n v="335"/>
    <d v="2019-05-14T00:00:00"/>
    <x v="0"/>
    <d v="1899-12-30T09:25:00"/>
    <n v="28707.25"/>
    <m/>
    <x v="0"/>
    <m/>
    <m/>
    <d v="2019-05-14T00:00:00"/>
    <x v="0"/>
    <d v="1899-12-30T15:01:00"/>
    <n v="28772.3"/>
    <x v="247"/>
    <m/>
    <m/>
    <m/>
    <n v="29058.3"/>
    <n v="28605.35"/>
    <x v="24"/>
    <x v="4"/>
    <x v="1"/>
  </r>
  <r>
    <n v="335.1"/>
    <d v="2019-05-14T00:00:00"/>
    <x v="2"/>
    <d v="1899-12-30T09:25:00"/>
    <n v="246"/>
    <n v="15"/>
    <x v="1"/>
    <n v="28700"/>
    <s v="Sell"/>
    <d v="2019-05-14T00:00:00"/>
    <x v="2"/>
    <d v="1899-12-30T13:17:00"/>
    <n v="269"/>
    <x v="238"/>
    <n v="-9.3495934960000007"/>
    <d v="2019-05-16T00:00:00"/>
    <s v="Stop Loss Hit"/>
    <n v="272"/>
    <n v="193.5"/>
    <x v="24"/>
    <x v="4"/>
    <x v="1"/>
  </r>
  <r>
    <n v="335.2"/>
    <d v="2019-05-14T00:00:00"/>
    <x v="2"/>
    <d v="1899-12-30T09:25:00"/>
    <n v="207.5"/>
    <n v="15"/>
    <x v="2"/>
    <n v="28700"/>
    <s v="Sell"/>
    <d v="2019-05-14T00:00:00"/>
    <x v="2"/>
    <d v="1899-12-30T15:01:00"/>
    <n v="134.5"/>
    <x v="641"/>
    <n v="35.180722889999998"/>
    <d v="2019-05-16T00:00:00"/>
    <s v="Stop Loss Hit"/>
    <n v="222.5"/>
    <n v="58.6"/>
    <x v="24"/>
    <x v="4"/>
    <x v="1"/>
  </r>
  <r>
    <n v="336"/>
    <d v="2019-05-15T00:00:00"/>
    <x v="0"/>
    <d v="1899-12-30T09:25:00"/>
    <n v="28959.25"/>
    <m/>
    <x v="0"/>
    <m/>
    <m/>
    <d v="2019-05-15T00:00:00"/>
    <x v="0"/>
    <d v="1899-12-30T15:19:00"/>
    <n v="28608.85"/>
    <x v="642"/>
    <m/>
    <m/>
    <s v="Exit Condition Met For Trade"/>
    <n v="28983.15"/>
    <n v="28572.5"/>
    <x v="10"/>
    <x v="4"/>
    <x v="1"/>
  </r>
  <r>
    <n v="336.1"/>
    <d v="2019-05-15T00:00:00"/>
    <x v="3"/>
    <d v="1899-12-30T09:25:00"/>
    <n v="151"/>
    <n v="15"/>
    <x v="1"/>
    <n v="29000"/>
    <s v="Sell"/>
    <d v="2019-05-15T00:00:00"/>
    <x v="3"/>
    <d v="1899-12-30T15:19:00"/>
    <n v="16"/>
    <x v="643"/>
    <n v="89.40397351"/>
    <d v="2019-05-16T00:00:00"/>
    <s v="Exit Condition Met For Trade"/>
    <n v="153.4"/>
    <n v="14"/>
    <x v="10"/>
    <x v="4"/>
    <x v="1"/>
  </r>
  <r>
    <n v="336.2"/>
    <d v="2019-05-15T00:00:00"/>
    <x v="3"/>
    <d v="1899-12-30T09:25:00"/>
    <n v="164.25"/>
    <n v="15"/>
    <x v="2"/>
    <n v="29000"/>
    <s v="Sell"/>
    <d v="2019-05-15T00:00:00"/>
    <x v="3"/>
    <d v="1899-12-30T12:46:00"/>
    <n v="225.25"/>
    <x v="54"/>
    <n v="-37.138508369999997"/>
    <d v="2019-05-16T00:00:00"/>
    <s v="Stop Loss Hit"/>
    <n v="252.25"/>
    <n v="150.05000000000001"/>
    <x v="10"/>
    <x v="4"/>
    <x v="1"/>
  </r>
  <r>
    <n v="337"/>
    <d v="2019-05-16T00:00:00"/>
    <x v="0"/>
    <d v="1899-12-30T09:25:00"/>
    <n v="28596.6"/>
    <m/>
    <x v="0"/>
    <m/>
    <m/>
    <d v="2019-05-16T00:00:00"/>
    <x v="0"/>
    <d v="1899-12-30T15:19:00"/>
    <n v="28935.9"/>
    <x v="644"/>
    <m/>
    <m/>
    <s v="Exit Condition Met For Trade"/>
    <n v="28947.599999999999"/>
    <n v="28525.45"/>
    <x v="11"/>
    <x v="4"/>
    <x v="1"/>
  </r>
  <r>
    <n v="337.1"/>
    <d v="2019-05-16T00:00:00"/>
    <x v="4"/>
    <d v="1899-12-30T09:25:00"/>
    <n v="91.65"/>
    <n v="15"/>
    <x v="1"/>
    <n v="28600"/>
    <s v="Sell"/>
    <d v="2019-05-16T00:00:00"/>
    <x v="4"/>
    <d v="1899-12-30T13:54:00"/>
    <n v="118.65"/>
    <x v="70"/>
    <n v="-29.459901800000001"/>
    <d v="2019-05-16T00:00:00"/>
    <s v="Stop Loss Hit"/>
    <n v="120"/>
    <n v="43.05"/>
    <x v="11"/>
    <x v="4"/>
    <x v="1"/>
  </r>
  <r>
    <n v="337.2"/>
    <d v="2019-05-16T00:00:00"/>
    <x v="4"/>
    <d v="1899-12-30T09:25:00"/>
    <n v="94.9"/>
    <n v="15"/>
    <x v="2"/>
    <n v="28600"/>
    <s v="Sell"/>
    <d v="2019-05-16T00:00:00"/>
    <x v="4"/>
    <d v="1899-12-30T15:19:00"/>
    <n v="0.1"/>
    <x v="645"/>
    <n v="99.894625919999996"/>
    <d v="2019-05-16T00:00:00"/>
    <s v="Exit Condition Met For Trade"/>
    <n v="123.85"/>
    <n v="0.05"/>
    <x v="11"/>
    <x v="4"/>
    <x v="1"/>
  </r>
  <r>
    <n v="338"/>
    <d v="2019-05-17T00:00:00"/>
    <x v="0"/>
    <d v="1899-12-30T09:25:00"/>
    <n v="29025.3"/>
    <m/>
    <x v="0"/>
    <m/>
    <m/>
    <d v="2019-05-17T00:00:00"/>
    <x v="0"/>
    <d v="1899-12-30T14:25:00"/>
    <n v="29217.7"/>
    <x v="646"/>
    <m/>
    <m/>
    <m/>
    <n v="29315.85"/>
    <n v="28922.2"/>
    <x v="12"/>
    <x v="4"/>
    <x v="1"/>
  </r>
  <r>
    <n v="338.1"/>
    <d v="2019-05-17T00:00:00"/>
    <x v="5"/>
    <d v="1899-12-30T09:25:00"/>
    <n v="745.05"/>
    <n v="15"/>
    <x v="1"/>
    <n v="29000"/>
    <s v="Sell"/>
    <d v="2019-05-17T00:00:00"/>
    <x v="5"/>
    <d v="1899-12-30T12:04:00"/>
    <n v="730.05"/>
    <x v="128"/>
    <n v="2.0132876990000002"/>
    <d v="2019-05-23T00:00:00"/>
    <s v="Stop Loss Hit"/>
    <n v="762.95"/>
    <n v="655.04999999999995"/>
    <x v="12"/>
    <x v="4"/>
    <x v="1"/>
  </r>
  <r>
    <n v="338.2"/>
    <d v="2019-05-17T00:00:00"/>
    <x v="5"/>
    <d v="1899-12-30T09:25:00"/>
    <n v="684.55"/>
    <n v="15"/>
    <x v="2"/>
    <n v="29000"/>
    <s v="Sell"/>
    <d v="2019-05-17T00:00:00"/>
    <x v="5"/>
    <d v="1899-12-30T14:25:00"/>
    <n v="650.54999999999995"/>
    <x v="319"/>
    <n v="4.9667664890000003"/>
    <d v="2019-05-23T00:00:00"/>
    <s v="Stop Loss Hit"/>
    <n v="724.95"/>
    <n v="575"/>
    <x v="12"/>
    <x v="4"/>
    <x v="1"/>
  </r>
  <r>
    <n v="339"/>
    <d v="2019-05-20T00:00:00"/>
    <x v="0"/>
    <d v="1899-12-30T09:25:00"/>
    <n v="30281.05"/>
    <m/>
    <x v="0"/>
    <m/>
    <m/>
    <d v="2019-05-20T00:00:00"/>
    <x v="0"/>
    <d v="1899-12-30T10:48:00"/>
    <n v="30325.35"/>
    <x v="560"/>
    <m/>
    <m/>
    <m/>
    <n v="30459"/>
    <n v="30111.200000000001"/>
    <x v="25"/>
    <x v="4"/>
    <x v="1"/>
  </r>
  <r>
    <n v="339.1"/>
    <d v="2019-05-20T00:00:00"/>
    <x v="1"/>
    <d v="1899-12-30T09:25:00"/>
    <n v="595"/>
    <n v="15"/>
    <x v="1"/>
    <n v="30300"/>
    <s v="Sell"/>
    <d v="2019-05-20T00:00:00"/>
    <x v="1"/>
    <d v="1899-12-30T10:01:00"/>
    <n v="575"/>
    <x v="368"/>
    <n v="3.361344538"/>
    <d v="2019-05-23T00:00:00"/>
    <s v="Stop Loss Hit"/>
    <n v="595"/>
    <n v="499.15"/>
    <x v="25"/>
    <x v="4"/>
    <x v="1"/>
  </r>
  <r>
    <n v="339.2"/>
    <d v="2019-05-20T00:00:00"/>
    <x v="1"/>
    <d v="1899-12-30T09:25:00"/>
    <n v="633.4"/>
    <n v="15"/>
    <x v="2"/>
    <n v="30300"/>
    <s v="Sell"/>
    <d v="2019-05-20T00:00:00"/>
    <x v="1"/>
    <d v="1899-12-30T10:48:00"/>
    <n v="615.4"/>
    <x v="647"/>
    <n v="2.8418061259999998"/>
    <d v="2019-05-23T00:00:00"/>
    <s v="Stop Loss Hit"/>
    <n v="694.6"/>
    <n v="540"/>
    <x v="25"/>
    <x v="4"/>
    <x v="1"/>
  </r>
  <r>
    <n v="340"/>
    <d v="2019-05-21T00:00:00"/>
    <x v="0"/>
    <d v="1899-12-30T09:25:00"/>
    <n v="30880.3"/>
    <m/>
    <x v="0"/>
    <m/>
    <m/>
    <d v="2019-05-21T00:00:00"/>
    <x v="0"/>
    <d v="1899-12-30T10:03:00"/>
    <n v="30827.9"/>
    <x v="47"/>
    <m/>
    <m/>
    <m/>
    <n v="30885.65"/>
    <n v="30644.7"/>
    <x v="26"/>
    <x v="4"/>
    <x v="1"/>
  </r>
  <r>
    <n v="340.1"/>
    <d v="2019-05-21T00:00:00"/>
    <x v="2"/>
    <d v="1899-12-30T09:25:00"/>
    <n v="596.6"/>
    <n v="15"/>
    <x v="1"/>
    <n v="30900"/>
    <s v="Sell"/>
    <d v="2019-05-21T00:00:00"/>
    <x v="2"/>
    <d v="1899-12-30T10:03:00"/>
    <n v="583.6"/>
    <x v="409"/>
    <n v="2.1790144150000001"/>
    <d v="2019-05-23T00:00:00"/>
    <s v="Stop Loss Hit"/>
    <n v="596.6"/>
    <n v="508.5"/>
    <x v="26"/>
    <x v="4"/>
    <x v="1"/>
  </r>
  <r>
    <n v="340.2"/>
    <d v="2019-05-21T00:00:00"/>
    <x v="2"/>
    <d v="1899-12-30T09:25:00"/>
    <n v="582.65"/>
    <n v="15"/>
    <x v="2"/>
    <n v="30900"/>
    <s v="Sell"/>
    <d v="2019-05-21T00:00:00"/>
    <x v="2"/>
    <d v="1899-12-30T09:31:00"/>
    <n v="651.65"/>
    <x v="69"/>
    <n v="-11.842444009999999"/>
    <d v="2019-05-23T00:00:00"/>
    <s v="Stop Loss Hit"/>
    <n v="667.05"/>
    <n v="575.9"/>
    <x v="26"/>
    <x v="4"/>
    <x v="1"/>
  </r>
  <r>
    <n v="341"/>
    <d v="2019-05-22T00:00:00"/>
    <x v="0"/>
    <d v="1899-12-30T09:25:00"/>
    <n v="30438.85"/>
    <m/>
    <x v="0"/>
    <m/>
    <m/>
    <d v="2019-05-22T00:00:00"/>
    <x v="0"/>
    <d v="1899-12-30T10:17:00"/>
    <n v="30421.85"/>
    <x v="648"/>
    <m/>
    <m/>
    <m/>
    <n v="30444.55"/>
    <n v="30303.15"/>
    <x v="15"/>
    <x v="4"/>
    <x v="1"/>
  </r>
  <r>
    <n v="341.1"/>
    <d v="2019-05-22T00:00:00"/>
    <x v="3"/>
    <d v="1899-12-30T09:25:00"/>
    <n v="668.75"/>
    <n v="15"/>
    <x v="1"/>
    <n v="30400"/>
    <s v="Sell"/>
    <d v="2019-05-22T00:00:00"/>
    <x v="3"/>
    <d v="1899-12-30T10:17:00"/>
    <n v="704.75"/>
    <x v="196"/>
    <n v="-5.38317757"/>
    <d v="2019-05-23T00:00:00"/>
    <s v="Stop Loss Hit"/>
    <n v="709.95"/>
    <n v="629.04999999999995"/>
    <x v="15"/>
    <x v="4"/>
    <x v="1"/>
  </r>
  <r>
    <n v="341.2"/>
    <d v="2019-05-22T00:00:00"/>
    <x v="3"/>
    <d v="1899-12-30T09:25:00"/>
    <n v="580.04999999999995"/>
    <n v="15"/>
    <x v="2"/>
    <n v="30400"/>
    <s v="Sell"/>
    <d v="2019-05-22T00:00:00"/>
    <x v="3"/>
    <d v="1899-12-30T09:52:00"/>
    <n v="651.04999999999995"/>
    <x v="76"/>
    <n v="-12.24032411"/>
    <d v="2019-05-23T00:00:00"/>
    <s v="Stop Loss Hit"/>
    <n v="652.25"/>
    <n v="575.75"/>
    <x v="15"/>
    <x v="4"/>
    <x v="1"/>
  </r>
  <r>
    <n v="342"/>
    <d v="2019-05-23T00:00:00"/>
    <x v="0"/>
    <d v="1899-12-30T09:25:00"/>
    <n v="31204.45"/>
    <m/>
    <x v="0"/>
    <m/>
    <m/>
    <d v="2019-05-23T00:00:00"/>
    <x v="0"/>
    <d v="1899-12-30T09:52:00"/>
    <n v="31340.799999999999"/>
    <x v="649"/>
    <m/>
    <m/>
    <m/>
    <n v="31342.45"/>
    <n v="31111.05"/>
    <x v="16"/>
    <x v="4"/>
    <x v="1"/>
  </r>
  <r>
    <n v="342.1"/>
    <d v="2019-05-23T00:00:00"/>
    <x v="4"/>
    <d v="1899-12-30T09:25:00"/>
    <n v="428.1"/>
    <n v="15"/>
    <x v="1"/>
    <n v="31200"/>
    <s v="Sell"/>
    <d v="2019-05-23T00:00:00"/>
    <x v="4"/>
    <d v="1899-12-30T09:52:00"/>
    <n v="362.1"/>
    <x v="650"/>
    <n v="15.41695865"/>
    <d v="2019-05-23T00:00:00"/>
    <s v="Stop Loss Hit"/>
    <n v="449.6"/>
    <n v="286.85000000000002"/>
    <x v="16"/>
    <x v="4"/>
    <x v="1"/>
  </r>
  <r>
    <n v="342.2"/>
    <d v="2019-05-23T00:00:00"/>
    <x v="4"/>
    <d v="1899-12-30T09:25:00"/>
    <n v="364.25"/>
    <n v="15"/>
    <x v="2"/>
    <n v="31200"/>
    <s v="Sell"/>
    <d v="2019-05-23T00:00:00"/>
    <x v="4"/>
    <d v="1899-12-30T09:42:00"/>
    <n v="327.25"/>
    <x v="517"/>
    <n v="10.15785861"/>
    <d v="2019-05-23T00:00:00"/>
    <s v="Stop Loss Hit"/>
    <n v="368.35"/>
    <n v="251.45"/>
    <x v="16"/>
    <x v="4"/>
    <x v="1"/>
  </r>
  <r>
    <n v="343"/>
    <d v="2019-05-24T00:00:00"/>
    <x v="0"/>
    <d v="1899-12-30T09:25:00"/>
    <n v="30709.35"/>
    <m/>
    <x v="0"/>
    <m/>
    <m/>
    <d v="2019-05-24T00:00:00"/>
    <x v="0"/>
    <d v="1899-12-30T11:09:00"/>
    <n v="30720.6"/>
    <x v="47"/>
    <m/>
    <m/>
    <m/>
    <n v="30735.65"/>
    <n v="30564.400000000001"/>
    <x v="17"/>
    <x v="4"/>
    <x v="1"/>
  </r>
  <r>
    <n v="343.1"/>
    <d v="2019-05-24T00:00:00"/>
    <x v="5"/>
    <d v="1899-12-30T09:25:00"/>
    <n v="313.8"/>
    <n v="15"/>
    <x v="1"/>
    <n v="30700"/>
    <s v="Sell"/>
    <d v="2019-05-24T00:00:00"/>
    <x v="5"/>
    <d v="1899-12-30T11:09:00"/>
    <n v="301.8"/>
    <x v="651"/>
    <n v="3.8240917780000001"/>
    <d v="2019-05-30T00:00:00"/>
    <s v="Stop Loss Hit"/>
    <n v="316"/>
    <n v="226.25"/>
    <x v="17"/>
    <x v="4"/>
    <x v="1"/>
  </r>
  <r>
    <n v="343.2"/>
    <d v="2019-05-24T00:00:00"/>
    <x v="5"/>
    <d v="1899-12-30T09:25:00"/>
    <n v="284.95"/>
    <n v="15"/>
    <x v="2"/>
    <n v="30700"/>
    <s v="Sell"/>
    <d v="2019-05-24T00:00:00"/>
    <x v="5"/>
    <d v="1899-12-30T09:35:00"/>
    <n v="352.95"/>
    <x v="118"/>
    <n v="-23.863835760000001"/>
    <d v="2019-05-30T00:00:00"/>
    <s v="Stop Loss Hit"/>
    <n v="353.45"/>
    <n v="277.45"/>
    <x v="17"/>
    <x v="4"/>
    <x v="1"/>
  </r>
  <r>
    <n v="344"/>
    <d v="2019-05-27T00:00:00"/>
    <x v="0"/>
    <d v="1899-12-30T09:25:00"/>
    <n v="31373.4"/>
    <m/>
    <x v="0"/>
    <m/>
    <m/>
    <d v="2019-05-27T00:00:00"/>
    <x v="0"/>
    <d v="1899-12-30T15:19:00"/>
    <n v="31628.6"/>
    <x v="652"/>
    <m/>
    <m/>
    <s v="Exit Condition Met For Trade"/>
    <n v="31700.75"/>
    <n v="31315.05"/>
    <x v="28"/>
    <x v="4"/>
    <x v="1"/>
  </r>
  <r>
    <n v="344.1"/>
    <d v="2019-05-27T00:00:00"/>
    <x v="1"/>
    <d v="1899-12-30T09:25:00"/>
    <n v="252.25"/>
    <n v="15"/>
    <x v="1"/>
    <n v="31400"/>
    <s v="Sell"/>
    <d v="2019-05-27T00:00:00"/>
    <x v="1"/>
    <d v="1899-12-30T11:28:00"/>
    <n v="291.25"/>
    <x v="297"/>
    <n v="-15.46085233"/>
    <d v="2019-05-30T00:00:00"/>
    <s v="Stop Loss Hit"/>
    <n v="300"/>
    <n v="215.4"/>
    <x v="28"/>
    <x v="4"/>
    <x v="1"/>
  </r>
  <r>
    <n v="344.2"/>
    <d v="2019-05-27T00:00:00"/>
    <x v="1"/>
    <d v="1899-12-30T09:25:00"/>
    <n v="269.8"/>
    <n v="15"/>
    <x v="2"/>
    <n v="31400"/>
    <s v="Sell"/>
    <d v="2019-05-27T00:00:00"/>
    <x v="1"/>
    <d v="1899-12-30T15:19:00"/>
    <n v="159.6"/>
    <x v="653"/>
    <n v="40.845070419999999"/>
    <d v="2019-05-30T00:00:00"/>
    <s v="Exit Condition Met For Trade"/>
    <n v="296.05"/>
    <n v="130"/>
    <x v="28"/>
    <x v="4"/>
    <x v="1"/>
  </r>
  <r>
    <n v="345"/>
    <d v="2019-05-28T00:00:00"/>
    <x v="0"/>
    <d v="1899-12-30T09:25:00"/>
    <n v="31665.95"/>
    <m/>
    <x v="0"/>
    <m/>
    <m/>
    <d v="2019-05-28T00:00:00"/>
    <x v="0"/>
    <d v="1899-12-30T15:05:00"/>
    <n v="31572.3"/>
    <x v="415"/>
    <m/>
    <m/>
    <m/>
    <n v="31700.9"/>
    <n v="31328.6"/>
    <x v="29"/>
    <x v="4"/>
    <x v="1"/>
  </r>
  <r>
    <n v="345.1"/>
    <d v="2019-05-28T00:00:00"/>
    <x v="2"/>
    <d v="1899-12-30T09:25:00"/>
    <n v="199"/>
    <n v="15"/>
    <x v="1"/>
    <n v="31700"/>
    <s v="Sell"/>
    <d v="2019-05-28T00:00:00"/>
    <x v="2"/>
    <d v="1899-12-30T15:05:00"/>
    <n v="135"/>
    <x v="654"/>
    <n v="32.16080402"/>
    <d v="2019-05-30T00:00:00"/>
    <s v="Stop Loss Hit"/>
    <n v="207.9"/>
    <n v="59.6"/>
    <x v="29"/>
    <x v="4"/>
    <x v="1"/>
  </r>
  <r>
    <n v="345.2"/>
    <d v="2019-05-28T00:00:00"/>
    <x v="2"/>
    <d v="1899-12-30T09:25:00"/>
    <n v="246.8"/>
    <n v="15"/>
    <x v="2"/>
    <n v="31700"/>
    <s v="Sell"/>
    <d v="2019-05-28T00:00:00"/>
    <x v="2"/>
    <d v="1899-12-30T09:36:00"/>
    <n v="306.8"/>
    <x v="507"/>
    <n v="-24.311183140000001"/>
    <d v="2019-05-30T00:00:00"/>
    <s v="Stop Loss Hit"/>
    <n v="317.85000000000002"/>
    <n v="231.4"/>
    <x v="29"/>
    <x v="4"/>
    <x v="1"/>
  </r>
  <r>
    <n v="346"/>
    <d v="2019-05-29T00:00:00"/>
    <x v="0"/>
    <d v="1899-12-30T09:25:00"/>
    <n v="31468.25"/>
    <m/>
    <x v="0"/>
    <m/>
    <m/>
    <d v="2019-05-29T00:00:00"/>
    <x v="0"/>
    <d v="1899-12-30T15:19:00"/>
    <n v="31299.4"/>
    <x v="655"/>
    <m/>
    <m/>
    <s v="Exit Condition Met For Trade"/>
    <n v="31491.7"/>
    <n v="31257.9"/>
    <x v="19"/>
    <x v="4"/>
    <x v="1"/>
  </r>
  <r>
    <n v="346.1"/>
    <d v="2019-05-29T00:00:00"/>
    <x v="3"/>
    <d v="1899-12-30T09:25:00"/>
    <n v="146.30000000000001"/>
    <n v="15"/>
    <x v="1"/>
    <n v="31500"/>
    <s v="Sell"/>
    <d v="2019-05-29T00:00:00"/>
    <x v="3"/>
    <d v="1899-12-30T15:19:00"/>
    <n v="53.35"/>
    <x v="656"/>
    <n v="63.533834589999998"/>
    <d v="2019-05-30T00:00:00"/>
    <s v="Exit Condition Met For Trade"/>
    <n v="158.30000000000001"/>
    <n v="42.45"/>
    <x v="19"/>
    <x v="4"/>
    <x v="1"/>
  </r>
  <r>
    <n v="346.2"/>
    <d v="2019-05-29T00:00:00"/>
    <x v="3"/>
    <d v="1899-12-30T09:25:00"/>
    <n v="165.65"/>
    <n v="15"/>
    <x v="2"/>
    <n v="31500"/>
    <s v="Sell"/>
    <d v="2019-05-29T00:00:00"/>
    <x v="3"/>
    <d v="1899-12-30T12:58:00"/>
    <n v="214.65"/>
    <x v="127"/>
    <n v="-29.58044069"/>
    <d v="2019-05-30T00:00:00"/>
    <s v="Stop Loss Hit"/>
    <n v="218"/>
    <n v="139.25"/>
    <x v="19"/>
    <x v="4"/>
    <x v="1"/>
  </r>
  <r>
    <n v="347"/>
    <d v="2019-05-30T00:00:00"/>
    <x v="0"/>
    <d v="1899-12-30T09:25:00"/>
    <n v="31272.6"/>
    <m/>
    <x v="0"/>
    <m/>
    <m/>
    <d v="2019-05-30T00:00:00"/>
    <x v="0"/>
    <d v="1899-12-30T15:19:00"/>
    <n v="31533.25"/>
    <x v="245"/>
    <m/>
    <m/>
    <s v="Exit Condition Met For Trade"/>
    <n v="31619.25"/>
    <n v="31268.15"/>
    <x v="20"/>
    <x v="4"/>
    <x v="1"/>
  </r>
  <r>
    <n v="347.1"/>
    <d v="2019-05-30T00:00:00"/>
    <x v="4"/>
    <d v="1899-12-30T09:25:00"/>
    <n v="87.7"/>
    <n v="15"/>
    <x v="1"/>
    <n v="31300"/>
    <s v="Sell"/>
    <d v="2019-05-30T00:00:00"/>
    <x v="4"/>
    <d v="1899-12-30T10:14:00"/>
    <n v="160.69999999999999"/>
    <x v="175"/>
    <n v="-83.238312429999993"/>
    <d v="2019-05-30T00:00:00"/>
    <s v="Stop Loss Hit"/>
    <n v="163.15"/>
    <n v="84.9"/>
    <x v="20"/>
    <x v="4"/>
    <x v="1"/>
  </r>
  <r>
    <n v="347.2"/>
    <d v="2019-05-30T00:00:00"/>
    <x v="4"/>
    <d v="1899-12-30T09:25:00"/>
    <n v="99.2"/>
    <n v="15"/>
    <x v="2"/>
    <n v="31300"/>
    <s v="Sell"/>
    <d v="2019-05-30T00:00:00"/>
    <x v="4"/>
    <d v="1899-12-30T15:19:00"/>
    <n v="0.2"/>
    <x v="657"/>
    <n v="99.798387099999999"/>
    <d v="2019-05-30T00:00:00"/>
    <s v="Exit Condition Met For Trade"/>
    <n v="104.45"/>
    <n v="0.2"/>
    <x v="20"/>
    <x v="4"/>
    <x v="1"/>
  </r>
  <r>
    <n v="348"/>
    <d v="2019-05-31T00:00:00"/>
    <x v="0"/>
    <d v="1899-12-30T09:25:00"/>
    <n v="31752.45"/>
    <m/>
    <x v="0"/>
    <m/>
    <m/>
    <d v="2019-05-31T00:00:00"/>
    <x v="0"/>
    <d v="1899-12-30T12:01:00"/>
    <n v="30649.55"/>
    <x v="658"/>
    <m/>
    <m/>
    <m/>
    <n v="31783.599999999999"/>
    <n v="30623.05"/>
    <x v="21"/>
    <x v="4"/>
    <x v="1"/>
  </r>
  <r>
    <n v="348.1"/>
    <d v="2019-05-31T00:00:00"/>
    <x v="5"/>
    <d v="1899-12-30T09:25:00"/>
    <n v="253"/>
    <n v="15"/>
    <x v="1"/>
    <n v="31800"/>
    <s v="Sell"/>
    <d v="2019-05-31T00:00:00"/>
    <x v="5"/>
    <d v="1899-12-30T12:01:00"/>
    <n v="53"/>
    <x v="407"/>
    <n v="79.051383400000006"/>
    <d v="2019-06-06T00:00:00"/>
    <s v="Target Hit"/>
    <n v="264.3"/>
    <n v="32.049999999999997"/>
    <x v="21"/>
    <x v="4"/>
    <x v="1"/>
  </r>
  <r>
    <n v="348.2"/>
    <d v="2019-05-31T00:00:00"/>
    <x v="5"/>
    <d v="1899-12-30T09:25:00"/>
    <n v="320"/>
    <n v="15"/>
    <x v="2"/>
    <n v="31800"/>
    <s v="Sell"/>
    <d v="2019-05-31T00:00:00"/>
    <x v="5"/>
    <d v="1899-12-30T11:46:00"/>
    <n v="373"/>
    <x v="59"/>
    <n v="-16.5625"/>
    <d v="2019-06-06T00:00:00"/>
    <s v="Stop Loss Hit"/>
    <n v="386"/>
    <n v="298"/>
    <x v="21"/>
    <x v="4"/>
    <x v="1"/>
  </r>
  <r>
    <n v="349"/>
    <d v="2019-06-03T00:00:00"/>
    <x v="0"/>
    <d v="1899-12-30T09:25:00"/>
    <n v="31435.1"/>
    <m/>
    <x v="0"/>
    <m/>
    <m/>
    <d v="2019-06-03T00:00:00"/>
    <x v="0"/>
    <d v="1899-12-30T13:36:00"/>
    <n v="31395.05"/>
    <x v="51"/>
    <m/>
    <m/>
    <m/>
    <n v="31568.75"/>
    <n v="31339.75"/>
    <x v="2"/>
    <x v="5"/>
    <x v="1"/>
  </r>
  <r>
    <n v="349.1"/>
    <d v="2019-06-03T00:00:00"/>
    <x v="1"/>
    <d v="1899-12-30T09:25:00"/>
    <n v="229.7"/>
    <n v="15"/>
    <x v="1"/>
    <n v="31400"/>
    <s v="Sell"/>
    <d v="2019-06-03T00:00:00"/>
    <x v="1"/>
    <d v="1899-12-30T11:23:00"/>
    <n v="264.7"/>
    <x v="316"/>
    <n v="-15.237266"/>
    <d v="2019-06-06T00:00:00"/>
    <s v="Stop Loss Hit"/>
    <n v="268.95"/>
    <n v="188.85"/>
    <x v="2"/>
    <x v="5"/>
    <x v="1"/>
  </r>
  <r>
    <n v="349.2"/>
    <d v="2019-06-03T00:00:00"/>
    <x v="1"/>
    <d v="1899-12-30T09:25:00"/>
    <n v="270"/>
    <n v="15"/>
    <x v="2"/>
    <n v="31400"/>
    <s v="Sell"/>
    <d v="2019-06-03T00:00:00"/>
    <x v="1"/>
    <d v="1899-12-30T13:36:00"/>
    <n v="248"/>
    <x v="255"/>
    <n v="8.1481481480000006"/>
    <d v="2019-06-06T00:00:00"/>
    <s v="Stop Loss Hit"/>
    <n v="294.95"/>
    <n v="172.05"/>
    <x v="2"/>
    <x v="5"/>
    <x v="1"/>
  </r>
  <r>
    <n v="350"/>
    <d v="2019-06-04T00:00:00"/>
    <x v="0"/>
    <d v="1899-12-30T09:25:00"/>
    <n v="31595.45"/>
    <m/>
    <x v="0"/>
    <m/>
    <m/>
    <d v="2019-06-04T00:00:00"/>
    <x v="0"/>
    <d v="1899-12-30T15:04:00"/>
    <n v="31561.55"/>
    <x v="51"/>
    <m/>
    <m/>
    <m/>
    <n v="31752.7"/>
    <n v="31535"/>
    <x v="3"/>
    <x v="5"/>
    <x v="1"/>
  </r>
  <r>
    <n v="350.1"/>
    <d v="2019-06-04T00:00:00"/>
    <x v="2"/>
    <d v="1899-12-30T09:25:00"/>
    <n v="200.6"/>
    <n v="15"/>
    <x v="1"/>
    <n v="31600"/>
    <s v="Sell"/>
    <d v="2019-06-04T00:00:00"/>
    <x v="2"/>
    <d v="1899-12-30T12:52:00"/>
    <n v="235.6"/>
    <x v="316"/>
    <n v="-17.447657029999998"/>
    <d v="2019-06-06T00:00:00"/>
    <s v="Stop Loss Hit"/>
    <n v="258.2"/>
    <n v="160"/>
    <x v="3"/>
    <x v="5"/>
    <x v="1"/>
  </r>
  <r>
    <n v="350.2"/>
    <d v="2019-06-04T00:00:00"/>
    <x v="2"/>
    <d v="1899-12-30T09:25:00"/>
    <n v="191.4"/>
    <n v="15"/>
    <x v="2"/>
    <n v="31600"/>
    <s v="Sell"/>
    <d v="2019-06-04T00:00:00"/>
    <x v="2"/>
    <d v="1899-12-30T15:04:00"/>
    <n v="169.4"/>
    <x v="255"/>
    <n v="11.49425287"/>
    <d v="2019-06-06T00:00:00"/>
    <s v="Stop Loss Hit"/>
    <n v="210.9"/>
    <n v="93.65"/>
    <x v="3"/>
    <x v="5"/>
    <x v="1"/>
  </r>
  <r>
    <n v="351"/>
    <d v="2019-06-06T00:00:00"/>
    <x v="0"/>
    <d v="1899-12-30T09:25:00"/>
    <n v="31480.05"/>
    <m/>
    <x v="0"/>
    <m/>
    <m/>
    <d v="2019-06-06T00:00:00"/>
    <x v="0"/>
    <d v="1899-12-30T15:19:00"/>
    <n v="30861.05"/>
    <x v="487"/>
    <m/>
    <m/>
    <s v="Exit Condition Met For Trade"/>
    <n v="31489.7"/>
    <n v="30800.799999999999"/>
    <x v="22"/>
    <x v="5"/>
    <x v="1"/>
  </r>
  <r>
    <n v="351.1"/>
    <d v="2019-06-06T00:00:00"/>
    <x v="4"/>
    <d v="1899-12-30T09:25:00"/>
    <n v="127.4"/>
    <n v="15"/>
    <x v="1"/>
    <n v="31500"/>
    <s v="Sell"/>
    <d v="2019-06-06T00:00:00"/>
    <x v="4"/>
    <d v="1899-12-30T15:19:00"/>
    <n v="0.15"/>
    <x v="659"/>
    <n v="99.882260599999995"/>
    <d v="2019-06-06T00:00:00"/>
    <s v="Exit Condition Met For Trade"/>
    <n v="129.35"/>
    <n v="0.1"/>
    <x v="22"/>
    <x v="5"/>
    <x v="1"/>
  </r>
  <r>
    <n v="351.2"/>
    <d v="2019-06-06T00:00:00"/>
    <x v="4"/>
    <d v="1899-12-30T09:25:00"/>
    <n v="112.95"/>
    <n v="15"/>
    <x v="2"/>
    <n v="31500"/>
    <s v="Sell"/>
    <d v="2019-06-06T00:00:00"/>
    <x v="4"/>
    <d v="1899-12-30T12:09:00"/>
    <n v="177.95"/>
    <x v="82"/>
    <n v="-57.54758743"/>
    <d v="2019-06-06T00:00:00"/>
    <s v="Stop Loss Hit"/>
    <n v="184.5"/>
    <n v="102.25"/>
    <x v="22"/>
    <x v="5"/>
    <x v="1"/>
  </r>
  <r>
    <n v="352"/>
    <d v="2019-06-07T00:00:00"/>
    <x v="0"/>
    <d v="1899-12-30T09:25:00"/>
    <n v="30779.599999999999"/>
    <m/>
    <x v="0"/>
    <m/>
    <m/>
    <d v="2019-06-07T00:00:00"/>
    <x v="0"/>
    <d v="1899-12-30T09:56:00"/>
    <n v="30835.55"/>
    <x v="486"/>
    <m/>
    <m/>
    <m/>
    <n v="30844.5"/>
    <n v="30627.05"/>
    <x v="23"/>
    <x v="5"/>
    <x v="1"/>
  </r>
  <r>
    <n v="352.1"/>
    <d v="2019-06-07T00:00:00"/>
    <x v="5"/>
    <d v="1899-12-30T09:25:00"/>
    <n v="259.64999999999998"/>
    <n v="15"/>
    <x v="1"/>
    <n v="30800"/>
    <s v="Sell"/>
    <d v="2019-06-07T00:00:00"/>
    <x v="5"/>
    <d v="1899-12-30T09:56:00"/>
    <n v="276.64999999999998"/>
    <x v="78"/>
    <n v="-6.5472751779999996"/>
    <d v="2019-06-13T00:00:00"/>
    <s v="Stop Loss Hit"/>
    <n v="287.2"/>
    <n v="201.6"/>
    <x v="23"/>
    <x v="5"/>
    <x v="1"/>
  </r>
  <r>
    <n v="352.2"/>
    <d v="2019-06-07T00:00:00"/>
    <x v="5"/>
    <d v="1899-12-30T09:25:00"/>
    <n v="255.9"/>
    <n v="15"/>
    <x v="2"/>
    <n v="30800"/>
    <s v="Sell"/>
    <d v="2019-06-07T00:00:00"/>
    <x v="5"/>
    <d v="1899-12-30T09:30:00"/>
    <n v="329.9"/>
    <x v="74"/>
    <n v="-28.917545919999998"/>
    <d v="2019-06-13T00:00:00"/>
    <s v="Stop Loss Hit"/>
    <n v="370.35"/>
    <n v="254.1"/>
    <x v="23"/>
    <x v="5"/>
    <x v="1"/>
  </r>
  <r>
    <n v="353"/>
    <d v="2019-06-10T00:00:00"/>
    <x v="0"/>
    <d v="1899-12-30T09:25:00"/>
    <n v="31290.25"/>
    <m/>
    <x v="0"/>
    <m/>
    <m/>
    <d v="2019-06-10T00:00:00"/>
    <x v="0"/>
    <d v="1899-12-30T15:19:00"/>
    <n v="31029.15"/>
    <x v="568"/>
    <m/>
    <m/>
    <s v="Exit Condition Met For Trade"/>
    <n v="31314.799999999999"/>
    <n v="30861.3"/>
    <x v="7"/>
    <x v="5"/>
    <x v="1"/>
  </r>
  <r>
    <n v="353.1"/>
    <d v="2019-06-10T00:00:00"/>
    <x v="1"/>
    <d v="1899-12-30T09:25:00"/>
    <n v="211.25"/>
    <n v="15"/>
    <x v="1"/>
    <n v="31300"/>
    <s v="Sell"/>
    <d v="2019-06-10T00:00:00"/>
    <x v="1"/>
    <d v="1899-12-30T15:19:00"/>
    <n v="93.85"/>
    <x v="660"/>
    <n v="55.573964500000002"/>
    <d v="2019-06-13T00:00:00"/>
    <s v="Exit Condition Met For Trade"/>
    <n v="219"/>
    <n v="68.099999999999994"/>
    <x v="7"/>
    <x v="5"/>
    <x v="1"/>
  </r>
  <r>
    <n v="353.2"/>
    <d v="2019-06-10T00:00:00"/>
    <x v="1"/>
    <d v="1899-12-30T09:25:00"/>
    <n v="199.9"/>
    <n v="15"/>
    <x v="2"/>
    <n v="31300"/>
    <s v="Sell"/>
    <d v="2019-06-10T00:00:00"/>
    <x v="1"/>
    <d v="1899-12-30T09:45:00"/>
    <n v="264.89999999999998"/>
    <x v="82"/>
    <n v="-32.516258129999997"/>
    <d v="2019-06-13T00:00:00"/>
    <s v="Stop Loss Hit"/>
    <n v="268.75"/>
    <n v="189.05"/>
    <x v="7"/>
    <x v="5"/>
    <x v="1"/>
  </r>
  <r>
    <n v="354"/>
    <d v="2019-06-11T00:00:00"/>
    <x v="0"/>
    <d v="1899-12-30T09:25:00"/>
    <n v="31079.55"/>
    <m/>
    <x v="0"/>
    <m/>
    <m/>
    <d v="2019-06-11T00:00:00"/>
    <x v="0"/>
    <d v="1899-12-30T15:19:00"/>
    <n v="31269.25"/>
    <x v="661"/>
    <m/>
    <m/>
    <s v="Exit Condition Met For Trade"/>
    <n v="31399.35"/>
    <n v="30973.35"/>
    <x v="8"/>
    <x v="5"/>
    <x v="1"/>
  </r>
  <r>
    <n v="354.1"/>
    <d v="2019-06-11T00:00:00"/>
    <x v="2"/>
    <d v="1899-12-30T09:25:00"/>
    <n v="189.2"/>
    <n v="15"/>
    <x v="1"/>
    <n v="31100"/>
    <s v="Sell"/>
    <d v="2019-06-11T00:00:00"/>
    <x v="2"/>
    <d v="1899-12-30T10:03:00"/>
    <n v="220.2"/>
    <x v="320"/>
    <n v="-16.384778010000002"/>
    <d v="2019-06-13T00:00:00"/>
    <s v="Stop Loss Hit"/>
    <n v="224.5"/>
    <n v="145"/>
    <x v="8"/>
    <x v="5"/>
    <x v="1"/>
  </r>
  <r>
    <n v="354.2"/>
    <d v="2019-06-11T00:00:00"/>
    <x v="2"/>
    <d v="1899-12-30T09:25:00"/>
    <n v="233.85"/>
    <n v="15"/>
    <x v="2"/>
    <n v="31100"/>
    <s v="Sell"/>
    <d v="2019-06-11T00:00:00"/>
    <x v="2"/>
    <d v="1899-12-30T15:19:00"/>
    <n v="103.75"/>
    <x v="600"/>
    <n v="55.633953390000002"/>
    <d v="2019-06-13T00:00:00"/>
    <s v="Exit Condition Met For Trade"/>
    <n v="284.45"/>
    <n v="76.2"/>
    <x v="8"/>
    <x v="5"/>
    <x v="1"/>
  </r>
  <r>
    <n v="355"/>
    <d v="2019-06-12T00:00:00"/>
    <x v="0"/>
    <d v="1899-12-30T09:25:00"/>
    <n v="31119.7"/>
    <m/>
    <x v="0"/>
    <m/>
    <m/>
    <d v="2019-06-12T00:00:00"/>
    <x v="0"/>
    <d v="1899-12-30T15:19:00"/>
    <n v="30963.65"/>
    <x v="662"/>
    <m/>
    <m/>
    <s v="Exit Condition Met For Trade"/>
    <n v="31134.9"/>
    <n v="30911.45"/>
    <x v="9"/>
    <x v="5"/>
    <x v="1"/>
  </r>
  <r>
    <n v="355.1"/>
    <d v="2019-06-12T00:00:00"/>
    <x v="3"/>
    <d v="1899-12-30T09:25:00"/>
    <n v="160.9"/>
    <n v="15"/>
    <x v="1"/>
    <n v="31100"/>
    <s v="Sell"/>
    <d v="2019-06-12T00:00:00"/>
    <x v="3"/>
    <d v="1899-12-30T15:19:00"/>
    <n v="56.15"/>
    <x v="663"/>
    <n v="65.102548170000006"/>
    <d v="2019-06-13T00:00:00"/>
    <s v="Exit Condition Met For Trade"/>
    <n v="162.35"/>
    <n v="42.35"/>
    <x v="9"/>
    <x v="5"/>
    <x v="1"/>
  </r>
  <r>
    <n v="355.2"/>
    <d v="2019-06-12T00:00:00"/>
    <x v="3"/>
    <d v="1899-12-30T09:25:00"/>
    <n v="139.4"/>
    <n v="15"/>
    <x v="2"/>
    <n v="31100"/>
    <s v="Sell"/>
    <d v="2019-06-12T00:00:00"/>
    <x v="3"/>
    <d v="1899-12-30T10:21:00"/>
    <n v="203.4"/>
    <x v="113"/>
    <n v="-45.911047349999997"/>
    <d v="2019-06-13T00:00:00"/>
    <s v="Stop Loss Hit"/>
    <n v="205.95"/>
    <n v="127.55"/>
    <x v="9"/>
    <x v="5"/>
    <x v="1"/>
  </r>
  <r>
    <n v="356"/>
    <d v="2019-06-13T00:00:00"/>
    <x v="0"/>
    <d v="1899-12-30T09:25:00"/>
    <n v="30940.799999999999"/>
    <m/>
    <x v="0"/>
    <m/>
    <m/>
    <d v="2019-06-13T00:00:00"/>
    <x v="0"/>
    <d v="1899-12-30T14:17:00"/>
    <n v="31002.3"/>
    <x v="85"/>
    <m/>
    <m/>
    <m/>
    <n v="31006.1"/>
    <n v="30638.25"/>
    <x v="30"/>
    <x v="5"/>
    <x v="1"/>
  </r>
  <r>
    <n v="356.1"/>
    <d v="2019-06-13T00:00:00"/>
    <x v="4"/>
    <d v="1899-12-30T09:25:00"/>
    <n v="92.25"/>
    <n v="15"/>
    <x v="1"/>
    <n v="30900"/>
    <s v="Sell"/>
    <d v="2019-06-13T00:00:00"/>
    <x v="4"/>
    <d v="1899-12-30T14:17:00"/>
    <n v="81.25"/>
    <x v="142"/>
    <n v="11.92411924"/>
    <d v="2019-06-13T00:00:00"/>
    <s v="Stop Loss Hit"/>
    <n v="98.55"/>
    <n v="5.5"/>
    <x v="30"/>
    <x v="5"/>
    <x v="1"/>
  </r>
  <r>
    <n v="356.2"/>
    <d v="2019-06-13T00:00:00"/>
    <x v="4"/>
    <d v="1899-12-30T09:25:00"/>
    <n v="79.599999999999994"/>
    <n v="15"/>
    <x v="2"/>
    <n v="30900"/>
    <s v="Sell"/>
    <d v="2019-06-13T00:00:00"/>
    <x v="4"/>
    <d v="1899-12-30T09:45:00"/>
    <n v="148.6"/>
    <x v="69"/>
    <n v="-86.683417090000006"/>
    <d v="2019-06-13T00:00:00"/>
    <s v="Stop Loss Hit"/>
    <n v="154.25"/>
    <n v="73.3"/>
    <x v="30"/>
    <x v="5"/>
    <x v="1"/>
  </r>
  <r>
    <n v="357"/>
    <d v="2019-06-14T00:00:00"/>
    <x v="0"/>
    <d v="1899-12-30T09:25:00"/>
    <n v="30895.4"/>
    <m/>
    <x v="0"/>
    <m/>
    <m/>
    <d v="2019-06-14T00:00:00"/>
    <x v="0"/>
    <d v="1899-12-30T15:19:00"/>
    <n v="30584.25"/>
    <x v="664"/>
    <m/>
    <m/>
    <s v="Exit Condition Met For Trade"/>
    <n v="30897.8"/>
    <n v="30508.95"/>
    <x v="24"/>
    <x v="5"/>
    <x v="1"/>
  </r>
  <r>
    <n v="357.1"/>
    <d v="2019-06-14T00:00:00"/>
    <x v="5"/>
    <d v="1899-12-30T09:25:00"/>
    <n v="228.45"/>
    <n v="15"/>
    <x v="1"/>
    <n v="30900"/>
    <s v="Sell"/>
    <d v="2019-06-14T00:00:00"/>
    <x v="5"/>
    <d v="1899-12-30T15:19:00"/>
    <n v="106.25"/>
    <x v="665"/>
    <n v="53.49091705"/>
    <d v="2019-06-20T00:00:00"/>
    <s v="Exit Condition Met For Trade"/>
    <n v="230.1"/>
    <n v="90.8"/>
    <x v="24"/>
    <x v="5"/>
    <x v="1"/>
  </r>
  <r>
    <n v="357.2"/>
    <d v="2019-06-14T00:00:00"/>
    <x v="5"/>
    <d v="1899-12-30T09:25:00"/>
    <n v="271"/>
    <n v="15"/>
    <x v="2"/>
    <n v="30900"/>
    <s v="Sell"/>
    <d v="2019-06-14T00:00:00"/>
    <x v="5"/>
    <d v="1899-12-30T11:48:00"/>
    <n v="345"/>
    <x v="74"/>
    <n v="-27.306273059999999"/>
    <d v="2019-06-20T00:00:00"/>
    <s v="Stop Loss Hit"/>
    <n v="362.55"/>
    <n v="269.5"/>
    <x v="24"/>
    <x v="5"/>
    <x v="1"/>
  </r>
  <r>
    <n v="358"/>
    <d v="2019-06-17T00:00:00"/>
    <x v="0"/>
    <d v="1899-12-30T09:25:00"/>
    <n v="30514.1"/>
    <m/>
    <x v="0"/>
    <m/>
    <m/>
    <d v="2019-06-17T00:00:00"/>
    <x v="0"/>
    <d v="1899-12-30T15:19:00"/>
    <n v="30260.400000000001"/>
    <x v="666"/>
    <m/>
    <m/>
    <s v="Exit Condition Met For Trade"/>
    <n v="30542.5"/>
    <n v="30249.4"/>
    <x v="12"/>
    <x v="5"/>
    <x v="1"/>
  </r>
  <r>
    <n v="358.1"/>
    <d v="2019-06-17T00:00:00"/>
    <x v="1"/>
    <d v="1899-12-30T09:25:00"/>
    <n v="213.7"/>
    <n v="15"/>
    <x v="1"/>
    <n v="30500"/>
    <s v="Sell"/>
    <d v="2019-06-17T00:00:00"/>
    <x v="1"/>
    <d v="1899-12-30T15:19:00"/>
    <n v="104"/>
    <x v="667"/>
    <n v="51.333645300000001"/>
    <d v="2019-06-20T00:00:00"/>
    <s v="Exit Condition Met For Trade"/>
    <n v="235.4"/>
    <n v="103.15"/>
    <x v="12"/>
    <x v="5"/>
    <x v="1"/>
  </r>
  <r>
    <n v="358.2"/>
    <d v="2019-06-17T00:00:00"/>
    <x v="1"/>
    <d v="1899-12-30T09:25:00"/>
    <n v="257.95"/>
    <n v="15"/>
    <x v="2"/>
    <n v="30500"/>
    <s v="Sell"/>
    <d v="2019-06-17T00:00:00"/>
    <x v="1"/>
    <d v="1899-12-30T11:34:00"/>
    <n v="276.95"/>
    <x v="161"/>
    <n v="-7.3657685600000002"/>
    <d v="2019-06-20T00:00:00"/>
    <s v="Stop Loss Hit"/>
    <n v="288"/>
    <n v="201.4"/>
    <x v="12"/>
    <x v="5"/>
    <x v="1"/>
  </r>
  <r>
    <n v="359"/>
    <d v="2019-06-18T00:00:00"/>
    <x v="0"/>
    <d v="1899-12-30T09:25:00"/>
    <n v="30377.599999999999"/>
    <m/>
    <x v="0"/>
    <m/>
    <m/>
    <d v="2019-06-18T00:00:00"/>
    <x v="0"/>
    <d v="1899-12-30T11:22:00"/>
    <n v="30439.9"/>
    <x v="668"/>
    <m/>
    <m/>
    <m/>
    <n v="30450.75"/>
    <n v="30239.9"/>
    <x v="13"/>
    <x v="5"/>
    <x v="1"/>
  </r>
  <r>
    <n v="359.1"/>
    <d v="2019-06-18T00:00:00"/>
    <x v="2"/>
    <d v="1899-12-30T09:25:00"/>
    <n v="171.35"/>
    <n v="15"/>
    <x v="1"/>
    <n v="30400"/>
    <s v="Sell"/>
    <d v="2019-06-18T00:00:00"/>
    <x v="2"/>
    <d v="1899-12-30T11:22:00"/>
    <n v="191.35"/>
    <x v="616"/>
    <n v="-11.672016340000001"/>
    <d v="2019-06-20T00:00:00"/>
    <s v="Stop Loss Hit"/>
    <n v="198"/>
    <n v="116"/>
    <x v="13"/>
    <x v="5"/>
    <x v="1"/>
  </r>
  <r>
    <n v="359.2"/>
    <d v="2019-06-18T00:00:00"/>
    <x v="2"/>
    <d v="1899-12-30T09:25:00"/>
    <n v="208.5"/>
    <n v="15"/>
    <x v="2"/>
    <n v="30400"/>
    <s v="Sell"/>
    <d v="2019-06-18T00:00:00"/>
    <x v="2"/>
    <d v="1899-12-30T09:33:00"/>
    <n v="283.5"/>
    <x v="31"/>
    <n v="-35.971223019999996"/>
    <d v="2019-06-20T00:00:00"/>
    <s v="Stop Loss Hit"/>
    <n v="283.95"/>
    <n v="208"/>
    <x v="13"/>
    <x v="5"/>
    <x v="1"/>
  </r>
  <r>
    <n v="360"/>
    <d v="2019-06-19T00:00:00"/>
    <x v="0"/>
    <d v="1899-12-30T09:25:00"/>
    <n v="30611.7"/>
    <m/>
    <x v="0"/>
    <m/>
    <m/>
    <d v="2019-06-19T00:00:00"/>
    <x v="0"/>
    <d v="1899-12-30T15:19:00"/>
    <n v="30389.15"/>
    <x v="669"/>
    <m/>
    <m/>
    <s v="Exit Condition Met For Trade"/>
    <n v="30699.15"/>
    <n v="30242"/>
    <x v="14"/>
    <x v="5"/>
    <x v="1"/>
  </r>
  <r>
    <n v="360.1"/>
    <d v="2019-06-19T00:00:00"/>
    <x v="3"/>
    <d v="1899-12-30T09:25:00"/>
    <n v="123.8"/>
    <n v="15"/>
    <x v="1"/>
    <n v="30600"/>
    <s v="Sell"/>
    <d v="2019-06-19T00:00:00"/>
    <x v="3"/>
    <d v="1899-12-30T15:19:00"/>
    <n v="37.5"/>
    <x v="670"/>
    <n v="69.709208399999994"/>
    <d v="2019-06-20T00:00:00"/>
    <s v="Exit Condition Met For Trade"/>
    <n v="147"/>
    <n v="16"/>
    <x v="14"/>
    <x v="5"/>
    <x v="1"/>
  </r>
  <r>
    <n v="360.2"/>
    <d v="2019-06-19T00:00:00"/>
    <x v="3"/>
    <d v="1899-12-30T09:25:00"/>
    <n v="153.25"/>
    <n v="15"/>
    <x v="2"/>
    <n v="30600"/>
    <s v="Sell"/>
    <d v="2019-06-19T00:00:00"/>
    <x v="3"/>
    <d v="1899-12-30T11:45:00"/>
    <n v="197.25"/>
    <x v="428"/>
    <n v="-28.711256120000002"/>
    <d v="2019-06-20T00:00:00"/>
    <s v="Stop Loss Hit"/>
    <n v="198.2"/>
    <n v="121.9"/>
    <x v="14"/>
    <x v="5"/>
    <x v="1"/>
  </r>
  <r>
    <n v="361"/>
    <d v="2019-06-20T00:00:00"/>
    <x v="0"/>
    <d v="1899-12-30T09:25:00"/>
    <n v="30261.25"/>
    <m/>
    <x v="0"/>
    <m/>
    <m/>
    <d v="2019-06-20T00:00:00"/>
    <x v="0"/>
    <d v="1899-12-30T15:19:00"/>
    <n v="30790.1"/>
    <x v="671"/>
    <m/>
    <m/>
    <s v="Exit Condition Met For Trade"/>
    <n v="30824.55"/>
    <n v="30220.7"/>
    <x v="25"/>
    <x v="5"/>
    <x v="1"/>
  </r>
  <r>
    <n v="361.1"/>
    <d v="2019-06-20T00:00:00"/>
    <x v="4"/>
    <d v="1899-12-30T09:25:00"/>
    <n v="79.849999999999994"/>
    <n v="15"/>
    <x v="1"/>
    <n v="30300"/>
    <s v="Sell"/>
    <d v="2019-06-20T00:00:00"/>
    <x v="4"/>
    <d v="1899-12-30T09:44:00"/>
    <n v="144.85"/>
    <x v="82"/>
    <n v="-81.402629930000003"/>
    <d v="2019-06-20T00:00:00"/>
    <s v="Stop Loss Hit"/>
    <n v="146.4"/>
    <n v="69.2"/>
    <x v="25"/>
    <x v="5"/>
    <x v="1"/>
  </r>
  <r>
    <n v="361.2"/>
    <d v="2019-06-20T00:00:00"/>
    <x v="4"/>
    <d v="1899-12-30T09:25:00"/>
    <n v="123.1"/>
    <n v="15"/>
    <x v="2"/>
    <n v="30300"/>
    <s v="Sell"/>
    <d v="2019-06-20T00:00:00"/>
    <x v="4"/>
    <d v="1899-12-30T15:19:00"/>
    <n v="0.05"/>
    <x v="672"/>
    <n v="99.95938262"/>
    <d v="2019-06-20T00:00:00"/>
    <s v="Exit Condition Met For Trade"/>
    <n v="134.9"/>
    <n v="0.05"/>
    <x v="25"/>
    <x v="5"/>
    <x v="1"/>
  </r>
  <r>
    <n v="362"/>
    <d v="2019-06-21T00:00:00"/>
    <x v="0"/>
    <d v="1899-12-30T09:25:00"/>
    <n v="30702.65"/>
    <m/>
    <x v="0"/>
    <m/>
    <m/>
    <d v="2019-06-21T00:00:00"/>
    <x v="0"/>
    <d v="1899-12-30T14:57:00"/>
    <n v="30726.5"/>
    <x v="61"/>
    <m/>
    <m/>
    <m/>
    <n v="30765.45"/>
    <n v="30541.5"/>
    <x v="26"/>
    <x v="5"/>
    <x v="1"/>
  </r>
  <r>
    <n v="362.1"/>
    <d v="2019-06-21T00:00:00"/>
    <x v="5"/>
    <d v="1899-12-30T09:25:00"/>
    <n v="259.10000000000002"/>
    <n v="15"/>
    <x v="1"/>
    <n v="30700"/>
    <s v="Sell"/>
    <d v="2019-06-21T00:00:00"/>
    <x v="5"/>
    <d v="1899-12-30T14:57:00"/>
    <n v="239.1"/>
    <x v="368"/>
    <n v="7.7190274030000001"/>
    <d v="2019-06-27T00:00:00"/>
    <s v="Stop Loss Hit"/>
    <n v="274.60000000000002"/>
    <n v="163.35"/>
    <x v="26"/>
    <x v="5"/>
    <x v="1"/>
  </r>
  <r>
    <n v="362.2"/>
    <d v="2019-06-21T00:00:00"/>
    <x v="5"/>
    <d v="1899-12-30T09:25:00"/>
    <n v="269.3"/>
    <n v="15"/>
    <x v="2"/>
    <n v="30700"/>
    <s v="Sell"/>
    <d v="2019-06-21T00:00:00"/>
    <x v="5"/>
    <d v="1899-12-30T09:50:00"/>
    <n v="318.3"/>
    <x v="127"/>
    <n v="-18.195321199999999"/>
    <d v="2019-06-27T00:00:00"/>
    <s v="Stop Loss Hit"/>
    <n v="318.5"/>
    <n v="242.85"/>
    <x v="26"/>
    <x v="5"/>
    <x v="1"/>
  </r>
  <r>
    <n v="363"/>
    <d v="2019-06-24T00:00:00"/>
    <x v="0"/>
    <d v="1899-12-30T09:25:00"/>
    <n v="30717.15"/>
    <m/>
    <x v="0"/>
    <m/>
    <m/>
    <d v="2019-06-24T00:00:00"/>
    <x v="0"/>
    <d v="1899-12-30T15:19:00"/>
    <n v="30595.45"/>
    <x v="673"/>
    <m/>
    <m/>
    <s v="Exit Condition Met For Trade"/>
    <n v="30783.65"/>
    <n v="30528"/>
    <x v="17"/>
    <x v="5"/>
    <x v="1"/>
  </r>
  <r>
    <n v="363.1"/>
    <d v="2019-06-24T00:00:00"/>
    <x v="1"/>
    <d v="1899-12-30T09:25:00"/>
    <n v="215.55"/>
    <n v="15"/>
    <x v="1"/>
    <n v="30700"/>
    <s v="Sell"/>
    <d v="2019-06-24T00:00:00"/>
    <x v="1"/>
    <d v="1899-12-30T15:19:00"/>
    <n v="159.19999999999999"/>
    <x v="674"/>
    <n v="26.142426350000001"/>
    <d v="2019-06-27T00:00:00"/>
    <s v="Exit Condition Met For Trade"/>
    <n v="244.95"/>
    <n v="128.65"/>
    <x v="17"/>
    <x v="5"/>
    <x v="1"/>
  </r>
  <r>
    <n v="363.2"/>
    <d v="2019-06-24T00:00:00"/>
    <x v="1"/>
    <d v="1899-12-30T09:25:00"/>
    <n v="227"/>
    <n v="15"/>
    <x v="2"/>
    <n v="30700"/>
    <s v="Sell"/>
    <d v="2019-06-24T00:00:00"/>
    <x v="1"/>
    <d v="1899-12-30T09:50:00"/>
    <n v="261"/>
    <x v="381"/>
    <n v="-14.97797357"/>
    <d v="2019-06-27T00:00:00"/>
    <s v="Stop Loss Hit"/>
    <n v="261.89999999999998"/>
    <n v="185.35"/>
    <x v="17"/>
    <x v="5"/>
    <x v="1"/>
  </r>
  <r>
    <n v="364"/>
    <d v="2019-06-25T00:00:00"/>
    <x v="0"/>
    <d v="1899-12-30T09:25:00"/>
    <n v="30500"/>
    <m/>
    <x v="0"/>
    <m/>
    <m/>
    <d v="2019-06-25T00:00:00"/>
    <x v="0"/>
    <d v="1899-12-30T15:19:00"/>
    <n v="30828.6"/>
    <x v="675"/>
    <m/>
    <m/>
    <s v="Exit Condition Met For Trade"/>
    <n v="30913.25"/>
    <n v="30484.05"/>
    <x v="18"/>
    <x v="5"/>
    <x v="1"/>
  </r>
  <r>
    <n v="364.1"/>
    <d v="2019-06-25T00:00:00"/>
    <x v="2"/>
    <d v="1899-12-30T09:25:00"/>
    <n v="194.4"/>
    <n v="15"/>
    <x v="1"/>
    <n v="30500"/>
    <s v="Sell"/>
    <d v="2019-06-25T00:00:00"/>
    <x v="2"/>
    <d v="1899-12-30T12:14:00"/>
    <n v="261.39999999999998"/>
    <x v="93"/>
    <n v="-34.465020580000001"/>
    <d v="2019-06-27T00:00:00"/>
    <s v="Stop Loss Hit"/>
    <n v="262.95"/>
    <n v="185.85"/>
    <x v="18"/>
    <x v="5"/>
    <x v="1"/>
  </r>
  <r>
    <n v="364.2"/>
    <d v="2019-06-25T00:00:00"/>
    <x v="2"/>
    <d v="1899-12-30T09:25:00"/>
    <n v="188.2"/>
    <n v="15"/>
    <x v="2"/>
    <n v="30500"/>
    <s v="Sell"/>
    <d v="2019-06-25T00:00:00"/>
    <x v="2"/>
    <d v="1899-12-30T15:19:00"/>
    <n v="54.65"/>
    <x v="676"/>
    <n v="70.961742830000006"/>
    <d v="2019-06-27T00:00:00"/>
    <s v="Exit Condition Met For Trade"/>
    <n v="192.8"/>
    <n v="38.299999999999997"/>
    <x v="18"/>
    <x v="5"/>
    <x v="1"/>
  </r>
  <r>
    <n v="365"/>
    <d v="2019-06-26T00:00:00"/>
    <x v="0"/>
    <d v="1899-12-30T09:25:00"/>
    <n v="30912.45"/>
    <m/>
    <x v="0"/>
    <m/>
    <m/>
    <d v="2019-06-26T00:00:00"/>
    <x v="0"/>
    <d v="1899-12-30T15:19:00"/>
    <n v="31155.55"/>
    <x v="677"/>
    <m/>
    <m/>
    <s v="Exit Condition Met For Trade"/>
    <n v="31202.7"/>
    <n v="30881.9"/>
    <x v="27"/>
    <x v="5"/>
    <x v="1"/>
  </r>
  <r>
    <n v="365.1"/>
    <d v="2019-06-26T00:00:00"/>
    <x v="3"/>
    <d v="1899-12-30T09:25:00"/>
    <n v="147.6"/>
    <n v="15"/>
    <x v="1"/>
    <n v="30900"/>
    <s v="Sell"/>
    <d v="2019-06-26T00:00:00"/>
    <x v="3"/>
    <d v="1899-12-30T12:02:00"/>
    <n v="195.6"/>
    <x v="37"/>
    <n v="-32.520325200000002"/>
    <d v="2019-06-27T00:00:00"/>
    <s v="Stop Loss Hit"/>
    <n v="199"/>
    <n v="120.3"/>
    <x v="27"/>
    <x v="5"/>
    <x v="1"/>
  </r>
  <r>
    <n v="365.2"/>
    <d v="2019-06-26T00:00:00"/>
    <x v="3"/>
    <d v="1899-12-30T09:25:00"/>
    <n v="149"/>
    <n v="15"/>
    <x v="2"/>
    <n v="30900"/>
    <s v="Sell"/>
    <d v="2019-06-26T00:00:00"/>
    <x v="3"/>
    <d v="1899-12-30T15:19:00"/>
    <n v="30.8"/>
    <x v="678"/>
    <n v="79.328859059999999"/>
    <d v="2019-06-27T00:00:00"/>
    <s v="Exit Condition Met For Trade"/>
    <n v="157.25"/>
    <n v="23.55"/>
    <x v="27"/>
    <x v="5"/>
    <x v="1"/>
  </r>
  <r>
    <n v="366"/>
    <d v="2019-06-27T00:00:00"/>
    <x v="0"/>
    <d v="1899-12-30T09:25:00"/>
    <n v="31265.9"/>
    <m/>
    <x v="0"/>
    <m/>
    <m/>
    <d v="2019-06-27T00:00:00"/>
    <x v="0"/>
    <d v="1899-12-30T14:06:00"/>
    <n v="31262.55"/>
    <x v="254"/>
    <m/>
    <m/>
    <m/>
    <n v="31490.6"/>
    <n v="31230.35"/>
    <x v="28"/>
    <x v="5"/>
    <x v="1"/>
  </r>
  <r>
    <n v="366.1"/>
    <d v="2019-06-27T00:00:00"/>
    <x v="4"/>
    <d v="1899-12-30T09:25:00"/>
    <n v="85.65"/>
    <n v="15"/>
    <x v="1"/>
    <n v="31300"/>
    <s v="Sell"/>
    <d v="2019-06-27T00:00:00"/>
    <x v="4"/>
    <d v="1899-12-30T12:30:00"/>
    <n v="143.65"/>
    <x v="85"/>
    <n v="-67.717454759999995"/>
    <d v="2019-06-27T00:00:00"/>
    <s v="Stop Loss Hit"/>
    <n v="146"/>
    <n v="68.45"/>
    <x v="28"/>
    <x v="5"/>
    <x v="1"/>
  </r>
  <r>
    <n v="366.2"/>
    <d v="2019-06-27T00:00:00"/>
    <x v="4"/>
    <d v="1899-12-30T09:25:00"/>
    <n v="101.4"/>
    <n v="15"/>
    <x v="2"/>
    <n v="31300"/>
    <s v="Sell"/>
    <d v="2019-06-27T00:00:00"/>
    <x v="4"/>
    <d v="1899-12-30T14:06:00"/>
    <n v="90.4"/>
    <x v="142"/>
    <n v="10.84812623"/>
    <d v="2019-06-27T00:00:00"/>
    <s v="Stop Loss Hit"/>
    <n v="118.55"/>
    <n v="14.7"/>
    <x v="28"/>
    <x v="5"/>
    <x v="1"/>
  </r>
  <r>
    <n v="367"/>
    <d v="2019-06-28T00:00:00"/>
    <x v="0"/>
    <d v="1899-12-30T09:25:00"/>
    <n v="31203.1"/>
    <m/>
    <x v="0"/>
    <m/>
    <m/>
    <d v="2019-06-28T00:00:00"/>
    <x v="0"/>
    <d v="1899-12-30T13:45:00"/>
    <n v="31269.200000000001"/>
    <x v="85"/>
    <m/>
    <m/>
    <m/>
    <n v="31271.8"/>
    <n v="31060.6"/>
    <x v="29"/>
    <x v="5"/>
    <x v="1"/>
  </r>
  <r>
    <n v="367.1"/>
    <d v="2019-06-28T00:00:00"/>
    <x v="5"/>
    <d v="1899-12-30T09:25:00"/>
    <n v="292.8"/>
    <n v="15"/>
    <x v="1"/>
    <n v="31200"/>
    <s v="Sell"/>
    <d v="2019-06-28T00:00:00"/>
    <x v="5"/>
    <d v="1899-12-30T13:45:00"/>
    <n v="300.8"/>
    <x v="87"/>
    <n v="-2.7322404370000002"/>
    <d v="2019-07-04T00:00:00"/>
    <s v="Stop Loss Hit"/>
    <n v="315.14999999999998"/>
    <n v="225.05"/>
    <x v="29"/>
    <x v="5"/>
    <x v="1"/>
  </r>
  <r>
    <n v="367.2"/>
    <d v="2019-06-28T00:00:00"/>
    <x v="5"/>
    <d v="1899-12-30T09:25:00"/>
    <n v="237.05"/>
    <n v="15"/>
    <x v="2"/>
    <n v="31200"/>
    <s v="Sell"/>
    <d v="2019-06-28T00:00:00"/>
    <x v="5"/>
    <d v="1899-12-30T11:05:00"/>
    <n v="287.05"/>
    <x v="86"/>
    <n v="-21.092596499999999"/>
    <d v="2019-07-04T00:00:00"/>
    <s v="Stop Loss Hit"/>
    <n v="288.5"/>
    <n v="211.25"/>
    <x v="29"/>
    <x v="5"/>
    <x v="1"/>
  </r>
  <r>
    <n v="368"/>
    <d v="2019-07-01T00:00:00"/>
    <x v="0"/>
    <d v="1899-12-30T09:25:00"/>
    <n v="31310.65"/>
    <m/>
    <x v="0"/>
    <m/>
    <m/>
    <d v="2019-07-01T00:00:00"/>
    <x v="0"/>
    <d v="1899-12-30T15:19:00"/>
    <n v="31371.599999999999"/>
    <x v="679"/>
    <m/>
    <m/>
    <s v="Exit Condition Met For Trade"/>
    <n v="31450.35"/>
    <n v="31281.1"/>
    <x v="0"/>
    <x v="6"/>
    <x v="1"/>
  </r>
  <r>
    <n v="368.1"/>
    <d v="2019-07-01T00:00:00"/>
    <x v="1"/>
    <d v="1899-12-30T09:25:00"/>
    <n v="249.9"/>
    <n v="15"/>
    <x v="1"/>
    <n v="31300"/>
    <s v="Sell"/>
    <d v="2019-07-01T00:00:00"/>
    <x v="1"/>
    <d v="1899-12-30T14:03:00"/>
    <n v="275.89999999999998"/>
    <x v="140"/>
    <n v="-10.40416166"/>
    <d v="2019-07-04T00:00:00"/>
    <s v="Stop Loss Hit"/>
    <n v="276.45"/>
    <n v="200"/>
    <x v="0"/>
    <x v="6"/>
    <x v="1"/>
  </r>
  <r>
    <n v="368.2"/>
    <d v="2019-07-01T00:00:00"/>
    <x v="1"/>
    <d v="1899-12-30T09:25:00"/>
    <n v="195.1"/>
    <n v="15"/>
    <x v="2"/>
    <n v="31300"/>
    <s v="Sell"/>
    <d v="2019-07-01T00:00:00"/>
    <x v="1"/>
    <d v="1899-12-30T15:19:00"/>
    <n v="135.6"/>
    <x v="680"/>
    <n v="30.497180929999999"/>
    <d v="2019-07-04T00:00:00"/>
    <s v="Exit Condition Met For Trade"/>
    <n v="201"/>
    <n v="113.85"/>
    <x v="0"/>
    <x v="6"/>
    <x v="1"/>
  </r>
  <r>
    <n v="369"/>
    <d v="2019-07-02T00:00:00"/>
    <x v="0"/>
    <d v="1899-12-30T09:25:00"/>
    <n v="31329.95"/>
    <m/>
    <x v="0"/>
    <m/>
    <m/>
    <d v="2019-07-02T00:00:00"/>
    <x v="0"/>
    <d v="1899-12-30T13:11:00"/>
    <n v="31274.2"/>
    <x v="471"/>
    <m/>
    <m/>
    <m/>
    <n v="31382"/>
    <n v="31105.1"/>
    <x v="1"/>
    <x v="6"/>
    <x v="1"/>
  </r>
  <r>
    <n v="369.1"/>
    <d v="2019-07-02T00:00:00"/>
    <x v="2"/>
    <d v="1899-12-30T09:25:00"/>
    <n v="215.7"/>
    <n v="15"/>
    <x v="1"/>
    <n v="31300"/>
    <s v="Sell"/>
    <d v="2019-07-02T00:00:00"/>
    <x v="2"/>
    <d v="1899-12-30T13:11:00"/>
    <n v="170.7"/>
    <x v="68"/>
    <n v="20.862308760000001"/>
    <d v="2019-07-04T00:00:00"/>
    <s v="Stop Loss Hit"/>
    <n v="223.6"/>
    <n v="95.4"/>
    <x v="1"/>
    <x v="6"/>
    <x v="1"/>
  </r>
  <r>
    <n v="369.2"/>
    <d v="2019-07-02T00:00:00"/>
    <x v="2"/>
    <d v="1899-12-30T09:25:00"/>
    <n v="149.5"/>
    <n v="15"/>
    <x v="2"/>
    <n v="31300"/>
    <s v="Sell"/>
    <d v="2019-07-02T00:00:00"/>
    <x v="2"/>
    <d v="1899-12-30T10:06:00"/>
    <n v="216.5"/>
    <x v="93"/>
    <n v="-44.816053510000003"/>
    <d v="2019-07-04T00:00:00"/>
    <s v="Stop Loss Hit"/>
    <n v="222"/>
    <n v="141.4"/>
    <x v="1"/>
    <x v="6"/>
    <x v="1"/>
  </r>
  <r>
    <n v="370"/>
    <d v="2019-07-03T00:00:00"/>
    <x v="0"/>
    <d v="1899-12-30T09:25:00"/>
    <n v="31327.200000000001"/>
    <m/>
    <x v="0"/>
    <m/>
    <m/>
    <d v="2019-07-03T00:00:00"/>
    <x v="0"/>
    <d v="1899-12-30T15:19:00"/>
    <n v="31387.05"/>
    <x v="502"/>
    <m/>
    <m/>
    <s v="Exit Condition Met For Trade"/>
    <n v="31467.15"/>
    <n v="31286.95"/>
    <x v="2"/>
    <x v="6"/>
    <x v="1"/>
  </r>
  <r>
    <n v="370.1"/>
    <d v="2019-07-03T00:00:00"/>
    <x v="3"/>
    <d v="1899-12-30T09:25:00"/>
    <n v="168.55"/>
    <n v="15"/>
    <x v="1"/>
    <n v="31300"/>
    <s v="Sell"/>
    <d v="2019-07-03T00:00:00"/>
    <x v="3"/>
    <d v="1899-12-30T12:56:00"/>
    <n v="229"/>
    <x v="681"/>
    <n v="-35.864728569999997"/>
    <d v="2019-07-04T00:00:00"/>
    <s v="Stop Loss Hit"/>
    <n v="229"/>
    <n v="153.30000000000001"/>
    <x v="2"/>
    <x v="6"/>
    <x v="1"/>
  </r>
  <r>
    <n v="370.2"/>
    <d v="2019-07-03T00:00:00"/>
    <x v="3"/>
    <d v="1899-12-30T09:25:00"/>
    <n v="122.25"/>
    <n v="15"/>
    <x v="2"/>
    <n v="31300"/>
    <s v="Sell"/>
    <d v="2019-07-03T00:00:00"/>
    <x v="3"/>
    <d v="1899-12-30T15:19:00"/>
    <n v="61.9"/>
    <x v="682"/>
    <n v="49.366053170000001"/>
    <d v="2019-07-04T00:00:00"/>
    <s v="Exit Condition Met For Trade"/>
    <n v="123.6"/>
    <n v="46.35"/>
    <x v="2"/>
    <x v="6"/>
    <x v="1"/>
  </r>
  <r>
    <n v="371"/>
    <d v="2019-07-04T00:00:00"/>
    <x v="0"/>
    <d v="1899-12-30T09:25:00"/>
    <n v="31533"/>
    <m/>
    <x v="0"/>
    <m/>
    <m/>
    <d v="2019-07-04T00:00:00"/>
    <x v="0"/>
    <d v="1899-12-30T15:19:00"/>
    <n v="31460"/>
    <x v="683"/>
    <m/>
    <m/>
    <s v="Exit Condition Met For Trade"/>
    <n v="31608.35"/>
    <n v="31437.8"/>
    <x v="3"/>
    <x v="6"/>
    <x v="1"/>
  </r>
  <r>
    <n v="371.1"/>
    <d v="2019-07-04T00:00:00"/>
    <x v="4"/>
    <d v="1899-12-30T09:25:00"/>
    <n v="97.8"/>
    <n v="15"/>
    <x v="1"/>
    <n v="31500"/>
    <s v="Sell"/>
    <d v="2019-07-04T00:00:00"/>
    <x v="4"/>
    <d v="1899-12-30T15:19:00"/>
    <n v="0.25"/>
    <x v="684"/>
    <n v="99.744376279999997"/>
    <d v="2019-07-04T00:00:00"/>
    <s v="Exit Condition Met For Trade"/>
    <n v="138"/>
    <n v="0.25"/>
    <x v="3"/>
    <x v="6"/>
    <x v="1"/>
  </r>
  <r>
    <n v="371.2"/>
    <d v="2019-07-04T00:00:00"/>
    <x v="4"/>
    <d v="1899-12-30T09:25:00"/>
    <n v="76.650000000000006"/>
    <n v="15"/>
    <x v="2"/>
    <n v="31500"/>
    <s v="Sell"/>
    <d v="2019-07-04T00:00:00"/>
    <x v="4"/>
    <d v="1899-12-30T15:19:00"/>
    <n v="10.050000000000001"/>
    <x v="551"/>
    <n v="86.888454010000004"/>
    <d v="2019-07-04T00:00:00"/>
    <s v="Exit Condition Met For Trade"/>
    <n v="77"/>
    <n v="6.1"/>
    <x v="3"/>
    <x v="6"/>
    <x v="1"/>
  </r>
  <r>
    <n v="372"/>
    <d v="2019-07-05T00:00:00"/>
    <x v="0"/>
    <d v="1899-12-30T09:25:00"/>
    <n v="31549.5"/>
    <m/>
    <x v="0"/>
    <m/>
    <m/>
    <d v="2019-07-05T00:00:00"/>
    <x v="0"/>
    <d v="1899-12-30T12:20:00"/>
    <n v="31566.05"/>
    <x v="316"/>
    <m/>
    <m/>
    <m/>
    <n v="31572.85"/>
    <n v="31368.5"/>
    <x v="4"/>
    <x v="6"/>
    <x v="1"/>
  </r>
  <r>
    <n v="372.1"/>
    <d v="2019-07-05T00:00:00"/>
    <x v="5"/>
    <d v="1899-12-30T09:25:00"/>
    <n v="323.8"/>
    <n v="15"/>
    <x v="1"/>
    <n v="31500"/>
    <s v="Sell"/>
    <d v="2019-07-05T00:00:00"/>
    <x v="5"/>
    <d v="1899-12-30T12:20:00"/>
    <n v="301.8"/>
    <x v="255"/>
    <n v="6.7943174800000001"/>
    <d v="2019-07-11T00:00:00"/>
    <s v="Stop Loss Hit"/>
    <n v="327.95"/>
    <n v="226"/>
    <x v="4"/>
    <x v="6"/>
    <x v="1"/>
  </r>
  <r>
    <n v="372.2"/>
    <d v="2019-07-05T00:00:00"/>
    <x v="5"/>
    <d v="1899-12-30T09:25:00"/>
    <n v="266"/>
    <n v="15"/>
    <x v="2"/>
    <n v="31500"/>
    <s v="Sell"/>
    <d v="2019-07-05T00:00:00"/>
    <x v="5"/>
    <d v="1899-12-30T11:46:00"/>
    <n v="323"/>
    <x v="163"/>
    <n v="-21.428571430000002"/>
    <d v="2019-07-11T00:00:00"/>
    <s v="Stop Loss Hit"/>
    <n v="337"/>
    <n v="247.95"/>
    <x v="4"/>
    <x v="6"/>
    <x v="1"/>
  </r>
  <r>
    <n v="373"/>
    <d v="2019-07-08T00:00:00"/>
    <x v="0"/>
    <d v="1899-12-30T09:25:00"/>
    <n v="31141"/>
    <m/>
    <x v="0"/>
    <m/>
    <m/>
    <d v="2019-07-08T00:00:00"/>
    <x v="0"/>
    <d v="1899-12-30T15:19:00"/>
    <n v="30617.3"/>
    <x v="685"/>
    <m/>
    <m/>
    <s v="Exit Condition Met For Trade"/>
    <n v="31148.35"/>
    <n v="30536.75"/>
    <x v="5"/>
    <x v="6"/>
    <x v="1"/>
  </r>
  <r>
    <n v="373.1"/>
    <d v="2019-07-08T00:00:00"/>
    <x v="1"/>
    <d v="1899-12-30T09:25:00"/>
    <n v="229.55"/>
    <n v="15"/>
    <x v="1"/>
    <n v="31100"/>
    <s v="Sell"/>
    <d v="2019-07-08T00:00:00"/>
    <x v="1"/>
    <d v="1899-12-30T15:19:00"/>
    <n v="52"/>
    <x v="686"/>
    <n v="77.346983230000006"/>
    <d v="2019-07-11T00:00:00"/>
    <s v="Exit Condition Met For Trade"/>
    <n v="229.55"/>
    <n v="46.35"/>
    <x v="5"/>
    <x v="6"/>
    <x v="1"/>
  </r>
  <r>
    <n v="373.2"/>
    <d v="2019-07-08T00:00:00"/>
    <x v="1"/>
    <d v="1899-12-30T09:25:00"/>
    <n v="163.6"/>
    <n v="15"/>
    <x v="2"/>
    <n v="31100"/>
    <s v="Sell"/>
    <d v="2019-07-08T00:00:00"/>
    <x v="1"/>
    <d v="1899-12-30T10:37:00"/>
    <n v="238.6"/>
    <x v="31"/>
    <n v="-45.843520779999999"/>
    <d v="2019-07-11T00:00:00"/>
    <s v="Stop Loss Hit"/>
    <n v="252"/>
    <n v="163"/>
    <x v="5"/>
    <x v="6"/>
    <x v="1"/>
  </r>
  <r>
    <n v="374"/>
    <d v="2019-07-09T00:00:00"/>
    <x v="0"/>
    <d v="1899-12-30T09:25:00"/>
    <n v="30405.25"/>
    <m/>
    <x v="0"/>
    <m/>
    <m/>
    <d v="2019-07-09T00:00:00"/>
    <x v="0"/>
    <d v="1899-12-30T10:32:00"/>
    <n v="30360.1"/>
    <x v="107"/>
    <m/>
    <m/>
    <m/>
    <n v="30592.65"/>
    <n v="30356.25"/>
    <x v="6"/>
    <x v="6"/>
    <x v="1"/>
  </r>
  <r>
    <n v="374.1"/>
    <d v="2019-07-09T00:00:00"/>
    <x v="2"/>
    <d v="1899-12-30T09:25:00"/>
    <n v="198.25"/>
    <n v="15"/>
    <x v="1"/>
    <n v="30400"/>
    <s v="Sell"/>
    <d v="2019-07-09T00:00:00"/>
    <x v="2"/>
    <d v="1899-12-30T09:34:00"/>
    <n v="273.25"/>
    <x v="31"/>
    <n v="-37.831021440000001"/>
    <d v="2019-07-11T00:00:00"/>
    <s v="Stop Loss Hit"/>
    <n v="313.5"/>
    <n v="198.25"/>
    <x v="6"/>
    <x v="6"/>
    <x v="1"/>
  </r>
  <r>
    <n v="374.2"/>
    <d v="2019-07-09T00:00:00"/>
    <x v="2"/>
    <d v="1899-12-30T09:25:00"/>
    <n v="175.85"/>
    <n v="15"/>
    <x v="2"/>
    <n v="30400"/>
    <s v="Sell"/>
    <d v="2019-07-09T00:00:00"/>
    <x v="2"/>
    <d v="1899-12-30T10:32:00"/>
    <n v="170.85"/>
    <x v="271"/>
    <n v="2.8433323860000002"/>
    <d v="2019-07-11T00:00:00"/>
    <s v="Stop Loss Hit"/>
    <n v="175.85"/>
    <n v="95.1"/>
    <x v="6"/>
    <x v="6"/>
    <x v="1"/>
  </r>
  <r>
    <n v="375"/>
    <d v="2019-07-10T00:00:00"/>
    <x v="0"/>
    <d v="1899-12-30T09:25:00"/>
    <n v="30722.55"/>
    <m/>
    <x v="0"/>
    <m/>
    <m/>
    <d v="2019-07-10T00:00:00"/>
    <x v="0"/>
    <d v="1899-12-30T15:19:00"/>
    <n v="30498.2"/>
    <x v="687"/>
    <m/>
    <m/>
    <s v="Exit Condition Met For Trade"/>
    <n v="30728.35"/>
    <n v="30428.6"/>
    <x v="7"/>
    <x v="6"/>
    <x v="1"/>
  </r>
  <r>
    <n v="375.1"/>
    <d v="2019-07-10T00:00:00"/>
    <x v="3"/>
    <d v="1899-12-30T09:25:00"/>
    <n v="143.44999999999999"/>
    <n v="15"/>
    <x v="1"/>
    <n v="30700"/>
    <s v="Sell"/>
    <d v="2019-07-10T00:00:00"/>
    <x v="3"/>
    <d v="1899-12-30T15:19:00"/>
    <n v="35.85"/>
    <x v="688"/>
    <n v="75.008713839999999"/>
    <d v="2019-07-11T00:00:00"/>
    <s v="Exit Condition Met For Trade"/>
    <n v="144.6"/>
    <n v="31.1"/>
    <x v="7"/>
    <x v="6"/>
    <x v="1"/>
  </r>
  <r>
    <n v="375.2"/>
    <d v="2019-07-10T00:00:00"/>
    <x v="3"/>
    <d v="1899-12-30T09:25:00"/>
    <n v="120.15"/>
    <n v="15"/>
    <x v="2"/>
    <n v="30700"/>
    <s v="Sell"/>
    <d v="2019-07-10T00:00:00"/>
    <x v="3"/>
    <d v="1899-12-30T10:33:00"/>
    <n v="182.15"/>
    <x v="10"/>
    <n v="-51.602163959999999"/>
    <d v="2019-07-11T00:00:00"/>
    <s v="Stop Loss Hit"/>
    <n v="201.15"/>
    <n v="107.15"/>
    <x v="7"/>
    <x v="6"/>
    <x v="1"/>
  </r>
  <r>
    <n v="376"/>
    <d v="2019-07-11T00:00:00"/>
    <x v="0"/>
    <d v="1899-12-30T09:25:00"/>
    <n v="30602.6"/>
    <m/>
    <x v="0"/>
    <m/>
    <m/>
    <d v="2019-07-11T00:00:00"/>
    <x v="0"/>
    <d v="1899-12-30T15:19:00"/>
    <n v="30707.7"/>
    <x v="689"/>
    <m/>
    <m/>
    <s v="Exit Condition Met For Trade"/>
    <n v="30788.05"/>
    <n v="30565.35"/>
    <x v="8"/>
    <x v="6"/>
    <x v="1"/>
  </r>
  <r>
    <n v="376.1"/>
    <d v="2019-07-11T00:00:00"/>
    <x v="4"/>
    <d v="1899-12-30T09:25:00"/>
    <n v="103.9"/>
    <n v="15"/>
    <x v="1"/>
    <n v="30600"/>
    <s v="Sell"/>
    <d v="2019-07-11T00:00:00"/>
    <x v="4"/>
    <d v="1899-12-30T13:01:00"/>
    <n v="137.9"/>
    <x v="381"/>
    <n v="-32.723772859999997"/>
    <d v="2019-07-11T00:00:00"/>
    <s v="Stop Loss Hit"/>
    <n v="139.80000000000001"/>
    <n v="62.75"/>
    <x v="8"/>
    <x v="6"/>
    <x v="1"/>
  </r>
  <r>
    <n v="376.2"/>
    <d v="2019-07-11T00:00:00"/>
    <x v="4"/>
    <d v="1899-12-30T09:25:00"/>
    <n v="59.95"/>
    <n v="15"/>
    <x v="2"/>
    <n v="30600"/>
    <s v="Sell"/>
    <d v="2019-07-11T00:00:00"/>
    <x v="4"/>
    <d v="1899-12-30T15:19:00"/>
    <n v="0.1"/>
    <x v="575"/>
    <n v="99.833194329999998"/>
    <d v="2019-07-11T00:00:00"/>
    <s v="Exit Condition Met For Trade"/>
    <n v="74.75"/>
    <n v="0.1"/>
    <x v="8"/>
    <x v="6"/>
    <x v="1"/>
  </r>
  <r>
    <n v="377"/>
    <d v="2019-07-12T00:00:00"/>
    <x v="0"/>
    <d v="1899-12-30T09:25:00"/>
    <n v="30699.5"/>
    <m/>
    <x v="0"/>
    <m/>
    <m/>
    <d v="2019-07-12T00:00:00"/>
    <x v="0"/>
    <d v="1899-12-30T14:51:00"/>
    <n v="30613.95"/>
    <x v="109"/>
    <m/>
    <m/>
    <m/>
    <n v="30870.95"/>
    <n v="30548.3"/>
    <x v="9"/>
    <x v="6"/>
    <x v="1"/>
  </r>
  <r>
    <n v="377.1"/>
    <d v="2019-07-12T00:00:00"/>
    <x v="5"/>
    <d v="1899-12-30T09:25:00"/>
    <n v="203.45"/>
    <n v="15"/>
    <x v="1"/>
    <n v="30700"/>
    <s v="Sell"/>
    <d v="2019-07-12T00:00:00"/>
    <x v="5"/>
    <d v="1899-12-30T13:17:00"/>
    <n v="222.45"/>
    <x v="161"/>
    <n v="-9.3389039080000007"/>
    <d v="2019-07-18T00:00:00"/>
    <s v="Stop Loss Hit"/>
    <n v="232.6"/>
    <n v="146.55000000000001"/>
    <x v="9"/>
    <x v="6"/>
    <x v="1"/>
  </r>
  <r>
    <n v="377.2"/>
    <d v="2019-07-12T00:00:00"/>
    <x v="5"/>
    <d v="1899-12-30T09:25:00"/>
    <n v="220.95"/>
    <n v="15"/>
    <x v="2"/>
    <n v="30700"/>
    <s v="Sell"/>
    <d v="2019-07-12T00:00:00"/>
    <x v="5"/>
    <d v="1899-12-30T14:51:00"/>
    <n v="212.95"/>
    <x v="80"/>
    <n v="3.6207286719999998"/>
    <d v="2019-07-18T00:00:00"/>
    <s v="Stop Loss Hit"/>
    <n v="281.89999999999998"/>
    <n v="137"/>
    <x v="9"/>
    <x v="6"/>
    <x v="1"/>
  </r>
  <r>
    <n v="378"/>
    <d v="2019-07-15T00:00:00"/>
    <x v="0"/>
    <d v="1899-12-30T09:25:00"/>
    <n v="30604.7"/>
    <m/>
    <x v="0"/>
    <m/>
    <m/>
    <d v="2019-07-15T00:00:00"/>
    <x v="0"/>
    <d v="1899-12-30T15:19:00"/>
    <n v="30444.799999999999"/>
    <x v="690"/>
    <m/>
    <m/>
    <s v="Exit Condition Met For Trade"/>
    <n v="30623.7"/>
    <n v="30334.2"/>
    <x v="10"/>
    <x v="6"/>
    <x v="1"/>
  </r>
  <r>
    <n v="378.1"/>
    <d v="2019-07-15T00:00:00"/>
    <x v="1"/>
    <d v="1899-12-30T09:25:00"/>
    <n v="179.25"/>
    <n v="15"/>
    <x v="1"/>
    <n v="30600"/>
    <s v="Sell"/>
    <d v="2019-07-15T00:00:00"/>
    <x v="1"/>
    <d v="1899-12-30T15:19:00"/>
    <n v="100.35"/>
    <x v="691"/>
    <n v="44.016736399999999"/>
    <d v="2019-07-18T00:00:00"/>
    <s v="Exit Condition Met For Trade"/>
    <n v="185.55"/>
    <n v="76"/>
    <x v="10"/>
    <x v="6"/>
    <x v="1"/>
  </r>
  <r>
    <n v="378.2"/>
    <d v="2019-07-15T00:00:00"/>
    <x v="1"/>
    <d v="1899-12-30T09:25:00"/>
    <n v="174.3"/>
    <n v="15"/>
    <x v="2"/>
    <n v="30600"/>
    <s v="Sell"/>
    <d v="2019-07-15T00:00:00"/>
    <x v="1"/>
    <d v="1899-12-30T10:03:00"/>
    <n v="242.3"/>
    <x v="118"/>
    <n v="-39.013195639999999"/>
    <d v="2019-07-18T00:00:00"/>
    <s v="Stop Loss Hit"/>
    <n v="242.5"/>
    <n v="166.5"/>
    <x v="10"/>
    <x v="6"/>
    <x v="1"/>
  </r>
  <r>
    <n v="379"/>
    <d v="2019-07-16T00:00:00"/>
    <x v="0"/>
    <d v="1899-12-30T09:25:00"/>
    <n v="30457.05"/>
    <m/>
    <x v="0"/>
    <m/>
    <m/>
    <d v="2019-07-16T00:00:00"/>
    <x v="0"/>
    <d v="1899-12-30T15:19:00"/>
    <n v="30578.45"/>
    <x v="692"/>
    <m/>
    <m/>
    <s v="Exit Condition Met For Trade"/>
    <n v="30635"/>
    <n v="30440.55"/>
    <x v="11"/>
    <x v="6"/>
    <x v="1"/>
  </r>
  <r>
    <n v="379.1"/>
    <d v="2019-07-16T00:00:00"/>
    <x v="2"/>
    <d v="1899-12-30T09:25:00"/>
    <n v="141"/>
    <n v="15"/>
    <x v="1"/>
    <n v="30500"/>
    <s v="Sell"/>
    <d v="2019-07-16T00:00:00"/>
    <x v="2"/>
    <d v="1899-12-30T09:40:00"/>
    <n v="211"/>
    <x v="107"/>
    <n v="-49.645390069999998"/>
    <d v="2019-07-18T00:00:00"/>
    <s v="Stop Loss Hit"/>
    <n v="211.5"/>
    <n v="135.80000000000001"/>
    <x v="11"/>
    <x v="6"/>
    <x v="1"/>
  </r>
  <r>
    <n v="379.2"/>
    <d v="2019-07-16T00:00:00"/>
    <x v="2"/>
    <d v="1899-12-30T09:25:00"/>
    <n v="175"/>
    <n v="15"/>
    <x v="2"/>
    <n v="30500"/>
    <s v="Sell"/>
    <d v="2019-07-16T00:00:00"/>
    <x v="2"/>
    <d v="1899-12-30T15:19:00"/>
    <n v="89.2"/>
    <x v="693"/>
    <n v="49.02857143"/>
    <d v="2019-07-18T00:00:00"/>
    <s v="Exit Condition Met For Trade"/>
    <n v="179"/>
    <n v="72.2"/>
    <x v="11"/>
    <x v="6"/>
    <x v="1"/>
  </r>
  <r>
    <n v="380"/>
    <d v="2019-07-17T00:00:00"/>
    <x v="0"/>
    <d v="1899-12-30T09:25:00"/>
    <n v="30628.7"/>
    <m/>
    <x v="0"/>
    <m/>
    <m/>
    <d v="2019-07-17T00:00:00"/>
    <x v="0"/>
    <d v="1899-12-30T15:19:00"/>
    <n v="30724.1"/>
    <x v="694"/>
    <m/>
    <m/>
    <s v="Exit Condition Met For Trade"/>
    <n v="30799.7"/>
    <n v="30575.8"/>
    <x v="12"/>
    <x v="6"/>
    <x v="1"/>
  </r>
  <r>
    <n v="380.1"/>
    <d v="2019-07-17T00:00:00"/>
    <x v="3"/>
    <d v="1899-12-30T09:25:00"/>
    <n v="122.65"/>
    <n v="15"/>
    <x v="1"/>
    <n v="30600"/>
    <s v="Sell"/>
    <d v="2019-07-17T00:00:00"/>
    <x v="3"/>
    <d v="1899-12-30T10:26:00"/>
    <n v="177.65"/>
    <x v="122"/>
    <n v="-44.843049329999999"/>
    <d v="2019-07-18T00:00:00"/>
    <s v="Stop Loss Hit"/>
    <n v="180.9"/>
    <n v="101.8"/>
    <x v="12"/>
    <x v="6"/>
    <x v="1"/>
  </r>
  <r>
    <n v="380.2"/>
    <d v="2019-07-17T00:00:00"/>
    <x v="3"/>
    <d v="1899-12-30T09:25:00"/>
    <n v="105.6"/>
    <n v="15"/>
    <x v="2"/>
    <n v="30600"/>
    <s v="Sell"/>
    <d v="2019-07-17T00:00:00"/>
    <x v="3"/>
    <d v="1899-12-30T15:19:00"/>
    <n v="41.3"/>
    <x v="695"/>
    <n v="60.890151520000003"/>
    <d v="2019-07-18T00:00:00"/>
    <s v="Exit Condition Met For Trade"/>
    <n v="124.95"/>
    <n v="33.5"/>
    <x v="12"/>
    <x v="6"/>
    <x v="1"/>
  </r>
  <r>
    <n v="381"/>
    <d v="2019-07-18T00:00:00"/>
    <x v="0"/>
    <d v="1899-12-30T09:25:00"/>
    <n v="30708.45"/>
    <m/>
    <x v="0"/>
    <m/>
    <m/>
    <d v="2019-07-18T00:00:00"/>
    <x v="0"/>
    <d v="1899-12-30T15:19:00"/>
    <n v="30395.55"/>
    <x v="696"/>
    <m/>
    <m/>
    <s v="Exit Condition Met For Trade"/>
    <n v="30729.15"/>
    <n v="30391.3"/>
    <x v="13"/>
    <x v="6"/>
    <x v="1"/>
  </r>
  <r>
    <n v="381.1"/>
    <d v="2019-07-18T00:00:00"/>
    <x v="4"/>
    <d v="1899-12-30T09:25:00"/>
    <n v="64.7"/>
    <n v="15"/>
    <x v="1"/>
    <n v="30700"/>
    <s v="Sell"/>
    <d v="2019-07-18T00:00:00"/>
    <x v="4"/>
    <d v="1899-12-30T15:19:00"/>
    <n v="0.1"/>
    <x v="697"/>
    <n v="99.845440490000001"/>
    <d v="2019-07-18T00:00:00"/>
    <s v="Exit Condition Met For Trade"/>
    <n v="66.95"/>
    <n v="0.05"/>
    <x v="13"/>
    <x v="6"/>
    <x v="1"/>
  </r>
  <r>
    <n v="381.2"/>
    <d v="2019-07-18T00:00:00"/>
    <x v="4"/>
    <d v="1899-12-30T09:25:00"/>
    <n v="70.5"/>
    <n v="15"/>
    <x v="2"/>
    <n v="30700"/>
    <s v="Sell"/>
    <d v="2019-07-18T00:00:00"/>
    <x v="4"/>
    <d v="1899-12-30T13:00:00"/>
    <n v="138.5"/>
    <x v="118"/>
    <n v="-96.453900709999999"/>
    <d v="2019-07-18T00:00:00"/>
    <s v="Stop Loss Hit"/>
    <n v="139.69999999999999"/>
    <n v="63.4"/>
    <x v="13"/>
    <x v="6"/>
    <x v="1"/>
  </r>
  <r>
    <n v="382"/>
    <d v="2019-07-19T00:00:00"/>
    <x v="0"/>
    <d v="1899-12-30T09:25:00"/>
    <n v="30496.55"/>
    <m/>
    <x v="0"/>
    <m/>
    <m/>
    <d v="2019-07-19T00:00:00"/>
    <x v="0"/>
    <d v="1899-12-30T15:19:00"/>
    <n v="29767.65"/>
    <x v="154"/>
    <m/>
    <m/>
    <s v="Exit Condition Met For Trade"/>
    <n v="30496.55"/>
    <n v="29705.75"/>
    <x v="14"/>
    <x v="6"/>
    <x v="1"/>
  </r>
  <r>
    <n v="382.1"/>
    <d v="2019-07-19T00:00:00"/>
    <x v="5"/>
    <d v="1899-12-30T09:25:00"/>
    <n v="197.25"/>
    <n v="15"/>
    <x v="1"/>
    <n v="30500"/>
    <s v="Sell"/>
    <d v="2019-07-19T00:00:00"/>
    <x v="5"/>
    <d v="1899-12-30T15:19:00"/>
    <n v="27.1"/>
    <x v="698"/>
    <n v="86.261089990000002"/>
    <d v="2019-07-25T00:00:00"/>
    <s v="Exit Condition Met For Trade"/>
    <n v="197.95"/>
    <n v="21.6"/>
    <x v="14"/>
    <x v="6"/>
    <x v="1"/>
  </r>
  <r>
    <n v="382.2"/>
    <d v="2019-07-19T00:00:00"/>
    <x v="5"/>
    <d v="1899-12-30T09:25:00"/>
    <n v="190.95"/>
    <n v="15"/>
    <x v="2"/>
    <n v="30500"/>
    <s v="Sell"/>
    <d v="2019-07-19T00:00:00"/>
    <x v="5"/>
    <d v="1899-12-30T09:40:00"/>
    <n v="265.95"/>
    <x v="31"/>
    <n v="-39.27729772"/>
    <d v="2019-07-25T00:00:00"/>
    <s v="Stop Loss Hit"/>
    <n v="282.89999999999998"/>
    <n v="190.95"/>
    <x v="14"/>
    <x v="6"/>
    <x v="1"/>
  </r>
  <r>
    <n v="383"/>
    <d v="2019-07-22T00:00:00"/>
    <x v="0"/>
    <d v="1899-12-30T09:25:00"/>
    <n v="29421.25"/>
    <m/>
    <x v="0"/>
    <m/>
    <m/>
    <d v="2019-07-22T00:00:00"/>
    <x v="0"/>
    <d v="1899-12-30T14:14:00"/>
    <n v="29363.8"/>
    <x v="63"/>
    <m/>
    <m/>
    <m/>
    <n v="29456.799999999999"/>
    <n v="29194.1"/>
    <x v="15"/>
    <x v="6"/>
    <x v="1"/>
  </r>
  <r>
    <n v="383.1"/>
    <d v="2019-07-22T00:00:00"/>
    <x v="1"/>
    <d v="1899-12-30T09:25:00"/>
    <n v="247"/>
    <n v="15"/>
    <x v="1"/>
    <n v="29400"/>
    <s v="Sell"/>
    <d v="2019-07-22T00:00:00"/>
    <x v="1"/>
    <d v="1899-12-30T14:14:00"/>
    <n v="213"/>
    <x v="319"/>
    <n v="13.765182190000001"/>
    <d v="2019-07-25T00:00:00"/>
    <s v="Stop Loss Hit"/>
    <n v="266.75"/>
    <n v="138"/>
    <x v="15"/>
    <x v="6"/>
    <x v="1"/>
  </r>
  <r>
    <n v="383.2"/>
    <d v="2019-07-22T00:00:00"/>
    <x v="1"/>
    <d v="1899-12-30T09:25:00"/>
    <n v="195.5"/>
    <n v="15"/>
    <x v="2"/>
    <n v="29400"/>
    <s v="Sell"/>
    <d v="2019-07-22T00:00:00"/>
    <x v="1"/>
    <d v="1899-12-30T11:59:00"/>
    <n v="243.5"/>
    <x v="37"/>
    <n v="-24.552429669999999"/>
    <d v="2019-07-25T00:00:00"/>
    <s v="Stop Loss Hit"/>
    <n v="266.7"/>
    <n v="168.2"/>
    <x v="15"/>
    <x v="6"/>
    <x v="1"/>
  </r>
  <r>
    <n v="384"/>
    <d v="2019-07-23T00:00:00"/>
    <x v="0"/>
    <d v="1899-12-30T09:25:00"/>
    <n v="29142.25"/>
    <m/>
    <x v="0"/>
    <m/>
    <m/>
    <d v="2019-07-23T00:00:00"/>
    <x v="0"/>
    <d v="1899-12-30T14:41:00"/>
    <n v="29124.5"/>
    <x v="471"/>
    <m/>
    <m/>
    <m/>
    <n v="29365.8"/>
    <n v="29095.5"/>
    <x v="16"/>
    <x v="6"/>
    <x v="1"/>
  </r>
  <r>
    <n v="384.1"/>
    <d v="2019-07-23T00:00:00"/>
    <x v="2"/>
    <d v="1899-12-30T09:25:00"/>
    <n v="260.35000000000002"/>
    <n v="15"/>
    <x v="1"/>
    <n v="29100"/>
    <s v="Sell"/>
    <d v="2019-07-23T00:00:00"/>
    <x v="2"/>
    <d v="1899-12-30T09:51:00"/>
    <n v="299.35000000000002"/>
    <x v="297"/>
    <n v="-14.979834840000001"/>
    <d v="2019-07-25T00:00:00"/>
    <s v="Stop Loss Hit"/>
    <n v="302.10000000000002"/>
    <n v="224"/>
    <x v="16"/>
    <x v="6"/>
    <x v="1"/>
  </r>
  <r>
    <n v="384.2"/>
    <d v="2019-07-23T00:00:00"/>
    <x v="2"/>
    <d v="1899-12-30T09:25:00"/>
    <n v="136.19999999999999"/>
    <n v="15"/>
    <x v="2"/>
    <n v="29100"/>
    <s v="Sell"/>
    <d v="2019-07-23T00:00:00"/>
    <x v="2"/>
    <d v="1899-12-30T14:41:00"/>
    <n v="119.2"/>
    <x v="213"/>
    <n v="12.481644640000001"/>
    <d v="2019-07-25T00:00:00"/>
    <s v="Stop Loss Hit"/>
    <n v="149.9"/>
    <n v="43.6"/>
    <x v="16"/>
    <x v="6"/>
    <x v="1"/>
  </r>
  <r>
    <n v="385"/>
    <d v="2019-07-24T00:00:00"/>
    <x v="0"/>
    <d v="1899-12-30T09:25:00"/>
    <n v="29222.15"/>
    <m/>
    <x v="0"/>
    <m/>
    <m/>
    <d v="2019-07-24T00:00:00"/>
    <x v="0"/>
    <d v="1899-12-30T15:19:00"/>
    <n v="28933.55"/>
    <x v="699"/>
    <m/>
    <m/>
    <s v="Exit Condition Met For Trade"/>
    <n v="29226.9"/>
    <n v="28871"/>
    <x v="17"/>
    <x v="6"/>
    <x v="1"/>
  </r>
  <r>
    <n v="385.1"/>
    <d v="2019-07-24T00:00:00"/>
    <x v="3"/>
    <d v="1899-12-30T09:25:00"/>
    <n v="166"/>
    <n v="15"/>
    <x v="1"/>
    <n v="29200"/>
    <s v="Sell"/>
    <d v="2019-07-24T00:00:00"/>
    <x v="3"/>
    <d v="1899-12-30T15:19:00"/>
    <n v="25.05"/>
    <x v="700"/>
    <n v="84.909638549999997"/>
    <d v="2019-07-25T00:00:00"/>
    <s v="Exit Condition Met For Trade"/>
    <n v="166.25"/>
    <n v="20.100000000000001"/>
    <x v="17"/>
    <x v="6"/>
    <x v="1"/>
  </r>
  <r>
    <n v="385.2"/>
    <d v="2019-07-24T00:00:00"/>
    <x v="3"/>
    <d v="1899-12-30T09:25:00"/>
    <n v="101.05"/>
    <n v="15"/>
    <x v="2"/>
    <n v="29200"/>
    <s v="Sell"/>
    <d v="2019-07-24T00:00:00"/>
    <x v="3"/>
    <d v="1899-12-30T09:32:00"/>
    <n v="176.05"/>
    <x v="31"/>
    <n v="-74.220682830000001"/>
    <d v="2019-07-25T00:00:00"/>
    <s v="Stop Loss Hit"/>
    <n v="193"/>
    <n v="100.95"/>
    <x v="17"/>
    <x v="6"/>
    <x v="1"/>
  </r>
  <r>
    <n v="386"/>
    <d v="2019-07-25T00:00:00"/>
    <x v="0"/>
    <d v="1899-12-30T09:25:00"/>
    <n v="29083.9"/>
    <m/>
    <x v="0"/>
    <m/>
    <m/>
    <d v="2019-07-25T00:00:00"/>
    <x v="0"/>
    <d v="1899-12-30T15:19:00"/>
    <n v="29038.55"/>
    <x v="701"/>
    <m/>
    <m/>
    <s v="Exit Condition Met For Trade"/>
    <n v="29240.799999999999"/>
    <n v="28940"/>
    <x v="18"/>
    <x v="6"/>
    <x v="1"/>
  </r>
  <r>
    <n v="386.1"/>
    <d v="2019-07-25T00:00:00"/>
    <x v="4"/>
    <d v="1899-12-30T09:25:00"/>
    <n v="88.3"/>
    <n v="15"/>
    <x v="1"/>
    <n v="29100"/>
    <s v="Sell"/>
    <d v="2019-07-25T00:00:00"/>
    <x v="4"/>
    <d v="1899-12-30T15:19:00"/>
    <n v="0.25"/>
    <x v="702"/>
    <n v="99.716874290000007"/>
    <d v="2019-07-25T00:00:00"/>
    <s v="Exit Condition Met For Trade"/>
    <n v="159.65"/>
    <n v="0.25"/>
    <x v="18"/>
    <x v="6"/>
    <x v="1"/>
  </r>
  <r>
    <n v="386.2"/>
    <d v="2019-07-25T00:00:00"/>
    <x v="4"/>
    <d v="1899-12-30T09:25:00"/>
    <n v="92.55"/>
    <n v="15"/>
    <x v="2"/>
    <n v="29100"/>
    <s v="Sell"/>
    <d v="2019-07-25T00:00:00"/>
    <x v="4"/>
    <d v="1899-12-30T12:12:00"/>
    <n v="112.55"/>
    <x v="616"/>
    <n v="-21.609940569999999"/>
    <d v="2019-07-25T00:00:00"/>
    <s v="Stop Loss Hit"/>
    <n v="118"/>
    <n v="37.15"/>
    <x v="18"/>
    <x v="6"/>
    <x v="1"/>
  </r>
  <r>
    <n v="387"/>
    <d v="2019-07-26T00:00:00"/>
    <x v="0"/>
    <d v="1899-12-30T09:25:00"/>
    <n v="29126"/>
    <m/>
    <x v="0"/>
    <m/>
    <m/>
    <d v="2019-07-26T00:00:00"/>
    <x v="0"/>
    <d v="1899-12-30T15:19:00"/>
    <n v="29347.45"/>
    <x v="703"/>
    <m/>
    <m/>
    <s v="Exit Condition Met For Trade"/>
    <n v="29363.95"/>
    <n v="29059.4"/>
    <x v="27"/>
    <x v="6"/>
    <x v="1"/>
  </r>
  <r>
    <n v="387.1"/>
    <d v="2019-07-26T00:00:00"/>
    <x v="5"/>
    <d v="1899-12-30T09:25:00"/>
    <n v="275.3"/>
    <n v="15"/>
    <x v="1"/>
    <n v="29100"/>
    <s v="Sell"/>
    <d v="2019-07-26T00:00:00"/>
    <x v="5"/>
    <d v="1899-12-30T11:10:00"/>
    <n v="312.3"/>
    <x v="166"/>
    <n v="-13.439883760000001"/>
    <d v="2019-08-01T00:00:00"/>
    <s v="Stop Loss Hit"/>
    <n v="316.89999999999998"/>
    <n v="237.15"/>
    <x v="27"/>
    <x v="6"/>
    <x v="1"/>
  </r>
  <r>
    <n v="387.2"/>
    <d v="2019-07-26T00:00:00"/>
    <x v="5"/>
    <d v="1899-12-30T09:25:00"/>
    <n v="204.6"/>
    <n v="15"/>
    <x v="2"/>
    <n v="29100"/>
    <s v="Sell"/>
    <d v="2019-07-26T00:00:00"/>
    <x v="5"/>
    <d v="1899-12-30T15:19:00"/>
    <n v="96.55"/>
    <x v="704"/>
    <n v="52.81036168"/>
    <d v="2019-08-01T00:00:00"/>
    <s v="Exit Condition Met For Trade"/>
    <n v="219.55"/>
    <n v="88.9"/>
    <x v="27"/>
    <x v="6"/>
    <x v="1"/>
  </r>
  <r>
    <n v="388"/>
    <d v="2019-07-29T00:00:00"/>
    <x v="0"/>
    <d v="1899-12-30T09:25:00"/>
    <n v="29400.35"/>
    <m/>
    <x v="0"/>
    <m/>
    <m/>
    <d v="2019-07-29T00:00:00"/>
    <x v="0"/>
    <d v="1899-12-30T13:51:00"/>
    <n v="29376.85"/>
    <x v="71"/>
    <m/>
    <m/>
    <m/>
    <n v="29424.3"/>
    <n v="29104.85"/>
    <x v="19"/>
    <x v="6"/>
    <x v="1"/>
  </r>
  <r>
    <n v="388.1"/>
    <d v="2019-07-29T00:00:00"/>
    <x v="1"/>
    <d v="1899-12-30T09:25:00"/>
    <n v="177.2"/>
    <n v="15"/>
    <x v="1"/>
    <n v="29400"/>
    <s v="Sell"/>
    <d v="2019-07-29T00:00:00"/>
    <x v="1"/>
    <d v="1899-12-30T13:51:00"/>
    <n v="152.19999999999999"/>
    <x v="103"/>
    <n v="14.108352139999999"/>
    <d v="2019-08-01T00:00:00"/>
    <s v="Stop Loss Hit"/>
    <n v="186.75"/>
    <n v="76.55"/>
    <x v="19"/>
    <x v="6"/>
    <x v="1"/>
  </r>
  <r>
    <n v="388.2"/>
    <d v="2019-07-29T00:00:00"/>
    <x v="1"/>
    <d v="1899-12-30T09:25:00"/>
    <n v="199.1"/>
    <n v="15"/>
    <x v="2"/>
    <n v="29400"/>
    <s v="Sell"/>
    <d v="2019-07-29T00:00:00"/>
    <x v="1"/>
    <d v="1899-12-30T11:45:00"/>
    <n v="266.10000000000002"/>
    <x v="93"/>
    <n v="-33.651431440000003"/>
    <d v="2019-08-01T00:00:00"/>
    <s v="Stop Loss Hit"/>
    <n v="269"/>
    <n v="191.05"/>
    <x v="19"/>
    <x v="6"/>
    <x v="1"/>
  </r>
  <r>
    <n v="389"/>
    <d v="2019-07-30T00:00:00"/>
    <x v="0"/>
    <d v="1899-12-30T09:25:00"/>
    <n v="29445.8"/>
    <m/>
    <x v="0"/>
    <m/>
    <m/>
    <d v="2019-07-30T00:00:00"/>
    <x v="0"/>
    <d v="1899-12-30T15:19:00"/>
    <n v="28809.95"/>
    <x v="705"/>
    <m/>
    <m/>
    <s v="Exit Condition Met For Trade"/>
    <n v="29530.3"/>
    <n v="28737.8"/>
    <x v="20"/>
    <x v="6"/>
    <x v="1"/>
  </r>
  <r>
    <n v="389.1"/>
    <d v="2019-07-30T00:00:00"/>
    <x v="2"/>
    <d v="1899-12-30T09:25:00"/>
    <n v="189.05"/>
    <n v="15"/>
    <x v="1"/>
    <n v="29400"/>
    <s v="Sell"/>
    <d v="2019-07-30T00:00:00"/>
    <x v="2"/>
    <d v="1899-12-30T15:19:00"/>
    <n v="18.55"/>
    <x v="706"/>
    <n v="90.187781009999995"/>
    <d v="2019-08-01T00:00:00"/>
    <s v="Exit Condition Met For Trade"/>
    <n v="217.55"/>
    <n v="16.100000000000001"/>
    <x v="20"/>
    <x v="6"/>
    <x v="1"/>
  </r>
  <r>
    <n v="389.2"/>
    <d v="2019-07-30T00:00:00"/>
    <x v="2"/>
    <d v="1899-12-30T09:25:00"/>
    <n v="138.19999999999999"/>
    <n v="15"/>
    <x v="2"/>
    <n v="29400"/>
    <s v="Sell"/>
    <d v="2019-07-30T00:00:00"/>
    <x v="2"/>
    <d v="1899-12-30T11:26:00"/>
    <n v="192.2"/>
    <x v="39"/>
    <n v="-39.073806079999997"/>
    <d v="2019-08-01T00:00:00"/>
    <s v="Stop Loss Hit"/>
    <n v="193"/>
    <n v="116.7"/>
    <x v="20"/>
    <x v="6"/>
    <x v="1"/>
  </r>
  <r>
    <n v="390"/>
    <d v="2019-07-31T00:00:00"/>
    <x v="0"/>
    <d v="1899-12-30T09:25:00"/>
    <n v="28614.25"/>
    <m/>
    <x v="0"/>
    <m/>
    <m/>
    <d v="2019-07-31T00:00:00"/>
    <x v="0"/>
    <d v="1899-12-30T15:19:00"/>
    <n v="28888.7"/>
    <x v="707"/>
    <m/>
    <m/>
    <s v="Exit Condition Met For Trade"/>
    <n v="28979.75"/>
    <n v="28543.7"/>
    <x v="21"/>
    <x v="6"/>
    <x v="1"/>
  </r>
  <r>
    <n v="390.1"/>
    <d v="2019-07-31T00:00:00"/>
    <x v="3"/>
    <d v="1899-12-30T09:25:00"/>
    <n v="178.2"/>
    <n v="15"/>
    <x v="1"/>
    <n v="28600"/>
    <s v="Sell"/>
    <d v="2019-07-31T00:00:00"/>
    <x v="3"/>
    <d v="1899-12-30T09:36:00"/>
    <n v="227.2"/>
    <x v="127"/>
    <n v="-27.497194159999999"/>
    <d v="2019-08-01T00:00:00"/>
    <s v="Stop Loss Hit"/>
    <n v="230.6"/>
    <n v="151.35"/>
    <x v="21"/>
    <x v="6"/>
    <x v="1"/>
  </r>
  <r>
    <n v="390.2"/>
    <d v="2019-07-31T00:00:00"/>
    <x v="3"/>
    <d v="1899-12-30T09:25:00"/>
    <n v="157.80000000000001"/>
    <n v="15"/>
    <x v="2"/>
    <n v="28600"/>
    <s v="Sell"/>
    <d v="2019-07-31T00:00:00"/>
    <x v="3"/>
    <d v="1899-12-30T15:19:00"/>
    <n v="41.95"/>
    <x v="708"/>
    <n v="73.415716099999997"/>
    <d v="2019-08-01T00:00:00"/>
    <s v="Exit Condition Met For Trade"/>
    <n v="181.65"/>
    <n v="27.1"/>
    <x v="21"/>
    <x v="6"/>
    <x v="1"/>
  </r>
  <r>
    <n v="391"/>
    <d v="2019-08-01T00:00:00"/>
    <x v="0"/>
    <d v="1899-12-30T09:25:00"/>
    <n v="28739.7"/>
    <m/>
    <x v="0"/>
    <m/>
    <m/>
    <d v="2019-08-01T00:00:00"/>
    <x v="0"/>
    <d v="1899-12-30T15:19:00"/>
    <n v="28373.85"/>
    <x v="709"/>
    <m/>
    <m/>
    <s v="Exit Condition Met For Trade"/>
    <n v="28819.7"/>
    <n v="28047.35"/>
    <x v="0"/>
    <x v="7"/>
    <x v="1"/>
  </r>
  <r>
    <n v="391.1"/>
    <d v="2019-08-01T00:00:00"/>
    <x v="4"/>
    <d v="1899-12-30T09:25:00"/>
    <n v="115"/>
    <n v="15"/>
    <x v="1"/>
    <n v="28700"/>
    <s v="Sell"/>
    <d v="2019-08-01T00:00:00"/>
    <x v="4"/>
    <d v="1899-12-30T15:19:00"/>
    <n v="0.1"/>
    <x v="710"/>
    <n v="99.913043479999999"/>
    <d v="2019-08-01T00:00:00"/>
    <s v="Exit Condition Met For Trade"/>
    <n v="157.55000000000001"/>
    <n v="0.1"/>
    <x v="0"/>
    <x v="7"/>
    <x v="1"/>
  </r>
  <r>
    <n v="391.2"/>
    <d v="2019-08-01T00:00:00"/>
    <x v="4"/>
    <d v="1899-12-30T09:25:00"/>
    <n v="89.75"/>
    <n v="15"/>
    <x v="2"/>
    <n v="28700"/>
    <s v="Sell"/>
    <d v="2019-08-01T00:00:00"/>
    <x v="4"/>
    <d v="1899-12-30T10:41:00"/>
    <n v="127.75"/>
    <x v="66"/>
    <n v="-42.339832870000002"/>
    <d v="2019-08-01T00:00:00"/>
    <s v="Stop Loss Hit"/>
    <n v="137"/>
    <n v="52.5"/>
    <x v="0"/>
    <x v="7"/>
    <x v="1"/>
  </r>
  <r>
    <n v="392"/>
    <d v="2019-08-02T00:00:00"/>
    <x v="0"/>
    <d v="1899-12-30T09:25:00"/>
    <n v="28060.95"/>
    <m/>
    <x v="0"/>
    <m/>
    <m/>
    <d v="2019-08-02T00:00:00"/>
    <x v="0"/>
    <d v="1899-12-30T10:49:00"/>
    <n v="28072"/>
    <x v="181"/>
    <m/>
    <m/>
    <m/>
    <n v="28124.85"/>
    <n v="27936.35"/>
    <x v="1"/>
    <x v="7"/>
    <x v="1"/>
  </r>
  <r>
    <n v="392.1"/>
    <d v="2019-08-02T00:00:00"/>
    <x v="5"/>
    <d v="1899-12-30T09:25:00"/>
    <n v="343.25"/>
    <n v="15"/>
    <x v="1"/>
    <n v="28100"/>
    <s v="Sell"/>
    <d v="2019-08-02T00:00:00"/>
    <x v="5"/>
    <d v="1899-12-30T10:49:00"/>
    <n v="331.25"/>
    <x v="651"/>
    <n v="3.4959941730000001"/>
    <d v="2019-08-08T00:00:00"/>
    <s v="Stop Loss Hit"/>
    <n v="362.25"/>
    <n v="256.25"/>
    <x v="1"/>
    <x v="7"/>
    <x v="1"/>
  </r>
  <r>
    <n v="392.2"/>
    <d v="2019-08-02T00:00:00"/>
    <x v="5"/>
    <d v="1899-12-30T09:25:00"/>
    <n v="334.35"/>
    <n v="15"/>
    <x v="2"/>
    <n v="28100"/>
    <s v="Sell"/>
    <d v="2019-08-02T00:00:00"/>
    <x v="5"/>
    <d v="1899-12-30T09:35:00"/>
    <n v="379.35"/>
    <x v="125"/>
    <n v="-13.4589502"/>
    <d v="2019-08-08T00:00:00"/>
    <s v="Stop Loss Hit"/>
    <n v="381"/>
    <n v="303.55"/>
    <x v="1"/>
    <x v="7"/>
    <x v="1"/>
  </r>
  <r>
    <n v="393"/>
    <d v="2019-08-05T00:00:00"/>
    <x v="0"/>
    <d v="1899-12-30T09:25:00"/>
    <n v="27644.5"/>
    <m/>
    <x v="0"/>
    <m/>
    <m/>
    <d v="2019-08-05T00:00:00"/>
    <x v="0"/>
    <d v="1899-12-30T10:21:00"/>
    <n v="27546.5"/>
    <x v="616"/>
    <m/>
    <m/>
    <m/>
    <n v="27677.200000000001"/>
    <n v="27389.5"/>
    <x v="4"/>
    <x v="7"/>
    <x v="1"/>
  </r>
  <r>
    <n v="393.1"/>
    <d v="2019-08-05T00:00:00"/>
    <x v="1"/>
    <d v="1899-12-30T09:25:00"/>
    <n v="372.6"/>
    <n v="15"/>
    <x v="1"/>
    <n v="27600"/>
    <s v="Sell"/>
    <d v="2019-08-05T00:00:00"/>
    <x v="1"/>
    <d v="1899-12-30T10:21:00"/>
    <n v="334.6"/>
    <x v="560"/>
    <n v="10.198604400000001"/>
    <d v="2019-08-08T00:00:00"/>
    <s v="Stop Loss Hit"/>
    <n v="380.45"/>
    <n v="259.14999999999998"/>
    <x v="4"/>
    <x v="7"/>
    <x v="1"/>
  </r>
  <r>
    <n v="393.2"/>
    <d v="2019-08-05T00:00:00"/>
    <x v="1"/>
    <d v="1899-12-30T09:25:00"/>
    <n v="246.6"/>
    <n v="15"/>
    <x v="2"/>
    <n v="27600"/>
    <s v="Sell"/>
    <d v="2019-08-05T00:00:00"/>
    <x v="1"/>
    <d v="1899-12-30T09:35:00"/>
    <n v="304.60000000000002"/>
    <x v="85"/>
    <n v="-23.519870239999999"/>
    <d v="2019-08-08T00:00:00"/>
    <s v="Stop Loss Hit"/>
    <n v="307.7"/>
    <n v="229"/>
    <x v="4"/>
    <x v="7"/>
    <x v="1"/>
  </r>
  <r>
    <n v="394"/>
    <d v="2019-08-06T00:00:00"/>
    <x v="0"/>
    <d v="1899-12-30T09:25:00"/>
    <n v="27847.45"/>
    <m/>
    <x v="0"/>
    <m/>
    <m/>
    <d v="2019-08-06T00:00:00"/>
    <x v="0"/>
    <d v="1899-12-30T12:24:00"/>
    <n v="27895.95"/>
    <x v="381"/>
    <m/>
    <m/>
    <m/>
    <n v="27928.85"/>
    <n v="27747.4"/>
    <x v="22"/>
    <x v="7"/>
    <x v="1"/>
  </r>
  <r>
    <n v="394.1"/>
    <d v="2019-08-06T00:00:00"/>
    <x v="2"/>
    <d v="1899-12-30T09:25:00"/>
    <n v="324.64999999999998"/>
    <n v="15"/>
    <x v="1"/>
    <n v="27800"/>
    <s v="Sell"/>
    <d v="2019-08-06T00:00:00"/>
    <x v="2"/>
    <d v="1899-12-30T12:24:00"/>
    <n v="321.64999999999998"/>
    <x v="81"/>
    <n v="0.92407207800000002"/>
    <d v="2019-08-08T00:00:00"/>
    <s v="Stop Loss Hit"/>
    <n v="361.4"/>
    <n v="245.7"/>
    <x v="22"/>
    <x v="7"/>
    <x v="1"/>
  </r>
  <r>
    <n v="394.2"/>
    <d v="2019-08-06T00:00:00"/>
    <x v="2"/>
    <d v="1899-12-30T09:25:00"/>
    <n v="244.95"/>
    <n v="15"/>
    <x v="2"/>
    <n v="27800"/>
    <s v="Sell"/>
    <d v="2019-08-06T00:00:00"/>
    <x v="2"/>
    <d v="1899-12-30T10:22:00"/>
    <n v="281.95"/>
    <x v="166"/>
    <n v="-15.10512349"/>
    <d v="2019-08-08T00:00:00"/>
    <s v="Stop Loss Hit"/>
    <n v="282.75"/>
    <n v="206.3"/>
    <x v="22"/>
    <x v="7"/>
    <x v="1"/>
  </r>
  <r>
    <n v="395"/>
    <d v="2019-08-07T00:00:00"/>
    <x v="0"/>
    <d v="1899-12-30T09:25:00"/>
    <n v="27923.8"/>
    <m/>
    <x v="0"/>
    <m/>
    <m/>
    <d v="2019-08-07T00:00:00"/>
    <x v="0"/>
    <d v="1899-12-30T11:46:00"/>
    <n v="28141.45"/>
    <x v="262"/>
    <m/>
    <m/>
    <m/>
    <n v="28156.25"/>
    <n v="27879.9"/>
    <x v="23"/>
    <x v="7"/>
    <x v="1"/>
  </r>
  <r>
    <n v="395.1"/>
    <d v="2019-08-07T00:00:00"/>
    <x v="3"/>
    <d v="1899-12-30T09:25:00"/>
    <n v="239"/>
    <n v="15"/>
    <x v="1"/>
    <n v="27900"/>
    <s v="Sell"/>
    <d v="2019-08-07T00:00:00"/>
    <x v="3"/>
    <d v="1899-12-30T09:49:00"/>
    <n v="297"/>
    <x v="85"/>
    <n v="-24.26778243"/>
    <d v="2019-08-08T00:00:00"/>
    <s v="Stop Loss Hit"/>
    <n v="300"/>
    <n v="221.1"/>
    <x v="23"/>
    <x v="7"/>
    <x v="1"/>
  </r>
  <r>
    <n v="395.2"/>
    <d v="2019-08-07T00:00:00"/>
    <x v="3"/>
    <d v="1899-12-30T09:25:00"/>
    <n v="218"/>
    <n v="15"/>
    <x v="2"/>
    <n v="27900"/>
    <s v="Sell"/>
    <d v="2019-08-07T00:00:00"/>
    <x v="3"/>
    <d v="1899-12-30T11:46:00"/>
    <n v="162"/>
    <x v="711"/>
    <n v="25.68807339"/>
    <d v="2019-08-08T00:00:00"/>
    <s v="Stop Loss Hit"/>
    <n v="236.5"/>
    <n v="87"/>
    <x v="23"/>
    <x v="7"/>
    <x v="1"/>
  </r>
  <r>
    <n v="396"/>
    <d v="2019-08-08T00:00:00"/>
    <x v="0"/>
    <d v="1899-12-30T09:25:00"/>
    <n v="27762.95"/>
    <m/>
    <x v="0"/>
    <m/>
    <m/>
    <d v="2019-08-08T00:00:00"/>
    <x v="0"/>
    <d v="1899-12-30T14:28:00"/>
    <n v="27881.1"/>
    <x v="163"/>
    <m/>
    <m/>
    <m/>
    <n v="27893.15"/>
    <n v="27531.05"/>
    <x v="5"/>
    <x v="7"/>
    <x v="1"/>
  </r>
  <r>
    <n v="396.1"/>
    <d v="2019-08-08T00:00:00"/>
    <x v="4"/>
    <d v="1899-12-30T09:25:00"/>
    <n v="95.9"/>
    <n v="15"/>
    <x v="1"/>
    <n v="27800"/>
    <s v="Sell"/>
    <d v="2019-08-08T00:00:00"/>
    <x v="4"/>
    <d v="1899-12-30T14:28:00"/>
    <n v="85.9"/>
    <x v="96"/>
    <n v="10.42752868"/>
    <d v="2019-08-08T00:00:00"/>
    <s v="Stop Loss Hit"/>
    <n v="110.45"/>
    <n v="10.25"/>
    <x v="5"/>
    <x v="7"/>
    <x v="1"/>
  </r>
  <r>
    <n v="396.2"/>
    <d v="2019-08-08T00:00:00"/>
    <x v="4"/>
    <d v="1899-12-30T09:25:00"/>
    <n v="126"/>
    <n v="15"/>
    <x v="2"/>
    <n v="27800"/>
    <s v="Sell"/>
    <d v="2019-08-08T00:00:00"/>
    <x v="4"/>
    <d v="1899-12-30T09:34:00"/>
    <n v="193"/>
    <x v="93"/>
    <n v="-53.174603169999997"/>
    <d v="2019-08-08T00:00:00"/>
    <s v="Stop Loss Hit"/>
    <n v="197.5"/>
    <n v="117.45"/>
    <x v="5"/>
    <x v="7"/>
    <x v="1"/>
  </r>
  <r>
    <n v="397"/>
    <d v="2019-08-09T00:00:00"/>
    <x v="0"/>
    <d v="1899-12-30T09:25:00"/>
    <n v="28383.4"/>
    <m/>
    <x v="0"/>
    <m/>
    <m/>
    <d v="2019-08-09T00:00:00"/>
    <x v="0"/>
    <d v="1899-12-30T14:09:00"/>
    <n v="28424.95"/>
    <x v="103"/>
    <m/>
    <m/>
    <m/>
    <n v="28602.75"/>
    <n v="28294.55"/>
    <x v="6"/>
    <x v="7"/>
    <x v="1"/>
  </r>
  <r>
    <n v="397.1"/>
    <d v="2019-08-09T00:00:00"/>
    <x v="5"/>
    <d v="1899-12-30T09:25:00"/>
    <n v="254.85"/>
    <n v="15"/>
    <x v="1"/>
    <n v="28400"/>
    <s v="Sell"/>
    <d v="2019-08-09T00:00:00"/>
    <x v="5"/>
    <d v="1899-12-30T10:37:00"/>
    <n v="279.85000000000002"/>
    <x v="79"/>
    <n v="-9.8096919759999999"/>
    <d v="2019-08-14T00:00:00"/>
    <s v="Stop Loss Hit"/>
    <n v="281.75"/>
    <n v="204"/>
    <x v="6"/>
    <x v="7"/>
    <x v="1"/>
  </r>
  <r>
    <n v="397.2"/>
    <d v="2019-08-09T00:00:00"/>
    <x v="5"/>
    <d v="1899-12-30T09:25:00"/>
    <n v="288.25"/>
    <n v="15"/>
    <x v="2"/>
    <n v="28400"/>
    <s v="Sell"/>
    <d v="2019-08-09T00:00:00"/>
    <x v="5"/>
    <d v="1899-12-30T14:09:00"/>
    <n v="238.25"/>
    <x v="247"/>
    <n v="17.346053770000001"/>
    <d v="2019-08-14T00:00:00"/>
    <s v="Stop Loss Hit"/>
    <n v="321.10000000000002"/>
    <n v="162.75"/>
    <x v="6"/>
    <x v="7"/>
    <x v="1"/>
  </r>
  <r>
    <n v="398"/>
    <d v="2019-08-13T00:00:00"/>
    <x v="0"/>
    <d v="1899-12-30T09:25:00"/>
    <n v="28154.400000000001"/>
    <m/>
    <x v="0"/>
    <m/>
    <m/>
    <d v="2019-08-13T00:00:00"/>
    <x v="0"/>
    <d v="1899-12-30T15:19:00"/>
    <n v="27719"/>
    <x v="712"/>
    <m/>
    <m/>
    <s v="Exit Condition Met For Trade"/>
    <n v="28215.3"/>
    <n v="27683.95"/>
    <x v="30"/>
    <x v="7"/>
    <x v="1"/>
  </r>
  <r>
    <n v="398.1"/>
    <d v="2019-08-13T00:00:00"/>
    <x v="2"/>
    <d v="1899-12-30T09:25:00"/>
    <n v="160.5"/>
    <n v="15"/>
    <x v="1"/>
    <n v="28200"/>
    <s v="Sell"/>
    <d v="2019-08-13T00:00:00"/>
    <x v="2"/>
    <d v="1899-12-30T15:19:00"/>
    <n v="13.5"/>
    <x v="658"/>
    <n v="91.588785049999998"/>
    <d v="2019-08-14T00:00:00"/>
    <s v="Exit Condition Met For Trade"/>
    <n v="161.30000000000001"/>
    <n v="12.35"/>
    <x v="30"/>
    <x v="7"/>
    <x v="1"/>
  </r>
  <r>
    <n v="398.2"/>
    <d v="2019-08-13T00:00:00"/>
    <x v="2"/>
    <d v="1899-12-30T09:25:00"/>
    <n v="188.7"/>
    <n v="15"/>
    <x v="2"/>
    <n v="28200"/>
    <s v="Sell"/>
    <d v="2019-08-13T00:00:00"/>
    <x v="2"/>
    <d v="1899-12-30T11:20:00"/>
    <n v="212.7"/>
    <x v="60"/>
    <n v="-12.718600950000001"/>
    <d v="2019-08-14T00:00:00"/>
    <s v="Stop Loss Hit"/>
    <n v="221.05"/>
    <n v="137.44999999999999"/>
    <x v="30"/>
    <x v="7"/>
    <x v="1"/>
  </r>
  <r>
    <n v="399"/>
    <d v="2019-08-14T00:00:00"/>
    <x v="0"/>
    <d v="1899-12-30T09:25:00"/>
    <n v="27881.05"/>
    <m/>
    <x v="0"/>
    <m/>
    <m/>
    <d v="2019-08-14T00:00:00"/>
    <x v="0"/>
    <d v="1899-12-30T10:26:00"/>
    <n v="27955.75"/>
    <x v="668"/>
    <m/>
    <m/>
    <m/>
    <n v="27969.1"/>
    <n v="27726.65"/>
    <x v="24"/>
    <x v="7"/>
    <x v="1"/>
  </r>
  <r>
    <n v="399.1"/>
    <d v="2019-08-14T00:00:00"/>
    <x v="3"/>
    <d v="1899-12-30T09:25:00"/>
    <n v="112.85"/>
    <n v="15"/>
    <x v="1"/>
    <n v="27900"/>
    <s v="Sell"/>
    <d v="2019-08-14T00:00:00"/>
    <x v="3"/>
    <d v="1899-12-30T10:26:00"/>
    <n v="144.85"/>
    <x v="282"/>
    <n v="-28.356225080000002"/>
    <d v="2019-08-14T00:00:00"/>
    <s v="Stop Loss Hit"/>
    <n v="146.30000000000001"/>
    <n v="68.95"/>
    <x v="24"/>
    <x v="7"/>
    <x v="1"/>
  </r>
  <r>
    <n v="399.2"/>
    <d v="2019-08-14T00:00:00"/>
    <x v="3"/>
    <d v="1899-12-30T09:25:00"/>
    <n v="126.9"/>
    <n v="15"/>
    <x v="2"/>
    <n v="27900"/>
    <s v="Sell"/>
    <d v="2019-08-14T00:00:00"/>
    <x v="3"/>
    <d v="1899-12-30T09:32:00"/>
    <n v="189.9"/>
    <x v="220"/>
    <n v="-49.645390069999998"/>
    <d v="2019-08-14T00:00:00"/>
    <s v="Stop Loss Hit"/>
    <n v="218.55"/>
    <n v="114.25"/>
    <x v="24"/>
    <x v="7"/>
    <x v="1"/>
  </r>
  <r>
    <n v="400"/>
    <d v="2019-08-16T00:00:00"/>
    <x v="0"/>
    <d v="1899-12-30T09:25:00"/>
    <n v="27795.9"/>
    <m/>
    <x v="0"/>
    <m/>
    <m/>
    <d v="2019-08-16T00:00:00"/>
    <x v="0"/>
    <d v="1899-12-30T15:19:00"/>
    <n v="28228.400000000001"/>
    <x v="713"/>
    <m/>
    <m/>
    <s v="Exit Condition Met For Trade"/>
    <n v="28251.05"/>
    <n v="27737"/>
    <x v="11"/>
    <x v="7"/>
    <x v="1"/>
  </r>
  <r>
    <n v="400.1"/>
    <d v="2019-08-16T00:00:00"/>
    <x v="5"/>
    <d v="1899-12-30T09:25:00"/>
    <n v="269.89999999999998"/>
    <n v="15"/>
    <x v="1"/>
    <n v="27800"/>
    <s v="Sell"/>
    <d v="2019-08-16T00:00:00"/>
    <x v="5"/>
    <d v="1899-12-30T10:38:00"/>
    <n v="312.89999999999998"/>
    <x v="149"/>
    <n v="-15.931826600000001"/>
    <d v="2019-08-22T00:00:00"/>
    <s v="Stop Loss Hit"/>
    <n v="313.14999999999998"/>
    <n v="237.6"/>
    <x v="11"/>
    <x v="7"/>
    <x v="1"/>
  </r>
  <r>
    <n v="400.2"/>
    <d v="2019-08-16T00:00:00"/>
    <x v="5"/>
    <d v="1899-12-30T09:25:00"/>
    <n v="297"/>
    <n v="15"/>
    <x v="2"/>
    <n v="27800"/>
    <s v="Sell"/>
    <d v="2019-08-16T00:00:00"/>
    <x v="5"/>
    <d v="1899-12-30T15:19:00"/>
    <n v="125.4"/>
    <x v="714"/>
    <n v="57.777777780000001"/>
    <d v="2019-08-22T00:00:00"/>
    <s v="Exit Condition Met For Trade"/>
    <n v="313.14999999999998"/>
    <n v="115.2"/>
    <x v="11"/>
    <x v="7"/>
    <x v="1"/>
  </r>
  <r>
    <n v="401"/>
    <d v="2019-08-19T00:00:00"/>
    <x v="0"/>
    <d v="1899-12-30T09:25:00"/>
    <n v="28409.599999999999"/>
    <m/>
    <x v="0"/>
    <m/>
    <m/>
    <d v="2019-08-19T00:00:00"/>
    <x v="0"/>
    <d v="1899-12-30T15:19:00"/>
    <n v="28171.7"/>
    <x v="715"/>
    <m/>
    <m/>
    <s v="Exit Condition Met For Trade"/>
    <n v="28468.9"/>
    <n v="28146.5"/>
    <x v="14"/>
    <x v="7"/>
    <x v="1"/>
  </r>
  <r>
    <n v="401.1"/>
    <d v="2019-08-19T00:00:00"/>
    <x v="1"/>
    <d v="1899-12-30T09:25:00"/>
    <n v="225"/>
    <n v="15"/>
    <x v="1"/>
    <n v="28400"/>
    <s v="Sell"/>
    <d v="2019-08-19T00:00:00"/>
    <x v="1"/>
    <d v="1899-12-30T15:19:00"/>
    <n v="127.3"/>
    <x v="716"/>
    <n v="43.422222220000002"/>
    <d v="2019-08-22T00:00:00"/>
    <s v="Exit Condition Met For Trade"/>
    <n v="249"/>
    <n v="107.3"/>
    <x v="14"/>
    <x v="7"/>
    <x v="1"/>
  </r>
  <r>
    <n v="401.2"/>
    <d v="2019-08-19T00:00:00"/>
    <x v="1"/>
    <d v="1899-12-30T09:25:00"/>
    <n v="242.7"/>
    <n v="15"/>
    <x v="2"/>
    <n v="28400"/>
    <s v="Sell"/>
    <d v="2019-08-19T00:00:00"/>
    <x v="1"/>
    <d v="1899-12-30T09:45:00"/>
    <n v="317.7"/>
    <x v="31"/>
    <n v="-30.902348580000002"/>
    <d v="2019-08-22T00:00:00"/>
    <s v="Stop Loss Hit"/>
    <n v="327.5"/>
    <n v="242.7"/>
    <x v="14"/>
    <x v="7"/>
    <x v="1"/>
  </r>
  <r>
    <n v="402"/>
    <d v="2019-08-20T00:00:00"/>
    <x v="0"/>
    <d v="1899-12-30T09:25:00"/>
    <n v="28130.799999999999"/>
    <m/>
    <x v="0"/>
    <m/>
    <m/>
    <d v="2019-08-20T00:00:00"/>
    <x v="0"/>
    <d v="1899-12-30T15:19:00"/>
    <n v="27979.5"/>
    <x v="717"/>
    <m/>
    <m/>
    <s v="Exit Condition Met For Trade"/>
    <n v="28164.5"/>
    <n v="27839.65"/>
    <x v="25"/>
    <x v="7"/>
    <x v="1"/>
  </r>
  <r>
    <n v="402.1"/>
    <d v="2019-08-20T00:00:00"/>
    <x v="2"/>
    <d v="1899-12-30T09:25:00"/>
    <n v="204.55"/>
    <n v="15"/>
    <x v="1"/>
    <n v="28100"/>
    <s v="Sell"/>
    <d v="2019-08-20T00:00:00"/>
    <x v="2"/>
    <d v="1899-12-30T15:19:00"/>
    <n v="129.35"/>
    <x v="718"/>
    <n v="36.763627470000003"/>
    <d v="2019-08-22T00:00:00"/>
    <s v="Exit Condition Met For Trade"/>
    <n v="221.15"/>
    <n v="99.85"/>
    <x v="25"/>
    <x v="7"/>
    <x v="1"/>
  </r>
  <r>
    <n v="402.2"/>
    <d v="2019-08-20T00:00:00"/>
    <x v="2"/>
    <d v="1899-12-30T09:25:00"/>
    <n v="222.75"/>
    <n v="15"/>
    <x v="2"/>
    <n v="28100"/>
    <s v="Sell"/>
    <d v="2019-08-20T00:00:00"/>
    <x v="2"/>
    <d v="1899-12-30T09:57:00"/>
    <n v="274"/>
    <x v="719"/>
    <n v="-23.00785634"/>
    <d v="2019-08-22T00:00:00"/>
    <s v="Stop Loss Hit"/>
    <n v="274"/>
    <n v="198.7"/>
    <x v="25"/>
    <x v="7"/>
    <x v="1"/>
  </r>
  <r>
    <n v="403"/>
    <d v="2019-08-21T00:00:00"/>
    <x v="0"/>
    <d v="1899-12-30T09:25:00"/>
    <n v="27930.5"/>
    <m/>
    <x v="0"/>
    <m/>
    <m/>
    <d v="2019-08-21T00:00:00"/>
    <x v="0"/>
    <d v="1899-12-30T12:04:00"/>
    <n v="27906.95"/>
    <x v="66"/>
    <m/>
    <m/>
    <m/>
    <n v="28098.9"/>
    <n v="27859.45"/>
    <x v="26"/>
    <x v="7"/>
    <x v="1"/>
  </r>
  <r>
    <n v="403.1"/>
    <d v="2019-08-21T00:00:00"/>
    <x v="3"/>
    <d v="1899-12-30T09:25:00"/>
    <n v="182.95"/>
    <n v="15"/>
    <x v="1"/>
    <n v="27900"/>
    <s v="Sell"/>
    <d v="2019-08-21T00:00:00"/>
    <x v="3"/>
    <d v="1899-12-30T09:57:00"/>
    <n v="225.95"/>
    <x v="149"/>
    <n v="-23.503689529999999"/>
    <d v="2019-08-22T00:00:00"/>
    <s v="Stop Loss Hit"/>
    <n v="231.75"/>
    <n v="150.1"/>
    <x v="26"/>
    <x v="7"/>
    <x v="1"/>
  </r>
  <r>
    <n v="403.2"/>
    <d v="2019-08-21T00:00:00"/>
    <x v="3"/>
    <d v="1899-12-30T09:25:00"/>
    <n v="172.15"/>
    <n v="15"/>
    <x v="2"/>
    <n v="27900"/>
    <s v="Sell"/>
    <d v="2019-08-21T00:00:00"/>
    <x v="3"/>
    <d v="1899-12-30T12:04:00"/>
    <n v="167.15"/>
    <x v="271"/>
    <n v="2.904443799"/>
    <d v="2019-08-22T00:00:00"/>
    <s v="Stop Loss Hit"/>
    <n v="202"/>
    <n v="91.6"/>
    <x v="26"/>
    <x v="7"/>
    <x v="1"/>
  </r>
  <r>
    <n v="404"/>
    <d v="2019-08-22T00:00:00"/>
    <x v="0"/>
    <d v="1899-12-30T09:25:00"/>
    <n v="27585.65"/>
    <m/>
    <x v="0"/>
    <m/>
    <m/>
    <d v="2019-08-22T00:00:00"/>
    <x v="0"/>
    <d v="1899-12-30T15:19:00"/>
    <n v="27019.9"/>
    <x v="720"/>
    <m/>
    <m/>
    <s v="Exit Condition Met For Trade"/>
    <n v="27613.599999999999"/>
    <n v="27000.400000000001"/>
    <x v="15"/>
    <x v="7"/>
    <x v="1"/>
  </r>
  <r>
    <n v="404.1"/>
    <d v="2019-08-22T00:00:00"/>
    <x v="4"/>
    <d v="1899-12-30T09:25:00"/>
    <n v="112.65"/>
    <n v="15"/>
    <x v="1"/>
    <n v="27600"/>
    <s v="Sell"/>
    <d v="2019-08-22T00:00:00"/>
    <x v="4"/>
    <d v="1899-12-30T15:19:00"/>
    <n v="0.1"/>
    <x v="721"/>
    <n v="99.911229469999995"/>
    <d v="2019-08-22T00:00:00"/>
    <s v="Exit Condition Met For Trade"/>
    <n v="120.9"/>
    <n v="0.1"/>
    <x v="15"/>
    <x v="7"/>
    <x v="1"/>
  </r>
  <r>
    <n v="404.2"/>
    <d v="2019-08-22T00:00:00"/>
    <x v="4"/>
    <d v="1899-12-30T09:25:00"/>
    <n v="112.75"/>
    <n v="15"/>
    <x v="2"/>
    <n v="27600"/>
    <s v="Sell"/>
    <d v="2019-08-22T00:00:00"/>
    <x v="4"/>
    <d v="1899-12-30T10:39:00"/>
    <n v="179.75"/>
    <x v="93"/>
    <n v="-59.423503330000003"/>
    <d v="2019-08-22T00:00:00"/>
    <s v="Stop Loss Hit"/>
    <n v="180.9"/>
    <n v="104.6"/>
    <x v="15"/>
    <x v="7"/>
    <x v="1"/>
  </r>
  <r>
    <n v="405"/>
    <d v="2019-08-23T00:00:00"/>
    <x v="0"/>
    <d v="1899-12-30T09:25:00"/>
    <n v="26688.05"/>
    <m/>
    <x v="0"/>
    <m/>
    <m/>
    <d v="2019-08-23T00:00:00"/>
    <x v="0"/>
    <d v="1899-12-30T12:05:00"/>
    <n v="26829.8"/>
    <x v="584"/>
    <m/>
    <m/>
    <m/>
    <n v="27094.2"/>
    <n v="26560.6"/>
    <x v="16"/>
    <x v="7"/>
    <x v="1"/>
  </r>
  <r>
    <n v="405.1"/>
    <d v="2019-08-23T00:00:00"/>
    <x v="5"/>
    <d v="1899-12-30T09:25:00"/>
    <n v="351.5"/>
    <n v="15"/>
    <x v="1"/>
    <n v="26700"/>
    <s v="Sell"/>
    <d v="2019-08-23T00:00:00"/>
    <x v="5"/>
    <d v="1899-12-30T09:54:00"/>
    <n v="359.5"/>
    <x v="87"/>
    <n v="-2.2759601709999999"/>
    <d v="2019-08-29T00:00:00"/>
    <s v="Stop Loss Hit"/>
    <n v="365"/>
    <n v="284.35000000000002"/>
    <x v="16"/>
    <x v="7"/>
    <x v="1"/>
  </r>
  <r>
    <n v="405.2"/>
    <d v="2019-08-23T00:00:00"/>
    <x v="5"/>
    <d v="1899-12-30T09:25:00"/>
    <n v="323.05"/>
    <n v="15"/>
    <x v="2"/>
    <n v="26700"/>
    <s v="Sell"/>
    <d v="2019-08-23T00:00:00"/>
    <x v="5"/>
    <d v="1899-12-30T12:05:00"/>
    <n v="244.05"/>
    <x v="722"/>
    <n v="24.454418820000001"/>
    <d v="2019-08-29T00:00:00"/>
    <s v="Stop Loss Hit"/>
    <n v="374.9"/>
    <n v="169"/>
    <x v="16"/>
    <x v="7"/>
    <x v="1"/>
  </r>
  <r>
    <n v="406"/>
    <d v="2019-08-26T00:00:00"/>
    <x v="0"/>
    <d v="1899-12-30T09:25:00"/>
    <n v="27408.05"/>
    <m/>
    <x v="0"/>
    <m/>
    <m/>
    <d v="2019-08-26T00:00:00"/>
    <x v="0"/>
    <d v="1899-12-30T11:01:00"/>
    <n v="27154.3"/>
    <x v="440"/>
    <m/>
    <m/>
    <m/>
    <n v="27410.2"/>
    <n v="26859.35"/>
    <x v="27"/>
    <x v="7"/>
    <x v="1"/>
  </r>
  <r>
    <n v="406.1"/>
    <d v="2019-08-26T00:00:00"/>
    <x v="1"/>
    <d v="1899-12-30T09:25:00"/>
    <n v="279.45"/>
    <n v="15"/>
    <x v="1"/>
    <n v="27400"/>
    <s v="Sell"/>
    <d v="2019-08-26T00:00:00"/>
    <x v="1"/>
    <d v="1899-12-30T11:01:00"/>
    <n v="188.45"/>
    <x v="723"/>
    <n v="32.563964929999997"/>
    <d v="2019-08-29T00:00:00"/>
    <s v="Stop Loss Hit"/>
    <n v="279.45"/>
    <n v="113"/>
    <x v="27"/>
    <x v="7"/>
    <x v="1"/>
  </r>
  <r>
    <n v="406.2"/>
    <d v="2019-08-26T00:00:00"/>
    <x v="1"/>
    <d v="1899-12-30T09:25:00"/>
    <n v="297.2"/>
    <n v="15"/>
    <x v="2"/>
    <n v="27400"/>
    <s v="Sell"/>
    <d v="2019-08-26T00:00:00"/>
    <x v="1"/>
    <d v="1899-12-30T09:33:00"/>
    <n v="372.2"/>
    <x v="31"/>
    <n v="-25.235531630000001"/>
    <d v="2019-08-29T00:00:00"/>
    <s v="Stop Loss Hit"/>
    <n v="390"/>
    <n v="297.10000000000002"/>
    <x v="27"/>
    <x v="7"/>
    <x v="1"/>
  </r>
  <r>
    <n v="407"/>
    <d v="2019-08-27T00:00:00"/>
    <x v="0"/>
    <d v="1899-12-30T09:25:00"/>
    <n v="28229"/>
    <m/>
    <x v="0"/>
    <m/>
    <m/>
    <d v="2019-08-27T00:00:00"/>
    <x v="0"/>
    <d v="1899-12-30T10:11:00"/>
    <n v="28180.6"/>
    <x v="254"/>
    <m/>
    <m/>
    <m/>
    <n v="28247.7"/>
    <n v="27960.799999999999"/>
    <x v="28"/>
    <x v="7"/>
    <x v="1"/>
  </r>
  <r>
    <n v="407.1"/>
    <d v="2019-08-27T00:00:00"/>
    <x v="2"/>
    <d v="1899-12-30T09:25:00"/>
    <n v="263.5"/>
    <n v="15"/>
    <x v="1"/>
    <n v="28200"/>
    <s v="Sell"/>
    <d v="2019-08-27T00:00:00"/>
    <x v="2"/>
    <d v="1899-12-30T10:11:00"/>
    <n v="242.5"/>
    <x v="40"/>
    <n v="7.9696394689999996"/>
    <d v="2019-08-29T00:00:00"/>
    <s v="Stop Loss Hit"/>
    <n v="271.7"/>
    <n v="167.1"/>
    <x v="28"/>
    <x v="7"/>
    <x v="1"/>
  </r>
  <r>
    <n v="407.2"/>
    <d v="2019-08-27T00:00:00"/>
    <x v="2"/>
    <d v="1899-12-30T09:25:00"/>
    <n v="250.3"/>
    <n v="15"/>
    <x v="2"/>
    <n v="28200"/>
    <s v="Sell"/>
    <d v="2019-08-27T00:00:00"/>
    <x v="2"/>
    <d v="1899-12-30T09:37:00"/>
    <n v="318.3"/>
    <x v="118"/>
    <n v="-27.167399119999999"/>
    <d v="2019-08-29T00:00:00"/>
    <s v="Stop Loss Hit"/>
    <n v="333.85"/>
    <n v="243.2"/>
    <x v="28"/>
    <x v="7"/>
    <x v="1"/>
  </r>
  <r>
    <n v="408"/>
    <d v="2019-08-28T00:00:00"/>
    <x v="0"/>
    <d v="1899-12-30T09:25:00"/>
    <n v="28070.2"/>
    <m/>
    <x v="0"/>
    <m/>
    <m/>
    <d v="2019-08-28T00:00:00"/>
    <x v="0"/>
    <d v="1899-12-30T15:19:00"/>
    <n v="27805.9"/>
    <x v="724"/>
    <m/>
    <m/>
    <s v="Exit Condition Met For Trade"/>
    <n v="28070.2"/>
    <n v="27634.65"/>
    <x v="29"/>
    <x v="7"/>
    <x v="1"/>
  </r>
  <r>
    <n v="408.1"/>
    <d v="2019-08-28T00:00:00"/>
    <x v="3"/>
    <d v="1899-12-30T09:25:00"/>
    <n v="197.75"/>
    <n v="15"/>
    <x v="1"/>
    <n v="28100"/>
    <s v="Sell"/>
    <d v="2019-08-28T00:00:00"/>
    <x v="3"/>
    <d v="1899-12-30T15:19:00"/>
    <n v="48.9"/>
    <x v="725"/>
    <n v="75.271807839999994"/>
    <d v="2019-08-29T00:00:00"/>
    <s v="Exit Condition Met For Trade"/>
    <n v="198.45"/>
    <n v="21.95"/>
    <x v="29"/>
    <x v="7"/>
    <x v="1"/>
  </r>
  <r>
    <n v="408.2"/>
    <d v="2019-08-28T00:00:00"/>
    <x v="3"/>
    <d v="1899-12-30T09:25:00"/>
    <n v="206.95"/>
    <n v="15"/>
    <x v="2"/>
    <n v="28100"/>
    <s v="Sell"/>
    <d v="2019-08-28T00:00:00"/>
    <x v="3"/>
    <d v="1899-12-30T09:57:00"/>
    <n v="281.95"/>
    <x v="31"/>
    <n v="-36.240637839999998"/>
    <d v="2019-08-29T00:00:00"/>
    <s v="Stop Loss Hit"/>
    <n v="283.25"/>
    <n v="206.65"/>
    <x v="29"/>
    <x v="7"/>
    <x v="1"/>
  </r>
  <r>
    <n v="409"/>
    <d v="2019-08-29T00:00:00"/>
    <x v="0"/>
    <d v="1899-12-30T09:25:00"/>
    <n v="27610.75"/>
    <m/>
    <x v="0"/>
    <m/>
    <m/>
    <d v="2019-08-29T00:00:00"/>
    <x v="0"/>
    <d v="1899-12-30T10:35:00"/>
    <n v="27540.6"/>
    <x v="261"/>
    <m/>
    <m/>
    <m/>
    <n v="27719.05"/>
    <n v="27535.45"/>
    <x v="19"/>
    <x v="7"/>
    <x v="1"/>
  </r>
  <r>
    <n v="409.1"/>
    <d v="2019-08-29T00:00:00"/>
    <x v="4"/>
    <d v="1899-12-30T09:25:00"/>
    <n v="133.19999999999999"/>
    <n v="15"/>
    <x v="1"/>
    <n v="27600"/>
    <s v="Sell"/>
    <d v="2019-08-29T00:00:00"/>
    <x v="4"/>
    <d v="1899-12-30T09:57:00"/>
    <n v="183.2"/>
    <x v="86"/>
    <n v="-37.537537540000002"/>
    <d v="2019-08-29T00:00:00"/>
    <s v="Stop Loss Hit"/>
    <n v="195.2"/>
    <n v="107.35"/>
    <x v="19"/>
    <x v="7"/>
    <x v="1"/>
  </r>
  <r>
    <n v="409.2"/>
    <d v="2019-08-29T00:00:00"/>
    <x v="4"/>
    <d v="1899-12-30T09:25:00"/>
    <n v="114.5"/>
    <n v="15"/>
    <x v="2"/>
    <n v="27600"/>
    <s v="Sell"/>
    <d v="2019-08-29T00:00:00"/>
    <x v="4"/>
    <d v="1899-12-30T10:35:00"/>
    <n v="141.5"/>
    <x v="70"/>
    <n v="-23.580786029999999"/>
    <d v="2019-08-29T00:00:00"/>
    <s v="Stop Loss Hit"/>
    <n v="153.69999999999999"/>
    <n v="66.45"/>
    <x v="19"/>
    <x v="7"/>
    <x v="1"/>
  </r>
  <r>
    <n v="410"/>
    <d v="2019-08-30T00:00:00"/>
    <x v="0"/>
    <d v="1899-12-30T09:25:00"/>
    <n v="27454.9"/>
    <m/>
    <x v="0"/>
    <m/>
    <m/>
    <d v="2019-08-30T00:00:00"/>
    <x v="0"/>
    <d v="1899-12-30T13:12:00"/>
    <n v="27289.65"/>
    <x v="726"/>
    <m/>
    <m/>
    <m/>
    <n v="27586.5"/>
    <n v="27121.95"/>
    <x v="20"/>
    <x v="7"/>
    <x v="1"/>
  </r>
  <r>
    <n v="410.1"/>
    <d v="2019-08-30T00:00:00"/>
    <x v="5"/>
    <d v="1899-12-30T09:25:00"/>
    <n v="324.14999999999998"/>
    <n v="15"/>
    <x v="1"/>
    <n v="27500"/>
    <s v="Sell"/>
    <d v="2019-08-30T00:00:00"/>
    <x v="5"/>
    <d v="1899-12-30T13:12:00"/>
    <n v="220.15"/>
    <x v="727"/>
    <n v="32.08391177"/>
    <d v="2019-09-05T00:00:00"/>
    <s v="Stop Loss Hit"/>
    <n v="364.9"/>
    <n v="145"/>
    <x v="20"/>
    <x v="7"/>
    <x v="1"/>
  </r>
  <r>
    <n v="410.2"/>
    <d v="2019-08-30T00:00:00"/>
    <x v="5"/>
    <d v="1899-12-30T09:25:00"/>
    <n v="314.5"/>
    <n v="15"/>
    <x v="2"/>
    <n v="27500"/>
    <s v="Sell"/>
    <d v="2019-08-30T00:00:00"/>
    <x v="5"/>
    <d v="1899-12-30T10:13:00"/>
    <n v="313.5"/>
    <x v="263"/>
    <n v="0.31796502399999999"/>
    <d v="2019-09-05T00:00:00"/>
    <s v="Stop Loss Hit"/>
    <n v="344.25"/>
    <n v="238.05"/>
    <x v="20"/>
    <x v="7"/>
    <x v="1"/>
  </r>
  <r>
    <n v="411"/>
    <d v="2019-09-03T00:00:00"/>
    <x v="0"/>
    <d v="1899-12-30T09:25:00"/>
    <n v="27037.4"/>
    <m/>
    <x v="0"/>
    <m/>
    <m/>
    <d v="2019-09-03T00:00:00"/>
    <x v="0"/>
    <d v="1899-12-30T12:32:00"/>
    <n v="26929.4"/>
    <x v="122"/>
    <m/>
    <m/>
    <m/>
    <n v="27085.4"/>
    <n v="26909.8"/>
    <x v="2"/>
    <x v="8"/>
    <x v="1"/>
  </r>
  <r>
    <n v="411.1"/>
    <d v="2019-09-03T00:00:00"/>
    <x v="2"/>
    <d v="1899-12-30T09:25:00"/>
    <n v="289.05"/>
    <n v="15"/>
    <x v="1"/>
    <n v="27000"/>
    <s v="Sell"/>
    <d v="2019-09-03T00:00:00"/>
    <x v="2"/>
    <d v="1899-12-30T10:05:00"/>
    <n v="305.05"/>
    <x v="230"/>
    <n v="-5.5353745029999999"/>
    <d v="2019-09-05T00:00:00"/>
    <s v="Stop Loss Hit"/>
    <n v="311.95"/>
    <n v="229.3"/>
    <x v="2"/>
    <x v="8"/>
    <x v="1"/>
  </r>
  <r>
    <n v="411.2"/>
    <d v="2019-09-03T00:00:00"/>
    <x v="2"/>
    <d v="1899-12-30T09:25:00"/>
    <n v="236.75"/>
    <n v="15"/>
    <x v="2"/>
    <n v="27000"/>
    <s v="Sell"/>
    <d v="2019-09-03T00:00:00"/>
    <x v="2"/>
    <d v="1899-12-30T12:32:00"/>
    <n v="275.75"/>
    <x v="297"/>
    <n v="-16.473072859999998"/>
    <d v="2019-09-05T00:00:00"/>
    <s v="Stop Loss Hit"/>
    <n v="282.25"/>
    <n v="200.2"/>
    <x v="2"/>
    <x v="8"/>
    <x v="1"/>
  </r>
  <r>
    <n v="412"/>
    <d v="2019-09-04T00:00:00"/>
    <x v="0"/>
    <d v="1899-12-30T09:25:00"/>
    <n v="26723.599999999999"/>
    <m/>
    <x v="0"/>
    <m/>
    <m/>
    <d v="2019-09-04T00:00:00"/>
    <x v="0"/>
    <d v="1899-12-30T15:19:00"/>
    <n v="27107.1"/>
    <x v="728"/>
    <m/>
    <m/>
    <s v="Exit Condition Met For Trade"/>
    <n v="27278.7"/>
    <n v="26641.35"/>
    <x v="3"/>
    <x v="8"/>
    <x v="1"/>
  </r>
  <r>
    <n v="412.1"/>
    <d v="2019-09-04T00:00:00"/>
    <x v="3"/>
    <d v="1899-12-30T09:25:00"/>
    <n v="214.85"/>
    <n v="15"/>
    <x v="1"/>
    <n v="26700"/>
    <s v="Sell"/>
    <d v="2019-09-04T00:00:00"/>
    <x v="3"/>
    <d v="1899-12-30T09:37:00"/>
    <n v="250.85"/>
    <x v="196"/>
    <n v="-16.755876189999999"/>
    <d v="2019-09-05T00:00:00"/>
    <s v="Stop Loss Hit"/>
    <n v="252.5"/>
    <n v="175.3"/>
    <x v="3"/>
    <x v="8"/>
    <x v="1"/>
  </r>
  <r>
    <n v="412.2"/>
    <d v="2019-09-04T00:00:00"/>
    <x v="3"/>
    <d v="1899-12-30T09:25:00"/>
    <n v="195"/>
    <n v="15"/>
    <x v="2"/>
    <n v="26700"/>
    <s v="Sell"/>
    <d v="2019-09-04T00:00:00"/>
    <x v="3"/>
    <d v="1899-12-30T15:19:00"/>
    <n v="30"/>
    <x v="729"/>
    <n v="84.61538462"/>
    <d v="2019-09-05T00:00:00"/>
    <s v="Exit Condition Met For Trade"/>
    <n v="222.4"/>
    <n v="19.2"/>
    <x v="3"/>
    <x v="8"/>
    <x v="1"/>
  </r>
  <r>
    <n v="413"/>
    <d v="2019-09-05T00:00:00"/>
    <x v="0"/>
    <d v="1899-12-30T09:25:00"/>
    <n v="27206.6"/>
    <m/>
    <x v="0"/>
    <m/>
    <m/>
    <d v="2019-09-05T00:00:00"/>
    <x v="0"/>
    <d v="1899-12-30T15:19:00"/>
    <n v="26919.7"/>
    <x v="730"/>
    <m/>
    <m/>
    <s v="Exit Condition Met For Trade"/>
    <n v="27212.3"/>
    <n v="26815.4"/>
    <x v="4"/>
    <x v="8"/>
    <x v="1"/>
  </r>
  <r>
    <n v="413.1"/>
    <d v="2019-09-05T00:00:00"/>
    <x v="4"/>
    <d v="1899-12-30T09:25:00"/>
    <n v="143.5"/>
    <n v="15"/>
    <x v="1"/>
    <n v="27200"/>
    <s v="Sell"/>
    <d v="2019-09-05T00:00:00"/>
    <x v="4"/>
    <d v="1899-12-30T15:19:00"/>
    <n v="0.1"/>
    <x v="731"/>
    <n v="99.930313589999997"/>
    <d v="2019-09-05T00:00:00"/>
    <s v="Exit Condition Met For Trade"/>
    <n v="144.94999999999999"/>
    <n v="0.05"/>
    <x v="4"/>
    <x v="8"/>
    <x v="1"/>
  </r>
  <r>
    <n v="413.2"/>
    <d v="2019-09-05T00:00:00"/>
    <x v="4"/>
    <d v="1899-12-30T09:25:00"/>
    <n v="102.75"/>
    <n v="15"/>
    <x v="2"/>
    <n v="27200"/>
    <s v="Sell"/>
    <d v="2019-09-05T00:00:00"/>
    <x v="4"/>
    <d v="1899-12-30T09:32:00"/>
    <n v="176.75"/>
    <x v="74"/>
    <n v="-72.019464720000002"/>
    <d v="2019-09-05T00:00:00"/>
    <s v="Stop Loss Hit"/>
    <n v="184.35"/>
    <n v="101.25"/>
    <x v="4"/>
    <x v="8"/>
    <x v="1"/>
  </r>
  <r>
    <n v="414"/>
    <d v="2019-09-06T00:00:00"/>
    <x v="0"/>
    <d v="1899-12-30T09:25:00"/>
    <n v="27049.3"/>
    <m/>
    <x v="0"/>
    <m/>
    <m/>
    <d v="2019-09-06T00:00:00"/>
    <x v="0"/>
    <d v="1899-12-30T15:19:00"/>
    <n v="27246.85"/>
    <x v="732"/>
    <m/>
    <m/>
    <s v="Exit Condition Met For Trade"/>
    <n v="27311.05"/>
    <n v="26972.05"/>
    <x v="22"/>
    <x v="8"/>
    <x v="1"/>
  </r>
  <r>
    <n v="414.1"/>
    <d v="2019-09-06T00:00:00"/>
    <x v="5"/>
    <d v="1899-12-30T09:25:00"/>
    <n v="368.7"/>
    <n v="15"/>
    <x v="1"/>
    <n v="27000"/>
    <s v="Sell"/>
    <d v="2019-09-06T00:00:00"/>
    <x v="5"/>
    <d v="1899-12-30T09:58:00"/>
    <n v="399.7"/>
    <x v="320"/>
    <n v="-8.4079197180000005"/>
    <d v="2019-09-12T00:00:00"/>
    <s v="Stop Loss Hit"/>
    <n v="402"/>
    <n v="324.7"/>
    <x v="22"/>
    <x v="8"/>
    <x v="1"/>
  </r>
  <r>
    <n v="414.2"/>
    <d v="2019-09-06T00:00:00"/>
    <x v="5"/>
    <d v="1899-12-30T09:25:00"/>
    <n v="251.25"/>
    <n v="15"/>
    <x v="2"/>
    <n v="27000"/>
    <s v="Sell"/>
    <d v="2019-09-06T00:00:00"/>
    <x v="5"/>
    <d v="1899-12-30T15:19:00"/>
    <n v="163.85"/>
    <x v="733"/>
    <n v="34.786069650000002"/>
    <d v="2019-09-12T00:00:00"/>
    <s v="Exit Condition Met For Trade"/>
    <n v="295"/>
    <n v="148"/>
    <x v="22"/>
    <x v="8"/>
    <x v="1"/>
  </r>
  <r>
    <n v="415"/>
    <d v="2019-09-09T00:00:00"/>
    <x v="0"/>
    <d v="1899-12-30T09:25:00"/>
    <n v="27041.55"/>
    <m/>
    <x v="0"/>
    <m/>
    <m/>
    <d v="2019-09-09T00:00:00"/>
    <x v="0"/>
    <d v="1899-12-30T15:19:00"/>
    <n v="27501.95"/>
    <x v="734"/>
    <m/>
    <m/>
    <s v="Exit Condition Met For Trade"/>
    <n v="27565.55"/>
    <n v="27007.599999999999"/>
    <x v="6"/>
    <x v="8"/>
    <x v="1"/>
  </r>
  <r>
    <n v="415.1"/>
    <d v="2019-09-09T00:00:00"/>
    <x v="1"/>
    <d v="1899-12-30T09:25:00"/>
    <n v="249.2"/>
    <n v="15"/>
    <x v="1"/>
    <n v="27000"/>
    <s v="Sell"/>
    <d v="2019-09-09T00:00:00"/>
    <x v="1"/>
    <d v="1899-12-30T09:53:00"/>
    <n v="310.2"/>
    <x v="54"/>
    <n v="-24.478330660000001"/>
    <d v="2019-09-12T00:00:00"/>
    <s v="Stop Loss Hit"/>
    <n v="313.95"/>
    <n v="235"/>
    <x v="6"/>
    <x v="8"/>
    <x v="1"/>
  </r>
  <r>
    <n v="415.2"/>
    <d v="2019-09-09T00:00:00"/>
    <x v="1"/>
    <d v="1899-12-30T09:25:00"/>
    <n v="233"/>
    <n v="15"/>
    <x v="2"/>
    <n v="27000"/>
    <s v="Sell"/>
    <d v="2019-09-09T00:00:00"/>
    <x v="1"/>
    <d v="1899-12-30T15:19:00"/>
    <n v="54.4"/>
    <x v="735"/>
    <n v="76.652360520000002"/>
    <d v="2019-09-12T00:00:00"/>
    <s v="Exit Condition Met For Trade"/>
    <n v="235"/>
    <n v="49.6"/>
    <x v="6"/>
    <x v="8"/>
    <x v="1"/>
  </r>
  <r>
    <n v="416"/>
    <d v="2019-09-11T00:00:00"/>
    <x v="0"/>
    <d v="1899-12-30T09:25:00"/>
    <n v="27586.6"/>
    <m/>
    <x v="0"/>
    <m/>
    <m/>
    <d v="2019-09-11T00:00:00"/>
    <x v="0"/>
    <d v="1899-12-30T15:19:00"/>
    <n v="27773.15"/>
    <x v="736"/>
    <m/>
    <m/>
    <s v="Exit Condition Met For Trade"/>
    <n v="27829.65"/>
    <n v="27572.45"/>
    <x v="8"/>
    <x v="8"/>
    <x v="1"/>
  </r>
  <r>
    <n v="416.1"/>
    <d v="2019-09-11T00:00:00"/>
    <x v="3"/>
    <d v="1899-12-30T09:25:00"/>
    <n v="156.6"/>
    <n v="15"/>
    <x v="1"/>
    <n v="27600"/>
    <s v="Sell"/>
    <d v="2019-09-11T00:00:00"/>
    <x v="3"/>
    <d v="1899-12-30T10:46:00"/>
    <n v="228.6"/>
    <x v="241"/>
    <n v="-45.977011490000002"/>
    <d v="2019-09-12T00:00:00"/>
    <s v="Stop Loss Hit"/>
    <n v="238.5"/>
    <n v="152.65"/>
    <x v="8"/>
    <x v="8"/>
    <x v="1"/>
  </r>
  <r>
    <n v="416.2"/>
    <d v="2019-09-11T00:00:00"/>
    <x v="3"/>
    <d v="1899-12-30T09:25:00"/>
    <n v="175.45"/>
    <n v="15"/>
    <x v="2"/>
    <n v="27600"/>
    <s v="Sell"/>
    <d v="2019-09-11T00:00:00"/>
    <x v="3"/>
    <d v="1899-12-30T15:19:00"/>
    <n v="48"/>
    <x v="737"/>
    <n v="72.641778279999997"/>
    <d v="2019-09-12T00:00:00"/>
    <s v="Exit Condition Met For Trade"/>
    <n v="176.75"/>
    <n v="37.5"/>
    <x v="8"/>
    <x v="8"/>
    <x v="1"/>
  </r>
  <r>
    <n v="417"/>
    <d v="2019-09-12T00:00:00"/>
    <x v="0"/>
    <d v="1899-12-30T09:25:00"/>
    <n v="27931"/>
    <m/>
    <x v="0"/>
    <m/>
    <m/>
    <d v="2019-09-12T00:00:00"/>
    <x v="0"/>
    <d v="1899-12-30T15:15:00"/>
    <n v="27795.75"/>
    <x v="31"/>
    <m/>
    <m/>
    <m/>
    <n v="28062.3"/>
    <n v="27764.7"/>
    <x v="9"/>
    <x v="8"/>
    <x v="1"/>
  </r>
  <r>
    <n v="417.1"/>
    <d v="2019-09-12T00:00:00"/>
    <x v="4"/>
    <d v="1899-12-30T09:25:00"/>
    <n v="105.7"/>
    <n v="15"/>
    <x v="1"/>
    <n v="27900"/>
    <s v="Sell"/>
    <d v="2019-09-12T00:00:00"/>
    <x v="4"/>
    <d v="1899-12-30T09:50:00"/>
    <n v="173.7"/>
    <x v="118"/>
    <n v="-64.333017979999994"/>
    <d v="2019-09-12T00:00:00"/>
    <s v="Stop Loss Hit"/>
    <n v="174"/>
    <n v="97.85"/>
    <x v="9"/>
    <x v="8"/>
    <x v="1"/>
  </r>
  <r>
    <n v="417.2"/>
    <d v="2019-09-12T00:00:00"/>
    <x v="4"/>
    <d v="1899-12-30T09:25:00"/>
    <n v="79.05"/>
    <n v="15"/>
    <x v="2"/>
    <n v="27900"/>
    <s v="Sell"/>
    <d v="2019-09-12T00:00:00"/>
    <x v="4"/>
    <d v="1899-12-30T15:15:00"/>
    <n v="86.05"/>
    <x v="123"/>
    <n v="-8.8551549650000005"/>
    <d v="2019-09-12T00:00:00"/>
    <s v="Stop Loss Hit"/>
    <n v="101.4"/>
    <n v="10.050000000000001"/>
    <x v="9"/>
    <x v="8"/>
    <x v="1"/>
  </r>
  <r>
    <n v="418"/>
    <d v="2019-09-13T00:00:00"/>
    <x v="0"/>
    <d v="1899-12-30T09:25:00"/>
    <n v="27881.200000000001"/>
    <m/>
    <x v="0"/>
    <m/>
    <m/>
    <d v="2019-09-13T00:00:00"/>
    <x v="0"/>
    <d v="1899-12-30T13:35:00"/>
    <n v="27828.3"/>
    <x v="616"/>
    <m/>
    <m/>
    <m/>
    <n v="27882.95"/>
    <n v="27573.45"/>
    <x v="30"/>
    <x v="8"/>
    <x v="1"/>
  </r>
  <r>
    <n v="418.1"/>
    <d v="2019-09-13T00:00:00"/>
    <x v="5"/>
    <d v="1899-12-30T09:25:00"/>
    <n v="271.35000000000002"/>
    <n v="15"/>
    <x v="1"/>
    <n v="27900"/>
    <s v="Sell"/>
    <d v="2019-09-13T00:00:00"/>
    <x v="5"/>
    <d v="1899-12-30T13:35:00"/>
    <n v="216.35"/>
    <x v="389"/>
    <n v="20.269025240000001"/>
    <d v="2019-09-19T00:00:00"/>
    <s v="Stop Loss Hit"/>
    <n v="271.5"/>
    <n v="141.25"/>
    <x v="30"/>
    <x v="8"/>
    <x v="1"/>
  </r>
  <r>
    <n v="418.2"/>
    <d v="2019-09-13T00:00:00"/>
    <x v="5"/>
    <d v="1899-12-30T09:25:00"/>
    <n v="267.75"/>
    <n v="15"/>
    <x v="2"/>
    <n v="27900"/>
    <s v="Sell"/>
    <d v="2019-09-13T00:00:00"/>
    <x v="5"/>
    <d v="1899-12-30T09:41:00"/>
    <n v="342.75"/>
    <x v="31"/>
    <n v="-28.01120448"/>
    <d v="2019-09-19T00:00:00"/>
    <s v="Stop Loss Hit"/>
    <n v="370.8"/>
    <n v="267.75"/>
    <x v="30"/>
    <x v="8"/>
    <x v="1"/>
  </r>
  <r>
    <n v="419"/>
    <d v="2019-09-16T00:00:00"/>
    <x v="0"/>
    <d v="1899-12-30T09:25:00"/>
    <n v="27892.45"/>
    <m/>
    <x v="0"/>
    <m/>
    <m/>
    <d v="2019-09-16T00:00:00"/>
    <x v="0"/>
    <d v="1899-12-30T12:58:00"/>
    <n v="27897.4"/>
    <x v="282"/>
    <m/>
    <m/>
    <m/>
    <n v="28066.7"/>
    <n v="27820.45"/>
    <x v="11"/>
    <x v="8"/>
    <x v="1"/>
  </r>
  <r>
    <n v="419.1"/>
    <d v="2019-09-16T00:00:00"/>
    <x v="1"/>
    <d v="1899-12-30T09:25:00"/>
    <n v="231.15"/>
    <n v="15"/>
    <x v="1"/>
    <n v="27900"/>
    <s v="Sell"/>
    <d v="2019-09-16T00:00:00"/>
    <x v="1"/>
    <d v="1899-12-30T10:15:00"/>
    <n v="275.14999999999998"/>
    <x v="428"/>
    <n v="-19.03525849"/>
    <d v="2019-09-19T00:00:00"/>
    <s v="Stop Loss Hit"/>
    <n v="289.89999999999998"/>
    <n v="199.85"/>
    <x v="11"/>
    <x v="8"/>
    <x v="1"/>
  </r>
  <r>
    <n v="419.2"/>
    <d v="2019-09-16T00:00:00"/>
    <x v="1"/>
    <d v="1899-12-30T09:25:00"/>
    <n v="247.3"/>
    <n v="15"/>
    <x v="2"/>
    <n v="27900"/>
    <s v="Sell"/>
    <d v="2019-09-16T00:00:00"/>
    <x v="1"/>
    <d v="1899-12-30T12:58:00"/>
    <n v="235.3"/>
    <x v="651"/>
    <n v="4.8524059849999999"/>
    <d v="2019-09-19T00:00:00"/>
    <s v="Stop Loss Hit"/>
    <n v="275"/>
    <n v="160.05000000000001"/>
    <x v="11"/>
    <x v="8"/>
    <x v="1"/>
  </r>
  <r>
    <n v="420"/>
    <d v="2019-09-17T00:00:00"/>
    <x v="0"/>
    <d v="1899-12-30T09:25:00"/>
    <n v="27761.95"/>
    <m/>
    <x v="0"/>
    <m/>
    <m/>
    <d v="2019-09-17T00:00:00"/>
    <x v="0"/>
    <d v="1899-12-30T15:19:00"/>
    <n v="27111.75"/>
    <x v="738"/>
    <m/>
    <m/>
    <s v="Exit Condition Met For Trade"/>
    <n v="27851.4"/>
    <n v="27047.95"/>
    <x v="12"/>
    <x v="8"/>
    <x v="1"/>
  </r>
  <r>
    <n v="420.1"/>
    <d v="2019-09-17T00:00:00"/>
    <x v="2"/>
    <d v="1899-12-30T09:25:00"/>
    <n v="205.1"/>
    <n v="15"/>
    <x v="1"/>
    <n v="27800"/>
    <s v="Sell"/>
    <d v="2019-09-17T00:00:00"/>
    <x v="2"/>
    <d v="1899-12-30T15:19:00"/>
    <n v="27.9"/>
    <x v="739"/>
    <n v="86.396879569999996"/>
    <d v="2019-09-19T00:00:00"/>
    <s v="Exit Condition Met For Trade"/>
    <n v="249.65"/>
    <n v="23.35"/>
    <x v="12"/>
    <x v="8"/>
    <x v="1"/>
  </r>
  <r>
    <n v="420.2"/>
    <d v="2019-09-17T00:00:00"/>
    <x v="2"/>
    <d v="1899-12-30T09:25:00"/>
    <n v="225.15"/>
    <n v="15"/>
    <x v="2"/>
    <n v="27800"/>
    <s v="Sell"/>
    <d v="2019-09-17T00:00:00"/>
    <x v="2"/>
    <d v="1899-12-30T09:59:00"/>
    <n v="260.14999999999998"/>
    <x v="316"/>
    <n v="-15.54519209"/>
    <d v="2019-09-19T00:00:00"/>
    <s v="Stop Loss Hit"/>
    <n v="263.7"/>
    <n v="184.4"/>
    <x v="12"/>
    <x v="8"/>
    <x v="1"/>
  </r>
  <r>
    <n v="421"/>
    <d v="2019-09-18T00:00:00"/>
    <x v="0"/>
    <d v="1899-12-30T09:25:00"/>
    <n v="27384.45"/>
    <m/>
    <x v="0"/>
    <m/>
    <m/>
    <d v="2019-09-18T00:00:00"/>
    <x v="0"/>
    <d v="1899-12-30T12:21:00"/>
    <n v="27336.35"/>
    <x v="507"/>
    <m/>
    <m/>
    <m/>
    <n v="27384.45"/>
    <n v="27088.799999999999"/>
    <x v="13"/>
    <x v="8"/>
    <x v="1"/>
  </r>
  <r>
    <n v="421.1"/>
    <d v="2019-09-18T00:00:00"/>
    <x v="3"/>
    <d v="1899-12-30T09:25:00"/>
    <n v="170.3"/>
    <n v="15"/>
    <x v="1"/>
    <n v="27400"/>
    <s v="Sell"/>
    <d v="2019-09-18T00:00:00"/>
    <x v="3"/>
    <d v="1899-12-30T12:21:00"/>
    <n v="155.30000000000001"/>
    <x v="128"/>
    <n v="8.8079859070000008"/>
    <d v="2019-09-19T00:00:00"/>
    <s v="Stop Loss Hit"/>
    <n v="170.7"/>
    <n v="79.650000000000006"/>
    <x v="13"/>
    <x v="8"/>
    <x v="1"/>
  </r>
  <r>
    <n v="421.2"/>
    <d v="2019-09-18T00:00:00"/>
    <x v="3"/>
    <d v="1899-12-30T09:25:00"/>
    <n v="199.3"/>
    <n v="15"/>
    <x v="2"/>
    <n v="27400"/>
    <s v="Sell"/>
    <d v="2019-09-18T00:00:00"/>
    <x v="3"/>
    <d v="1899-12-30T09:41:00"/>
    <n v="274.3"/>
    <x v="31"/>
    <n v="-37.631710990000002"/>
    <d v="2019-09-19T00:00:00"/>
    <s v="Stop Loss Hit"/>
    <n v="275"/>
    <n v="199.3"/>
    <x v="13"/>
    <x v="8"/>
    <x v="1"/>
  </r>
  <r>
    <n v="422"/>
    <d v="2019-09-19T00:00:00"/>
    <x v="0"/>
    <d v="1899-12-30T09:25:00"/>
    <n v="26948.5"/>
    <m/>
    <x v="0"/>
    <m/>
    <m/>
    <d v="2019-09-19T00:00:00"/>
    <x v="0"/>
    <d v="1899-12-30T15:19:00"/>
    <n v="26799.1"/>
    <x v="740"/>
    <m/>
    <m/>
    <s v="Exit Condition Met For Trade"/>
    <n v="26983.35"/>
    <n v="26643"/>
    <x v="14"/>
    <x v="8"/>
    <x v="1"/>
  </r>
  <r>
    <n v="422.1"/>
    <d v="2019-09-19T00:00:00"/>
    <x v="4"/>
    <d v="1899-12-30T09:25:00"/>
    <n v="148.25"/>
    <n v="15"/>
    <x v="1"/>
    <n v="26900"/>
    <s v="Sell"/>
    <d v="2019-09-19T00:00:00"/>
    <x v="4"/>
    <d v="1899-12-30T15:19:00"/>
    <n v="0.15"/>
    <x v="741"/>
    <n v="99.898819560000007"/>
    <d v="2019-09-19T00:00:00"/>
    <s v="Exit Condition Met For Trade"/>
    <n v="162.75"/>
    <n v="0.15"/>
    <x v="14"/>
    <x v="8"/>
    <x v="1"/>
  </r>
  <r>
    <n v="422.2"/>
    <d v="2019-09-19T00:00:00"/>
    <x v="4"/>
    <d v="1899-12-30T09:25:00"/>
    <n v="100.3"/>
    <n v="15"/>
    <x v="2"/>
    <n v="26900"/>
    <s v="Sell"/>
    <d v="2019-09-19T00:00:00"/>
    <x v="4"/>
    <d v="1899-12-30T10:45:00"/>
    <n v="164.3"/>
    <x v="113"/>
    <n v="-63.808574280000002"/>
    <d v="2019-09-19T00:00:00"/>
    <s v="Stop Loss Hit"/>
    <n v="168.8"/>
    <n v="88.5"/>
    <x v="14"/>
    <x v="8"/>
    <x v="1"/>
  </r>
  <r>
    <n v="423"/>
    <d v="2019-09-20T00:00:00"/>
    <x v="0"/>
    <d v="1899-12-30T09:25:00"/>
    <n v="26842.1"/>
    <m/>
    <x v="0"/>
    <m/>
    <m/>
    <d v="2019-09-20T00:00:00"/>
    <x v="0"/>
    <d v="1899-12-30T10:41:00"/>
    <n v="26982.05"/>
    <x v="241"/>
    <m/>
    <m/>
    <m/>
    <n v="26986.25"/>
    <n v="26807.15"/>
    <x v="25"/>
    <x v="8"/>
    <x v="1"/>
  </r>
  <r>
    <n v="423.1"/>
    <d v="2019-09-20T00:00:00"/>
    <x v="5"/>
    <d v="1899-12-30T09:25:00"/>
    <n v="326.64999999999998"/>
    <n v="15"/>
    <x v="1"/>
    <n v="26800"/>
    <s v="Sell"/>
    <d v="2019-09-20T00:00:00"/>
    <x v="5"/>
    <d v="1899-12-30T10:41:00"/>
    <n v="387.65"/>
    <x v="54"/>
    <n v="-18.674422159999999"/>
    <d v="2019-09-26T00:00:00"/>
    <s v="Stop Loss Hit"/>
    <n v="406"/>
    <n v="312.39999999999998"/>
    <x v="25"/>
    <x v="8"/>
    <x v="1"/>
  </r>
  <r>
    <n v="423.2"/>
    <d v="2019-09-20T00:00:00"/>
    <x v="5"/>
    <d v="1899-12-30T09:25:00"/>
    <n v="283.8"/>
    <n v="15"/>
    <x v="2"/>
    <n v="26800"/>
    <s v="Sell"/>
    <d v="2019-09-20T00:00:00"/>
    <x v="5"/>
    <d v="1899-12-30T10:03:00"/>
    <n v="294.8"/>
    <x v="109"/>
    <n v="-3.8759689919999998"/>
    <d v="2019-09-26T00:00:00"/>
    <s v="Stop Loss Hit"/>
    <n v="294.95"/>
    <n v="219.7"/>
    <x v="25"/>
    <x v="8"/>
    <x v="1"/>
  </r>
  <r>
    <n v="424"/>
    <d v="2019-09-23T00:00:00"/>
    <x v="0"/>
    <d v="1899-12-30T09:25:00"/>
    <n v="30011"/>
    <m/>
    <x v="0"/>
    <m/>
    <m/>
    <d v="2019-09-23T00:00:00"/>
    <x v="0"/>
    <d v="1899-12-30T09:36:00"/>
    <n v="29963"/>
    <x v="128"/>
    <m/>
    <m/>
    <m/>
    <n v="30055.3"/>
    <n v="29776.3"/>
    <x v="16"/>
    <x v="8"/>
    <x v="1"/>
  </r>
  <r>
    <n v="424.1"/>
    <d v="2019-09-23T00:00:00"/>
    <x v="1"/>
    <d v="1899-12-30T09:25:00"/>
    <n v="404.2"/>
    <n v="15"/>
    <x v="1"/>
    <n v="30000"/>
    <s v="Sell"/>
    <d v="2019-09-23T00:00:00"/>
    <x v="1"/>
    <d v="1899-12-30T09:36:00"/>
    <n v="375.2"/>
    <x v="742"/>
    <n v="7.1746660069999999"/>
    <d v="2019-09-26T00:00:00"/>
    <s v="Stop Loss Hit"/>
    <n v="407.5"/>
    <n v="300"/>
    <x v="16"/>
    <x v="8"/>
    <x v="1"/>
  </r>
  <r>
    <n v="424.2"/>
    <d v="2019-09-23T00:00:00"/>
    <x v="1"/>
    <d v="1899-12-30T09:25:00"/>
    <n v="580.04999999999995"/>
    <n v="15"/>
    <x v="2"/>
    <n v="30000"/>
    <s v="Sell"/>
    <d v="2019-09-23T00:00:00"/>
    <x v="1"/>
    <d v="1899-12-30T09:32:00"/>
    <n v="594.04999999999995"/>
    <x v="63"/>
    <n v="-2.4135850360000002"/>
    <d v="2019-09-26T00:00:00"/>
    <s v="Stop Loss Hit"/>
    <n v="616.79999999999995"/>
    <n v="518.85"/>
    <x v="16"/>
    <x v="8"/>
    <x v="1"/>
  </r>
  <r>
    <n v="425"/>
    <d v="2019-09-24T00:00:00"/>
    <x v="0"/>
    <d v="1899-12-30T09:25:00"/>
    <n v="30564.7"/>
    <m/>
    <x v="0"/>
    <m/>
    <m/>
    <d v="2019-09-24T00:00:00"/>
    <x v="0"/>
    <d v="1899-12-30T09:52:00"/>
    <n v="30168.15"/>
    <x v="743"/>
    <m/>
    <m/>
    <m/>
    <n v="30566.9"/>
    <n v="30125.7"/>
    <x v="17"/>
    <x v="8"/>
    <x v="1"/>
  </r>
  <r>
    <n v="425.1"/>
    <d v="2019-09-24T00:00:00"/>
    <x v="2"/>
    <d v="1899-12-30T09:25:00"/>
    <n v="440"/>
    <n v="15"/>
    <x v="1"/>
    <n v="30600"/>
    <s v="Sell"/>
    <d v="2019-09-24T00:00:00"/>
    <x v="2"/>
    <d v="1899-12-30T09:52:00"/>
    <n v="240"/>
    <x v="407"/>
    <n v="45.454545449999998"/>
    <d v="2019-09-26T00:00:00"/>
    <s v="Target Hit"/>
    <n v="440"/>
    <n v="236.6"/>
    <x v="17"/>
    <x v="8"/>
    <x v="1"/>
  </r>
  <r>
    <n v="425.2"/>
    <d v="2019-09-24T00:00:00"/>
    <x v="2"/>
    <d v="1899-12-30T09:25:00"/>
    <n v="469.15"/>
    <n v="15"/>
    <x v="2"/>
    <n v="30600"/>
    <s v="Sell"/>
    <d v="2019-09-24T00:00:00"/>
    <x v="2"/>
    <d v="1899-12-30T09:32:00"/>
    <n v="544.15"/>
    <x v="31"/>
    <n v="-15.98635831"/>
    <d v="2019-09-26T00:00:00"/>
    <s v="Stop Loss Hit"/>
    <n v="559.85"/>
    <n v="469.15"/>
    <x v="17"/>
    <x v="8"/>
    <x v="1"/>
  </r>
  <r>
    <n v="426"/>
    <d v="2019-09-25T00:00:00"/>
    <x v="0"/>
    <d v="1899-12-30T09:25:00"/>
    <n v="29754.65"/>
    <m/>
    <x v="0"/>
    <m/>
    <m/>
    <d v="2019-09-25T00:00:00"/>
    <x v="0"/>
    <d v="1899-12-30T12:20:00"/>
    <n v="29790.25"/>
    <x v="744"/>
    <m/>
    <m/>
    <m/>
    <n v="29827.3"/>
    <n v="29592"/>
    <x v="18"/>
    <x v="8"/>
    <x v="1"/>
  </r>
  <r>
    <n v="426.1"/>
    <d v="2019-09-25T00:00:00"/>
    <x v="3"/>
    <d v="1899-12-30T09:25:00"/>
    <n v="283.25"/>
    <n v="15"/>
    <x v="1"/>
    <n v="29800"/>
    <s v="Sell"/>
    <d v="2019-09-25T00:00:00"/>
    <x v="3"/>
    <d v="1899-12-30T12:20:00"/>
    <n v="230.55"/>
    <x v="745"/>
    <n v="18.605472200000001"/>
    <d v="2019-09-26T00:00:00"/>
    <s v="Stop Loss Hit"/>
    <n v="310.60000000000002"/>
    <n v="152.65"/>
    <x v="18"/>
    <x v="8"/>
    <x v="1"/>
  </r>
  <r>
    <n v="426.2"/>
    <d v="2019-09-25T00:00:00"/>
    <x v="3"/>
    <d v="1899-12-30T09:25:00"/>
    <n v="245.3"/>
    <n v="15"/>
    <x v="2"/>
    <n v="29800"/>
    <s v="Sell"/>
    <d v="2019-09-25T00:00:00"/>
    <x v="3"/>
    <d v="1899-12-30T10:25:00"/>
    <n v="278.3"/>
    <x v="181"/>
    <n v="-13.4529148"/>
    <d v="2019-09-26T00:00:00"/>
    <s v="Stop Loss Hit"/>
    <n v="283.95"/>
    <n v="203.3"/>
    <x v="18"/>
    <x v="8"/>
    <x v="1"/>
  </r>
  <r>
    <n v="427"/>
    <d v="2019-09-26T00:00:00"/>
    <x v="0"/>
    <d v="1899-12-30T09:25:00"/>
    <n v="29816.799999999999"/>
    <m/>
    <x v="0"/>
    <m/>
    <m/>
    <d v="2019-09-26T00:00:00"/>
    <x v="0"/>
    <d v="1899-12-30T12:08:00"/>
    <n v="30002.6"/>
    <x v="166"/>
    <m/>
    <m/>
    <m/>
    <n v="30718.35"/>
    <n v="29801.7"/>
    <x v="27"/>
    <x v="8"/>
    <x v="1"/>
  </r>
  <r>
    <n v="427.1"/>
    <d v="2019-09-26T00:00:00"/>
    <x v="4"/>
    <d v="1899-12-30T09:25:00"/>
    <n v="165.85"/>
    <n v="15"/>
    <x v="1"/>
    <n v="29800"/>
    <s v="Sell"/>
    <d v="2019-09-26T00:00:00"/>
    <x v="4"/>
    <d v="1899-12-30T09:36:00"/>
    <n v="237.85"/>
    <x v="241"/>
    <n v="-43.412722340000002"/>
    <d v="2019-09-26T00:00:00"/>
    <s v="Stop Loss Hit"/>
    <n v="269"/>
    <n v="162.80000000000001"/>
    <x v="27"/>
    <x v="8"/>
    <x v="1"/>
  </r>
  <r>
    <n v="427.2"/>
    <d v="2019-09-26T00:00:00"/>
    <x v="4"/>
    <d v="1899-12-30T09:25:00"/>
    <n v="129.44999999999999"/>
    <n v="15"/>
    <x v="2"/>
    <n v="29800"/>
    <s v="Sell"/>
    <d v="2019-09-26T00:00:00"/>
    <x v="4"/>
    <d v="1899-12-30T12:08:00"/>
    <n v="94.45"/>
    <x v="746"/>
    <n v="27.037466200000001"/>
    <d v="2019-09-26T00:00:00"/>
    <s v="Stop Loss Hit"/>
    <n v="136.30000000000001"/>
    <n v="19.100000000000001"/>
    <x v="27"/>
    <x v="8"/>
    <x v="1"/>
  </r>
  <r>
    <n v="428"/>
    <d v="2019-09-27T00:00:00"/>
    <x v="0"/>
    <d v="1899-12-30T09:25:00"/>
    <n v="29810.55"/>
    <m/>
    <x v="0"/>
    <m/>
    <m/>
    <d v="2019-09-27T00:00:00"/>
    <x v="0"/>
    <d v="1899-12-30T09:46:00"/>
    <n v="29881.5"/>
    <x v="463"/>
    <m/>
    <m/>
    <m/>
    <n v="30106.35"/>
    <n v="29809.35"/>
    <x v="28"/>
    <x v="8"/>
    <x v="1"/>
  </r>
  <r>
    <n v="428.1"/>
    <d v="2019-09-27T00:00:00"/>
    <x v="5"/>
    <d v="1899-12-30T09:25:00"/>
    <n v="504.7"/>
    <n v="15"/>
    <x v="1"/>
    <n v="29800"/>
    <s v="Sell"/>
    <d v="2019-09-27T00:00:00"/>
    <x v="5"/>
    <d v="1899-12-30T09:27:00"/>
    <n v="578.70000000000005"/>
    <x v="74"/>
    <n v="-14.662175550000001"/>
    <d v="2019-10-03T00:00:00"/>
    <s v="Stop Loss Hit"/>
    <n v="582.85"/>
    <n v="503.1"/>
    <x v="28"/>
    <x v="8"/>
    <x v="1"/>
  </r>
  <r>
    <n v="428.2"/>
    <d v="2019-09-27T00:00:00"/>
    <x v="5"/>
    <d v="1899-12-30T09:25:00"/>
    <n v="440.4"/>
    <n v="15"/>
    <x v="2"/>
    <n v="29800"/>
    <s v="Sell"/>
    <d v="2019-09-27T00:00:00"/>
    <x v="5"/>
    <d v="1899-12-30T09:46:00"/>
    <n v="406.4"/>
    <x v="319"/>
    <n v="7.720254314"/>
    <d v="2019-10-03T00:00:00"/>
    <s v="Stop Loss Hit"/>
    <n v="440.4"/>
    <n v="331"/>
    <x v="28"/>
    <x v="8"/>
    <x v="1"/>
  </r>
  <r>
    <n v="429"/>
    <d v="2019-09-30T00:00:00"/>
    <x v="0"/>
    <d v="1899-12-30T09:25:00"/>
    <n v="29619.25"/>
    <m/>
    <x v="0"/>
    <m/>
    <m/>
    <d v="2019-09-30T00:00:00"/>
    <x v="0"/>
    <d v="1899-12-30T10:12:00"/>
    <n v="29249.05"/>
    <x v="743"/>
    <m/>
    <m/>
    <m/>
    <n v="29620.65"/>
    <n v="29222.7"/>
    <x v="20"/>
    <x v="8"/>
    <x v="1"/>
  </r>
  <r>
    <n v="429.1"/>
    <d v="2019-09-30T00:00:00"/>
    <x v="1"/>
    <d v="1899-12-30T09:25:00"/>
    <n v="427.1"/>
    <n v="15"/>
    <x v="1"/>
    <n v="29600"/>
    <s v="Sell"/>
    <d v="2019-09-30T00:00:00"/>
    <x v="1"/>
    <d v="1899-12-30T10:12:00"/>
    <n v="227.1"/>
    <x v="407"/>
    <n v="46.827440879999997"/>
    <d v="2019-10-03T00:00:00"/>
    <s v="Target Hit"/>
    <n v="427.15"/>
    <n v="227.05"/>
    <x v="20"/>
    <x v="8"/>
    <x v="1"/>
  </r>
  <r>
    <n v="429.2"/>
    <d v="2019-09-30T00:00:00"/>
    <x v="1"/>
    <d v="1899-12-30T09:25:00"/>
    <n v="317.10000000000002"/>
    <n v="15"/>
    <x v="2"/>
    <n v="29600"/>
    <s v="Sell"/>
    <d v="2019-09-30T00:00:00"/>
    <x v="1"/>
    <d v="1899-12-30T09:38:00"/>
    <n v="392.1"/>
    <x v="31"/>
    <n v="-23.651844839999999"/>
    <d v="2019-10-03T00:00:00"/>
    <s v="Stop Loss Hit"/>
    <n v="404.4"/>
    <n v="317.10000000000002"/>
    <x v="20"/>
    <x v="8"/>
    <x v="1"/>
  </r>
  <r>
    <n v="430"/>
    <d v="2019-10-01T00:00:00"/>
    <x v="0"/>
    <d v="1899-12-30T09:25:00"/>
    <n v="29422.85"/>
    <m/>
    <x v="0"/>
    <m/>
    <m/>
    <d v="2019-10-01T00:00:00"/>
    <x v="0"/>
    <d v="1899-12-30T10:03:00"/>
    <n v="28969.599999999999"/>
    <x v="747"/>
    <m/>
    <m/>
    <m/>
    <n v="29526.400000000001"/>
    <n v="28908.7"/>
    <x v="0"/>
    <x v="9"/>
    <x v="1"/>
  </r>
  <r>
    <n v="430.1"/>
    <d v="2019-10-01T00:00:00"/>
    <x v="2"/>
    <d v="1899-12-30T09:25:00"/>
    <n v="339.05"/>
    <n v="15"/>
    <x v="1"/>
    <n v="29400"/>
    <s v="Sell"/>
    <d v="2019-10-01T00:00:00"/>
    <x v="2"/>
    <d v="1899-12-30T10:03:00"/>
    <n v="139.05000000000001"/>
    <x v="407"/>
    <n v="58.988349800000002"/>
    <d v="2019-10-03T00:00:00"/>
    <s v="Target Hit"/>
    <n v="383.75"/>
    <n v="127.8"/>
    <x v="0"/>
    <x v="9"/>
    <x v="1"/>
  </r>
  <r>
    <n v="430.2"/>
    <d v="2019-10-01T00:00:00"/>
    <x v="2"/>
    <d v="1899-12-30T09:25:00"/>
    <n v="218.95"/>
    <n v="15"/>
    <x v="2"/>
    <n v="29400"/>
    <s v="Sell"/>
    <d v="2019-10-01T00:00:00"/>
    <x v="2"/>
    <d v="1899-12-30T09:44:00"/>
    <n v="249.95"/>
    <x v="320"/>
    <n v="-14.158483670000001"/>
    <d v="2019-10-03T00:00:00"/>
    <s v="Stop Loss Hit"/>
    <n v="285.10000000000002"/>
    <n v="174.85"/>
    <x v="0"/>
    <x v="9"/>
    <x v="1"/>
  </r>
  <r>
    <n v="431"/>
    <d v="2019-10-03T00:00:00"/>
    <x v="0"/>
    <d v="1899-12-30T09:25:00"/>
    <n v="28410.400000000001"/>
    <m/>
    <x v="0"/>
    <m/>
    <m/>
    <d v="2019-10-03T00:00:00"/>
    <x v="0"/>
    <d v="1899-12-30T09:36:00"/>
    <n v="28441.65"/>
    <x v="71"/>
    <m/>
    <m/>
    <m/>
    <n v="28596.95"/>
    <n v="28392.25"/>
    <x v="2"/>
    <x v="9"/>
    <x v="1"/>
  </r>
  <r>
    <n v="431.1"/>
    <d v="2019-10-03T00:00:00"/>
    <x v="4"/>
    <d v="1899-12-30T09:25:00"/>
    <n v="241.85"/>
    <n v="15"/>
    <x v="1"/>
    <n v="28400"/>
    <s v="Sell"/>
    <d v="2019-10-03T00:00:00"/>
    <x v="4"/>
    <d v="1899-12-30T09:27:00"/>
    <n v="299.85000000000002"/>
    <x v="85"/>
    <n v="-23.98180691"/>
    <d v="2019-10-03T00:00:00"/>
    <s v="Stop Loss Hit"/>
    <n v="332.55"/>
    <n v="224.45"/>
    <x v="2"/>
    <x v="9"/>
    <x v="1"/>
  </r>
  <r>
    <n v="431.2"/>
    <d v="2019-10-03T00:00:00"/>
    <x v="4"/>
    <d v="1899-12-30T09:25:00"/>
    <n v="245"/>
    <n v="15"/>
    <x v="2"/>
    <n v="28400"/>
    <s v="Sell"/>
    <d v="2019-10-03T00:00:00"/>
    <x v="4"/>
    <d v="1899-12-30T09:36:00"/>
    <n v="229"/>
    <x v="440"/>
    <n v="6.5306122450000004"/>
    <d v="2019-10-03T00:00:00"/>
    <s v="Stop Loss Hit"/>
    <n v="250.8"/>
    <n v="153.05000000000001"/>
    <x v="2"/>
    <x v="9"/>
    <x v="1"/>
  </r>
  <r>
    <n v="432"/>
    <d v="2019-10-04T00:00:00"/>
    <x v="0"/>
    <d v="1899-12-30T09:25:00"/>
    <n v="28690"/>
    <m/>
    <x v="0"/>
    <m/>
    <m/>
    <d v="2019-10-04T00:00:00"/>
    <x v="0"/>
    <d v="1899-12-30T11:44:00"/>
    <n v="28524.2"/>
    <x v="40"/>
    <m/>
    <m/>
    <m/>
    <n v="28696.85"/>
    <n v="28401.35"/>
    <x v="3"/>
    <x v="9"/>
    <x v="1"/>
  </r>
  <r>
    <n v="432.1"/>
    <d v="2019-10-04T00:00:00"/>
    <x v="5"/>
    <d v="1899-12-30T09:25:00"/>
    <n v="517.75"/>
    <n v="15"/>
    <x v="1"/>
    <n v="28700"/>
    <s v="Sell"/>
    <d v="2019-10-04T00:00:00"/>
    <x v="5"/>
    <d v="1899-12-30T11:44:00"/>
    <n v="433.75"/>
    <x v="748"/>
    <n v="16.224046349999998"/>
    <d v="2019-10-10T00:00:00"/>
    <s v="Stop Loss Hit"/>
    <n v="523.15"/>
    <n v="358.55"/>
    <x v="3"/>
    <x v="9"/>
    <x v="1"/>
  </r>
  <r>
    <n v="432.2"/>
    <d v="2019-10-04T00:00:00"/>
    <x v="5"/>
    <d v="1899-12-30T09:25:00"/>
    <n v="482.85"/>
    <n v="15"/>
    <x v="2"/>
    <n v="28700"/>
    <s v="Sell"/>
    <d v="2019-10-04T00:00:00"/>
    <x v="5"/>
    <d v="1899-12-30T09:41:00"/>
    <n v="545.85"/>
    <x v="220"/>
    <n v="-13.047530289999999"/>
    <d v="2019-10-10T00:00:00"/>
    <s v="Stop Loss Hit"/>
    <n v="551.65"/>
    <n v="470.3"/>
    <x v="3"/>
    <x v="9"/>
    <x v="1"/>
  </r>
  <r>
    <n v="433"/>
    <d v="2019-10-07T00:00:00"/>
    <x v="0"/>
    <d v="1899-12-30T09:25:00"/>
    <n v="27588.3"/>
    <m/>
    <x v="0"/>
    <m/>
    <m/>
    <d v="2019-10-07T00:00:00"/>
    <x v="0"/>
    <d v="1899-12-30T09:49:00"/>
    <n v="28030.95"/>
    <x v="728"/>
    <m/>
    <m/>
    <m/>
    <n v="28069.15"/>
    <n v="27581.599999999999"/>
    <x v="23"/>
    <x v="9"/>
    <x v="1"/>
  </r>
  <r>
    <n v="433.1"/>
    <d v="2019-10-07T00:00:00"/>
    <x v="1"/>
    <d v="1899-12-30T09:25:00"/>
    <n v="398.05"/>
    <n v="15"/>
    <x v="1"/>
    <n v="27600"/>
    <s v="Sell"/>
    <d v="2019-10-07T00:00:00"/>
    <x v="1"/>
    <d v="1899-12-30T09:36:00"/>
    <n v="469.05"/>
    <x v="76"/>
    <n v="-17.836955159999999"/>
    <d v="2019-10-10T00:00:00"/>
    <s v="Stop Loss Hit"/>
    <n v="502.5"/>
    <n v="393.8"/>
    <x v="23"/>
    <x v="9"/>
    <x v="1"/>
  </r>
  <r>
    <n v="433.2"/>
    <d v="2019-10-07T00:00:00"/>
    <x v="1"/>
    <d v="1899-12-30T09:25:00"/>
    <n v="400.7"/>
    <n v="15"/>
    <x v="2"/>
    <n v="27600"/>
    <s v="Sell"/>
    <d v="2019-10-07T00:00:00"/>
    <x v="1"/>
    <d v="1899-12-30T09:49:00"/>
    <n v="200.7"/>
    <x v="407"/>
    <n v="49.912652860000001"/>
    <d v="2019-10-10T00:00:00"/>
    <s v="Target Hit"/>
    <n v="400.85"/>
    <n v="191.05"/>
    <x v="23"/>
    <x v="9"/>
    <x v="1"/>
  </r>
  <r>
    <n v="434"/>
    <d v="2019-10-09T00:00:00"/>
    <x v="0"/>
    <d v="1899-12-30T09:25:00"/>
    <n v="27904.2"/>
    <m/>
    <x v="0"/>
    <m/>
    <m/>
    <d v="2019-10-09T00:00:00"/>
    <x v="0"/>
    <d v="1899-12-30T10:35:00"/>
    <n v="27856.15"/>
    <x v="213"/>
    <m/>
    <m/>
    <m/>
    <n v="27975.25"/>
    <n v="27702.05"/>
    <x v="6"/>
    <x v="9"/>
    <x v="1"/>
  </r>
  <r>
    <n v="434.1"/>
    <d v="2019-10-09T00:00:00"/>
    <x v="3"/>
    <d v="1899-12-30T09:25:00"/>
    <n v="303.05"/>
    <n v="15"/>
    <x v="1"/>
    <n v="27900"/>
    <s v="Sell"/>
    <d v="2019-10-09T00:00:00"/>
    <x v="3"/>
    <d v="1899-12-30T10:35:00"/>
    <n v="247.05"/>
    <x v="711"/>
    <n v="18.478798879999999"/>
    <d v="2019-10-10T00:00:00"/>
    <s v="Stop Loss Hit"/>
    <n v="332.35"/>
    <n v="172"/>
    <x v="6"/>
    <x v="9"/>
    <x v="1"/>
  </r>
  <r>
    <n v="434.2"/>
    <d v="2019-10-09T00:00:00"/>
    <x v="3"/>
    <d v="1899-12-30T09:25:00"/>
    <n v="262.39999999999998"/>
    <n v="15"/>
    <x v="2"/>
    <n v="27900"/>
    <s v="Sell"/>
    <d v="2019-10-09T00:00:00"/>
    <x v="3"/>
    <d v="1899-12-30T09:48:00"/>
    <n v="301.39999999999998"/>
    <x v="297"/>
    <n v="-14.862804880000001"/>
    <d v="2019-10-10T00:00:00"/>
    <s v="Stop Loss Hit"/>
    <n v="303.2"/>
    <n v="225.85"/>
    <x v="6"/>
    <x v="9"/>
    <x v="1"/>
  </r>
  <r>
    <n v="435"/>
    <d v="2019-10-10T00:00:00"/>
    <x v="0"/>
    <d v="1899-12-30T09:25:00"/>
    <n v="28483.8"/>
    <m/>
    <x v="0"/>
    <m/>
    <m/>
    <d v="2019-10-10T00:00:00"/>
    <x v="0"/>
    <d v="1899-12-30T15:19:00"/>
    <n v="28030.75"/>
    <x v="749"/>
    <m/>
    <m/>
    <s v="Exit Condition Met For Trade"/>
    <n v="28492.25"/>
    <n v="27914.15"/>
    <x v="7"/>
    <x v="9"/>
    <x v="1"/>
  </r>
  <r>
    <n v="435.1"/>
    <d v="2019-10-10T00:00:00"/>
    <x v="4"/>
    <d v="1899-12-30T09:25:00"/>
    <n v="172.6"/>
    <n v="15"/>
    <x v="1"/>
    <n v="28500"/>
    <s v="Sell"/>
    <d v="2019-10-10T00:00:00"/>
    <x v="4"/>
    <d v="1899-12-30T15:19:00"/>
    <n v="0.15"/>
    <x v="750"/>
    <n v="99.913093860000004"/>
    <d v="2019-10-10T00:00:00"/>
    <s v="Exit Condition Met For Trade"/>
    <n v="175.65"/>
    <n v="0.1"/>
    <x v="7"/>
    <x v="9"/>
    <x v="1"/>
  </r>
  <r>
    <n v="435.2"/>
    <d v="2019-10-10T00:00:00"/>
    <x v="4"/>
    <d v="1899-12-30T09:25:00"/>
    <n v="167.4"/>
    <n v="15"/>
    <x v="2"/>
    <n v="28500"/>
    <s v="Sell"/>
    <d v="2019-10-10T00:00:00"/>
    <x v="4"/>
    <d v="1899-12-30T09:31:00"/>
    <n v="239.4"/>
    <x v="241"/>
    <n v="-43.010752689999997"/>
    <d v="2019-10-10T00:00:00"/>
    <s v="Stop Loss Hit"/>
    <n v="246.95"/>
    <n v="164.25"/>
    <x v="7"/>
    <x v="9"/>
    <x v="1"/>
  </r>
  <r>
    <n v="436"/>
    <d v="2019-10-11T00:00:00"/>
    <x v="0"/>
    <d v="1899-12-30T09:25:00"/>
    <n v="28419.5"/>
    <m/>
    <x v="0"/>
    <m/>
    <m/>
    <d v="2019-10-11T00:00:00"/>
    <x v="0"/>
    <d v="1899-12-30T10:00:00"/>
    <n v="28439.4"/>
    <x v="320"/>
    <m/>
    <m/>
    <m/>
    <n v="28604.05"/>
    <n v="28415.4"/>
    <x v="8"/>
    <x v="9"/>
    <x v="1"/>
  </r>
  <r>
    <n v="436.1"/>
    <d v="2019-10-11T00:00:00"/>
    <x v="5"/>
    <d v="1899-12-30T09:25:00"/>
    <n v="494.25"/>
    <n v="15"/>
    <x v="1"/>
    <n v="28400"/>
    <s v="Sell"/>
    <d v="2019-10-11T00:00:00"/>
    <x v="5"/>
    <d v="1899-12-30T09:33:00"/>
    <n v="545.25"/>
    <x v="90"/>
    <n v="-10.31866464"/>
    <d v="2019-10-17T00:00:00"/>
    <s v="Stop Loss Hit"/>
    <n v="551.9"/>
    <n v="470.15"/>
    <x v="8"/>
    <x v="9"/>
    <x v="1"/>
  </r>
  <r>
    <n v="436.2"/>
    <d v="2019-10-11T00:00:00"/>
    <x v="5"/>
    <d v="1899-12-30T09:25:00"/>
    <n v="417"/>
    <n v="15"/>
    <x v="2"/>
    <n v="28400"/>
    <s v="Sell"/>
    <d v="2019-10-11T00:00:00"/>
    <x v="5"/>
    <d v="1899-12-30T10:00:00"/>
    <n v="397"/>
    <x v="368"/>
    <n v="4.7961630700000004"/>
    <d v="2019-10-17T00:00:00"/>
    <s v="Stop Loss Hit"/>
    <n v="417"/>
    <n v="321.95"/>
    <x v="8"/>
    <x v="9"/>
    <x v="1"/>
  </r>
  <r>
    <n v="437"/>
    <d v="2019-10-14T00:00:00"/>
    <x v="0"/>
    <d v="1899-12-30T09:25:00"/>
    <n v="28220.400000000001"/>
    <m/>
    <x v="0"/>
    <m/>
    <m/>
    <d v="2019-10-14T00:00:00"/>
    <x v="0"/>
    <d v="1899-12-30T09:36:00"/>
    <n v="28212.3"/>
    <x v="507"/>
    <m/>
    <m/>
    <m/>
    <n v="28238.95"/>
    <n v="28043.25"/>
    <x v="24"/>
    <x v="9"/>
    <x v="1"/>
  </r>
  <r>
    <n v="437.1"/>
    <d v="2019-10-14T00:00:00"/>
    <x v="1"/>
    <d v="1899-12-30T09:25:00"/>
    <n v="460.35"/>
    <n v="15"/>
    <x v="1"/>
    <n v="28200"/>
    <s v="Sell"/>
    <d v="2019-10-14T00:00:00"/>
    <x v="1"/>
    <d v="1899-12-30T09:36:00"/>
    <n v="461.35"/>
    <x v="251"/>
    <n v="-0.21722602399999999"/>
    <d v="2019-10-17T00:00:00"/>
    <s v="Stop Loss Hit"/>
    <n v="483.3"/>
    <n v="385.65"/>
    <x v="24"/>
    <x v="9"/>
    <x v="1"/>
  </r>
  <r>
    <n v="437.2"/>
    <d v="2019-10-14T00:00:00"/>
    <x v="1"/>
    <d v="1899-12-30T09:25:00"/>
    <n v="433.5"/>
    <n v="15"/>
    <x v="2"/>
    <n v="28200"/>
    <s v="Sell"/>
    <d v="2019-10-14T00:00:00"/>
    <x v="1"/>
    <d v="1899-12-30T09:29:00"/>
    <n v="492.5"/>
    <x v="43"/>
    <n v="-13.610149939999999"/>
    <d v="2019-10-17T00:00:00"/>
    <s v="Stop Loss Hit"/>
    <n v="501.7"/>
    <n v="417.45"/>
    <x v="24"/>
    <x v="9"/>
    <x v="1"/>
  </r>
  <r>
    <n v="438"/>
    <d v="2019-10-15T00:00:00"/>
    <x v="0"/>
    <d v="1899-12-30T09:25:00"/>
    <n v="28288.05"/>
    <m/>
    <x v="0"/>
    <m/>
    <m/>
    <d v="2019-10-15T00:00:00"/>
    <x v="0"/>
    <d v="1899-12-30T12:41:00"/>
    <n v="28310.9"/>
    <x v="40"/>
    <m/>
    <m/>
    <m/>
    <n v="28469.9"/>
    <n v="28186.25"/>
    <x v="10"/>
    <x v="9"/>
    <x v="1"/>
  </r>
  <r>
    <n v="438.1"/>
    <d v="2019-10-15T00:00:00"/>
    <x v="2"/>
    <d v="1899-12-30T09:25:00"/>
    <n v="368"/>
    <n v="15"/>
    <x v="1"/>
    <n v="28300"/>
    <s v="Sell"/>
    <d v="2019-10-15T00:00:00"/>
    <x v="2"/>
    <d v="1899-12-30T09:38:00"/>
    <n v="382"/>
    <x v="63"/>
    <n v="-3.8043478259999999"/>
    <d v="2019-10-17T00:00:00"/>
    <s v="Stop Loss Hit"/>
    <n v="382.25"/>
    <n v="306.75"/>
    <x v="10"/>
    <x v="9"/>
    <x v="1"/>
  </r>
  <r>
    <n v="438.2"/>
    <d v="2019-10-15T00:00:00"/>
    <x v="2"/>
    <d v="1899-12-30T09:25:00"/>
    <n v="341.15"/>
    <n v="15"/>
    <x v="2"/>
    <n v="28300"/>
    <s v="Sell"/>
    <d v="2019-10-15T00:00:00"/>
    <x v="2"/>
    <d v="1899-12-30T12:41:00"/>
    <n v="306.14999999999998"/>
    <x v="746"/>
    <n v="10.259416679999999"/>
    <d v="2019-10-17T00:00:00"/>
    <s v="Stop Loss Hit"/>
    <n v="413.65"/>
    <n v="230.85"/>
    <x v="10"/>
    <x v="9"/>
    <x v="1"/>
  </r>
  <r>
    <n v="439"/>
    <d v="2019-10-16T00:00:00"/>
    <x v="0"/>
    <d v="1899-12-30T09:25:00"/>
    <n v="28642.15"/>
    <m/>
    <x v="0"/>
    <m/>
    <m/>
    <d v="2019-10-16T00:00:00"/>
    <x v="0"/>
    <d v="1899-12-30T10:04:00"/>
    <n v="28627.3"/>
    <x v="122"/>
    <m/>
    <m/>
    <m/>
    <n v="28759.35"/>
    <n v="28576.6"/>
    <x v="11"/>
    <x v="9"/>
    <x v="1"/>
  </r>
  <r>
    <n v="439.1"/>
    <d v="2019-10-16T00:00:00"/>
    <x v="3"/>
    <d v="1899-12-30T09:25:00"/>
    <n v="281.10000000000002"/>
    <n v="15"/>
    <x v="1"/>
    <n v="28600"/>
    <s v="Sell"/>
    <d v="2019-10-16T00:00:00"/>
    <x v="3"/>
    <d v="1899-12-30T09:31:00"/>
    <n v="320.10000000000002"/>
    <x v="297"/>
    <n v="-13.874066170000001"/>
    <d v="2019-10-17T00:00:00"/>
    <s v="Stop Loss Hit"/>
    <n v="328"/>
    <n v="244.3"/>
    <x v="11"/>
    <x v="9"/>
    <x v="1"/>
  </r>
  <r>
    <n v="439.2"/>
    <d v="2019-10-16T00:00:00"/>
    <x v="3"/>
    <d v="1899-12-30T09:25:00"/>
    <n v="244"/>
    <n v="15"/>
    <x v="2"/>
    <n v="28600"/>
    <s v="Sell"/>
    <d v="2019-10-16T00:00:00"/>
    <x v="3"/>
    <d v="1899-12-30T10:04:00"/>
    <n v="260"/>
    <x v="230"/>
    <n v="-6.5573770490000003"/>
    <d v="2019-10-17T00:00:00"/>
    <s v="Stop Loss Hit"/>
    <n v="279.8"/>
    <n v="184.4"/>
    <x v="11"/>
    <x v="9"/>
    <x v="1"/>
  </r>
  <r>
    <n v="440"/>
    <d v="2019-10-17T00:00:00"/>
    <x v="0"/>
    <d v="1899-12-30T09:25:00"/>
    <n v="28617.7"/>
    <m/>
    <x v="0"/>
    <m/>
    <m/>
    <d v="2019-10-17T00:00:00"/>
    <x v="0"/>
    <d v="1899-12-30T15:19:00"/>
    <n v="28983"/>
    <x v="751"/>
    <m/>
    <m/>
    <s v="Exit Condition Met For Trade"/>
    <n v="29049.05"/>
    <n v="28487.95"/>
    <x v="12"/>
    <x v="9"/>
    <x v="1"/>
  </r>
  <r>
    <n v="440.1"/>
    <d v="2019-10-17T00:00:00"/>
    <x v="4"/>
    <d v="1899-12-30T09:25:00"/>
    <n v="174.1"/>
    <n v="15"/>
    <x v="1"/>
    <n v="28600"/>
    <s v="Sell"/>
    <d v="2019-10-17T00:00:00"/>
    <x v="4"/>
    <d v="1899-12-30T11:59:00"/>
    <n v="131.1"/>
    <x v="752"/>
    <n v="24.69844917"/>
    <d v="2019-10-17T00:00:00"/>
    <s v="Stop Loss Hit"/>
    <n v="174.1"/>
    <n v="55.5"/>
    <x v="12"/>
    <x v="9"/>
    <x v="1"/>
  </r>
  <r>
    <n v="440.2"/>
    <d v="2019-10-17T00:00:00"/>
    <x v="4"/>
    <d v="1899-12-30T09:25:00"/>
    <n v="140"/>
    <n v="15"/>
    <x v="2"/>
    <n v="28600"/>
    <s v="Sell"/>
    <d v="2019-10-17T00:00:00"/>
    <x v="4"/>
    <d v="1899-12-30T15:19:00"/>
    <n v="0.15"/>
    <x v="753"/>
    <n v="99.892857140000004"/>
    <d v="2019-10-17T00:00:00"/>
    <s v="Exit Condition Met For Trade"/>
    <n v="185.75"/>
    <n v="0.1"/>
    <x v="12"/>
    <x v="9"/>
    <x v="1"/>
  </r>
  <r>
    <n v="441"/>
    <d v="2019-10-18T00:00:00"/>
    <x v="0"/>
    <d v="1899-12-30T09:25:00"/>
    <n v="28940.6"/>
    <m/>
    <x v="0"/>
    <m/>
    <m/>
    <d v="2019-10-18T00:00:00"/>
    <x v="0"/>
    <d v="1899-12-30T11:06:00"/>
    <n v="28974.3"/>
    <x v="125"/>
    <m/>
    <m/>
    <m/>
    <n v="29165.55"/>
    <n v="28930.15"/>
    <x v="13"/>
    <x v="9"/>
    <x v="1"/>
  </r>
  <r>
    <n v="441.1"/>
    <d v="2019-10-18T00:00:00"/>
    <x v="5"/>
    <d v="1899-12-30T09:25:00"/>
    <n v="403.25"/>
    <n v="15"/>
    <x v="1"/>
    <n v="28900"/>
    <s v="Sell"/>
    <d v="2019-10-18T00:00:00"/>
    <x v="5"/>
    <d v="1899-12-30T09:31:00"/>
    <n v="472.25"/>
    <x v="69"/>
    <n v="-17.110973340000001"/>
    <d v="2019-10-24T00:00:00"/>
    <s v="Stop Loss Hit"/>
    <n v="498.95"/>
    <n v="396.85"/>
    <x v="13"/>
    <x v="9"/>
    <x v="1"/>
  </r>
  <r>
    <n v="441.2"/>
    <d v="2019-10-18T00:00:00"/>
    <x v="5"/>
    <d v="1899-12-30T09:25:00"/>
    <n v="361"/>
    <n v="15"/>
    <x v="2"/>
    <n v="28900"/>
    <s v="Sell"/>
    <d v="2019-10-18T00:00:00"/>
    <x v="5"/>
    <d v="1899-12-30T11:06:00"/>
    <n v="337"/>
    <x v="145"/>
    <n v="6.6481994459999996"/>
    <d v="2019-10-24T00:00:00"/>
    <s v="Stop Loss Hit"/>
    <n v="368"/>
    <n v="261.14999999999998"/>
    <x v="13"/>
    <x v="9"/>
    <x v="1"/>
  </r>
  <r>
    <n v="442"/>
    <d v="2019-10-22T00:00:00"/>
    <x v="0"/>
    <d v="1899-12-30T09:25:00"/>
    <n v="29385.5"/>
    <m/>
    <x v="0"/>
    <m/>
    <m/>
    <d v="2019-10-22T00:00:00"/>
    <x v="0"/>
    <d v="1899-12-30T11:42:00"/>
    <n v="29487.45"/>
    <x v="754"/>
    <m/>
    <m/>
    <m/>
    <n v="29503.3"/>
    <n v="29316.95"/>
    <x v="15"/>
    <x v="9"/>
    <x v="1"/>
  </r>
  <r>
    <n v="442.1"/>
    <d v="2019-10-22T00:00:00"/>
    <x v="2"/>
    <d v="1899-12-30T09:25:00"/>
    <n v="316.55"/>
    <n v="15"/>
    <x v="1"/>
    <n v="29400"/>
    <s v="Sell"/>
    <d v="2019-10-22T00:00:00"/>
    <x v="2"/>
    <d v="1899-12-30T11:42:00"/>
    <n v="363.05"/>
    <x v="755"/>
    <n v="-14.68962249"/>
    <d v="2019-10-24T00:00:00"/>
    <s v="Stop Loss Hit"/>
    <n v="369.35"/>
    <n v="286.3"/>
    <x v="15"/>
    <x v="9"/>
    <x v="1"/>
  </r>
  <r>
    <n v="442.2"/>
    <d v="2019-10-22T00:00:00"/>
    <x v="2"/>
    <d v="1899-12-30T09:25:00"/>
    <n v="344.3"/>
    <n v="15"/>
    <x v="2"/>
    <n v="29400"/>
    <s v="Sell"/>
    <d v="2019-10-22T00:00:00"/>
    <x v="2"/>
    <d v="1899-12-30T10:05:00"/>
    <n v="361.3"/>
    <x v="78"/>
    <n v="-4.9375544580000001"/>
    <d v="2019-10-24T00:00:00"/>
    <s v="Stop Loss Hit"/>
    <n v="364.5"/>
    <n v="286.10000000000002"/>
    <x v="15"/>
    <x v="9"/>
    <x v="1"/>
  </r>
  <r>
    <n v="443"/>
    <d v="2019-10-23T00:00:00"/>
    <x v="0"/>
    <d v="1899-12-30T09:25:00"/>
    <n v="29374.45"/>
    <m/>
    <x v="0"/>
    <m/>
    <m/>
    <d v="2019-10-23T00:00:00"/>
    <x v="0"/>
    <d v="1899-12-30T11:31:00"/>
    <n v="29623.599999999999"/>
    <x v="756"/>
    <m/>
    <m/>
    <m/>
    <n v="29628.2"/>
    <n v="29214.05"/>
    <x v="16"/>
    <x v="9"/>
    <x v="1"/>
  </r>
  <r>
    <n v="443.1"/>
    <d v="2019-10-23T00:00:00"/>
    <x v="3"/>
    <d v="1899-12-30T09:25:00"/>
    <n v="204.1"/>
    <n v="15"/>
    <x v="1"/>
    <n v="29400"/>
    <s v="Sell"/>
    <d v="2019-10-23T00:00:00"/>
    <x v="3"/>
    <d v="1899-12-30T10:09:00"/>
    <n v="217.1"/>
    <x v="51"/>
    <n v="-6.3694267519999999"/>
    <d v="2019-10-24T00:00:00"/>
    <s v="Stop Loss Hit"/>
    <n v="221.15"/>
    <n v="141.35"/>
    <x v="16"/>
    <x v="9"/>
    <x v="1"/>
  </r>
  <r>
    <n v="443.2"/>
    <d v="2019-10-23T00:00:00"/>
    <x v="3"/>
    <d v="1899-12-30T09:25:00"/>
    <n v="314.14999999999998"/>
    <n v="15"/>
    <x v="2"/>
    <n v="29400"/>
    <s v="Sell"/>
    <d v="2019-10-23T00:00:00"/>
    <x v="3"/>
    <d v="1899-12-30T11:31:00"/>
    <n v="114.15"/>
    <x v="407"/>
    <n v="63.66385485"/>
    <d v="2019-10-24T00:00:00"/>
    <s v="Target Hit"/>
    <n v="369"/>
    <n v="113.15"/>
    <x v="16"/>
    <x v="9"/>
    <x v="1"/>
  </r>
  <r>
    <n v="444"/>
    <d v="2019-10-24T00:00:00"/>
    <x v="0"/>
    <d v="1899-12-30T09:25:00"/>
    <n v="29653.3"/>
    <m/>
    <x v="0"/>
    <m/>
    <m/>
    <d v="2019-10-24T00:00:00"/>
    <x v="0"/>
    <d v="1899-12-30T15:19:00"/>
    <n v="29084.5"/>
    <x v="757"/>
    <m/>
    <m/>
    <s v="Exit Condition Met For Trade"/>
    <n v="29665"/>
    <n v="28994.2"/>
    <x v="17"/>
    <x v="9"/>
    <x v="1"/>
  </r>
  <r>
    <n v="444.1"/>
    <d v="2019-10-24T00:00:00"/>
    <x v="4"/>
    <d v="1899-12-30T09:25:00"/>
    <n v="131.65"/>
    <n v="15"/>
    <x v="1"/>
    <n v="29700"/>
    <s v="Sell"/>
    <d v="2019-10-24T00:00:00"/>
    <x v="4"/>
    <d v="1899-12-30T15:19:00"/>
    <n v="0.1"/>
    <x v="490"/>
    <n v="99.924041020000004"/>
    <d v="2019-10-24T00:00:00"/>
    <s v="Exit Condition Met For Trade"/>
    <n v="142.25"/>
    <n v="0.1"/>
    <x v="17"/>
    <x v="9"/>
    <x v="1"/>
  </r>
  <r>
    <n v="444.2"/>
    <d v="2019-10-24T00:00:00"/>
    <x v="4"/>
    <d v="1899-12-30T09:25:00"/>
    <n v="166.15"/>
    <n v="15"/>
    <x v="2"/>
    <n v="29700"/>
    <s v="Sell"/>
    <d v="2019-10-24T00:00:00"/>
    <x v="4"/>
    <d v="1899-12-30T09:59:00"/>
    <n v="229.15"/>
    <x v="220"/>
    <n v="-37.917544390000003"/>
    <d v="2019-10-24T00:00:00"/>
    <s v="Stop Loss Hit"/>
    <n v="297.60000000000002"/>
    <n v="153.25"/>
    <x v="17"/>
    <x v="9"/>
    <x v="1"/>
  </r>
  <r>
    <n v="445"/>
    <d v="2019-10-25T00:00:00"/>
    <x v="0"/>
    <d v="1899-12-30T09:25:00"/>
    <n v="29114.15"/>
    <m/>
    <x v="0"/>
    <m/>
    <m/>
    <d v="2019-10-25T00:00:00"/>
    <x v="0"/>
    <d v="1899-12-30T10:01:00"/>
    <n v="29134.25"/>
    <x v="70"/>
    <m/>
    <m/>
    <m/>
    <n v="29321.200000000001"/>
    <n v="29110.05"/>
    <x v="18"/>
    <x v="9"/>
    <x v="1"/>
  </r>
  <r>
    <n v="445.1"/>
    <d v="2019-10-25T00:00:00"/>
    <x v="5"/>
    <d v="1899-12-30T09:25:00"/>
    <n v="370.25"/>
    <n v="15"/>
    <x v="1"/>
    <n v="29100"/>
    <s v="Sell"/>
    <d v="2019-10-25T00:00:00"/>
    <x v="5"/>
    <d v="1899-12-30T09:36:00"/>
    <n v="440.25"/>
    <x v="107"/>
    <n v="-18.9061445"/>
    <d v="2019-10-31T00:00:00"/>
    <s v="Stop Loss Hit"/>
    <n v="456.2"/>
    <n v="365"/>
    <x v="18"/>
    <x v="9"/>
    <x v="1"/>
  </r>
  <r>
    <n v="445.2"/>
    <d v="2019-10-25T00:00:00"/>
    <x v="5"/>
    <d v="1899-12-30T09:25:00"/>
    <n v="344.1"/>
    <n v="15"/>
    <x v="2"/>
    <n v="29100"/>
    <s v="Sell"/>
    <d v="2019-10-25T00:00:00"/>
    <x v="5"/>
    <d v="1899-12-30T10:01:00"/>
    <n v="301.10000000000002"/>
    <x v="752"/>
    <n v="12.496367340000001"/>
    <d v="2019-10-31T00:00:00"/>
    <s v="Stop Loss Hit"/>
    <n v="350.85"/>
    <n v="225.2"/>
    <x v="18"/>
    <x v="9"/>
    <x v="1"/>
  </r>
  <r>
    <n v="446"/>
    <d v="2019-10-29T00:00:00"/>
    <x v="0"/>
    <d v="1899-12-30T09:25:00"/>
    <n v="29504.15"/>
    <m/>
    <x v="0"/>
    <m/>
    <m/>
    <d v="2019-10-29T00:00:00"/>
    <x v="0"/>
    <d v="1899-12-30T15:19:00"/>
    <n v="29861.7"/>
    <x v="758"/>
    <m/>
    <m/>
    <s v="Exit Condition Met For Trade"/>
    <n v="29997.65"/>
    <n v="29423.1"/>
    <x v="19"/>
    <x v="9"/>
    <x v="1"/>
  </r>
  <r>
    <n v="446.1"/>
    <d v="2019-10-29T00:00:00"/>
    <x v="2"/>
    <d v="1899-12-30T09:25:00"/>
    <n v="261.14999999999998"/>
    <n v="15"/>
    <x v="1"/>
    <n v="29500"/>
    <s v="Sell"/>
    <d v="2019-10-29T00:00:00"/>
    <x v="2"/>
    <d v="1899-12-30T09:56:00"/>
    <n v="282.14999999999998"/>
    <x v="67"/>
    <n v="-8.0413555429999999"/>
    <d v="2019-10-31T00:00:00"/>
    <s v="Stop Loss Hit"/>
    <n v="294"/>
    <n v="206.6"/>
    <x v="19"/>
    <x v="9"/>
    <x v="1"/>
  </r>
  <r>
    <n v="446.2"/>
    <d v="2019-10-29T00:00:00"/>
    <x v="2"/>
    <d v="1899-12-30T09:25:00"/>
    <n v="236"/>
    <n v="15"/>
    <x v="2"/>
    <n v="29500"/>
    <s v="Sell"/>
    <d v="2019-10-29T00:00:00"/>
    <x v="2"/>
    <d v="1899-12-30T15:19:00"/>
    <n v="93.75"/>
    <x v="759"/>
    <n v="60.27542373"/>
    <d v="2019-10-31T00:00:00"/>
    <s v="Exit Condition Met For Trade"/>
    <n v="278"/>
    <n v="81"/>
    <x v="19"/>
    <x v="9"/>
    <x v="1"/>
  </r>
  <r>
    <n v="447"/>
    <d v="2019-10-30T00:00:00"/>
    <x v="0"/>
    <d v="1899-12-30T09:25:00"/>
    <n v="29974.55"/>
    <m/>
    <x v="0"/>
    <m/>
    <m/>
    <d v="2019-10-30T00:00:00"/>
    <x v="0"/>
    <d v="1899-12-30T09:56:00"/>
    <n v="29947.9"/>
    <x v="43"/>
    <m/>
    <m/>
    <m/>
    <n v="29976.5"/>
    <n v="29753"/>
    <x v="20"/>
    <x v="9"/>
    <x v="1"/>
  </r>
  <r>
    <n v="447.1"/>
    <d v="2019-10-30T00:00:00"/>
    <x v="3"/>
    <d v="1899-12-30T09:25:00"/>
    <n v="207.9"/>
    <n v="15"/>
    <x v="1"/>
    <n v="30000"/>
    <s v="Sell"/>
    <d v="2019-10-30T00:00:00"/>
    <x v="3"/>
    <d v="1899-12-30T09:56:00"/>
    <n v="191.9"/>
    <x v="440"/>
    <n v="7.6960076959999997"/>
    <d v="2019-10-31T00:00:00"/>
    <s v="Stop Loss Hit"/>
    <n v="210"/>
    <n v="116.45"/>
    <x v="20"/>
    <x v="9"/>
    <x v="1"/>
  </r>
  <r>
    <n v="447.2"/>
    <d v="2019-10-30T00:00:00"/>
    <x v="3"/>
    <d v="1899-12-30T09:25:00"/>
    <n v="223.95"/>
    <n v="15"/>
    <x v="2"/>
    <n v="30000"/>
    <s v="Sell"/>
    <d v="2019-10-30T00:00:00"/>
    <x v="3"/>
    <d v="1899-12-30T09:34:00"/>
    <n v="298.95"/>
    <x v="31"/>
    <n v="-33.489618219999997"/>
    <d v="2019-10-31T00:00:00"/>
    <s v="Stop Loss Hit"/>
    <n v="325"/>
    <n v="223"/>
    <x v="20"/>
    <x v="9"/>
    <x v="1"/>
  </r>
  <r>
    <n v="448"/>
    <d v="2019-10-31T00:00:00"/>
    <x v="0"/>
    <d v="1899-12-30T09:25:00"/>
    <n v="30196.45"/>
    <m/>
    <x v="0"/>
    <m/>
    <m/>
    <d v="2019-10-31T00:00:00"/>
    <x v="0"/>
    <d v="1899-12-30T15:02:00"/>
    <n v="30075.5"/>
    <x v="419"/>
    <m/>
    <m/>
    <m/>
    <n v="30415.65"/>
    <n v="30072.400000000001"/>
    <x v="21"/>
    <x v="9"/>
    <x v="1"/>
  </r>
  <r>
    <n v="448.1"/>
    <d v="2019-10-31T00:00:00"/>
    <x v="4"/>
    <d v="1899-12-30T09:25:00"/>
    <n v="134"/>
    <n v="15"/>
    <x v="1"/>
    <n v="30200"/>
    <s v="Sell"/>
    <d v="2019-10-31T00:00:00"/>
    <x v="4"/>
    <d v="1899-12-30T13:25:00"/>
    <n v="137"/>
    <x v="411"/>
    <n v="-2.23880597"/>
    <d v="2019-10-31T00:00:00"/>
    <s v="Stop Loss Hit"/>
    <n v="168.9"/>
    <n v="61.85"/>
    <x v="21"/>
    <x v="9"/>
    <x v="1"/>
  </r>
  <r>
    <n v="448.2"/>
    <d v="2019-10-31T00:00:00"/>
    <x v="4"/>
    <d v="1899-12-30T09:25:00"/>
    <n v="150.94999999999999"/>
    <n v="15"/>
    <x v="2"/>
    <n v="30200"/>
    <s v="Sell"/>
    <d v="2019-10-31T00:00:00"/>
    <x v="4"/>
    <d v="1899-12-30T15:02:00"/>
    <n v="78.95"/>
    <x v="324"/>
    <n v="47.697913219999997"/>
    <d v="2019-10-31T00:00:00"/>
    <s v="Stop Loss Hit"/>
    <n v="173.4"/>
    <n v="3.5"/>
    <x v="21"/>
    <x v="9"/>
    <x v="1"/>
  </r>
  <r>
    <n v="449"/>
    <d v="2019-11-01T00:00:00"/>
    <x v="0"/>
    <d v="1899-12-30T09:25:00"/>
    <n v="30161.1"/>
    <m/>
    <x v="0"/>
    <m/>
    <m/>
    <d v="2019-11-01T00:00:00"/>
    <x v="0"/>
    <d v="1899-12-30T14:31:00"/>
    <n v="30234.9"/>
    <x v="51"/>
    <m/>
    <m/>
    <m/>
    <n v="30351.4"/>
    <n v="30128.6"/>
    <x v="0"/>
    <x v="10"/>
    <x v="1"/>
  </r>
  <r>
    <n v="449.1"/>
    <d v="2019-11-01T00:00:00"/>
    <x v="5"/>
    <d v="1899-12-30T09:25:00"/>
    <n v="301.5"/>
    <n v="15"/>
    <x v="1"/>
    <n v="30200"/>
    <s v="Sell"/>
    <d v="2019-11-01T00:00:00"/>
    <x v="5"/>
    <d v="1899-12-30T10:07:00"/>
    <n v="360.5"/>
    <x v="43"/>
    <n v="-19.56882255"/>
    <d v="2019-11-07T00:00:00"/>
    <s v="Stop Loss Hit"/>
    <n v="361.1"/>
    <n v="285.05"/>
    <x v="0"/>
    <x v="10"/>
    <x v="1"/>
  </r>
  <r>
    <n v="449.2"/>
    <d v="2019-11-01T00:00:00"/>
    <x v="5"/>
    <d v="1899-12-30T09:25:00"/>
    <n v="391.25"/>
    <n v="15"/>
    <x v="2"/>
    <n v="30200"/>
    <s v="Sell"/>
    <d v="2019-11-01T00:00:00"/>
    <x v="5"/>
    <d v="1899-12-30T14:31:00"/>
    <n v="345.25"/>
    <x v="760"/>
    <n v="11.7571885"/>
    <d v="2019-11-07T00:00:00"/>
    <s v="Stop Loss Hit"/>
    <n v="415.25"/>
    <n v="269.60000000000002"/>
    <x v="0"/>
    <x v="10"/>
    <x v="1"/>
  </r>
  <r>
    <n v="450"/>
    <d v="2019-11-04T00:00:00"/>
    <x v="0"/>
    <d v="1899-12-30T09:25:00"/>
    <n v="30557.35"/>
    <m/>
    <x v="0"/>
    <m/>
    <m/>
    <d v="2019-11-04T00:00:00"/>
    <x v="0"/>
    <d v="1899-12-30T15:19:00"/>
    <n v="30324.45"/>
    <x v="761"/>
    <m/>
    <m/>
    <s v="Exit Condition Met For Trade"/>
    <n v="30607.05"/>
    <n v="30227.25"/>
    <x v="3"/>
    <x v="10"/>
    <x v="1"/>
  </r>
  <r>
    <n v="450.1"/>
    <d v="2019-11-04T00:00:00"/>
    <x v="1"/>
    <d v="1899-12-30T09:25:00"/>
    <n v="240.7"/>
    <n v="15"/>
    <x v="1"/>
    <n v="30600"/>
    <s v="Sell"/>
    <d v="2019-11-04T00:00:00"/>
    <x v="1"/>
    <d v="1899-12-30T15:19:00"/>
    <n v="159.85"/>
    <x v="762"/>
    <n v="33.589530539999998"/>
    <d v="2019-11-07T00:00:00"/>
    <s v="Exit Condition Met For Trade"/>
    <n v="269"/>
    <n v="128"/>
    <x v="3"/>
    <x v="10"/>
    <x v="1"/>
  </r>
  <r>
    <n v="450.2"/>
    <d v="2019-11-04T00:00:00"/>
    <x v="1"/>
    <d v="1899-12-30T09:25:00"/>
    <n v="320.95"/>
    <n v="15"/>
    <x v="2"/>
    <n v="30600"/>
    <s v="Sell"/>
    <d v="2019-11-04T00:00:00"/>
    <x v="1"/>
    <d v="1899-12-30T11:31:00"/>
    <n v="346.95"/>
    <x v="140"/>
    <n v="-8.1009503039999995"/>
    <d v="2019-11-07T00:00:00"/>
    <s v="Stop Loss Hit"/>
    <n v="365.75"/>
    <n v="271.39999999999998"/>
    <x v="3"/>
    <x v="10"/>
    <x v="1"/>
  </r>
  <r>
    <n v="451"/>
    <d v="2019-11-05T00:00:00"/>
    <x v="0"/>
    <d v="1899-12-30T09:25:00"/>
    <n v="30325.8"/>
    <m/>
    <x v="0"/>
    <m/>
    <m/>
    <d v="2019-11-05T00:00:00"/>
    <x v="0"/>
    <d v="1899-12-30T12:06:00"/>
    <n v="30304.95"/>
    <x v="230"/>
    <m/>
    <m/>
    <m/>
    <n v="30452.7"/>
    <n v="30266.75"/>
    <x v="4"/>
    <x v="10"/>
    <x v="1"/>
  </r>
  <r>
    <n v="451.1"/>
    <d v="2019-11-05T00:00:00"/>
    <x v="2"/>
    <d v="1899-12-30T09:25:00"/>
    <n v="268.39999999999998"/>
    <n v="15"/>
    <x v="1"/>
    <n v="30300"/>
    <s v="Sell"/>
    <d v="2019-11-05T00:00:00"/>
    <x v="2"/>
    <d v="1899-12-30T09:41:00"/>
    <n v="295.39999999999998"/>
    <x v="70"/>
    <n v="-10.05961252"/>
    <d v="2019-11-07T00:00:00"/>
    <s v="Stop Loss Hit"/>
    <n v="305.89999999999998"/>
    <n v="220"/>
    <x v="4"/>
    <x v="10"/>
    <x v="1"/>
  </r>
  <r>
    <n v="451.2"/>
    <d v="2019-11-05T00:00:00"/>
    <x v="2"/>
    <d v="1899-12-30T09:25:00"/>
    <n v="262.75"/>
    <n v="15"/>
    <x v="2"/>
    <n v="30300"/>
    <s v="Sell"/>
    <d v="2019-11-05T00:00:00"/>
    <x v="2"/>
    <d v="1899-12-30T12:06:00"/>
    <n v="251.75"/>
    <x v="142"/>
    <n v="4.1864890580000003"/>
    <d v="2019-11-07T00:00:00"/>
    <s v="Stop Loss Hit"/>
    <n v="299"/>
    <n v="176.15"/>
    <x v="4"/>
    <x v="10"/>
    <x v="1"/>
  </r>
  <r>
    <n v="452"/>
    <d v="2019-11-06T00:00:00"/>
    <x v="0"/>
    <d v="1899-12-30T09:25:00"/>
    <n v="30122.400000000001"/>
    <m/>
    <x v="0"/>
    <m/>
    <m/>
    <d v="2019-11-06T00:00:00"/>
    <x v="0"/>
    <d v="1899-12-30T15:19:00"/>
    <n v="30620.85"/>
    <x v="763"/>
    <m/>
    <m/>
    <s v="Exit Condition Met For Trade"/>
    <n v="30699"/>
    <n v="30013.65"/>
    <x v="22"/>
    <x v="10"/>
    <x v="1"/>
  </r>
  <r>
    <n v="452.1"/>
    <d v="2019-11-06T00:00:00"/>
    <x v="3"/>
    <d v="1899-12-30T09:25:00"/>
    <n v="192.25"/>
    <n v="15"/>
    <x v="1"/>
    <n v="30100"/>
    <s v="Sell"/>
    <d v="2019-11-06T00:00:00"/>
    <x v="3"/>
    <d v="1899-12-30T11:35:00"/>
    <n v="203.25"/>
    <x v="109"/>
    <n v="-5.7217165149999998"/>
    <d v="2019-11-07T00:00:00"/>
    <s v="Stop Loss Hit"/>
    <n v="213.45"/>
    <n v="128.05000000000001"/>
    <x v="22"/>
    <x v="10"/>
    <x v="1"/>
  </r>
  <r>
    <n v="452.2"/>
    <d v="2019-11-06T00:00:00"/>
    <x v="3"/>
    <d v="1899-12-30T09:25:00"/>
    <n v="193.5"/>
    <n v="15"/>
    <x v="2"/>
    <n v="30100"/>
    <s v="Sell"/>
    <d v="2019-11-06T00:00:00"/>
    <x v="3"/>
    <d v="1899-12-30T15:19:00"/>
    <n v="21.15"/>
    <x v="764"/>
    <n v="89.069767440000007"/>
    <d v="2019-11-07T00:00:00"/>
    <s v="Exit Condition Met For Trade"/>
    <n v="239"/>
    <n v="19.8"/>
    <x v="22"/>
    <x v="10"/>
    <x v="1"/>
  </r>
  <r>
    <n v="453"/>
    <d v="2019-11-07T00:00:00"/>
    <x v="0"/>
    <d v="1899-12-30T09:25:00"/>
    <n v="30767.3"/>
    <m/>
    <x v="0"/>
    <m/>
    <m/>
    <d v="2019-11-07T00:00:00"/>
    <x v="0"/>
    <d v="1899-12-30T15:19:00"/>
    <n v="30626.15"/>
    <x v="442"/>
    <m/>
    <m/>
    <s v="Exit Condition Met For Trade"/>
    <n v="30821.35"/>
    <n v="30462.55"/>
    <x v="23"/>
    <x v="10"/>
    <x v="1"/>
  </r>
  <r>
    <n v="453.1"/>
    <d v="2019-11-07T00:00:00"/>
    <x v="4"/>
    <d v="1899-12-30T09:25:00"/>
    <n v="95.95"/>
    <n v="15"/>
    <x v="1"/>
    <n v="30800"/>
    <s v="Sell"/>
    <d v="2019-11-07T00:00:00"/>
    <x v="4"/>
    <d v="1899-12-30T15:19:00"/>
    <n v="0.1"/>
    <x v="765"/>
    <n v="99.895779050000002"/>
    <d v="2019-11-07T00:00:00"/>
    <s v="Exit Condition Met For Trade"/>
    <n v="117.2"/>
    <n v="0.05"/>
    <x v="23"/>
    <x v="10"/>
    <x v="1"/>
  </r>
  <r>
    <n v="453.2"/>
    <d v="2019-11-07T00:00:00"/>
    <x v="4"/>
    <d v="1899-12-30T09:25:00"/>
    <n v="161.65"/>
    <n v="15"/>
    <x v="2"/>
    <n v="30800"/>
    <s v="Sell"/>
    <d v="2019-11-07T00:00:00"/>
    <x v="4"/>
    <d v="1899-12-30T09:50:00"/>
    <n v="196.65"/>
    <x v="316"/>
    <n v="-21.651716669999999"/>
    <d v="2019-11-07T00:00:00"/>
    <s v="Stop Loss Hit"/>
    <n v="237.45"/>
    <n v="121.35"/>
    <x v="23"/>
    <x v="10"/>
    <x v="1"/>
  </r>
  <r>
    <n v="454"/>
    <d v="2019-11-08T00:00:00"/>
    <x v="0"/>
    <d v="1899-12-30T09:25:00"/>
    <n v="30589.05"/>
    <m/>
    <x v="0"/>
    <m/>
    <m/>
    <d v="2019-11-08T00:00:00"/>
    <x v="0"/>
    <d v="1899-12-30T13:04:00"/>
    <n v="31044.95"/>
    <x v="728"/>
    <m/>
    <m/>
    <m/>
    <n v="31056.1"/>
    <n v="30583.8"/>
    <x v="5"/>
    <x v="10"/>
    <x v="1"/>
  </r>
  <r>
    <n v="454.1"/>
    <d v="2019-11-08T00:00:00"/>
    <x v="5"/>
    <d v="1899-12-30T09:25:00"/>
    <n v="275.5"/>
    <n v="15"/>
    <x v="1"/>
    <n v="30600"/>
    <s v="Sell"/>
    <d v="2019-11-08T00:00:00"/>
    <x v="5"/>
    <d v="1899-12-30T09:54:00"/>
    <n v="346.5"/>
    <x v="76"/>
    <n v="-25.77132486"/>
    <d v="2019-11-14T00:00:00"/>
    <s v="Stop Loss Hit"/>
    <n v="355"/>
    <n v="270.89999999999998"/>
    <x v="5"/>
    <x v="10"/>
    <x v="1"/>
  </r>
  <r>
    <n v="454.2"/>
    <d v="2019-11-08T00:00:00"/>
    <x v="5"/>
    <d v="1899-12-30T09:25:00"/>
    <n v="367.35"/>
    <n v="15"/>
    <x v="2"/>
    <n v="30600"/>
    <s v="Sell"/>
    <d v="2019-11-08T00:00:00"/>
    <x v="5"/>
    <d v="1899-12-30T13:04:00"/>
    <n v="167.35"/>
    <x v="407"/>
    <n v="54.443990739999997"/>
    <d v="2019-11-14T00:00:00"/>
    <s v="Target Hit"/>
    <n v="371.15"/>
    <n v="161.4"/>
    <x v="5"/>
    <x v="10"/>
    <x v="1"/>
  </r>
  <r>
    <n v="455"/>
    <d v="2019-11-11T00:00:00"/>
    <x v="0"/>
    <d v="1899-12-30T09:25:00"/>
    <n v="30825.95"/>
    <m/>
    <x v="0"/>
    <m/>
    <m/>
    <d v="2019-11-11T00:00:00"/>
    <x v="0"/>
    <d v="1899-12-30T12:01:00"/>
    <n v="30837.35"/>
    <x v="150"/>
    <m/>
    <m/>
    <m/>
    <n v="30962.35"/>
    <n v="30757.35"/>
    <x v="8"/>
    <x v="10"/>
    <x v="1"/>
  </r>
  <r>
    <n v="455.1"/>
    <d v="2019-11-11T00:00:00"/>
    <x v="1"/>
    <d v="1899-12-30T09:25:00"/>
    <n v="250"/>
    <n v="15"/>
    <x v="1"/>
    <n v="30800"/>
    <s v="Sell"/>
    <d v="2019-11-11T00:00:00"/>
    <x v="1"/>
    <d v="1899-12-30T09:54:00"/>
    <n v="287"/>
    <x v="166"/>
    <n v="-14.8"/>
    <d v="2019-11-14T00:00:00"/>
    <s v="Stop Loss Hit"/>
    <n v="313.35000000000002"/>
    <n v="212"/>
    <x v="8"/>
    <x v="10"/>
    <x v="1"/>
  </r>
  <r>
    <n v="455.2"/>
    <d v="2019-11-11T00:00:00"/>
    <x v="1"/>
    <d v="1899-12-30T09:25:00"/>
    <n v="322.55"/>
    <n v="15"/>
    <x v="2"/>
    <n v="30800"/>
    <s v="Sell"/>
    <d v="2019-11-11T00:00:00"/>
    <x v="1"/>
    <d v="1899-12-30T12:01:00"/>
    <n v="290.55"/>
    <x v="604"/>
    <n v="9.9209424899999998"/>
    <d v="2019-11-14T00:00:00"/>
    <s v="Stop Loss Hit"/>
    <n v="351.05"/>
    <n v="214.9"/>
    <x v="8"/>
    <x v="10"/>
    <x v="1"/>
  </r>
  <r>
    <n v="456"/>
    <d v="2019-11-13T00:00:00"/>
    <x v="0"/>
    <d v="1899-12-30T09:25:00"/>
    <n v="31116.2"/>
    <m/>
    <x v="0"/>
    <m/>
    <m/>
    <d v="2019-11-13T00:00:00"/>
    <x v="0"/>
    <d v="1899-12-30T15:19:00"/>
    <n v="30547.35"/>
    <x v="766"/>
    <m/>
    <m/>
    <s v="Exit Condition Met For Trade"/>
    <n v="31179.95"/>
    <n v="30488.1"/>
    <x v="30"/>
    <x v="10"/>
    <x v="1"/>
  </r>
  <r>
    <n v="456.1"/>
    <d v="2019-11-13T00:00:00"/>
    <x v="3"/>
    <d v="1899-12-30T09:25:00"/>
    <n v="201.9"/>
    <n v="15"/>
    <x v="1"/>
    <n v="31100"/>
    <s v="Sell"/>
    <d v="2019-11-13T00:00:00"/>
    <x v="3"/>
    <d v="1899-12-30T15:19:00"/>
    <n v="17.850000000000001"/>
    <x v="767"/>
    <n v="91.158989599999998"/>
    <d v="2019-11-14T00:00:00"/>
    <s v="Exit Condition Met For Trade"/>
    <n v="229.2"/>
    <n v="15.05"/>
    <x v="30"/>
    <x v="10"/>
    <x v="1"/>
  </r>
  <r>
    <n v="456.2"/>
    <d v="2019-11-13T00:00:00"/>
    <x v="3"/>
    <d v="1899-12-30T09:25:00"/>
    <n v="239.05"/>
    <n v="15"/>
    <x v="2"/>
    <n v="31100"/>
    <s v="Sell"/>
    <d v="2019-11-13T00:00:00"/>
    <x v="3"/>
    <d v="1899-12-30T09:48:00"/>
    <n v="268.05"/>
    <x v="61"/>
    <n v="-12.13135327"/>
    <d v="2019-11-14T00:00:00"/>
    <s v="Stop Loss Hit"/>
    <n v="275.45"/>
    <n v="193"/>
    <x v="30"/>
    <x v="10"/>
    <x v="1"/>
  </r>
  <r>
    <n v="457"/>
    <d v="2019-11-14T00:00:00"/>
    <x v="0"/>
    <d v="1899-12-30T09:25:00"/>
    <n v="30468.55"/>
    <m/>
    <x v="0"/>
    <m/>
    <m/>
    <d v="2019-11-14T00:00:00"/>
    <x v="0"/>
    <d v="1899-12-30T10:42:00"/>
    <n v="30608.35"/>
    <x v="768"/>
    <m/>
    <m/>
    <m/>
    <n v="30614.5"/>
    <n v="30338.35"/>
    <x v="24"/>
    <x v="10"/>
    <x v="1"/>
  </r>
  <r>
    <n v="457.1"/>
    <d v="2019-11-14T00:00:00"/>
    <x v="4"/>
    <d v="1899-12-30T09:25:00"/>
    <n v="106.4"/>
    <n v="15"/>
    <x v="1"/>
    <n v="30500"/>
    <s v="Sell"/>
    <d v="2019-11-14T00:00:00"/>
    <x v="4"/>
    <d v="1899-12-30T10:42:00"/>
    <n v="136.4"/>
    <x v="224"/>
    <n v="-28.19548872"/>
    <d v="2019-11-14T00:00:00"/>
    <s v="Stop Loss Hit"/>
    <n v="168.45"/>
    <n v="61.3"/>
    <x v="24"/>
    <x v="10"/>
    <x v="1"/>
  </r>
  <r>
    <n v="457.2"/>
    <d v="2019-11-14T00:00:00"/>
    <x v="4"/>
    <d v="1899-12-30T09:25:00"/>
    <n v="149.1"/>
    <n v="15"/>
    <x v="2"/>
    <n v="30500"/>
    <s v="Sell"/>
    <d v="2019-11-14T00:00:00"/>
    <x v="4"/>
    <d v="1899-12-30T09:41:00"/>
    <n v="222.1"/>
    <x v="175"/>
    <n v="-48.960429240000003"/>
    <d v="2019-11-14T00:00:00"/>
    <s v="Stop Loss Hit"/>
    <n v="222.95"/>
    <n v="146.75"/>
    <x v="24"/>
    <x v="10"/>
    <x v="1"/>
  </r>
  <r>
    <n v="458"/>
    <d v="2019-11-15T00:00:00"/>
    <x v="0"/>
    <d v="1899-12-30T09:25:00"/>
    <n v="30959.05"/>
    <m/>
    <x v="0"/>
    <m/>
    <m/>
    <d v="2019-11-15T00:00:00"/>
    <x v="0"/>
    <d v="1899-12-30T10:39:00"/>
    <n v="30870.9"/>
    <x v="769"/>
    <m/>
    <m/>
    <m/>
    <n v="31160.6"/>
    <n v="30870.9"/>
    <x v="10"/>
    <x v="10"/>
    <x v="1"/>
  </r>
  <r>
    <n v="458.1"/>
    <d v="2019-11-15T00:00:00"/>
    <x v="5"/>
    <d v="1899-12-30T09:25:00"/>
    <n v="281"/>
    <n v="15"/>
    <x v="1"/>
    <n v="31000"/>
    <s v="Sell"/>
    <d v="2019-11-15T00:00:00"/>
    <x v="5"/>
    <d v="1899-12-30T10:16:00"/>
    <n v="355"/>
    <x v="74"/>
    <n v="-26.334519570000001"/>
    <d v="2019-11-21T00:00:00"/>
    <s v="Stop Loss Hit"/>
    <n v="360.1"/>
    <n v="280"/>
    <x v="10"/>
    <x v="10"/>
    <x v="1"/>
  </r>
  <r>
    <n v="458.2"/>
    <d v="2019-11-15T00:00:00"/>
    <x v="5"/>
    <d v="1899-12-30T09:25:00"/>
    <n v="339.4"/>
    <n v="15"/>
    <x v="2"/>
    <n v="31000"/>
    <s v="Sell"/>
    <d v="2019-11-15T00:00:00"/>
    <x v="5"/>
    <d v="1899-12-30T10:39:00"/>
    <n v="345.4"/>
    <x v="94"/>
    <n v="-1.767825575"/>
    <d v="2019-11-21T00:00:00"/>
    <s v="Stop Loss Hit"/>
    <n v="408.25"/>
    <n v="270"/>
    <x v="10"/>
    <x v="10"/>
    <x v="1"/>
  </r>
  <r>
    <n v="459"/>
    <d v="2019-11-18T00:00:00"/>
    <x v="0"/>
    <d v="1899-12-30T09:25:00"/>
    <n v="31169.65"/>
    <m/>
    <x v="0"/>
    <m/>
    <m/>
    <d v="2019-11-18T00:00:00"/>
    <x v="0"/>
    <d v="1899-12-30T15:19:00"/>
    <n v="31005.200000000001"/>
    <x v="770"/>
    <m/>
    <m/>
    <s v="Exit Condition Met For Trade"/>
    <n v="31181.7"/>
    <n v="30901.85"/>
    <x v="13"/>
    <x v="10"/>
    <x v="1"/>
  </r>
  <r>
    <n v="459.1"/>
    <d v="2019-11-18T00:00:00"/>
    <x v="1"/>
    <d v="1899-12-30T09:25:00"/>
    <n v="248.15"/>
    <n v="15"/>
    <x v="1"/>
    <n v="31200"/>
    <s v="Sell"/>
    <d v="2019-11-18T00:00:00"/>
    <x v="1"/>
    <d v="1899-12-30T15:19:00"/>
    <n v="171.3"/>
    <x v="771"/>
    <n v="30.96917187"/>
    <d v="2019-11-21T00:00:00"/>
    <s v="Exit Condition Met For Trade"/>
    <n v="258.05"/>
    <n v="134.6"/>
    <x v="13"/>
    <x v="10"/>
    <x v="1"/>
  </r>
  <r>
    <n v="459.2"/>
    <d v="2019-11-18T00:00:00"/>
    <x v="1"/>
    <d v="1899-12-30T09:25:00"/>
    <n v="322.75"/>
    <n v="15"/>
    <x v="2"/>
    <n v="31200"/>
    <s v="Sell"/>
    <d v="2019-11-18T00:00:00"/>
    <x v="1"/>
    <d v="1899-12-30T09:36:00"/>
    <n v="390.75"/>
    <x v="118"/>
    <n v="-21.068938809999999"/>
    <d v="2019-11-21T00:00:00"/>
    <s v="Stop Loss Hit"/>
    <n v="395.45"/>
    <n v="315.5"/>
    <x v="13"/>
    <x v="10"/>
    <x v="1"/>
  </r>
  <r>
    <n v="460"/>
    <d v="2019-11-19T00:00:00"/>
    <x v="0"/>
    <d v="1899-12-30T09:25:00"/>
    <n v="31094.7"/>
    <m/>
    <x v="0"/>
    <m/>
    <m/>
    <d v="2019-11-19T00:00:00"/>
    <x v="0"/>
    <d v="1899-12-30T15:19:00"/>
    <n v="31267.15"/>
    <x v="772"/>
    <m/>
    <m/>
    <s v="Exit Condition Met For Trade"/>
    <n v="31278.95"/>
    <n v="30974.3"/>
    <x v="14"/>
    <x v="10"/>
    <x v="1"/>
  </r>
  <r>
    <n v="460.1"/>
    <d v="2019-11-19T00:00:00"/>
    <x v="2"/>
    <d v="1899-12-30T09:25:00"/>
    <n v="227.75"/>
    <n v="15"/>
    <x v="1"/>
    <n v="31100"/>
    <s v="Sell"/>
    <d v="2019-11-19T00:00:00"/>
    <x v="2"/>
    <d v="1899-12-30T10:36:00"/>
    <n v="247.75"/>
    <x v="616"/>
    <n v="-8.7815587270000002"/>
    <d v="2019-11-21T00:00:00"/>
    <s v="Stop Loss Hit"/>
    <n v="248"/>
    <n v="172.3"/>
    <x v="14"/>
    <x v="10"/>
    <x v="1"/>
  </r>
  <r>
    <n v="460.2"/>
    <d v="2019-11-19T00:00:00"/>
    <x v="2"/>
    <d v="1899-12-30T09:25:00"/>
    <n v="283.55"/>
    <n v="15"/>
    <x v="2"/>
    <n v="31100"/>
    <s v="Sell"/>
    <d v="2019-11-19T00:00:00"/>
    <x v="2"/>
    <d v="1899-12-30T15:19:00"/>
    <n v="144.69999999999999"/>
    <x v="773"/>
    <n v="48.968435900000003"/>
    <d v="2019-11-21T00:00:00"/>
    <s v="Exit Condition Met For Trade"/>
    <n v="339.2"/>
    <n v="142.15"/>
    <x v="14"/>
    <x v="10"/>
    <x v="1"/>
  </r>
  <r>
    <n v="461"/>
    <d v="2019-11-20T00:00:00"/>
    <x v="0"/>
    <d v="1899-12-30T09:25:00"/>
    <n v="31240.400000000001"/>
    <m/>
    <x v="0"/>
    <m/>
    <m/>
    <d v="2019-11-20T00:00:00"/>
    <x v="0"/>
    <d v="1899-12-30T15:19:00"/>
    <n v="31354.2"/>
    <x v="774"/>
    <m/>
    <m/>
    <s v="Exit Condition Met For Trade"/>
    <n v="31471.65"/>
    <n v="31205.55"/>
    <x v="25"/>
    <x v="10"/>
    <x v="1"/>
  </r>
  <r>
    <n v="461.1"/>
    <d v="2019-11-20T00:00:00"/>
    <x v="3"/>
    <d v="1899-12-30T09:25:00"/>
    <n v="204.5"/>
    <n v="15"/>
    <x v="1"/>
    <n v="31200"/>
    <s v="Sell"/>
    <d v="2019-11-20T00:00:00"/>
    <x v="3"/>
    <d v="1899-12-30T10:04:00"/>
    <n v="256.5"/>
    <x v="414"/>
    <n v="-25.427872860000001"/>
    <d v="2019-11-21T00:00:00"/>
    <s v="Stop Loss Hit"/>
    <n v="259"/>
    <n v="180.8"/>
    <x v="25"/>
    <x v="10"/>
    <x v="1"/>
  </r>
  <r>
    <n v="461.2"/>
    <d v="2019-11-20T00:00:00"/>
    <x v="3"/>
    <d v="1899-12-30T09:25:00"/>
    <n v="194.75"/>
    <n v="15"/>
    <x v="2"/>
    <n v="31200"/>
    <s v="Sell"/>
    <d v="2019-11-20T00:00:00"/>
    <x v="3"/>
    <d v="1899-12-30T15:19:00"/>
    <n v="96.5"/>
    <x v="775"/>
    <n v="50.449293969999999"/>
    <d v="2019-11-21T00:00:00"/>
    <s v="Exit Condition Met For Trade"/>
    <n v="209.05"/>
    <n v="82.75"/>
    <x v="25"/>
    <x v="10"/>
    <x v="1"/>
  </r>
  <r>
    <n v="462"/>
    <d v="2019-11-21T00:00:00"/>
    <x v="0"/>
    <d v="1899-12-30T09:25:00"/>
    <n v="31300.45"/>
    <m/>
    <x v="0"/>
    <m/>
    <m/>
    <d v="2019-11-21T00:00:00"/>
    <x v="0"/>
    <d v="1899-12-30T15:19:00"/>
    <n v="31348.400000000001"/>
    <x v="776"/>
    <m/>
    <m/>
    <s v="Exit Condition Met For Trade"/>
    <n v="31463.15"/>
    <n v="31243"/>
    <x v="26"/>
    <x v="10"/>
    <x v="1"/>
  </r>
  <r>
    <n v="462.1"/>
    <d v="2019-11-21T00:00:00"/>
    <x v="4"/>
    <d v="1899-12-30T09:25:00"/>
    <n v="111.25"/>
    <n v="15"/>
    <x v="1"/>
    <n v="31300"/>
    <s v="Sell"/>
    <d v="2019-11-21T00:00:00"/>
    <x v="4"/>
    <d v="1899-12-30T12:08:00"/>
    <n v="147.25"/>
    <x v="196"/>
    <n v="-32.359550560000002"/>
    <d v="2019-11-21T00:00:00"/>
    <s v="Stop Loss Hit"/>
    <n v="170"/>
    <n v="72"/>
    <x v="26"/>
    <x v="10"/>
    <x v="1"/>
  </r>
  <r>
    <n v="462.2"/>
    <d v="2019-11-21T00:00:00"/>
    <x v="4"/>
    <d v="1899-12-30T09:25:00"/>
    <n v="134"/>
    <n v="15"/>
    <x v="2"/>
    <n v="31300"/>
    <s v="Sell"/>
    <d v="2019-11-21T00:00:00"/>
    <x v="4"/>
    <d v="1899-12-30T15:19:00"/>
    <n v="0.25"/>
    <x v="777"/>
    <n v="99.813432840000004"/>
    <d v="2019-11-21T00:00:00"/>
    <s v="Exit Condition Met For Trade"/>
    <n v="148.25"/>
    <n v="0.25"/>
    <x v="26"/>
    <x v="10"/>
    <x v="1"/>
  </r>
  <r>
    <n v="463"/>
    <d v="2019-11-22T00:00:00"/>
    <x v="0"/>
    <d v="1899-12-30T09:25:00"/>
    <n v="31332.9"/>
    <m/>
    <x v="0"/>
    <m/>
    <m/>
    <d v="2019-11-22T00:00:00"/>
    <x v="0"/>
    <d v="1899-12-30T15:19:00"/>
    <n v="31093.65"/>
    <x v="778"/>
    <m/>
    <m/>
    <s v="Exit Condition Met For Trade"/>
    <n v="31333.8"/>
    <n v="31055.200000000001"/>
    <x v="15"/>
    <x v="10"/>
    <x v="1"/>
  </r>
  <r>
    <n v="463.1"/>
    <d v="2019-11-22T00:00:00"/>
    <x v="5"/>
    <d v="1899-12-30T09:25:00"/>
    <n v="277.05"/>
    <n v="15"/>
    <x v="1"/>
    <n v="31300"/>
    <s v="Sell"/>
    <d v="2019-11-22T00:00:00"/>
    <x v="5"/>
    <d v="1899-12-30T15:19:00"/>
    <n v="163.30000000000001"/>
    <x v="779"/>
    <n v="41.057570839999997"/>
    <d v="2019-11-28T00:00:00"/>
    <s v="Exit Condition Met For Trade"/>
    <n v="277.75"/>
    <n v="146.75"/>
    <x v="15"/>
    <x v="10"/>
    <x v="1"/>
  </r>
  <r>
    <n v="463.2"/>
    <d v="2019-11-22T00:00:00"/>
    <x v="5"/>
    <d v="1899-12-30T09:25:00"/>
    <n v="273.14999999999998"/>
    <n v="15"/>
    <x v="2"/>
    <n v="31300"/>
    <s v="Sell"/>
    <d v="2019-11-22T00:00:00"/>
    <x v="5"/>
    <d v="1899-12-30T11:32:00"/>
    <n v="344.15"/>
    <x v="76"/>
    <n v="-25.99304411"/>
    <d v="2019-11-28T00:00:00"/>
    <s v="Stop Loss Hit"/>
    <n v="348.45"/>
    <n v="268.45"/>
    <x v="15"/>
    <x v="10"/>
    <x v="1"/>
  </r>
  <r>
    <n v="464"/>
    <d v="2019-11-25T00:00:00"/>
    <x v="0"/>
    <d v="1899-12-30T09:25:00"/>
    <n v="31145.05"/>
    <m/>
    <x v="0"/>
    <m/>
    <m/>
    <d v="2019-11-25T00:00:00"/>
    <x v="0"/>
    <d v="1899-12-30T15:19:00"/>
    <n v="31555.85"/>
    <x v="593"/>
    <m/>
    <m/>
    <s v="Exit Condition Met For Trade"/>
    <n v="31578.1"/>
    <n v="31108.65"/>
    <x v="18"/>
    <x v="10"/>
    <x v="1"/>
  </r>
  <r>
    <n v="464.1"/>
    <d v="2019-11-25T00:00:00"/>
    <x v="1"/>
    <d v="1899-12-30T09:25:00"/>
    <n v="237.6"/>
    <n v="15"/>
    <x v="1"/>
    <n v="31100"/>
    <s v="Sell"/>
    <d v="2019-11-25T00:00:00"/>
    <x v="1"/>
    <d v="1899-12-30T09:49:00"/>
    <n v="292.60000000000002"/>
    <x v="122"/>
    <n v="-23.148148150000001"/>
    <d v="2019-11-28T00:00:00"/>
    <s v="Stop Loss Hit"/>
    <n v="299"/>
    <n v="217.55"/>
    <x v="18"/>
    <x v="10"/>
    <x v="1"/>
  </r>
  <r>
    <n v="464.2"/>
    <d v="2019-11-25T00:00:00"/>
    <x v="1"/>
    <d v="1899-12-30T09:25:00"/>
    <n v="203.15"/>
    <n v="15"/>
    <x v="2"/>
    <n v="31100"/>
    <s v="Sell"/>
    <d v="2019-11-25T00:00:00"/>
    <x v="1"/>
    <d v="1899-12-30T15:19:00"/>
    <n v="56.25"/>
    <x v="780"/>
    <n v="72.311100170000003"/>
    <d v="2019-11-28T00:00:00"/>
    <s v="Exit Condition Met For Trade"/>
    <n v="221.45"/>
    <n v="53.05"/>
    <x v="18"/>
    <x v="10"/>
    <x v="1"/>
  </r>
  <r>
    <n v="465"/>
    <d v="2019-11-26T00:00:00"/>
    <x v="0"/>
    <d v="1899-12-30T09:25:00"/>
    <n v="31737.85"/>
    <m/>
    <x v="0"/>
    <m/>
    <m/>
    <d v="2019-11-26T00:00:00"/>
    <x v="0"/>
    <d v="1899-12-30T15:14:00"/>
    <n v="31697.85"/>
    <x v="410"/>
    <m/>
    <m/>
    <m/>
    <n v="31813.7"/>
    <n v="31465.85"/>
    <x v="27"/>
    <x v="10"/>
    <x v="1"/>
  </r>
  <r>
    <n v="465.1"/>
    <d v="2019-11-26T00:00:00"/>
    <x v="2"/>
    <d v="1899-12-30T09:25:00"/>
    <n v="205"/>
    <n v="15"/>
    <x v="1"/>
    <n v="31700"/>
    <s v="Sell"/>
    <d v="2019-11-26T00:00:00"/>
    <x v="2"/>
    <d v="1899-12-30T15:14:00"/>
    <n v="142"/>
    <x v="781"/>
    <n v="30.731707320000002"/>
    <d v="2019-11-28T00:00:00"/>
    <s v="Stop Loss Hit"/>
    <n v="239.3"/>
    <n v="67"/>
    <x v="27"/>
    <x v="10"/>
    <x v="1"/>
  </r>
  <r>
    <n v="465.2"/>
    <d v="2019-11-26T00:00:00"/>
    <x v="2"/>
    <d v="1899-12-30T09:25:00"/>
    <n v="183.5"/>
    <n v="15"/>
    <x v="2"/>
    <n v="31700"/>
    <s v="Sell"/>
    <d v="2019-11-26T00:00:00"/>
    <x v="2"/>
    <d v="1899-12-30T10:38:00"/>
    <n v="219.5"/>
    <x v="196"/>
    <n v="-19.618528609999998"/>
    <d v="2019-11-28T00:00:00"/>
    <s v="Stop Loss Hit"/>
    <n v="228.85"/>
    <n v="143.55000000000001"/>
    <x v="27"/>
    <x v="10"/>
    <x v="1"/>
  </r>
  <r>
    <n v="466"/>
    <d v="2019-11-27T00:00:00"/>
    <x v="0"/>
    <d v="1899-12-30T09:25:00"/>
    <n v="31790.3"/>
    <m/>
    <x v="0"/>
    <m/>
    <m/>
    <d v="2019-11-27T00:00:00"/>
    <x v="0"/>
    <d v="1899-12-30T15:19:00"/>
    <n v="31895.7"/>
    <x v="782"/>
    <m/>
    <m/>
    <s v="Exit Condition Met For Trade"/>
    <n v="31902.15"/>
    <n v="31734.5"/>
    <x v="28"/>
    <x v="10"/>
    <x v="1"/>
  </r>
  <r>
    <n v="466.1"/>
    <d v="2019-11-27T00:00:00"/>
    <x v="3"/>
    <d v="1899-12-30T09:25:00"/>
    <n v="144.55000000000001"/>
    <n v="15"/>
    <x v="1"/>
    <n v="31800"/>
    <s v="Sell"/>
    <d v="2019-11-27T00:00:00"/>
    <x v="3"/>
    <d v="1899-12-30T15:19:00"/>
    <n v="167"/>
    <x v="783"/>
    <n v="-15.53095815"/>
    <d v="2019-11-28T00:00:00"/>
    <s v="Exit Condition Met For Trade"/>
    <n v="175"/>
    <n v="106.15"/>
    <x v="28"/>
    <x v="10"/>
    <x v="1"/>
  </r>
  <r>
    <n v="466.2"/>
    <d v="2019-11-27T00:00:00"/>
    <x v="3"/>
    <d v="1899-12-30T09:25:00"/>
    <n v="176.35"/>
    <n v="15"/>
    <x v="2"/>
    <n v="31800"/>
    <s v="Sell"/>
    <d v="2019-11-27T00:00:00"/>
    <x v="3"/>
    <d v="1899-12-30T15:19:00"/>
    <n v="86.65"/>
    <x v="784"/>
    <n v="50.864757580000003"/>
    <d v="2019-11-28T00:00:00"/>
    <s v="Exit Condition Met For Trade"/>
    <n v="194"/>
    <n v="84.25"/>
    <x v="28"/>
    <x v="10"/>
    <x v="1"/>
  </r>
  <r>
    <n v="467"/>
    <d v="2019-11-28T00:00:00"/>
    <x v="0"/>
    <d v="1899-12-30T09:25:00"/>
    <n v="31934"/>
    <m/>
    <x v="0"/>
    <m/>
    <m/>
    <d v="2019-11-28T00:00:00"/>
    <x v="0"/>
    <d v="1899-12-30T15:19:00"/>
    <n v="32104.9"/>
    <x v="689"/>
    <m/>
    <m/>
    <s v="Exit Condition Met For Trade"/>
    <n v="32157.05"/>
    <n v="31905.9"/>
    <x v="29"/>
    <x v="10"/>
    <x v="1"/>
  </r>
  <r>
    <n v="467.1"/>
    <d v="2019-11-28T00:00:00"/>
    <x v="4"/>
    <d v="1899-12-30T09:25:00"/>
    <n v="102.3"/>
    <n v="15"/>
    <x v="1"/>
    <n v="31900"/>
    <s v="Sell"/>
    <d v="2019-11-28T00:00:00"/>
    <x v="4"/>
    <d v="1899-12-30T11:42:00"/>
    <n v="166.3"/>
    <x v="113"/>
    <n v="-62.561094820000001"/>
    <d v="2019-11-28T00:00:00"/>
    <s v="Stop Loss Hit"/>
    <n v="170"/>
    <n v="90.9"/>
    <x v="29"/>
    <x v="10"/>
    <x v="1"/>
  </r>
  <r>
    <n v="467.2"/>
    <d v="2019-11-28T00:00:00"/>
    <x v="4"/>
    <d v="1899-12-30T09:25:00"/>
    <n v="89.95"/>
    <n v="15"/>
    <x v="2"/>
    <n v="31900"/>
    <s v="Sell"/>
    <d v="2019-11-28T00:00:00"/>
    <x v="4"/>
    <d v="1899-12-30T15:19:00"/>
    <n v="0.1"/>
    <x v="785"/>
    <n v="99.888827129999996"/>
    <d v="2019-11-28T00:00:00"/>
    <s v="Exit Condition Met For Trade"/>
    <n v="97.55"/>
    <n v="0.1"/>
    <x v="29"/>
    <x v="10"/>
    <x v="1"/>
  </r>
  <r>
    <n v="468"/>
    <d v="2019-11-29T00:00:00"/>
    <x v="0"/>
    <d v="1899-12-30T09:25:00"/>
    <n v="32014.45"/>
    <m/>
    <x v="0"/>
    <m/>
    <m/>
    <d v="2019-11-29T00:00:00"/>
    <x v="0"/>
    <d v="1899-12-30T15:03:00"/>
    <n v="31963"/>
    <x v="67"/>
    <m/>
    <m/>
    <m/>
    <n v="32052.3"/>
    <n v="31770.799999999999"/>
    <x v="19"/>
    <x v="10"/>
    <x v="1"/>
  </r>
  <r>
    <n v="468.1"/>
    <d v="2019-11-29T00:00:00"/>
    <x v="5"/>
    <d v="1899-12-30T09:25:00"/>
    <n v="256.14999999999998"/>
    <n v="15"/>
    <x v="1"/>
    <n v="32000"/>
    <s v="Sell"/>
    <d v="2019-11-29T00:00:00"/>
    <x v="5"/>
    <d v="1899-12-30T15:03:00"/>
    <n v="218.15"/>
    <x v="560"/>
    <n v="14.835057580000001"/>
    <d v="2019-12-05T00:00:00"/>
    <s v="Stop Loss Hit"/>
    <n v="263.14999999999998"/>
    <n v="142.4"/>
    <x v="19"/>
    <x v="10"/>
    <x v="1"/>
  </r>
  <r>
    <n v="468.2"/>
    <d v="2019-11-29T00:00:00"/>
    <x v="5"/>
    <d v="1899-12-30T09:25:00"/>
    <n v="272.25"/>
    <n v="15"/>
    <x v="2"/>
    <n v="32000"/>
    <s v="Sell"/>
    <d v="2019-11-29T00:00:00"/>
    <x v="5"/>
    <d v="1899-12-30T12:00:00"/>
    <n v="331.25"/>
    <x v="43"/>
    <n v="-21.671258030000001"/>
    <d v="2019-12-05T00:00:00"/>
    <s v="Stop Loss Hit"/>
    <n v="340"/>
    <n v="256"/>
    <x v="19"/>
    <x v="10"/>
    <x v="1"/>
  </r>
  <r>
    <n v="469"/>
    <d v="2019-12-02T00:00:00"/>
    <x v="0"/>
    <d v="1899-12-30T09:25:00"/>
    <n v="31888.400000000001"/>
    <m/>
    <x v="0"/>
    <m/>
    <m/>
    <d v="2019-12-02T00:00:00"/>
    <x v="0"/>
    <d v="1899-12-30T10:17:00"/>
    <n v="31862.55"/>
    <x v="122"/>
    <m/>
    <m/>
    <m/>
    <n v="32024.1"/>
    <n v="31858.95"/>
    <x v="1"/>
    <x v="11"/>
    <x v="1"/>
  </r>
  <r>
    <n v="469.1"/>
    <d v="2019-12-02T00:00:00"/>
    <x v="1"/>
    <d v="1899-12-30T09:25:00"/>
    <n v="210.6"/>
    <n v="15"/>
    <x v="1"/>
    <n v="31900"/>
    <s v="Sell"/>
    <d v="2019-12-02T00:00:00"/>
    <x v="1"/>
    <d v="1899-12-30T09:46:00"/>
    <n v="277.60000000000002"/>
    <x v="93"/>
    <n v="-31.813865150000002"/>
    <d v="2019-12-05T00:00:00"/>
    <s v="Stop Loss Hit"/>
    <n v="291.95"/>
    <n v="202.05"/>
    <x v="1"/>
    <x v="11"/>
    <x v="1"/>
  </r>
  <r>
    <n v="469.2"/>
    <d v="2019-12-02T00:00:00"/>
    <x v="1"/>
    <d v="1899-12-30T09:25:00"/>
    <n v="263.14999999999998"/>
    <n v="15"/>
    <x v="2"/>
    <n v="31900"/>
    <s v="Sell"/>
    <d v="2019-12-02T00:00:00"/>
    <x v="1"/>
    <d v="1899-12-30T10:17:00"/>
    <n v="251.15"/>
    <x v="651"/>
    <n v="4.5601368039999999"/>
    <d v="2019-12-05T00:00:00"/>
    <s v="Stop Loss Hit"/>
    <n v="266.3"/>
    <n v="175.5"/>
    <x v="1"/>
    <x v="11"/>
    <x v="1"/>
  </r>
  <r>
    <n v="470"/>
    <d v="2019-12-03T00:00:00"/>
    <x v="0"/>
    <d v="1899-12-30T09:25:00"/>
    <n v="31778.05"/>
    <m/>
    <x v="0"/>
    <m/>
    <m/>
    <d v="2019-12-03T00:00:00"/>
    <x v="0"/>
    <d v="1899-12-30T15:19:00"/>
    <n v="31598.65"/>
    <x v="786"/>
    <m/>
    <m/>
    <s v="Exit Condition Met For Trade"/>
    <n v="31817.95"/>
    <n v="31502.95"/>
    <x v="2"/>
    <x v="11"/>
    <x v="1"/>
  </r>
  <r>
    <n v="470.1"/>
    <d v="2019-12-03T00:00:00"/>
    <x v="2"/>
    <d v="1899-12-30T09:25:00"/>
    <n v="198.2"/>
    <n v="15"/>
    <x v="1"/>
    <n v="31800"/>
    <s v="Sell"/>
    <d v="2019-12-03T00:00:00"/>
    <x v="2"/>
    <d v="1899-12-30T15:19:00"/>
    <n v="108.1"/>
    <x v="787"/>
    <n v="45.459132189999998"/>
    <d v="2019-12-05T00:00:00"/>
    <s v="Exit Condition Met For Trade"/>
    <n v="208.45"/>
    <n v="81.7"/>
    <x v="2"/>
    <x v="11"/>
    <x v="1"/>
  </r>
  <r>
    <n v="470.2"/>
    <d v="2019-12-03T00:00:00"/>
    <x v="2"/>
    <d v="1899-12-30T09:25:00"/>
    <n v="199.95"/>
    <n v="15"/>
    <x v="2"/>
    <n v="31800"/>
    <s v="Sell"/>
    <d v="2019-12-03T00:00:00"/>
    <x v="2"/>
    <d v="1899-12-30T11:21:00"/>
    <n v="257.95"/>
    <x v="85"/>
    <n v="-29.00725181"/>
    <d v="2019-12-05T00:00:00"/>
    <s v="Stop Loss Hit"/>
    <n v="260"/>
    <n v="182.25"/>
    <x v="2"/>
    <x v="11"/>
    <x v="1"/>
  </r>
  <r>
    <n v="471"/>
    <d v="2019-12-04T00:00:00"/>
    <x v="0"/>
    <d v="1899-12-30T09:25:00"/>
    <n v="31474.6"/>
    <m/>
    <x v="0"/>
    <m/>
    <m/>
    <d v="2019-12-04T00:00:00"/>
    <x v="0"/>
    <d v="1899-12-30T15:19:00"/>
    <n v="31987.3"/>
    <x v="788"/>
    <m/>
    <m/>
    <s v="Exit Condition Met For Trade"/>
    <n v="32017.75"/>
    <n v="31444"/>
    <x v="3"/>
    <x v="11"/>
    <x v="1"/>
  </r>
  <r>
    <n v="471.1"/>
    <d v="2019-12-04T00:00:00"/>
    <x v="3"/>
    <d v="1899-12-30T09:25:00"/>
    <n v="141.80000000000001"/>
    <n v="15"/>
    <x v="1"/>
    <n v="31500"/>
    <s v="Sell"/>
    <d v="2019-12-04T00:00:00"/>
    <x v="3"/>
    <d v="1899-12-30T09:44:00"/>
    <n v="206.8"/>
    <x v="82"/>
    <n v="-45.83921016"/>
    <d v="2019-12-05T00:00:00"/>
    <s v="Stop Loss Hit"/>
    <n v="230.1"/>
    <n v="131"/>
    <x v="3"/>
    <x v="11"/>
    <x v="1"/>
  </r>
  <r>
    <n v="471.2"/>
    <d v="2019-12-04T00:00:00"/>
    <x v="3"/>
    <d v="1899-12-30T09:25:00"/>
    <n v="175.7"/>
    <n v="15"/>
    <x v="2"/>
    <n v="31500"/>
    <s v="Sell"/>
    <d v="2019-12-04T00:00:00"/>
    <x v="3"/>
    <d v="1899-12-30T15:19:00"/>
    <n v="16.100000000000001"/>
    <x v="789"/>
    <n v="90.836653389999995"/>
    <d v="2019-12-05T00:00:00"/>
    <s v="Exit Condition Met For Trade"/>
    <n v="191.4"/>
    <n v="15.3"/>
    <x v="3"/>
    <x v="11"/>
    <x v="1"/>
  </r>
  <r>
    <n v="472"/>
    <d v="2019-12-05T00:00:00"/>
    <x v="0"/>
    <d v="1899-12-30T09:25:00"/>
    <n v="32074.7"/>
    <m/>
    <x v="0"/>
    <m/>
    <m/>
    <d v="2019-12-05T00:00:00"/>
    <x v="0"/>
    <d v="1899-12-30T15:19:00"/>
    <n v="31695.05"/>
    <x v="790"/>
    <m/>
    <m/>
    <s v="Exit Condition Met For Trade"/>
    <n v="32116.7"/>
    <n v="31685.15"/>
    <x v="4"/>
    <x v="11"/>
    <x v="1"/>
  </r>
  <r>
    <n v="472.1"/>
    <d v="2019-12-05T00:00:00"/>
    <x v="4"/>
    <d v="1899-12-30T09:25:00"/>
    <n v="95"/>
    <n v="15"/>
    <x v="1"/>
    <n v="32100"/>
    <s v="Sell"/>
    <d v="2019-12-05T00:00:00"/>
    <x v="4"/>
    <d v="1899-12-30T15:19:00"/>
    <n v="0.1"/>
    <x v="791"/>
    <n v="99.894736839999993"/>
    <d v="2019-12-05T00:00:00"/>
    <s v="Exit Condition Met For Trade"/>
    <n v="143"/>
    <n v="0.05"/>
    <x v="4"/>
    <x v="11"/>
    <x v="1"/>
  </r>
  <r>
    <n v="472.2"/>
    <d v="2019-12-05T00:00:00"/>
    <x v="4"/>
    <d v="1899-12-30T09:25:00"/>
    <n v="149.30000000000001"/>
    <n v="15"/>
    <x v="2"/>
    <n v="32100"/>
    <s v="Sell"/>
    <d v="2019-12-05T00:00:00"/>
    <x v="4"/>
    <d v="1899-12-30T11:46:00"/>
    <n v="191.3"/>
    <x v="71"/>
    <n v="-28.131279299999999"/>
    <d v="2019-12-05T00:00:00"/>
    <s v="Stop Loss Hit"/>
    <n v="203.05"/>
    <n v="115.5"/>
    <x v="4"/>
    <x v="11"/>
    <x v="1"/>
  </r>
  <r>
    <n v="473"/>
    <d v="2019-12-06T00:00:00"/>
    <x v="0"/>
    <d v="1899-12-30T09:25:00"/>
    <n v="31827.5"/>
    <m/>
    <x v="0"/>
    <m/>
    <m/>
    <d v="2019-12-06T00:00:00"/>
    <x v="0"/>
    <d v="1899-12-30T15:19:00"/>
    <n v="31324.35"/>
    <x v="792"/>
    <m/>
    <m/>
    <s v="Exit Condition Met For Trade"/>
    <n v="31883.7"/>
    <n v="31250.65"/>
    <x v="22"/>
    <x v="11"/>
    <x v="1"/>
  </r>
  <r>
    <n v="473.1"/>
    <d v="2019-12-06T00:00:00"/>
    <x v="5"/>
    <d v="1899-12-30T09:25:00"/>
    <n v="266.35000000000002"/>
    <n v="15"/>
    <x v="1"/>
    <n v="31800"/>
    <s v="Sell"/>
    <d v="2019-12-06T00:00:00"/>
    <x v="5"/>
    <d v="1899-12-30T15:19:00"/>
    <n v="107.35"/>
    <x v="793"/>
    <n v="59.695888869999997"/>
    <d v="2019-12-12T00:00:00"/>
    <s v="Exit Condition Met For Trade"/>
    <n v="298.85000000000002"/>
    <n v="90.6"/>
    <x v="22"/>
    <x v="11"/>
    <x v="1"/>
  </r>
  <r>
    <n v="473.2"/>
    <d v="2019-12-06T00:00:00"/>
    <x v="5"/>
    <d v="1899-12-30T09:25:00"/>
    <n v="256.60000000000002"/>
    <n v="15"/>
    <x v="2"/>
    <n v="31800"/>
    <s v="Sell"/>
    <d v="2019-12-06T00:00:00"/>
    <x v="5"/>
    <d v="1899-12-30T10:17:00"/>
    <n v="294.60000000000002"/>
    <x v="66"/>
    <n v="-14.80904131"/>
    <d v="2019-12-12T00:00:00"/>
    <s v="Stop Loss Hit"/>
    <n v="300.2"/>
    <n v="219.35"/>
    <x v="22"/>
    <x v="11"/>
    <x v="1"/>
  </r>
  <r>
    <n v="474"/>
    <d v="2019-12-09T00:00:00"/>
    <x v="0"/>
    <d v="1899-12-30T09:25:00"/>
    <n v="31220.6"/>
    <m/>
    <x v="0"/>
    <m/>
    <m/>
    <d v="2019-12-09T00:00:00"/>
    <x v="0"/>
    <d v="1899-12-30T10:30:00"/>
    <n v="31258.7"/>
    <x v="70"/>
    <m/>
    <m/>
    <m/>
    <n v="31421.55"/>
    <n v="31122.05"/>
    <x v="6"/>
    <x v="11"/>
    <x v="1"/>
  </r>
  <r>
    <n v="474.1"/>
    <d v="2019-12-09T00:00:00"/>
    <x v="1"/>
    <d v="1899-12-30T09:25:00"/>
    <n v="259.60000000000002"/>
    <n v="15"/>
    <x v="1"/>
    <n v="31200"/>
    <s v="Sell"/>
    <d v="2019-12-09T00:00:00"/>
    <x v="1"/>
    <d v="1899-12-30T09:37:00"/>
    <n v="298.60000000000002"/>
    <x v="297"/>
    <n v="-15.02311248"/>
    <d v="2019-12-12T00:00:00"/>
    <s v="Stop Loss Hit"/>
    <n v="298.64999999999998"/>
    <n v="223.4"/>
    <x v="6"/>
    <x v="11"/>
    <x v="1"/>
  </r>
  <r>
    <n v="474.2"/>
    <d v="2019-12-09T00:00:00"/>
    <x v="1"/>
    <d v="1899-12-30T09:25:00"/>
    <n v="225.7"/>
    <n v="15"/>
    <x v="2"/>
    <n v="31200"/>
    <s v="Sell"/>
    <d v="2019-12-09T00:00:00"/>
    <x v="1"/>
    <d v="1899-12-30T10:30:00"/>
    <n v="213.7"/>
    <x v="651"/>
    <n v="5.3167922020000002"/>
    <d v="2019-12-12T00:00:00"/>
    <s v="Stop Loss Hit"/>
    <n v="262"/>
    <n v="137.80000000000001"/>
    <x v="6"/>
    <x v="11"/>
    <x v="1"/>
  </r>
  <r>
    <n v="475"/>
    <d v="2019-12-10T00:00:00"/>
    <x v="0"/>
    <d v="1899-12-30T09:25:00"/>
    <n v="31339.15"/>
    <m/>
    <x v="0"/>
    <m/>
    <m/>
    <d v="2019-12-10T00:00:00"/>
    <x v="0"/>
    <d v="1899-12-30T14:22:00"/>
    <n v="31204.15"/>
    <x v="71"/>
    <m/>
    <m/>
    <m/>
    <n v="31378.5"/>
    <n v="31193.65"/>
    <x v="7"/>
    <x v="11"/>
    <x v="1"/>
  </r>
  <r>
    <n v="475.1"/>
    <d v="2019-12-10T00:00:00"/>
    <x v="2"/>
    <d v="1899-12-30T09:25:00"/>
    <n v="232"/>
    <n v="15"/>
    <x v="1"/>
    <n v="31300"/>
    <s v="Sell"/>
    <d v="2019-12-10T00:00:00"/>
    <x v="2"/>
    <d v="1899-12-30T13:05:00"/>
    <n v="237"/>
    <x v="150"/>
    <n v="-2.1551724139999999"/>
    <d v="2019-12-12T00:00:00"/>
    <s v="Stop Loss Hit"/>
    <n v="245.35"/>
    <n v="161.65"/>
    <x v="7"/>
    <x v="11"/>
    <x v="1"/>
  </r>
  <r>
    <n v="475.2"/>
    <d v="2019-12-10T00:00:00"/>
    <x v="2"/>
    <d v="1899-12-30T09:25:00"/>
    <n v="193.65"/>
    <n v="15"/>
    <x v="2"/>
    <n v="31300"/>
    <s v="Sell"/>
    <d v="2019-12-10T00:00:00"/>
    <x v="2"/>
    <d v="1899-12-30T14:22:00"/>
    <n v="230.65"/>
    <x v="166"/>
    <n v="-19.10663568"/>
    <d v="2019-12-12T00:00:00"/>
    <s v="Stop Loss Hit"/>
    <n v="239.8"/>
    <n v="155.35"/>
    <x v="7"/>
    <x v="11"/>
    <x v="1"/>
  </r>
  <r>
    <n v="476"/>
    <d v="2019-12-11T00:00:00"/>
    <x v="0"/>
    <d v="1899-12-30T09:25:00"/>
    <n v="31219.85"/>
    <m/>
    <x v="0"/>
    <m/>
    <m/>
    <d v="2019-12-11T00:00:00"/>
    <x v="0"/>
    <d v="1899-12-30T11:56:00"/>
    <n v="31102.15"/>
    <x v="76"/>
    <m/>
    <m/>
    <m/>
    <n v="31337.85"/>
    <n v="31096.65"/>
    <x v="8"/>
    <x v="11"/>
    <x v="1"/>
  </r>
  <r>
    <n v="476.1"/>
    <d v="2019-12-11T00:00:00"/>
    <x v="3"/>
    <d v="1899-12-30T09:25:00"/>
    <n v="185"/>
    <n v="15"/>
    <x v="1"/>
    <n v="31200"/>
    <s v="Sell"/>
    <d v="2019-12-11T00:00:00"/>
    <x v="3"/>
    <d v="1899-12-30T10:12:00"/>
    <n v="240"/>
    <x v="122"/>
    <n v="-29.729729729999999"/>
    <d v="2019-12-12T00:00:00"/>
    <s v="Stop Loss Hit"/>
    <n v="240"/>
    <n v="165"/>
    <x v="8"/>
    <x v="11"/>
    <x v="1"/>
  </r>
  <r>
    <n v="476.2"/>
    <d v="2019-12-11T00:00:00"/>
    <x v="3"/>
    <d v="1899-12-30T09:25:00"/>
    <n v="164.85"/>
    <n v="15"/>
    <x v="2"/>
    <n v="31200"/>
    <s v="Sell"/>
    <d v="2019-12-11T00:00:00"/>
    <x v="3"/>
    <d v="1899-12-30T11:56:00"/>
    <n v="180.85"/>
    <x v="230"/>
    <n v="-9.7057931449999995"/>
    <d v="2019-12-12T00:00:00"/>
    <s v="Stop Loss Hit"/>
    <n v="190"/>
    <n v="105.3"/>
    <x v="8"/>
    <x v="11"/>
    <x v="1"/>
  </r>
  <r>
    <n v="477"/>
    <d v="2019-12-12T00:00:00"/>
    <x v="0"/>
    <d v="1899-12-30T09:25:00"/>
    <n v="31417.7"/>
    <m/>
    <x v="0"/>
    <m/>
    <m/>
    <d v="2019-12-12T00:00:00"/>
    <x v="0"/>
    <d v="1899-12-30T15:19:00"/>
    <n v="31704.6"/>
    <x v="794"/>
    <m/>
    <m/>
    <s v="Exit Condition Met For Trade"/>
    <n v="31709.95"/>
    <n v="31379.95"/>
    <x v="9"/>
    <x v="11"/>
    <x v="1"/>
  </r>
  <r>
    <n v="477.1"/>
    <d v="2019-12-12T00:00:00"/>
    <x v="4"/>
    <d v="1899-12-30T09:25:00"/>
    <n v="109.4"/>
    <n v="15"/>
    <x v="1"/>
    <n v="31400"/>
    <s v="Sell"/>
    <d v="2019-12-12T00:00:00"/>
    <x v="4"/>
    <d v="1899-12-30T14:09:00"/>
    <n v="145.4"/>
    <x v="196"/>
    <n v="-32.906764170000002"/>
    <d v="2019-12-12T00:00:00"/>
    <s v="Stop Loss Hit"/>
    <n v="168"/>
    <n v="70.099999999999994"/>
    <x v="9"/>
    <x v="11"/>
    <x v="1"/>
  </r>
  <r>
    <n v="477.2"/>
    <d v="2019-12-12T00:00:00"/>
    <x v="4"/>
    <d v="1899-12-30T09:25:00"/>
    <n v="93.9"/>
    <n v="15"/>
    <x v="2"/>
    <n v="31400"/>
    <s v="Sell"/>
    <d v="2019-12-12T00:00:00"/>
    <x v="4"/>
    <d v="1899-12-30T15:19:00"/>
    <n v="0.1"/>
    <x v="795"/>
    <n v="99.893503730000006"/>
    <d v="2019-12-12T00:00:00"/>
    <s v="Exit Condition Met For Trade"/>
    <n v="106.7"/>
    <n v="0.05"/>
    <x v="9"/>
    <x v="11"/>
    <x v="1"/>
  </r>
  <r>
    <n v="478"/>
    <d v="2019-12-13T00:00:00"/>
    <x v="0"/>
    <d v="1899-12-30T09:25:00"/>
    <n v="31851.3"/>
    <m/>
    <x v="0"/>
    <m/>
    <m/>
    <d v="2019-12-13T00:00:00"/>
    <x v="0"/>
    <d v="1899-12-30T15:04:00"/>
    <n v="32033.95"/>
    <x v="415"/>
    <m/>
    <m/>
    <m/>
    <n v="32105.05"/>
    <n v="31816.45"/>
    <x v="30"/>
    <x v="11"/>
    <x v="1"/>
  </r>
  <r>
    <n v="478.1"/>
    <d v="2019-12-13T00:00:00"/>
    <x v="5"/>
    <d v="1899-12-30T09:25:00"/>
    <n v="237.5"/>
    <n v="15"/>
    <x v="1"/>
    <n v="31900"/>
    <s v="Sell"/>
    <d v="2019-12-13T00:00:00"/>
    <x v="5"/>
    <d v="1899-12-30T12:16:00"/>
    <n v="303.5"/>
    <x v="2"/>
    <n v="-27.78947368"/>
    <d v="2019-12-19T00:00:00"/>
    <s v="Stop Loss Hit"/>
    <n v="312"/>
    <n v="228.35"/>
    <x v="30"/>
    <x v="11"/>
    <x v="1"/>
  </r>
  <r>
    <n v="478.2"/>
    <d v="2019-12-13T00:00:00"/>
    <x v="5"/>
    <d v="1899-12-30T09:25:00"/>
    <n v="251.75"/>
    <n v="15"/>
    <x v="2"/>
    <n v="31900"/>
    <s v="Sell"/>
    <d v="2019-12-13T00:00:00"/>
    <x v="5"/>
    <d v="1899-12-30T15:04:00"/>
    <n v="181.75"/>
    <x v="796"/>
    <n v="27.805362460000001"/>
    <d v="2019-12-19T00:00:00"/>
    <s v="Stop Loss Hit"/>
    <n v="251.9"/>
    <n v="106.55"/>
    <x v="30"/>
    <x v="11"/>
    <x v="1"/>
  </r>
  <r>
    <n v="479"/>
    <d v="2019-12-16T00:00:00"/>
    <x v="0"/>
    <d v="1899-12-30T09:25:00"/>
    <n v="32114.25"/>
    <m/>
    <x v="0"/>
    <m/>
    <m/>
    <d v="2019-12-16T00:00:00"/>
    <x v="0"/>
    <d v="1899-12-30T13:46:00"/>
    <n v="32040.1"/>
    <x v="70"/>
    <m/>
    <m/>
    <m/>
    <n v="32117.7"/>
    <n v="31897.75"/>
    <x v="11"/>
    <x v="11"/>
    <x v="1"/>
  </r>
  <r>
    <n v="479.1"/>
    <d v="2019-12-16T00:00:00"/>
    <x v="1"/>
    <d v="1899-12-30T09:25:00"/>
    <n v="229.45"/>
    <n v="15"/>
    <x v="1"/>
    <n v="32100"/>
    <s v="Sell"/>
    <d v="2019-12-16T00:00:00"/>
    <x v="1"/>
    <d v="1899-12-30T13:46:00"/>
    <n v="194.45"/>
    <x v="746"/>
    <n v="15.25386795"/>
    <d v="2019-12-19T00:00:00"/>
    <s v="Stop Loss Hit"/>
    <n v="232.35"/>
    <n v="119"/>
    <x v="11"/>
    <x v="11"/>
    <x v="1"/>
  </r>
  <r>
    <n v="479.2"/>
    <d v="2019-12-16T00:00:00"/>
    <x v="1"/>
    <d v="1899-12-30T09:25:00"/>
    <n v="239.9"/>
    <n v="15"/>
    <x v="2"/>
    <n v="32100"/>
    <s v="Sell"/>
    <d v="2019-12-16T00:00:00"/>
    <x v="1"/>
    <d v="1899-12-30T12:14:00"/>
    <n v="301.89999999999998"/>
    <x v="10"/>
    <n v="-25.84410171"/>
    <d v="2019-12-19T00:00:00"/>
    <s v="Stop Loss Hit"/>
    <n v="325"/>
    <n v="226.9"/>
    <x v="11"/>
    <x v="11"/>
    <x v="1"/>
  </r>
  <r>
    <n v="480"/>
    <d v="2019-12-17T00:00:00"/>
    <x v="0"/>
    <d v="1899-12-30T09:25:00"/>
    <n v="32079.55"/>
    <m/>
    <x v="0"/>
    <m/>
    <m/>
    <d v="2019-12-17T00:00:00"/>
    <x v="0"/>
    <d v="1899-12-30T15:19:00"/>
    <n v="32134.05"/>
    <x v="797"/>
    <m/>
    <m/>
    <s v="Exit Condition Met For Trade"/>
    <n v="32213.35"/>
    <n v="32077.3"/>
    <x v="12"/>
    <x v="11"/>
    <x v="1"/>
  </r>
  <r>
    <n v="480.1"/>
    <d v="2019-12-17T00:00:00"/>
    <x v="2"/>
    <d v="1899-12-30T09:25:00"/>
    <n v="178.45"/>
    <n v="15"/>
    <x v="1"/>
    <n v="32100"/>
    <s v="Sell"/>
    <d v="2019-12-17T00:00:00"/>
    <x v="2"/>
    <d v="1899-12-30T10:26:00"/>
    <n v="253.45"/>
    <x v="31"/>
    <n v="-42.028579430000001"/>
    <d v="2019-12-19T00:00:00"/>
    <s v="Stop Loss Hit"/>
    <n v="265"/>
    <n v="177.5"/>
    <x v="12"/>
    <x v="11"/>
    <x v="1"/>
  </r>
  <r>
    <n v="480.2"/>
    <d v="2019-12-17T00:00:00"/>
    <x v="2"/>
    <d v="1899-12-30T09:25:00"/>
    <n v="192"/>
    <n v="15"/>
    <x v="2"/>
    <n v="32100"/>
    <s v="Sell"/>
    <d v="2019-12-17T00:00:00"/>
    <x v="2"/>
    <d v="1899-12-30T15:19:00"/>
    <n v="132.69999999999999"/>
    <x v="798"/>
    <n v="30.885416670000001"/>
    <d v="2019-12-19T00:00:00"/>
    <s v="Exit Condition Met For Trade"/>
    <n v="195.1"/>
    <n v="114.65"/>
    <x v="12"/>
    <x v="11"/>
    <x v="1"/>
  </r>
  <r>
    <n v="481"/>
    <d v="2019-12-18T00:00:00"/>
    <x v="0"/>
    <d v="1899-12-30T09:25:00"/>
    <n v="32153.35"/>
    <m/>
    <x v="0"/>
    <m/>
    <m/>
    <d v="2019-12-18T00:00:00"/>
    <x v="0"/>
    <d v="1899-12-30T12:57:00"/>
    <n v="32205.5"/>
    <x v="118"/>
    <m/>
    <m/>
    <m/>
    <n v="32210.55"/>
    <n v="32017.3"/>
    <x v="13"/>
    <x v="11"/>
    <x v="1"/>
  </r>
  <r>
    <n v="481.1"/>
    <d v="2019-12-18T00:00:00"/>
    <x v="3"/>
    <d v="1899-12-30T09:25:00"/>
    <n v="135.44999999999999"/>
    <n v="15"/>
    <x v="1"/>
    <n v="32200"/>
    <s v="Sell"/>
    <d v="2019-12-18T00:00:00"/>
    <x v="3"/>
    <d v="1899-12-30T12:57:00"/>
    <n v="143.44999999999999"/>
    <x v="87"/>
    <n v="-5.9062384640000003"/>
    <d v="2019-12-19T00:00:00"/>
    <s v="Stop Loss Hit"/>
    <n v="148"/>
    <n v="67.900000000000006"/>
    <x v="13"/>
    <x v="11"/>
    <x v="1"/>
  </r>
  <r>
    <n v="481.2"/>
    <d v="2019-12-18T00:00:00"/>
    <x v="3"/>
    <d v="1899-12-30T09:25:00"/>
    <n v="172"/>
    <n v="15"/>
    <x v="2"/>
    <n v="32200"/>
    <s v="Sell"/>
    <d v="2019-12-18T00:00:00"/>
    <x v="3"/>
    <d v="1899-12-30T10:11:00"/>
    <n v="232"/>
    <x v="507"/>
    <n v="-34.883720930000003"/>
    <d v="2019-12-19T00:00:00"/>
    <s v="Stop Loss Hit"/>
    <n v="232"/>
    <n v="156.80000000000001"/>
    <x v="13"/>
    <x v="11"/>
    <x v="1"/>
  </r>
  <r>
    <n v="482"/>
    <d v="2019-12-19T00:00:00"/>
    <x v="0"/>
    <d v="1899-12-30T09:25:00"/>
    <n v="32173.45"/>
    <m/>
    <x v="0"/>
    <m/>
    <m/>
    <d v="2019-12-19T00:00:00"/>
    <x v="0"/>
    <d v="1899-12-30T15:19:00"/>
    <n v="32236.15"/>
    <x v="799"/>
    <m/>
    <m/>
    <s v="Exit Condition Met For Trade"/>
    <n v="32328.35"/>
    <n v="32085.05"/>
    <x v="14"/>
    <x v="11"/>
    <x v="1"/>
  </r>
  <r>
    <n v="482.1"/>
    <d v="2019-12-19T00:00:00"/>
    <x v="4"/>
    <d v="1899-12-30T09:25:00"/>
    <n v="65.45"/>
    <n v="15"/>
    <x v="1"/>
    <n v="32200"/>
    <s v="Sell"/>
    <d v="2019-12-19T00:00:00"/>
    <x v="4"/>
    <d v="1899-12-30T11:29:00"/>
    <n v="114.45"/>
    <x v="127"/>
    <n v="-74.866310159999998"/>
    <d v="2019-12-19T00:00:00"/>
    <s v="Stop Loss Hit"/>
    <n v="114.7"/>
    <n v="39.200000000000003"/>
    <x v="14"/>
    <x v="11"/>
    <x v="1"/>
  </r>
  <r>
    <n v="482.2"/>
    <d v="2019-12-19T00:00:00"/>
    <x v="4"/>
    <d v="1899-12-30T09:25:00"/>
    <n v="113.75"/>
    <n v="15"/>
    <x v="2"/>
    <n v="32200"/>
    <s v="Sell"/>
    <d v="2019-12-19T00:00:00"/>
    <x v="4"/>
    <d v="1899-12-30T15:19:00"/>
    <n v="0.35"/>
    <x v="800"/>
    <n v="99.692307690000007"/>
    <d v="2019-12-19T00:00:00"/>
    <s v="Exit Condition Met For Trade"/>
    <n v="145.6"/>
    <n v="0.3"/>
    <x v="14"/>
    <x v="11"/>
    <x v="1"/>
  </r>
  <r>
    <n v="483"/>
    <d v="2019-12-20T00:00:00"/>
    <x v="0"/>
    <d v="1899-12-30T09:25:00"/>
    <n v="32343.1"/>
    <m/>
    <x v="0"/>
    <m/>
    <m/>
    <d v="2019-12-20T00:00:00"/>
    <x v="0"/>
    <d v="1899-12-30T15:19:00"/>
    <n v="32382.55"/>
    <x v="219"/>
    <m/>
    <m/>
    <s v="Exit Condition Met For Trade"/>
    <n v="32443.35"/>
    <n v="32284.55"/>
    <x v="25"/>
    <x v="11"/>
    <x v="1"/>
  </r>
  <r>
    <n v="483.1"/>
    <d v="2019-12-20T00:00:00"/>
    <x v="5"/>
    <d v="1899-12-30T09:25:00"/>
    <n v="243.05"/>
    <n v="15"/>
    <x v="1"/>
    <n v="32300"/>
    <s v="Sell"/>
    <d v="2019-12-20T00:00:00"/>
    <x v="5"/>
    <d v="1899-12-30T15:19:00"/>
    <n v="242.8"/>
    <x v="801"/>
    <n v="0.102859494"/>
    <d v="2019-12-26T00:00:00"/>
    <s v="Exit Condition Met For Trade"/>
    <n v="280"/>
    <n v="208.8"/>
    <x v="25"/>
    <x v="11"/>
    <x v="1"/>
  </r>
  <r>
    <n v="483.2"/>
    <d v="2019-12-20T00:00:00"/>
    <x v="5"/>
    <d v="1899-12-30T09:25:00"/>
    <n v="230.4"/>
    <n v="15"/>
    <x v="2"/>
    <n v="32300"/>
    <s v="Sell"/>
    <d v="2019-12-20T00:00:00"/>
    <x v="5"/>
    <d v="1899-12-30T15:19:00"/>
    <n v="173"/>
    <x v="802"/>
    <n v="24.913194440000002"/>
    <d v="2019-12-26T00:00:00"/>
    <s v="Exit Condition Met For Trade"/>
    <n v="242.15"/>
    <n v="162"/>
    <x v="25"/>
    <x v="11"/>
    <x v="1"/>
  </r>
  <r>
    <n v="484"/>
    <d v="2019-12-23T00:00:00"/>
    <x v="0"/>
    <d v="1899-12-30T09:25:00"/>
    <n v="32438.7"/>
    <m/>
    <x v="0"/>
    <m/>
    <m/>
    <d v="2019-12-23T00:00:00"/>
    <x v="0"/>
    <d v="1899-12-30T15:19:00"/>
    <n v="32365.65"/>
    <x v="121"/>
    <m/>
    <m/>
    <s v="Exit Condition Met For Trade"/>
    <n v="32502.799999999999"/>
    <n v="32196.85"/>
    <x v="16"/>
    <x v="11"/>
    <x v="1"/>
  </r>
  <r>
    <n v="484.1"/>
    <d v="2019-12-23T00:00:00"/>
    <x v="1"/>
    <d v="1899-12-30T09:25:00"/>
    <n v="172.25"/>
    <n v="15"/>
    <x v="1"/>
    <n v="32400"/>
    <s v="Sell"/>
    <d v="2019-12-23T00:00:00"/>
    <x v="1"/>
    <d v="1899-12-30T15:19:00"/>
    <n v="122.25"/>
    <x v="247"/>
    <n v="29.027576199999999"/>
    <d v="2019-12-26T00:00:00"/>
    <s v="Exit Condition Met For Trade"/>
    <n v="180"/>
    <n v="82.05"/>
    <x v="16"/>
    <x v="11"/>
    <x v="1"/>
  </r>
  <r>
    <n v="484.2"/>
    <d v="2019-12-23T00:00:00"/>
    <x v="1"/>
    <d v="1899-12-30T09:25:00"/>
    <n v="184.05"/>
    <n v="15"/>
    <x v="2"/>
    <n v="32400"/>
    <s v="Sell"/>
    <d v="2019-12-23T00:00:00"/>
    <x v="1"/>
    <d v="1899-12-30T13:23:00"/>
    <n v="227.05"/>
    <x v="149"/>
    <n v="-23.363216520000002"/>
    <d v="2019-12-26T00:00:00"/>
    <s v="Stop Loss Hit"/>
    <n v="228.25"/>
    <n v="151.9"/>
    <x v="16"/>
    <x v="11"/>
    <x v="1"/>
  </r>
  <r>
    <n v="485"/>
    <d v="2019-12-24T00:00:00"/>
    <x v="0"/>
    <d v="1899-12-30T09:25:00"/>
    <n v="32378.799999999999"/>
    <m/>
    <x v="0"/>
    <m/>
    <m/>
    <d v="2019-12-24T00:00:00"/>
    <x v="0"/>
    <d v="1899-12-30T15:19:00"/>
    <n v="32280.2"/>
    <x v="803"/>
    <m/>
    <m/>
    <s v="Exit Condition Met For Trade"/>
    <n v="32390.35"/>
    <n v="32246.05"/>
    <x v="17"/>
    <x v="11"/>
    <x v="1"/>
  </r>
  <r>
    <n v="485.1"/>
    <d v="2019-12-24T00:00:00"/>
    <x v="2"/>
    <d v="1899-12-30T09:25:00"/>
    <n v="110.45"/>
    <n v="15"/>
    <x v="1"/>
    <n v="32400"/>
    <s v="Sell"/>
    <d v="2019-12-24T00:00:00"/>
    <x v="2"/>
    <d v="1899-12-30T15:19:00"/>
    <n v="52.75"/>
    <x v="804"/>
    <n v="52.240832959999999"/>
    <d v="2019-12-26T00:00:00"/>
    <s v="Exit Condition Met For Trade"/>
    <n v="111.95"/>
    <n v="50"/>
    <x v="17"/>
    <x v="11"/>
    <x v="1"/>
  </r>
  <r>
    <n v="485.2"/>
    <d v="2019-12-24T00:00:00"/>
    <x v="2"/>
    <d v="1899-12-30T09:25:00"/>
    <n v="141.9"/>
    <n v="15"/>
    <x v="2"/>
    <n v="32400"/>
    <s v="Sell"/>
    <d v="2019-12-24T00:00:00"/>
    <x v="2"/>
    <d v="1899-12-30T15:19:00"/>
    <n v="151.55000000000001"/>
    <x v="805"/>
    <n v="-6.8005637769999998"/>
    <d v="2019-12-26T00:00:00"/>
    <s v="Exit Condition Met For Trade"/>
    <n v="171.45"/>
    <n v="109.55"/>
    <x v="17"/>
    <x v="11"/>
    <x v="1"/>
  </r>
  <r>
    <n v="486"/>
    <d v="2019-12-26T00:00:00"/>
    <x v="0"/>
    <d v="1899-12-30T09:25:00"/>
    <n v="32251.35"/>
    <m/>
    <x v="0"/>
    <m/>
    <m/>
    <d v="2019-12-26T00:00:00"/>
    <x v="0"/>
    <d v="1899-12-30T15:19:00"/>
    <n v="32005.45"/>
    <x v="806"/>
    <m/>
    <m/>
    <s v="Exit Condition Met For Trade"/>
    <n v="32283.1"/>
    <n v="31967.200000000001"/>
    <x v="27"/>
    <x v="11"/>
    <x v="1"/>
  </r>
  <r>
    <n v="486.1"/>
    <d v="2019-12-26T00:00:00"/>
    <x v="4"/>
    <d v="1899-12-30T09:25:00"/>
    <n v="42.4"/>
    <n v="15"/>
    <x v="1"/>
    <n v="32300"/>
    <s v="Sell"/>
    <d v="2019-12-26T00:00:00"/>
    <x v="4"/>
    <d v="1899-12-30T15:19:00"/>
    <n v="0.1"/>
    <x v="669"/>
    <n v="99.764150939999993"/>
    <d v="2019-12-26T00:00:00"/>
    <s v="Exit Condition Met For Trade"/>
    <n v="45.1"/>
    <n v="0.1"/>
    <x v="27"/>
    <x v="11"/>
    <x v="1"/>
  </r>
  <r>
    <n v="486.2"/>
    <d v="2019-12-26T00:00:00"/>
    <x v="4"/>
    <d v="1899-12-30T09:25:00"/>
    <n v="98"/>
    <n v="15"/>
    <x v="2"/>
    <n v="32300"/>
    <s v="Sell"/>
    <d v="2019-12-26T00:00:00"/>
    <x v="4"/>
    <d v="1899-12-30T12:09:00"/>
    <n v="147"/>
    <x v="127"/>
    <n v="-50"/>
    <d v="2019-12-26T00:00:00"/>
    <s v="Stop Loss Hit"/>
    <n v="149"/>
    <n v="72"/>
    <x v="27"/>
    <x v="11"/>
    <x v="1"/>
  </r>
  <r>
    <n v="487"/>
    <d v="2019-12-27T00:00:00"/>
    <x v="0"/>
    <d v="1899-12-30T09:25:00"/>
    <n v="32186.35"/>
    <m/>
    <x v="0"/>
    <m/>
    <m/>
    <d v="2019-12-27T00:00:00"/>
    <x v="0"/>
    <d v="1899-12-30T15:19:00"/>
    <n v="32423.9"/>
    <x v="180"/>
    <m/>
    <m/>
    <s v="Exit Condition Met For Trade"/>
    <n v="32435.45"/>
    <n v="32159.45"/>
    <x v="28"/>
    <x v="11"/>
    <x v="1"/>
  </r>
  <r>
    <n v="487.1"/>
    <d v="2019-12-27T00:00:00"/>
    <x v="5"/>
    <d v="1899-12-30T09:25:00"/>
    <n v="198.9"/>
    <n v="15"/>
    <x v="1"/>
    <n v="32200"/>
    <s v="Sell"/>
    <d v="2019-12-27T00:00:00"/>
    <x v="5"/>
    <d v="1899-12-30T10:37:00"/>
    <n v="264.89999999999998"/>
    <x v="2"/>
    <n v="-33.182503769999997"/>
    <d v="2020-01-02T00:00:00"/>
    <s v="Stop Loss Hit"/>
    <n v="269"/>
    <n v="189.6"/>
    <x v="28"/>
    <x v="11"/>
    <x v="1"/>
  </r>
  <r>
    <n v="487.2"/>
    <d v="2019-12-27T00:00:00"/>
    <x v="5"/>
    <d v="1899-12-30T09:25:00"/>
    <n v="189.65"/>
    <n v="15"/>
    <x v="2"/>
    <n v="32200"/>
    <s v="Sell"/>
    <d v="2019-12-27T00:00:00"/>
    <x v="5"/>
    <d v="1899-12-30T15:19:00"/>
    <n v="79"/>
    <x v="186"/>
    <n v="58.344318479999998"/>
    <d v="2020-01-02T00:00:00"/>
    <s v="Exit Condition Met For Trade"/>
    <n v="197.55"/>
    <n v="77"/>
    <x v="28"/>
    <x v="11"/>
    <x v="1"/>
  </r>
  <r>
    <n v="488"/>
    <d v="2019-12-30T00:00:00"/>
    <x v="0"/>
    <d v="1899-12-30T09:25:00"/>
    <n v="32522.7"/>
    <m/>
    <x v="0"/>
    <m/>
    <m/>
    <d v="2019-12-30T00:00:00"/>
    <x v="0"/>
    <d v="1899-12-30T15:19:00"/>
    <n v="32348.5"/>
    <x v="539"/>
    <m/>
    <m/>
    <s v="Exit Condition Met For Trade"/>
    <n v="32613.1"/>
    <n v="32248.5"/>
    <x v="20"/>
    <x v="11"/>
    <x v="1"/>
  </r>
  <r>
    <n v="488.1"/>
    <d v="2019-12-30T00:00:00"/>
    <x v="1"/>
    <d v="1899-12-30T09:25:00"/>
    <n v="190.95"/>
    <n v="15"/>
    <x v="1"/>
    <n v="32500"/>
    <s v="Sell"/>
    <d v="2019-12-30T00:00:00"/>
    <x v="1"/>
    <d v="1899-12-30T15:19:00"/>
    <n v="119.95"/>
    <x v="584"/>
    <n v="37.182508509999998"/>
    <d v="2020-01-02T00:00:00"/>
    <s v="Exit Condition Met For Trade"/>
    <n v="250"/>
    <n v="94.6"/>
    <x v="20"/>
    <x v="11"/>
    <x v="1"/>
  </r>
  <r>
    <n v="488.2"/>
    <d v="2019-12-30T00:00:00"/>
    <x v="1"/>
    <d v="1899-12-30T09:25:00"/>
    <n v="148.4"/>
    <n v="15"/>
    <x v="2"/>
    <n v="32500"/>
    <s v="Sell"/>
    <d v="2019-12-30T00:00:00"/>
    <x v="1"/>
    <d v="1899-12-30T11:31:00"/>
    <n v="188.4"/>
    <x v="463"/>
    <n v="-26.954177900000001"/>
    <d v="2020-01-02T00:00:00"/>
    <s v="Stop Loss Hit"/>
    <n v="191"/>
    <n v="112.9"/>
    <x v="20"/>
    <x v="11"/>
    <x v="1"/>
  </r>
  <r>
    <n v="489"/>
    <d v="2019-12-31T00:00:00"/>
    <x v="0"/>
    <d v="1899-12-30T09:25:00"/>
    <n v="32255.05"/>
    <m/>
    <x v="0"/>
    <m/>
    <m/>
    <d v="2019-12-31T00:00:00"/>
    <x v="0"/>
    <d v="1899-12-30T15:16:00"/>
    <n v="32129.65"/>
    <x v="54"/>
    <m/>
    <m/>
    <m/>
    <n v="32327.8"/>
    <n v="32126.25"/>
    <x v="21"/>
    <x v="11"/>
    <x v="1"/>
  </r>
  <r>
    <n v="489.1"/>
    <d v="2019-12-31T00:00:00"/>
    <x v="2"/>
    <d v="1899-12-30T09:25:00"/>
    <n v="134.25"/>
    <n v="15"/>
    <x v="1"/>
    <n v="32300"/>
    <s v="Sell"/>
    <d v="2019-12-31T00:00:00"/>
    <x v="2"/>
    <d v="1899-12-30T11:55:00"/>
    <n v="178.25"/>
    <x v="428"/>
    <n v="-32.77467412"/>
    <d v="2020-01-02T00:00:00"/>
    <s v="Stop Loss Hit"/>
    <n v="185.8"/>
    <n v="102.5"/>
    <x v="21"/>
    <x v="11"/>
    <x v="1"/>
  </r>
  <r>
    <n v="489.2"/>
    <d v="2019-12-31T00:00:00"/>
    <x v="2"/>
    <d v="1899-12-30T09:25:00"/>
    <n v="172.35"/>
    <n v="15"/>
    <x v="2"/>
    <n v="32300"/>
    <s v="Sell"/>
    <d v="2019-12-31T00:00:00"/>
    <x v="2"/>
    <d v="1899-12-30T15:16:00"/>
    <n v="189.35"/>
    <x v="78"/>
    <n v="-9.8636495499999999"/>
    <d v="2020-01-02T00:00:00"/>
    <s v="Stop Loss Hit"/>
    <n v="201.85"/>
    <n v="114.3"/>
    <x v="21"/>
    <x v="11"/>
    <x v="1"/>
  </r>
  <r>
    <n v="490"/>
    <d v="2020-01-01T00:00:00"/>
    <x v="0"/>
    <d v="1899-12-30T09:25:00"/>
    <n v="32309.599999999999"/>
    <m/>
    <x v="0"/>
    <m/>
    <m/>
    <d v="2020-01-01T00:00:00"/>
    <x v="0"/>
    <d v="1899-12-30T15:19:00"/>
    <n v="32098.6"/>
    <x v="807"/>
    <m/>
    <m/>
    <s v="Exit Condition Met For Trade"/>
    <n v="32348"/>
    <n v="32057.200000000001"/>
    <x v="0"/>
    <x v="0"/>
    <x v="2"/>
  </r>
  <r>
    <n v="490.1"/>
    <d v="2020-01-01T00:00:00"/>
    <x v="3"/>
    <d v="1899-12-30T09:25:00"/>
    <n v="141.25"/>
    <n v="15"/>
    <x v="1"/>
    <n v="32300"/>
    <s v="Sell"/>
    <d v="2020-01-01T00:00:00"/>
    <x v="3"/>
    <d v="1899-12-30T15:19:00"/>
    <n v="39.15"/>
    <x v="808"/>
    <n v="72.283185840000002"/>
    <d v="2020-01-02T00:00:00"/>
    <s v="Exit Condition Met For Trade"/>
    <n v="153.15"/>
    <n v="34.049999999999997"/>
    <x v="0"/>
    <x v="0"/>
    <x v="2"/>
  </r>
  <r>
    <n v="490.2"/>
    <d v="2020-01-01T00:00:00"/>
    <x v="3"/>
    <d v="1899-12-30T09:25:00"/>
    <n v="100.8"/>
    <n v="15"/>
    <x v="2"/>
    <n v="32300"/>
    <s v="Sell"/>
    <d v="2020-01-01T00:00:00"/>
    <x v="3"/>
    <d v="1899-12-30T09:47:00"/>
    <n v="163.80000000000001"/>
    <x v="220"/>
    <n v="-62.5"/>
    <d v="2020-01-02T00:00:00"/>
    <s v="Stop Loss Hit"/>
    <n v="166.95"/>
    <n v="88.05"/>
    <x v="0"/>
    <x v="0"/>
    <x v="2"/>
  </r>
  <r>
    <n v="491"/>
    <d v="2020-01-02T00:00:00"/>
    <x v="0"/>
    <d v="1899-12-30T09:25:00"/>
    <n v="32217.599999999999"/>
    <m/>
    <x v="0"/>
    <m/>
    <m/>
    <d v="2020-01-02T00:00:00"/>
    <x v="0"/>
    <d v="1899-12-30T15:19:00"/>
    <n v="32446.3"/>
    <x v="97"/>
    <m/>
    <m/>
    <s v="Exit Condition Met For Trade"/>
    <n v="32465.45"/>
    <n v="32132.95"/>
    <x v="1"/>
    <x v="0"/>
    <x v="2"/>
  </r>
  <r>
    <n v="491.1"/>
    <d v="2020-01-02T00:00:00"/>
    <x v="4"/>
    <d v="1899-12-30T09:25:00"/>
    <n v="96.3"/>
    <n v="15"/>
    <x v="1"/>
    <n v="32200"/>
    <s v="Sell"/>
    <d v="2020-01-02T00:00:00"/>
    <x v="4"/>
    <d v="1899-12-30T13:26:00"/>
    <n v="121.3"/>
    <x v="79"/>
    <n v="-25.96053998"/>
    <d v="2020-01-02T00:00:00"/>
    <s v="Stop Loss Hit"/>
    <n v="128.19999999999999"/>
    <n v="45.6"/>
    <x v="1"/>
    <x v="0"/>
    <x v="2"/>
  </r>
  <r>
    <n v="491.2"/>
    <d v="2020-01-02T00:00:00"/>
    <x v="4"/>
    <d v="1899-12-30T09:25:00"/>
    <n v="62"/>
    <n v="15"/>
    <x v="2"/>
    <n v="32200"/>
    <s v="Sell"/>
    <d v="2020-01-02T00:00:00"/>
    <x v="4"/>
    <d v="1899-12-30T15:19:00"/>
    <n v="0.15"/>
    <x v="809"/>
    <n v="99.758064520000005"/>
    <d v="2020-01-02T00:00:00"/>
    <s v="Exit Condition Met For Trade"/>
    <n v="96.4"/>
    <n v="0.1"/>
    <x v="1"/>
    <x v="0"/>
    <x v="2"/>
  </r>
  <r>
    <n v="492"/>
    <d v="2020-01-03T00:00:00"/>
    <x v="0"/>
    <d v="1899-12-30T09:25:00"/>
    <n v="32267.35"/>
    <m/>
    <x v="0"/>
    <m/>
    <m/>
    <d v="2020-01-03T00:00:00"/>
    <x v="0"/>
    <d v="1899-12-30T15:19:00"/>
    <n v="32081.5"/>
    <x v="810"/>
    <m/>
    <m/>
    <s v="Exit Condition Met For Trade"/>
    <n v="32291.65"/>
    <n v="31960.400000000001"/>
    <x v="2"/>
    <x v="0"/>
    <x v="2"/>
  </r>
  <r>
    <n v="492.1"/>
    <d v="2020-01-03T00:00:00"/>
    <x v="5"/>
    <d v="1899-12-30T09:25:00"/>
    <n v="220.95"/>
    <n v="15"/>
    <x v="1"/>
    <n v="32300"/>
    <s v="Sell"/>
    <d v="2020-01-03T00:00:00"/>
    <x v="5"/>
    <d v="1899-12-30T15:19:00"/>
    <n v="138.69999999999999"/>
    <x v="811"/>
    <n v="37.22561666"/>
    <d v="2020-01-09T00:00:00"/>
    <s v="Exit Condition Met For Trade"/>
    <n v="229.25"/>
    <n v="105.05"/>
    <x v="2"/>
    <x v="0"/>
    <x v="2"/>
  </r>
  <r>
    <n v="492.2"/>
    <d v="2020-01-03T00:00:00"/>
    <x v="5"/>
    <d v="1899-12-30T09:25:00"/>
    <n v="244.6"/>
    <n v="15"/>
    <x v="2"/>
    <n v="32300"/>
    <s v="Sell"/>
    <d v="2020-01-03T00:00:00"/>
    <x v="5"/>
    <d v="1899-12-30T09:47:00"/>
    <n v="309.60000000000002"/>
    <x v="82"/>
    <n v="-26.573998360000001"/>
    <d v="2020-01-09T00:00:00"/>
    <s v="Stop Loss Hit"/>
    <n v="314"/>
    <n v="234.15"/>
    <x v="2"/>
    <x v="0"/>
    <x v="2"/>
  </r>
  <r>
    <n v="493"/>
    <d v="2020-01-06T00:00:00"/>
    <x v="0"/>
    <d v="1899-12-30T09:25:00"/>
    <n v="31641.45"/>
    <m/>
    <x v="0"/>
    <m/>
    <m/>
    <d v="2020-01-06T00:00:00"/>
    <x v="0"/>
    <d v="1899-12-30T14:14:00"/>
    <n v="31276.75"/>
    <x v="406"/>
    <m/>
    <m/>
    <m/>
    <n v="31665.4"/>
    <n v="31272.65"/>
    <x v="22"/>
    <x v="0"/>
    <x v="2"/>
  </r>
  <r>
    <n v="493.1"/>
    <d v="2020-01-06T00:00:00"/>
    <x v="1"/>
    <d v="1899-12-30T09:25:00"/>
    <n v="309.95"/>
    <n v="15"/>
    <x v="1"/>
    <n v="31600"/>
    <s v="Sell"/>
    <d v="2020-01-06T00:00:00"/>
    <x v="1"/>
    <d v="1899-12-30T14:14:00"/>
    <n v="109.95"/>
    <x v="407"/>
    <n v="64.526536539999995"/>
    <d v="2020-01-09T00:00:00"/>
    <s v="Target Hit"/>
    <n v="321.7"/>
    <n v="107.4"/>
    <x v="22"/>
    <x v="0"/>
    <x v="2"/>
  </r>
  <r>
    <n v="493.2"/>
    <d v="2020-01-06T00:00:00"/>
    <x v="1"/>
    <d v="1899-12-30T09:25:00"/>
    <n v="252"/>
    <n v="15"/>
    <x v="2"/>
    <n v="31600"/>
    <s v="Sell"/>
    <d v="2020-01-06T00:00:00"/>
    <x v="1"/>
    <d v="1899-12-30T09:31:00"/>
    <n v="313"/>
    <x v="54"/>
    <n v="-24.206349209999999"/>
    <d v="2020-01-09T00:00:00"/>
    <s v="Stop Loss Hit"/>
    <n v="350.2"/>
    <n v="237.95"/>
    <x v="22"/>
    <x v="0"/>
    <x v="2"/>
  </r>
  <r>
    <n v="494"/>
    <d v="2020-01-07T00:00:00"/>
    <x v="0"/>
    <d v="1899-12-30T09:25:00"/>
    <n v="31781.599999999999"/>
    <m/>
    <x v="0"/>
    <m/>
    <m/>
    <d v="2020-01-07T00:00:00"/>
    <x v="0"/>
    <d v="1899-12-30T15:19:00"/>
    <n v="31432.2"/>
    <x v="812"/>
    <m/>
    <m/>
    <s v="Exit Condition Met For Trade"/>
    <n v="31851.45"/>
    <n v="31200.9"/>
    <x v="23"/>
    <x v="0"/>
    <x v="2"/>
  </r>
  <r>
    <n v="494.1"/>
    <d v="2020-01-07T00:00:00"/>
    <x v="2"/>
    <d v="1899-12-30T09:25:00"/>
    <n v="188.7"/>
    <n v="15"/>
    <x v="1"/>
    <n v="31800"/>
    <s v="Sell"/>
    <d v="2020-01-07T00:00:00"/>
    <x v="2"/>
    <d v="1899-12-30T15:19:00"/>
    <n v="64.55"/>
    <x v="136"/>
    <n v="65.79226285"/>
    <d v="2020-01-09T00:00:00"/>
    <s v="Exit Condition Met For Trade"/>
    <n v="210"/>
    <n v="43"/>
    <x v="23"/>
    <x v="0"/>
    <x v="2"/>
  </r>
  <r>
    <n v="494.2"/>
    <d v="2020-01-07T00:00:00"/>
    <x v="2"/>
    <d v="1899-12-30T09:25:00"/>
    <n v="215.9"/>
    <n v="15"/>
    <x v="2"/>
    <n v="31800"/>
    <s v="Sell"/>
    <d v="2020-01-07T00:00:00"/>
    <x v="2"/>
    <d v="1899-12-30T10:01:00"/>
    <n v="246.9"/>
    <x v="320"/>
    <n v="-14.358499309999999"/>
    <d v="2020-01-09T00:00:00"/>
    <s v="Stop Loss Hit"/>
    <n v="252.4"/>
    <n v="171.5"/>
    <x v="23"/>
    <x v="0"/>
    <x v="2"/>
  </r>
  <r>
    <n v="495"/>
    <d v="2020-01-08T00:00:00"/>
    <x v="0"/>
    <d v="1899-12-30T09:25:00"/>
    <n v="31031.7"/>
    <m/>
    <x v="0"/>
    <m/>
    <m/>
    <d v="2020-01-08T00:00:00"/>
    <x v="0"/>
    <d v="1899-12-30T09:52:00"/>
    <n v="31210.1"/>
    <x v="78"/>
    <m/>
    <m/>
    <m/>
    <n v="31354.85"/>
    <n v="31011.55"/>
    <x v="5"/>
    <x v="0"/>
    <x v="2"/>
  </r>
  <r>
    <n v="495.1"/>
    <d v="2020-01-08T00:00:00"/>
    <x v="3"/>
    <d v="1899-12-30T09:25:00"/>
    <n v="251.3"/>
    <n v="15"/>
    <x v="1"/>
    <n v="31000"/>
    <s v="Sell"/>
    <d v="2020-01-08T00:00:00"/>
    <x v="3"/>
    <d v="1899-12-30T09:43:00"/>
    <n v="314.3"/>
    <x v="220"/>
    <n v="-25.069637879999998"/>
    <d v="2020-01-09T00:00:00"/>
    <s v="Stop Loss Hit"/>
    <n v="350"/>
    <n v="238.75"/>
    <x v="5"/>
    <x v="0"/>
    <x v="2"/>
  </r>
  <r>
    <n v="495.2"/>
    <d v="2020-01-08T00:00:00"/>
    <x v="3"/>
    <d v="1899-12-30T09:25:00"/>
    <n v="241.3"/>
    <n v="15"/>
    <x v="2"/>
    <n v="31000"/>
    <s v="Sell"/>
    <d v="2020-01-08T00:00:00"/>
    <x v="3"/>
    <d v="1899-12-30T09:52:00"/>
    <n v="195.3"/>
    <x v="760"/>
    <n v="19.06340655"/>
    <d v="2020-01-09T00:00:00"/>
    <s v="Stop Loss Hit"/>
    <n v="262.7"/>
    <n v="120"/>
    <x v="5"/>
    <x v="0"/>
    <x v="2"/>
  </r>
  <r>
    <n v="496"/>
    <d v="2020-01-09T00:00:00"/>
    <x v="0"/>
    <d v="1899-12-30T09:25:00"/>
    <n v="31854.1"/>
    <m/>
    <x v="0"/>
    <m/>
    <m/>
    <d v="2020-01-09T00:00:00"/>
    <x v="0"/>
    <d v="1899-12-30T15:19:00"/>
    <n v="32093.75"/>
    <x v="688"/>
    <m/>
    <m/>
    <s v="Exit Condition Met For Trade"/>
    <n v="32172.7"/>
    <n v="31753.9"/>
    <x v="6"/>
    <x v="0"/>
    <x v="2"/>
  </r>
  <r>
    <n v="496.1"/>
    <d v="2020-01-09T00:00:00"/>
    <x v="4"/>
    <d v="1899-12-30T09:25:00"/>
    <n v="81.349999999999994"/>
    <n v="15"/>
    <x v="1"/>
    <n v="31900"/>
    <s v="Sell"/>
    <d v="2020-01-09T00:00:00"/>
    <x v="4"/>
    <d v="1899-12-30T11:42:00"/>
    <n v="116.35"/>
    <x v="316"/>
    <n v="-43.023970499999997"/>
    <d v="2020-01-09T00:00:00"/>
    <s v="Stop Loss Hit"/>
    <n v="144"/>
    <n v="40.549999999999997"/>
    <x v="6"/>
    <x v="0"/>
    <x v="2"/>
  </r>
  <r>
    <n v="496.2"/>
    <d v="2020-01-09T00:00:00"/>
    <x v="4"/>
    <d v="1899-12-30T09:25:00"/>
    <n v="142.69999999999999"/>
    <n v="15"/>
    <x v="2"/>
    <n v="31900"/>
    <s v="Sell"/>
    <d v="2020-01-09T00:00:00"/>
    <x v="4"/>
    <d v="1899-12-30T15:19:00"/>
    <n v="0.1"/>
    <x v="813"/>
    <n v="99.929922919999996"/>
    <d v="2020-01-09T00:00:00"/>
    <s v="Exit Condition Met For Trade"/>
    <n v="210.4"/>
    <n v="0.1"/>
    <x v="6"/>
    <x v="0"/>
    <x v="2"/>
  </r>
  <r>
    <n v="497"/>
    <d v="2020-01-10T00:00:00"/>
    <x v="0"/>
    <d v="1899-12-30T09:25:00"/>
    <n v="32192.05"/>
    <m/>
    <x v="0"/>
    <m/>
    <m/>
    <d v="2020-01-10T00:00:00"/>
    <x v="0"/>
    <d v="1899-12-30T10:29:00"/>
    <n v="32264.799999999999"/>
    <x v="768"/>
    <m/>
    <m/>
    <m/>
    <n v="32273.15"/>
    <n v="32050.65"/>
    <x v="7"/>
    <x v="0"/>
    <x v="2"/>
  </r>
  <r>
    <n v="497.1"/>
    <d v="2020-01-10T00:00:00"/>
    <x v="5"/>
    <d v="1899-12-30T09:25:00"/>
    <n v="281.7"/>
    <n v="15"/>
    <x v="1"/>
    <n v="32200"/>
    <s v="Sell"/>
    <d v="2020-01-10T00:00:00"/>
    <x v="5"/>
    <d v="1899-12-30T10:29:00"/>
    <n v="310.7"/>
    <x v="61"/>
    <n v="-10.29463969"/>
    <d v="2020-01-16T00:00:00"/>
    <s v="Stop Loss Hit"/>
    <n v="312.39999999999998"/>
    <n v="235"/>
    <x v="7"/>
    <x v="0"/>
    <x v="2"/>
  </r>
  <r>
    <n v="497.2"/>
    <d v="2020-01-10T00:00:00"/>
    <x v="5"/>
    <d v="1899-12-30T09:25:00"/>
    <n v="302.25"/>
    <n v="15"/>
    <x v="2"/>
    <n v="32200"/>
    <s v="Sell"/>
    <d v="2020-01-10T00:00:00"/>
    <x v="5"/>
    <d v="1899-12-30T09:40:00"/>
    <n v="376.25"/>
    <x v="74"/>
    <n v="-24.483043840000001"/>
    <d v="2020-01-16T00:00:00"/>
    <s v="Stop Loss Hit"/>
    <n v="376.55"/>
    <n v="300.8"/>
    <x v="7"/>
    <x v="0"/>
    <x v="2"/>
  </r>
  <r>
    <n v="498"/>
    <d v="2020-01-13T00:00:00"/>
    <x v="0"/>
    <d v="1899-12-30T09:25:00"/>
    <n v="32301.05"/>
    <m/>
    <x v="0"/>
    <m/>
    <m/>
    <d v="2020-01-13T00:00:00"/>
    <x v="0"/>
    <d v="1899-12-30T15:19:00"/>
    <n v="32176.55"/>
    <x v="814"/>
    <m/>
    <m/>
    <s v="Exit Condition Met For Trade"/>
    <n v="32310.25"/>
    <n v="32075.95"/>
    <x v="30"/>
    <x v="0"/>
    <x v="2"/>
  </r>
  <r>
    <n v="498.1"/>
    <d v="2020-01-13T00:00:00"/>
    <x v="1"/>
    <d v="1899-12-30T09:25:00"/>
    <n v="264.2"/>
    <n v="15"/>
    <x v="1"/>
    <n v="32300"/>
    <s v="Sell"/>
    <d v="2020-01-13T00:00:00"/>
    <x v="1"/>
    <d v="1899-12-30T15:19:00"/>
    <n v="191.15"/>
    <x v="815"/>
    <n v="27.64950795"/>
    <d v="2020-01-16T00:00:00"/>
    <s v="Exit Condition Met For Trade"/>
    <n v="267.8"/>
    <n v="153.5"/>
    <x v="30"/>
    <x v="0"/>
    <x v="2"/>
  </r>
  <r>
    <n v="498.2"/>
    <d v="2020-01-13T00:00:00"/>
    <x v="1"/>
    <d v="1899-12-30T09:25:00"/>
    <n v="248.4"/>
    <n v="15"/>
    <x v="2"/>
    <n v="32300"/>
    <s v="Sell"/>
    <d v="2020-01-13T00:00:00"/>
    <x v="1"/>
    <d v="1899-12-30T09:50:00"/>
    <n v="318.39999999999998"/>
    <x v="107"/>
    <n v="-28.180354269999999"/>
    <d v="2020-01-16T00:00:00"/>
    <s v="Stop Loss Hit"/>
    <n v="321.64999999999998"/>
    <n v="242.65"/>
    <x v="30"/>
    <x v="0"/>
    <x v="2"/>
  </r>
  <r>
    <n v="499"/>
    <d v="2020-01-14T00:00:00"/>
    <x v="0"/>
    <d v="1899-12-30T09:25:00"/>
    <n v="32071.45"/>
    <m/>
    <x v="0"/>
    <m/>
    <m/>
    <d v="2020-01-14T00:00:00"/>
    <x v="0"/>
    <d v="1899-12-30T15:19:00"/>
    <n v="32065.4"/>
    <x v="816"/>
    <m/>
    <m/>
    <s v="Exit Condition Met For Trade"/>
    <n v="32162.55"/>
    <n v="31989.200000000001"/>
    <x v="24"/>
    <x v="0"/>
    <x v="2"/>
  </r>
  <r>
    <n v="499.1"/>
    <d v="2020-01-14T00:00:00"/>
    <x v="2"/>
    <d v="1899-12-30T09:25:00"/>
    <n v="214.95"/>
    <n v="15"/>
    <x v="1"/>
    <n v="32100"/>
    <s v="Sell"/>
    <d v="2020-01-14T00:00:00"/>
    <x v="2"/>
    <d v="1899-12-30T15:19:00"/>
    <n v="206"/>
    <x v="817"/>
    <n v="4.163759014"/>
    <d v="2020-01-16T00:00:00"/>
    <s v="Exit Condition Met For Trade"/>
    <n v="244.1"/>
    <n v="164.05"/>
    <x v="24"/>
    <x v="0"/>
    <x v="2"/>
  </r>
  <r>
    <n v="499.2"/>
    <d v="2020-01-14T00:00:00"/>
    <x v="2"/>
    <d v="1899-12-30T09:25:00"/>
    <n v="232.3"/>
    <n v="15"/>
    <x v="2"/>
    <n v="32100"/>
    <s v="Sell"/>
    <d v="2020-01-14T00:00:00"/>
    <x v="2"/>
    <d v="1899-12-30T15:19:00"/>
    <n v="186"/>
    <x v="818"/>
    <n v="19.931123549999999"/>
    <d v="2020-01-16T00:00:00"/>
    <s v="Exit Condition Met For Trade"/>
    <n v="265"/>
    <n v="142.30000000000001"/>
    <x v="24"/>
    <x v="0"/>
    <x v="2"/>
  </r>
  <r>
    <n v="500"/>
    <d v="2020-01-15T00:00:00"/>
    <x v="0"/>
    <d v="1899-12-30T09:25:00"/>
    <n v="31836.55"/>
    <m/>
    <x v="0"/>
    <m/>
    <m/>
    <d v="2020-01-15T00:00:00"/>
    <x v="0"/>
    <d v="1899-12-30T15:19:00"/>
    <n v="31828.05"/>
    <x v="525"/>
    <m/>
    <m/>
    <s v="Exit Condition Met For Trade"/>
    <n v="31851.85"/>
    <n v="31670.35"/>
    <x v="10"/>
    <x v="0"/>
    <x v="2"/>
  </r>
  <r>
    <n v="500.1"/>
    <d v="2020-01-15T00:00:00"/>
    <x v="3"/>
    <d v="1899-12-30T09:25:00"/>
    <n v="195.4"/>
    <n v="15"/>
    <x v="1"/>
    <n v="31800"/>
    <s v="Sell"/>
    <d v="2020-01-15T00:00:00"/>
    <x v="3"/>
    <d v="1899-12-30T15:16:00"/>
    <n v="169.4"/>
    <x v="245"/>
    <n v="13.30603889"/>
    <d v="2020-01-16T00:00:00"/>
    <s v="Stop Loss Hit"/>
    <n v="195.5"/>
    <n v="94"/>
    <x v="10"/>
    <x v="0"/>
    <x v="2"/>
  </r>
  <r>
    <n v="500.2"/>
    <d v="2020-01-15T00:00:00"/>
    <x v="3"/>
    <d v="1899-12-30T09:25:00"/>
    <n v="129.5"/>
    <n v="15"/>
    <x v="2"/>
    <n v="31800"/>
    <s v="Sell"/>
    <d v="2020-01-15T00:00:00"/>
    <x v="3"/>
    <d v="1899-12-30T15:19:00"/>
    <n v="90.65"/>
    <x v="819"/>
    <n v="30"/>
    <d v="2020-01-16T00:00:00"/>
    <s v="Exit Condition Met For Trade"/>
    <n v="187.8"/>
    <n v="85"/>
    <x v="10"/>
    <x v="0"/>
    <x v="2"/>
  </r>
  <r>
    <n v="501"/>
    <d v="2020-01-16T00:00:00"/>
    <x v="0"/>
    <d v="1899-12-30T09:25:00"/>
    <n v="31935"/>
    <m/>
    <x v="0"/>
    <m/>
    <m/>
    <d v="2020-01-16T00:00:00"/>
    <x v="0"/>
    <d v="1899-12-30T15:19:00"/>
    <n v="31849.9"/>
    <x v="820"/>
    <m/>
    <m/>
    <s v="Exit Condition Met For Trade"/>
    <n v="31988.9"/>
    <n v="31692.400000000001"/>
    <x v="11"/>
    <x v="0"/>
    <x v="2"/>
  </r>
  <r>
    <n v="501.1"/>
    <d v="2020-01-16T00:00:00"/>
    <x v="4"/>
    <d v="1899-12-30T09:25:00"/>
    <n v="116.85"/>
    <n v="15"/>
    <x v="1"/>
    <n v="31900"/>
    <s v="Sell"/>
    <d v="2020-01-16T00:00:00"/>
    <x v="4"/>
    <d v="1899-12-30T15:19:00"/>
    <n v="0.2"/>
    <x v="541"/>
    <n v="99.828840389999996"/>
    <d v="2020-01-16T00:00:00"/>
    <s v="Exit Condition Met For Trade"/>
    <n v="130"/>
    <n v="0.15"/>
    <x v="11"/>
    <x v="0"/>
    <x v="2"/>
  </r>
  <r>
    <n v="501.2"/>
    <d v="2020-01-16T00:00:00"/>
    <x v="4"/>
    <d v="1899-12-30T09:25:00"/>
    <n v="52.95"/>
    <n v="15"/>
    <x v="2"/>
    <n v="31900"/>
    <s v="Sell"/>
    <d v="2020-01-16T00:00:00"/>
    <x v="4"/>
    <d v="1899-12-30T10:30:00"/>
    <n v="113.95"/>
    <x v="54"/>
    <n v="-115.20302169999999"/>
    <d v="2020-01-16T00:00:00"/>
    <s v="Stop Loss Hit"/>
    <n v="118"/>
    <n v="38"/>
    <x v="11"/>
    <x v="0"/>
    <x v="2"/>
  </r>
  <r>
    <n v="502"/>
    <d v="2020-01-17T00:00:00"/>
    <x v="0"/>
    <d v="1899-12-30T09:25:00"/>
    <n v="31597.8"/>
    <m/>
    <x v="0"/>
    <m/>
    <m/>
    <d v="2020-01-17T00:00:00"/>
    <x v="0"/>
    <d v="1899-12-30T15:19:00"/>
    <n v="31585.9"/>
    <x v="821"/>
    <m/>
    <m/>
    <s v="Exit Condition Met For Trade"/>
    <n v="31773.55"/>
    <n v="31484.95"/>
    <x v="12"/>
    <x v="0"/>
    <x v="2"/>
  </r>
  <r>
    <n v="502.1"/>
    <d v="2020-01-17T00:00:00"/>
    <x v="5"/>
    <d v="1899-12-30T09:25:00"/>
    <n v="321"/>
    <n v="15"/>
    <x v="1"/>
    <n v="31600"/>
    <s v="Sell"/>
    <d v="2020-01-17T00:00:00"/>
    <x v="5"/>
    <d v="1899-12-30T09:46:00"/>
    <n v="333"/>
    <x v="227"/>
    <n v="-3.7383177569999999"/>
    <d v="2020-01-23T00:00:00"/>
    <s v="Stop Loss Hit"/>
    <n v="348.85"/>
    <n v="258"/>
    <x v="12"/>
    <x v="0"/>
    <x v="2"/>
  </r>
  <r>
    <n v="502.2"/>
    <d v="2020-01-17T00:00:00"/>
    <x v="5"/>
    <d v="1899-12-30T09:25:00"/>
    <n v="257.8"/>
    <n v="15"/>
    <x v="2"/>
    <n v="31600"/>
    <s v="Sell"/>
    <d v="2020-01-17T00:00:00"/>
    <x v="5"/>
    <d v="1899-12-30T15:19:00"/>
    <n v="221.2"/>
    <x v="822"/>
    <n v="14.197051979999999"/>
    <d v="2020-01-23T00:00:00"/>
    <s v="Exit Condition Met For Trade"/>
    <n v="307.8"/>
    <n v="169.4"/>
    <x v="12"/>
    <x v="0"/>
    <x v="2"/>
  </r>
  <r>
    <n v="503"/>
    <d v="2020-01-20T00:00:00"/>
    <x v="0"/>
    <d v="1899-12-30T09:25:00"/>
    <n v="31595.3"/>
    <m/>
    <x v="0"/>
    <m/>
    <m/>
    <d v="2020-01-20T00:00:00"/>
    <x v="0"/>
    <d v="1899-12-30T15:19:00"/>
    <n v="31073.45"/>
    <x v="625"/>
    <m/>
    <m/>
    <s v="Exit Condition Met For Trade"/>
    <n v="31647.85"/>
    <n v="31050.95"/>
    <x v="25"/>
    <x v="0"/>
    <x v="2"/>
  </r>
  <r>
    <n v="503.1"/>
    <d v="2020-01-20T00:00:00"/>
    <x v="1"/>
    <d v="1899-12-30T09:25:00"/>
    <n v="264.85000000000002"/>
    <n v="15"/>
    <x v="1"/>
    <n v="31600"/>
    <s v="Sell"/>
    <d v="2020-01-20T00:00:00"/>
    <x v="1"/>
    <d v="1899-12-30T15:19:00"/>
    <n v="89.8"/>
    <x v="823"/>
    <n v="66.094015479999996"/>
    <d v="2020-01-23T00:00:00"/>
    <s v="Exit Condition Met For Trade"/>
    <n v="283.14999999999998"/>
    <n v="74.2"/>
    <x v="25"/>
    <x v="0"/>
    <x v="2"/>
  </r>
  <r>
    <n v="503.2"/>
    <d v="2020-01-20T00:00:00"/>
    <x v="1"/>
    <d v="1899-12-30T09:25:00"/>
    <n v="221.9"/>
    <n v="15"/>
    <x v="2"/>
    <n v="31600"/>
    <s v="Sell"/>
    <d v="2020-01-20T00:00:00"/>
    <x v="1"/>
    <d v="1899-12-30T09:36:00"/>
    <n v="285.89999999999998"/>
    <x v="113"/>
    <n v="-28.841820640000002"/>
    <d v="2020-01-23T00:00:00"/>
    <s v="Stop Loss Hit"/>
    <n v="288.45"/>
    <n v="210"/>
    <x v="25"/>
    <x v="0"/>
    <x v="2"/>
  </r>
  <r>
    <n v="504"/>
    <d v="2020-01-21T00:00:00"/>
    <x v="0"/>
    <d v="1899-12-30T09:25:00"/>
    <n v="30963"/>
    <m/>
    <x v="0"/>
    <m/>
    <m/>
    <d v="2020-01-21T00:00:00"/>
    <x v="0"/>
    <d v="1899-12-30T10:30:00"/>
    <n v="30980.400000000001"/>
    <x v="90"/>
    <m/>
    <m/>
    <m/>
    <n v="31171.25"/>
    <n v="30953.8"/>
    <x v="26"/>
    <x v="0"/>
    <x v="2"/>
  </r>
  <r>
    <n v="504.1"/>
    <d v="2020-01-21T00:00:00"/>
    <x v="2"/>
    <d v="1899-12-30T09:25:00"/>
    <n v="224.3"/>
    <n v="15"/>
    <x v="1"/>
    <n v="31000"/>
    <s v="Sell"/>
    <d v="2020-01-21T00:00:00"/>
    <x v="2"/>
    <d v="1899-12-30T09:32:00"/>
    <n v="293.3"/>
    <x v="69"/>
    <n v="-30.762371819999998"/>
    <d v="2020-01-23T00:00:00"/>
    <s v="Stop Loss Hit"/>
    <n v="293.3"/>
    <n v="218"/>
    <x v="26"/>
    <x v="0"/>
    <x v="2"/>
  </r>
  <r>
    <n v="504.2"/>
    <d v="2020-01-21T00:00:00"/>
    <x v="2"/>
    <d v="1899-12-30T09:25:00"/>
    <n v="249.3"/>
    <n v="15"/>
    <x v="2"/>
    <n v="31000"/>
    <s v="Sell"/>
    <d v="2020-01-21T00:00:00"/>
    <x v="2"/>
    <d v="1899-12-30T10:30:00"/>
    <n v="231.3"/>
    <x v="647"/>
    <n v="7.2202166060000001"/>
    <d v="2020-01-23T00:00:00"/>
    <s v="Stop Loss Hit"/>
    <n v="256.8"/>
    <n v="155.55000000000001"/>
    <x v="26"/>
    <x v="0"/>
    <x v="2"/>
  </r>
  <r>
    <n v="505"/>
    <d v="2020-01-22T00:00:00"/>
    <x v="0"/>
    <d v="1899-12-30T09:25:00"/>
    <n v="31079.35"/>
    <m/>
    <x v="0"/>
    <m/>
    <m/>
    <d v="2020-01-22T00:00:00"/>
    <x v="0"/>
    <d v="1899-12-30T15:19:00"/>
    <n v="30685.5"/>
    <x v="824"/>
    <m/>
    <m/>
    <s v="Exit Condition Met For Trade"/>
    <n v="31082.75"/>
    <n v="30614"/>
    <x v="15"/>
    <x v="0"/>
    <x v="2"/>
  </r>
  <r>
    <n v="505.1"/>
    <d v="2020-01-22T00:00:00"/>
    <x v="3"/>
    <d v="1899-12-30T09:25:00"/>
    <n v="190.75"/>
    <n v="15"/>
    <x v="1"/>
    <n v="31100"/>
    <s v="Sell"/>
    <d v="2020-01-22T00:00:00"/>
    <x v="3"/>
    <d v="1899-12-30T15:19:00"/>
    <n v="29.25"/>
    <x v="825"/>
    <n v="84.665792920000001"/>
    <d v="2020-01-23T00:00:00"/>
    <s v="Exit Condition Met For Trade"/>
    <n v="192.65"/>
    <n v="23.15"/>
    <x v="15"/>
    <x v="0"/>
    <x v="2"/>
  </r>
  <r>
    <n v="505.2"/>
    <d v="2020-01-22T00:00:00"/>
    <x v="3"/>
    <d v="1899-12-30T09:25:00"/>
    <n v="143.69999999999999"/>
    <n v="15"/>
    <x v="2"/>
    <n v="31100"/>
    <s v="Sell"/>
    <d v="2020-01-22T00:00:00"/>
    <x v="3"/>
    <d v="1899-12-30T09:55:00"/>
    <n v="218.7"/>
    <x v="31"/>
    <n v="-52.19206681"/>
    <d v="2020-01-23T00:00:00"/>
    <s v="Stop Loss Hit"/>
    <n v="220"/>
    <n v="142.80000000000001"/>
    <x v="15"/>
    <x v="0"/>
    <x v="2"/>
  </r>
  <r>
    <n v="506"/>
    <d v="2020-01-23T00:00:00"/>
    <x v="0"/>
    <d v="1899-12-30T09:25:00"/>
    <n v="30843.65"/>
    <m/>
    <x v="0"/>
    <m/>
    <m/>
    <d v="2020-01-23T00:00:00"/>
    <x v="0"/>
    <d v="1899-12-30T15:19:00"/>
    <n v="30991.7"/>
    <x v="826"/>
    <m/>
    <m/>
    <s v="Exit Condition Met For Trade"/>
    <n v="31087.25"/>
    <n v="30715.65"/>
    <x v="16"/>
    <x v="0"/>
    <x v="2"/>
  </r>
  <r>
    <n v="506.1"/>
    <d v="2020-01-23T00:00:00"/>
    <x v="4"/>
    <d v="1899-12-30T09:25:00"/>
    <n v="116.2"/>
    <n v="15"/>
    <x v="1"/>
    <n v="30800"/>
    <s v="Sell"/>
    <d v="2020-01-23T00:00:00"/>
    <x v="4"/>
    <d v="1899-12-30T12:16:00"/>
    <n v="111.2"/>
    <x v="271"/>
    <n v="4.3029259900000003"/>
    <d v="2020-01-23T00:00:00"/>
    <s v="Stop Loss Hit"/>
    <n v="175"/>
    <n v="35.6"/>
    <x v="16"/>
    <x v="0"/>
    <x v="2"/>
  </r>
  <r>
    <n v="506.2"/>
    <d v="2020-01-23T00:00:00"/>
    <x v="4"/>
    <d v="1899-12-30T09:25:00"/>
    <n v="91.95"/>
    <n v="15"/>
    <x v="2"/>
    <n v="30800"/>
    <s v="Sell"/>
    <d v="2020-01-23T00:00:00"/>
    <x v="4"/>
    <d v="1899-12-30T15:19:00"/>
    <n v="0.2"/>
    <x v="827"/>
    <n v="99.782490480000007"/>
    <d v="2020-01-23T00:00:00"/>
    <s v="Exit Condition Met For Trade"/>
    <n v="116.5"/>
    <n v="0.1"/>
    <x v="16"/>
    <x v="0"/>
    <x v="2"/>
  </r>
  <r>
    <n v="507"/>
    <d v="2020-01-24T00:00:00"/>
    <x v="0"/>
    <d v="1899-12-30T09:25:00"/>
    <n v="30935.3"/>
    <m/>
    <x v="0"/>
    <m/>
    <m/>
    <d v="2020-01-24T00:00:00"/>
    <x v="0"/>
    <d v="1899-12-30T15:19:00"/>
    <n v="31250.6"/>
    <x v="828"/>
    <m/>
    <m/>
    <s v="Exit Condition Met For Trade"/>
    <n v="31375.45"/>
    <n v="30921.35"/>
    <x v="17"/>
    <x v="0"/>
    <x v="2"/>
  </r>
  <r>
    <n v="507.1"/>
    <d v="2020-01-24T00:00:00"/>
    <x v="5"/>
    <d v="1899-12-30T09:25:00"/>
    <n v="309.95"/>
    <n v="15"/>
    <x v="1"/>
    <n v="30900"/>
    <s v="Sell"/>
    <d v="2020-01-24T00:00:00"/>
    <x v="5"/>
    <d v="1899-12-30T09:31:00"/>
    <n v="377.95"/>
    <x v="118"/>
    <n v="-21.939022420000001"/>
    <d v="2020-01-30T00:00:00"/>
    <s v="Stop Loss Hit"/>
    <n v="378"/>
    <n v="302.89999999999998"/>
    <x v="17"/>
    <x v="0"/>
    <x v="2"/>
  </r>
  <r>
    <n v="507.2"/>
    <d v="2020-01-24T00:00:00"/>
    <x v="5"/>
    <d v="1899-12-30T09:25:00"/>
    <n v="257.10000000000002"/>
    <n v="15"/>
    <x v="2"/>
    <n v="30900"/>
    <s v="Sell"/>
    <d v="2020-01-24T00:00:00"/>
    <x v="5"/>
    <d v="1899-12-30T15:19:00"/>
    <n v="100.3"/>
    <x v="829"/>
    <n v="60.987942429999997"/>
    <d v="2020-01-30T00:00:00"/>
    <s v="Exit Condition Met For Trade"/>
    <n v="260.85000000000002"/>
    <n v="77.25"/>
    <x v="17"/>
    <x v="0"/>
    <x v="2"/>
  </r>
  <r>
    <n v="508"/>
    <d v="2020-01-27T00:00:00"/>
    <x v="0"/>
    <d v="1899-12-30T09:25:00"/>
    <n v="30934.5"/>
    <m/>
    <x v="0"/>
    <m/>
    <m/>
    <d v="2020-01-27T00:00:00"/>
    <x v="0"/>
    <d v="1899-12-30T13:19:00"/>
    <n v="31000.05"/>
    <x v="53"/>
    <m/>
    <m/>
    <m/>
    <n v="31227.05"/>
    <n v="30922.85"/>
    <x v="28"/>
    <x v="0"/>
    <x v="2"/>
  </r>
  <r>
    <n v="508.1"/>
    <d v="2020-01-27T00:00:00"/>
    <x v="1"/>
    <d v="1899-12-30T09:25:00"/>
    <n v="285"/>
    <n v="15"/>
    <x v="1"/>
    <n v="30900"/>
    <s v="Sell"/>
    <d v="2020-01-27T00:00:00"/>
    <x v="1"/>
    <d v="1899-12-30T09:37:00"/>
    <n v="358"/>
    <x v="175"/>
    <n v="-25.614035090000002"/>
    <d v="2020-01-30T00:00:00"/>
    <s v="Stop Loss Hit"/>
    <n v="374.65"/>
    <n v="283"/>
    <x v="28"/>
    <x v="0"/>
    <x v="2"/>
  </r>
  <r>
    <n v="508.2"/>
    <d v="2020-01-27T00:00:00"/>
    <x v="1"/>
    <d v="1899-12-30T09:25:00"/>
    <n v="225"/>
    <n v="15"/>
    <x v="2"/>
    <n v="30900"/>
    <s v="Sell"/>
    <d v="2020-01-27T00:00:00"/>
    <x v="1"/>
    <d v="1899-12-30T13:19:00"/>
    <n v="193"/>
    <x v="604"/>
    <n v="14.222222220000001"/>
    <d v="2020-01-30T00:00:00"/>
    <s v="Stop Loss Hit"/>
    <n v="228.9"/>
    <n v="117.3"/>
    <x v="28"/>
    <x v="0"/>
    <x v="2"/>
  </r>
  <r>
    <n v="509"/>
    <d v="2020-01-28T00:00:00"/>
    <x v="0"/>
    <d v="1899-12-30T09:25:00"/>
    <n v="30843.95"/>
    <m/>
    <x v="0"/>
    <m/>
    <m/>
    <d v="2020-01-28T00:00:00"/>
    <x v="0"/>
    <d v="1899-12-30T10:31:00"/>
    <n v="30835.65"/>
    <x v="830"/>
    <m/>
    <m/>
    <m/>
    <n v="31045.75"/>
    <n v="30827.200000000001"/>
    <x v="29"/>
    <x v="0"/>
    <x v="2"/>
  </r>
  <r>
    <n v="509.1"/>
    <d v="2020-01-28T00:00:00"/>
    <x v="2"/>
    <d v="1899-12-30T09:25:00"/>
    <n v="260.05"/>
    <n v="15"/>
    <x v="1"/>
    <n v="30800"/>
    <s v="Sell"/>
    <d v="2020-01-28T00:00:00"/>
    <x v="2"/>
    <d v="1899-12-30T09:31:00"/>
    <n v="335.05"/>
    <x v="31"/>
    <n v="-28.84060758"/>
    <d v="2020-01-30T00:00:00"/>
    <s v="Stop Loss Hit"/>
    <n v="340"/>
    <n v="259.85000000000002"/>
    <x v="29"/>
    <x v="0"/>
    <x v="2"/>
  </r>
  <r>
    <n v="509.2"/>
    <d v="2020-01-28T00:00:00"/>
    <x v="2"/>
    <d v="1899-12-30T09:25:00"/>
    <n v="214.1"/>
    <n v="15"/>
    <x v="2"/>
    <n v="30800"/>
    <s v="Sell"/>
    <d v="2020-01-28T00:00:00"/>
    <x v="2"/>
    <d v="1899-12-30T10:31:00"/>
    <n v="195.65"/>
    <x v="831"/>
    <n v="8.6174684730000006"/>
    <d v="2020-01-30T00:00:00"/>
    <s v="Stop Loss Hit"/>
    <n v="214.1"/>
    <n v="118.3"/>
    <x v="29"/>
    <x v="0"/>
    <x v="2"/>
  </r>
  <r>
    <n v="510"/>
    <d v="2020-01-29T00:00:00"/>
    <x v="0"/>
    <d v="1899-12-30T09:25:00"/>
    <n v="30923.55"/>
    <m/>
    <x v="0"/>
    <m/>
    <m/>
    <d v="2020-01-29T00:00:00"/>
    <x v="0"/>
    <d v="1899-12-30T15:02:00"/>
    <n v="30854.15"/>
    <x v="60"/>
    <m/>
    <m/>
    <m/>
    <n v="31082.85"/>
    <n v="30835.8"/>
    <x v="19"/>
    <x v="0"/>
    <x v="2"/>
  </r>
  <r>
    <n v="510.1"/>
    <d v="2020-01-29T00:00:00"/>
    <x v="3"/>
    <d v="1899-12-30T09:25:00"/>
    <n v="188.8"/>
    <n v="15"/>
    <x v="1"/>
    <n v="30900"/>
    <s v="Sell"/>
    <d v="2020-01-29T00:00:00"/>
    <x v="3"/>
    <d v="1899-12-30T09:49:00"/>
    <n v="230.8"/>
    <x v="71"/>
    <n v="-22.245762710000001"/>
    <d v="2020-01-30T00:00:00"/>
    <s v="Stop Loss Hit"/>
    <n v="232.8"/>
    <n v="155.65"/>
    <x v="19"/>
    <x v="0"/>
    <x v="2"/>
  </r>
  <r>
    <n v="510.2"/>
    <d v="2020-01-29T00:00:00"/>
    <x v="3"/>
    <d v="1899-12-30T09:25:00"/>
    <n v="156.35"/>
    <n v="15"/>
    <x v="2"/>
    <n v="30900"/>
    <s v="Sell"/>
    <d v="2020-01-29T00:00:00"/>
    <x v="3"/>
    <d v="1899-12-30T15:02:00"/>
    <n v="138.35"/>
    <x v="647"/>
    <n v="11.51263192"/>
    <d v="2020-01-30T00:00:00"/>
    <s v="Stop Loss Hit"/>
    <n v="177.85"/>
    <n v="63.25"/>
    <x v="19"/>
    <x v="0"/>
    <x v="2"/>
  </r>
  <r>
    <n v="511"/>
    <d v="2020-01-30T00:00:00"/>
    <x v="0"/>
    <d v="1899-12-30T09:25:00"/>
    <n v="30707.200000000001"/>
    <m/>
    <x v="0"/>
    <m/>
    <m/>
    <d v="2020-01-30T00:00:00"/>
    <x v="0"/>
    <d v="1899-12-30T15:19:00"/>
    <n v="30629.15"/>
    <x v="605"/>
    <m/>
    <m/>
    <s v="Exit Condition Met For Trade"/>
    <n v="30734.15"/>
    <n v="30521.3"/>
    <x v="20"/>
    <x v="0"/>
    <x v="2"/>
  </r>
  <r>
    <n v="511.1"/>
    <d v="2020-01-30T00:00:00"/>
    <x v="4"/>
    <d v="1899-12-30T09:25:00"/>
    <n v="110.35"/>
    <n v="15"/>
    <x v="1"/>
    <n v="30700"/>
    <s v="Sell"/>
    <d v="2020-01-30T00:00:00"/>
    <x v="4"/>
    <d v="1899-12-30T15:19:00"/>
    <n v="0.2"/>
    <x v="832"/>
    <n v="99.818758500000001"/>
    <d v="2020-01-30T00:00:00"/>
    <s v="Exit Condition Met For Trade"/>
    <n v="121.75"/>
    <n v="0.2"/>
    <x v="20"/>
    <x v="0"/>
    <x v="2"/>
  </r>
  <r>
    <n v="511.2"/>
    <d v="2020-01-30T00:00:00"/>
    <x v="4"/>
    <d v="1899-12-30T09:25:00"/>
    <n v="84.8"/>
    <n v="15"/>
    <x v="2"/>
    <n v="30700"/>
    <s v="Sell"/>
    <d v="2020-01-30T00:00:00"/>
    <x v="4"/>
    <d v="1899-12-30T10:33:00"/>
    <n v="143.80000000000001"/>
    <x v="43"/>
    <n v="-69.575471699999994"/>
    <d v="2020-01-30T00:00:00"/>
    <s v="Stop Loss Hit"/>
    <n v="146"/>
    <n v="68.150000000000006"/>
    <x v="20"/>
    <x v="0"/>
    <x v="2"/>
  </r>
  <r>
    <n v="512"/>
    <d v="2020-01-31T00:00:00"/>
    <x v="0"/>
    <d v="1899-12-30T09:25:00"/>
    <n v="30943.45"/>
    <m/>
    <x v="0"/>
    <m/>
    <m/>
    <d v="2020-01-31T00:00:00"/>
    <x v="0"/>
    <d v="1899-12-30T12:42:00"/>
    <n v="30839.1"/>
    <x v="833"/>
    <m/>
    <m/>
    <m/>
    <n v="30983.3"/>
    <n v="30691.8"/>
    <x v="21"/>
    <x v="0"/>
    <x v="2"/>
  </r>
  <r>
    <n v="512.1"/>
    <d v="2020-01-31T00:00:00"/>
    <x v="5"/>
    <d v="1899-12-30T09:25:00"/>
    <n v="534.15"/>
    <n v="15"/>
    <x v="1"/>
    <n v="30900"/>
    <s v="Sell"/>
    <d v="2020-01-31T00:00:00"/>
    <x v="5"/>
    <d v="1899-12-30T12:42:00"/>
    <n v="471.15"/>
    <x v="781"/>
    <n v="11.794439759999999"/>
    <d v="2020-02-06T00:00:00"/>
    <s v="Stop Loss Hit"/>
    <n v="563.20000000000005"/>
    <n v="395.6"/>
    <x v="21"/>
    <x v="0"/>
    <x v="2"/>
  </r>
  <r>
    <n v="512.20000000000005"/>
    <d v="2020-01-31T00:00:00"/>
    <x v="5"/>
    <d v="1899-12-30T09:25:00"/>
    <n v="455.5"/>
    <n v="15"/>
    <x v="2"/>
    <n v="30900"/>
    <s v="Sell"/>
    <d v="2020-01-31T00:00:00"/>
    <x v="5"/>
    <d v="1899-12-30T09:49:00"/>
    <n v="507.55"/>
    <x v="834"/>
    <n v="-11.42700329"/>
    <d v="2020-02-06T00:00:00"/>
    <s v="Stop Loss Hit"/>
    <n v="511"/>
    <n v="431.4"/>
    <x v="21"/>
    <x v="0"/>
    <x v="2"/>
  </r>
  <r>
    <n v="513"/>
    <d v="2020-02-01T00:00:00"/>
    <x v="0"/>
    <d v="1899-12-30T09:25:00"/>
    <n v="30669.1"/>
    <m/>
    <x v="0"/>
    <m/>
    <m/>
    <d v="2020-02-01T00:00:00"/>
    <x v="0"/>
    <d v="1899-12-30T11:03:00"/>
    <n v="30746.1"/>
    <x v="79"/>
    <m/>
    <m/>
    <m/>
    <n v="30874.6"/>
    <n v="30653.9"/>
    <x v="0"/>
    <x v="1"/>
    <x v="2"/>
  </r>
  <r>
    <n v="513.1"/>
    <d v="2020-02-01T00:00:00"/>
    <x v="6"/>
    <d v="1899-12-30T09:25:00"/>
    <n v="497.3"/>
    <n v="15"/>
    <x v="1"/>
    <n v="30700"/>
    <s v="Sell"/>
    <d v="2020-02-01T00:00:00"/>
    <x v="6"/>
    <d v="1899-12-30T10:04:00"/>
    <n v="556.29999999999995"/>
    <x v="43"/>
    <n v="-11.86406596"/>
    <d v="2020-02-06T00:00:00"/>
    <s v="Stop Loss Hit"/>
    <n v="575.85"/>
    <n v="481.05"/>
    <x v="0"/>
    <x v="1"/>
    <x v="2"/>
  </r>
  <r>
    <n v="513.20000000000005"/>
    <d v="2020-02-01T00:00:00"/>
    <x v="6"/>
    <d v="1899-12-30T09:25:00"/>
    <n v="522.70000000000005"/>
    <n v="15"/>
    <x v="2"/>
    <n v="30700"/>
    <s v="Sell"/>
    <d v="2020-02-01T00:00:00"/>
    <x v="6"/>
    <d v="1899-12-30T11:03:00"/>
    <n v="488.7"/>
    <x v="319"/>
    <n v="6.5046872010000003"/>
    <d v="2020-02-06T00:00:00"/>
    <s v="Stop Loss Hit"/>
    <n v="525.95000000000005"/>
    <n v="413.45"/>
    <x v="0"/>
    <x v="1"/>
    <x v="2"/>
  </r>
  <r>
    <n v="514"/>
    <d v="2020-02-03T00:00:00"/>
    <x v="0"/>
    <d v="1899-12-30T09:25:00"/>
    <n v="29870.95"/>
    <m/>
    <x v="0"/>
    <m/>
    <m/>
    <d v="2020-02-03T00:00:00"/>
    <x v="0"/>
    <d v="1899-12-30T09:49:00"/>
    <n v="29852.9"/>
    <x v="409"/>
    <m/>
    <m/>
    <m/>
    <n v="29898.65"/>
    <n v="29612.55"/>
    <x v="2"/>
    <x v="1"/>
    <x v="2"/>
  </r>
  <r>
    <n v="514.1"/>
    <d v="2020-02-03T00:00:00"/>
    <x v="1"/>
    <d v="1899-12-30T09:25:00"/>
    <n v="299.60000000000002"/>
    <n v="15"/>
    <x v="1"/>
    <n v="29900"/>
    <s v="Sell"/>
    <d v="2020-02-03T00:00:00"/>
    <x v="1"/>
    <d v="1899-12-30T09:49:00"/>
    <n v="240.6"/>
    <x v="835"/>
    <n v="19.6929239"/>
    <d v="2020-02-06T00:00:00"/>
    <s v="Stop Loss Hit"/>
    <n v="305.14999999999998"/>
    <n v="165.05"/>
    <x v="2"/>
    <x v="1"/>
    <x v="2"/>
  </r>
  <r>
    <n v="514.20000000000005"/>
    <d v="2020-02-03T00:00:00"/>
    <x v="1"/>
    <d v="1899-12-30T09:25:00"/>
    <n v="360.65"/>
    <n v="15"/>
    <x v="2"/>
    <n v="29900"/>
    <s v="Sell"/>
    <d v="2020-02-03T00:00:00"/>
    <x v="1"/>
    <d v="1899-12-30T09:32:00"/>
    <n v="406.65"/>
    <x v="42"/>
    <n v="-12.75474837"/>
    <d v="2020-02-06T00:00:00"/>
    <s v="Stop Loss Hit"/>
    <n v="418.9"/>
    <n v="331.1"/>
    <x v="2"/>
    <x v="1"/>
    <x v="2"/>
  </r>
  <r>
    <n v="515"/>
    <d v="2020-02-04T00:00:00"/>
    <x v="0"/>
    <d v="1899-12-30T09:25:00"/>
    <n v="30254.2"/>
    <m/>
    <x v="0"/>
    <m/>
    <m/>
    <d v="2020-02-04T00:00:00"/>
    <x v="0"/>
    <d v="1899-12-30T15:19:00"/>
    <n v="30686.65"/>
    <x v="836"/>
    <m/>
    <m/>
    <s v="Exit Condition Met For Trade"/>
    <n v="30776.95"/>
    <n v="30240.799999999999"/>
    <x v="3"/>
    <x v="1"/>
    <x v="2"/>
  </r>
  <r>
    <n v="515.1"/>
    <d v="2020-02-04T00:00:00"/>
    <x v="2"/>
    <d v="1899-12-30T09:25:00"/>
    <n v="168"/>
    <n v="15"/>
    <x v="1"/>
    <n v="30300"/>
    <s v="Sell"/>
    <d v="2020-02-04T00:00:00"/>
    <x v="2"/>
    <d v="1899-12-30T10:40:00"/>
    <n v="234"/>
    <x v="2"/>
    <n v="-39.285714290000001"/>
    <d v="2020-02-06T00:00:00"/>
    <s v="Stop Loss Hit"/>
    <n v="240"/>
    <n v="158.55000000000001"/>
    <x v="3"/>
    <x v="1"/>
    <x v="2"/>
  </r>
  <r>
    <n v="515.20000000000005"/>
    <d v="2020-02-04T00:00:00"/>
    <x v="2"/>
    <d v="1899-12-30T09:25:00"/>
    <n v="244.25"/>
    <n v="15"/>
    <x v="2"/>
    <n v="30300"/>
    <s v="Sell"/>
    <d v="2020-02-04T00:00:00"/>
    <x v="2"/>
    <d v="1899-12-30T15:19:00"/>
    <n v="55.85"/>
    <x v="837"/>
    <n v="77.134083930000003"/>
    <d v="2020-02-06T00:00:00"/>
    <s v="Exit Condition Met For Trade"/>
    <n v="250.1"/>
    <n v="45.3"/>
    <x v="3"/>
    <x v="1"/>
    <x v="2"/>
  </r>
  <r>
    <n v="516"/>
    <d v="2020-02-05T00:00:00"/>
    <x v="0"/>
    <d v="1899-12-30T09:25:00"/>
    <n v="30805.05"/>
    <m/>
    <x v="0"/>
    <m/>
    <m/>
    <d v="2020-02-05T00:00:00"/>
    <x v="0"/>
    <d v="1899-12-30T13:37:00"/>
    <n v="30859.7"/>
    <x v="155"/>
    <m/>
    <m/>
    <m/>
    <n v="30945.5"/>
    <n v="30658.7"/>
    <x v="4"/>
    <x v="1"/>
    <x v="2"/>
  </r>
  <r>
    <n v="516.1"/>
    <d v="2020-02-05T00:00:00"/>
    <x v="3"/>
    <d v="1899-12-30T09:25:00"/>
    <n v="154.55000000000001"/>
    <n v="15"/>
    <x v="1"/>
    <n v="30800"/>
    <s v="Sell"/>
    <d v="2020-02-05T00:00:00"/>
    <x v="3"/>
    <d v="1899-12-30T13:37:00"/>
    <n v="146.55000000000001"/>
    <x v="80"/>
    <n v="5.1763183440000002"/>
    <d v="2020-02-06T00:00:00"/>
    <s v="Stop Loss Hit"/>
    <n v="210"/>
    <n v="71"/>
    <x v="4"/>
    <x v="1"/>
    <x v="2"/>
  </r>
  <r>
    <n v="516.20000000000005"/>
    <d v="2020-02-05T00:00:00"/>
    <x v="3"/>
    <d v="1899-12-30T09:25:00"/>
    <n v="166.4"/>
    <n v="15"/>
    <x v="2"/>
    <n v="30800"/>
    <s v="Sell"/>
    <d v="2020-02-05T00:00:00"/>
    <x v="3"/>
    <d v="1899-12-30T11:43:00"/>
    <n v="165.4"/>
    <x v="263"/>
    <n v="0.60096153799999996"/>
    <d v="2020-02-06T00:00:00"/>
    <s v="Stop Loss Hit"/>
    <n v="177.9"/>
    <n v="90"/>
    <x v="4"/>
    <x v="1"/>
    <x v="2"/>
  </r>
  <r>
    <n v="517"/>
    <d v="2020-02-06T00:00:00"/>
    <x v="0"/>
    <d v="1899-12-30T09:25:00"/>
    <n v="31088.95"/>
    <m/>
    <x v="0"/>
    <m/>
    <m/>
    <d v="2020-02-06T00:00:00"/>
    <x v="0"/>
    <d v="1899-12-30T11:55:00"/>
    <n v="31168.7"/>
    <x v="163"/>
    <m/>
    <m/>
    <m/>
    <n v="31168.7"/>
    <n v="30917.25"/>
    <x v="22"/>
    <x v="1"/>
    <x v="2"/>
  </r>
  <r>
    <n v="517.1"/>
    <d v="2020-02-06T00:00:00"/>
    <x v="4"/>
    <d v="1899-12-30T09:25:00"/>
    <n v="120"/>
    <n v="15"/>
    <x v="1"/>
    <n v="31100"/>
    <s v="Sell"/>
    <d v="2020-02-06T00:00:00"/>
    <x v="4"/>
    <d v="1899-12-30T11:55:00"/>
    <n v="134"/>
    <x v="63"/>
    <n v="-11.66666667"/>
    <d v="2020-02-06T00:00:00"/>
    <s v="Stop Loss Hit"/>
    <n v="148.05000000000001"/>
    <n v="58.8"/>
    <x v="22"/>
    <x v="1"/>
    <x v="2"/>
  </r>
  <r>
    <n v="517.20000000000005"/>
    <d v="2020-02-06T00:00:00"/>
    <x v="4"/>
    <d v="1899-12-30T09:25:00"/>
    <n v="133.9"/>
    <n v="15"/>
    <x v="2"/>
    <n v="31100"/>
    <s v="Sell"/>
    <d v="2020-02-06T00:00:00"/>
    <x v="4"/>
    <d v="1899-12-30T10:46:00"/>
    <n v="176.9"/>
    <x v="149"/>
    <n v="-32.113517549999997"/>
    <d v="2020-02-06T00:00:00"/>
    <s v="Stop Loss Hit"/>
    <n v="195.55"/>
    <n v="101.25"/>
    <x v="22"/>
    <x v="1"/>
    <x v="2"/>
  </r>
  <r>
    <n v="518"/>
    <d v="2020-02-07T00:00:00"/>
    <x v="0"/>
    <d v="1899-12-30T09:25:00"/>
    <n v="31170.799999999999"/>
    <m/>
    <x v="0"/>
    <m/>
    <m/>
    <d v="2020-02-07T00:00:00"/>
    <x v="0"/>
    <d v="1899-12-30T13:23:00"/>
    <n v="31172.05"/>
    <x v="137"/>
    <m/>
    <m/>
    <m/>
    <n v="31315.05"/>
    <n v="31111.05"/>
    <x v="23"/>
    <x v="1"/>
    <x v="2"/>
  </r>
  <r>
    <n v="518.1"/>
    <d v="2020-02-07T00:00:00"/>
    <x v="5"/>
    <d v="1899-12-30T09:25:00"/>
    <n v="255.1"/>
    <n v="15"/>
    <x v="1"/>
    <n v="31200"/>
    <s v="Sell"/>
    <d v="2020-02-07T00:00:00"/>
    <x v="5"/>
    <d v="1899-12-30T12:32:00"/>
    <n v="287.10000000000002"/>
    <x v="282"/>
    <n v="-12.544100350000001"/>
    <d v="2020-02-13T00:00:00"/>
    <s v="Stop Loss Hit"/>
    <n v="292"/>
    <n v="211.25"/>
    <x v="23"/>
    <x v="1"/>
    <x v="2"/>
  </r>
  <r>
    <n v="518.20000000000005"/>
    <d v="2020-02-07T00:00:00"/>
    <x v="5"/>
    <d v="1899-12-30T09:25:00"/>
    <n v="319"/>
    <n v="15"/>
    <x v="2"/>
    <n v="31200"/>
    <s v="Sell"/>
    <d v="2020-02-07T00:00:00"/>
    <x v="5"/>
    <d v="1899-12-30T13:23:00"/>
    <n v="285"/>
    <x v="319"/>
    <n v="10.65830721"/>
    <d v="2020-02-13T00:00:00"/>
    <s v="Stop Loss Hit"/>
    <n v="342"/>
    <n v="209.75"/>
    <x v="23"/>
    <x v="1"/>
    <x v="2"/>
  </r>
  <r>
    <n v="519"/>
    <d v="2020-02-10T00:00:00"/>
    <x v="0"/>
    <d v="1899-12-30T09:25:00"/>
    <n v="31088.55"/>
    <m/>
    <x v="0"/>
    <m/>
    <m/>
    <d v="2020-02-10T00:00:00"/>
    <x v="0"/>
    <d v="1899-12-30T15:19:00"/>
    <n v="31062.400000000001"/>
    <x v="838"/>
    <m/>
    <m/>
    <s v="Exit Condition Met For Trade"/>
    <n v="31156.55"/>
    <n v="30957.200000000001"/>
    <x v="7"/>
    <x v="1"/>
    <x v="2"/>
  </r>
  <r>
    <n v="519.1"/>
    <d v="2020-02-10T00:00:00"/>
    <x v="1"/>
    <d v="1899-12-30T09:25:00"/>
    <n v="198.8"/>
    <n v="15"/>
    <x v="1"/>
    <n v="31100"/>
    <s v="Sell"/>
    <d v="2020-02-10T00:00:00"/>
    <x v="1"/>
    <d v="1899-12-30T15:19:00"/>
    <n v="196.75"/>
    <x v="839"/>
    <n v="1.031187123"/>
    <d v="2020-02-13T00:00:00"/>
    <s v="Exit Condition Met For Trade"/>
    <n v="233.4"/>
    <n v="158.05000000000001"/>
    <x v="7"/>
    <x v="1"/>
    <x v="2"/>
  </r>
  <r>
    <n v="519.20000000000005"/>
    <d v="2020-02-10T00:00:00"/>
    <x v="1"/>
    <d v="1899-12-30T09:25:00"/>
    <n v="257.5"/>
    <n v="15"/>
    <x v="2"/>
    <n v="31100"/>
    <s v="Sell"/>
    <d v="2020-02-10T00:00:00"/>
    <x v="1"/>
    <d v="1899-12-30T15:19:00"/>
    <n v="227.5"/>
    <x v="416"/>
    <n v="11.650485440000001"/>
    <d v="2020-02-13T00:00:00"/>
    <s v="Exit Condition Met For Trade"/>
    <n v="288.89999999999998"/>
    <n v="202.6"/>
    <x v="7"/>
    <x v="1"/>
    <x v="2"/>
  </r>
  <r>
    <n v="520"/>
    <d v="2020-02-11T00:00:00"/>
    <x v="0"/>
    <d v="1899-12-30T09:25:00"/>
    <n v="31384.15"/>
    <m/>
    <x v="0"/>
    <m/>
    <m/>
    <d v="2020-02-11T00:00:00"/>
    <x v="0"/>
    <d v="1899-12-30T15:19:00"/>
    <n v="31299.1"/>
    <x v="840"/>
    <m/>
    <m/>
    <s v="Exit Condition Met For Trade"/>
    <n v="31505.95"/>
    <n v="31273.599999999999"/>
    <x v="8"/>
    <x v="1"/>
    <x v="2"/>
  </r>
  <r>
    <n v="520.1"/>
    <d v="2020-02-11T00:00:00"/>
    <x v="2"/>
    <d v="1899-12-30T09:25:00"/>
    <n v="164.35"/>
    <n v="15"/>
    <x v="1"/>
    <n v="31400"/>
    <s v="Sell"/>
    <d v="2020-02-11T00:00:00"/>
    <x v="2"/>
    <d v="1899-12-30T15:19:00"/>
    <n v="129.15"/>
    <x v="841"/>
    <n v="21.417706110000001"/>
    <d v="2020-02-13T00:00:00"/>
    <s v="Exit Condition Met For Trade"/>
    <n v="218.7"/>
    <n v="111.8"/>
    <x v="8"/>
    <x v="1"/>
    <x v="2"/>
  </r>
  <r>
    <n v="520.20000000000005"/>
    <d v="2020-02-11T00:00:00"/>
    <x v="2"/>
    <d v="1899-12-30T09:25:00"/>
    <n v="211.9"/>
    <n v="15"/>
    <x v="2"/>
    <n v="31400"/>
    <s v="Sell"/>
    <d v="2020-02-11T00:00:00"/>
    <x v="2"/>
    <d v="1899-12-30T15:19:00"/>
    <n v="180.6"/>
    <x v="842"/>
    <n v="14.771118449999999"/>
    <d v="2020-02-13T00:00:00"/>
    <s v="Exit Condition Met For Trade"/>
    <n v="220.85"/>
    <n v="151.05000000000001"/>
    <x v="8"/>
    <x v="1"/>
    <x v="2"/>
  </r>
  <r>
    <n v="521"/>
    <d v="2020-02-12T00:00:00"/>
    <x v="0"/>
    <d v="1899-12-30T09:25:00"/>
    <n v="31532.7"/>
    <m/>
    <x v="0"/>
    <m/>
    <m/>
    <d v="2020-02-12T00:00:00"/>
    <x v="0"/>
    <d v="1899-12-30T15:19:00"/>
    <n v="31489.8"/>
    <x v="843"/>
    <m/>
    <m/>
    <s v="Exit Condition Met For Trade"/>
    <n v="31588.6"/>
    <n v="31430.799999999999"/>
    <x v="9"/>
    <x v="1"/>
    <x v="2"/>
  </r>
  <r>
    <n v="521.1"/>
    <d v="2020-02-12T00:00:00"/>
    <x v="3"/>
    <d v="1899-12-30T09:25:00"/>
    <n v="155"/>
    <n v="15"/>
    <x v="1"/>
    <n v="31500"/>
    <s v="Sell"/>
    <d v="2020-02-12T00:00:00"/>
    <x v="3"/>
    <d v="1899-12-30T15:19:00"/>
    <n v="124.55"/>
    <x v="174"/>
    <n v="19.645161290000001"/>
    <d v="2020-02-13T00:00:00"/>
    <s v="Exit Condition Met For Trade"/>
    <n v="156"/>
    <n v="90.25"/>
    <x v="9"/>
    <x v="1"/>
    <x v="2"/>
  </r>
  <r>
    <n v="521.20000000000005"/>
    <d v="2020-02-12T00:00:00"/>
    <x v="3"/>
    <d v="1899-12-30T09:25:00"/>
    <n v="114.45"/>
    <n v="15"/>
    <x v="2"/>
    <n v="31500"/>
    <s v="Sell"/>
    <d v="2020-02-12T00:00:00"/>
    <x v="3"/>
    <d v="1899-12-30T15:19:00"/>
    <n v="92.35"/>
    <x v="844"/>
    <n v="19.309742249999999"/>
    <d v="2020-02-13T00:00:00"/>
    <s v="Exit Condition Met For Trade"/>
    <n v="137.75"/>
    <n v="73.900000000000006"/>
    <x v="9"/>
    <x v="1"/>
    <x v="2"/>
  </r>
  <r>
    <n v="522"/>
    <d v="2020-02-13T00:00:00"/>
    <x v="0"/>
    <d v="1899-12-30T09:25:00"/>
    <n v="31402.9"/>
    <m/>
    <x v="0"/>
    <m/>
    <m/>
    <d v="2020-02-13T00:00:00"/>
    <x v="0"/>
    <d v="1899-12-30T15:19:00"/>
    <n v="31239.25"/>
    <x v="845"/>
    <m/>
    <m/>
    <s v="Exit Condition Met For Trade"/>
    <n v="31440.65"/>
    <n v="31180.6"/>
    <x v="30"/>
    <x v="1"/>
    <x v="2"/>
  </r>
  <r>
    <n v="522.1"/>
    <d v="2020-02-13T00:00:00"/>
    <x v="4"/>
    <d v="1899-12-30T09:25:00"/>
    <n v="90.95"/>
    <n v="15"/>
    <x v="1"/>
    <n v="31400"/>
    <s v="Sell"/>
    <d v="2020-02-13T00:00:00"/>
    <x v="4"/>
    <d v="1899-12-30T15:19:00"/>
    <n v="0.15"/>
    <x v="116"/>
    <n v="99.835074219999996"/>
    <d v="2020-02-13T00:00:00"/>
    <s v="Exit Condition Met For Trade"/>
    <n v="101"/>
    <n v="0.1"/>
    <x v="30"/>
    <x v="1"/>
    <x v="2"/>
  </r>
  <r>
    <n v="522.20000000000005"/>
    <d v="2020-02-13T00:00:00"/>
    <x v="4"/>
    <d v="1899-12-30T09:25:00"/>
    <n v="77.900000000000006"/>
    <n v="15"/>
    <x v="2"/>
    <n v="31400"/>
    <s v="Sell"/>
    <d v="2020-02-13T00:00:00"/>
    <x v="4"/>
    <d v="1899-12-30T10:00:00"/>
    <n v="138.9"/>
    <x v="54"/>
    <n v="-78.305519899999993"/>
    <d v="2020-02-13T00:00:00"/>
    <s v="Stop Loss Hit"/>
    <n v="150.44999999999999"/>
    <n v="63.25"/>
    <x v="30"/>
    <x v="1"/>
    <x v="2"/>
  </r>
  <r>
    <n v="523"/>
    <d v="2020-02-14T00:00:00"/>
    <x v="0"/>
    <d v="1899-12-30T09:25:00"/>
    <n v="31356.799999999999"/>
    <m/>
    <x v="0"/>
    <m/>
    <m/>
    <d v="2020-02-14T00:00:00"/>
    <x v="0"/>
    <d v="1899-12-30T11:32:00"/>
    <n v="31019.15"/>
    <x v="846"/>
    <m/>
    <m/>
    <m/>
    <n v="31436.65"/>
    <n v="30776.1"/>
    <x v="24"/>
    <x v="1"/>
    <x v="2"/>
  </r>
  <r>
    <n v="523.1"/>
    <d v="2020-02-14T00:00:00"/>
    <x v="5"/>
    <d v="1899-12-30T09:25:00"/>
    <n v="231.65"/>
    <n v="15"/>
    <x v="1"/>
    <n v="31400"/>
    <s v="Sell"/>
    <d v="2020-02-14T00:00:00"/>
    <x v="5"/>
    <d v="1899-12-30T11:32:00"/>
    <n v="127.65"/>
    <x v="727"/>
    <n v="44.895316209999997"/>
    <d v="2020-02-20T00:00:00"/>
    <s v="Stop Loss Hit"/>
    <n v="258.35000000000002"/>
    <n v="52.5"/>
    <x v="24"/>
    <x v="1"/>
    <x v="2"/>
  </r>
  <r>
    <n v="523.20000000000005"/>
    <d v="2020-02-14T00:00:00"/>
    <x v="5"/>
    <d v="1899-12-30T09:25:00"/>
    <n v="245.05"/>
    <n v="15"/>
    <x v="2"/>
    <n v="31400"/>
    <s v="Sell"/>
    <d v="2020-02-14T00:00:00"/>
    <x v="5"/>
    <d v="1899-12-30T10:45:00"/>
    <n v="274.05"/>
    <x v="61"/>
    <n v="-11.83431953"/>
    <d v="2020-02-20T00:00:00"/>
    <s v="Stop Loss Hit"/>
    <n v="275.10000000000002"/>
    <n v="199"/>
    <x v="24"/>
    <x v="1"/>
    <x v="2"/>
  </r>
  <r>
    <n v="524"/>
    <d v="2020-02-17T00:00:00"/>
    <x v="0"/>
    <d v="1899-12-30T09:25:00"/>
    <n v="30728.75"/>
    <m/>
    <x v="0"/>
    <m/>
    <m/>
    <d v="2020-02-17T00:00:00"/>
    <x v="0"/>
    <d v="1899-12-30T10:16:00"/>
    <n v="30713.75"/>
    <x v="224"/>
    <m/>
    <m/>
    <m/>
    <n v="30940.85"/>
    <n v="30686"/>
    <x v="12"/>
    <x v="1"/>
    <x v="2"/>
  </r>
  <r>
    <n v="524.1"/>
    <d v="2020-02-17T00:00:00"/>
    <x v="1"/>
    <d v="1899-12-30T09:25:00"/>
    <n v="253.3"/>
    <n v="15"/>
    <x v="1"/>
    <n v="30700"/>
    <s v="Sell"/>
    <d v="2020-02-17T00:00:00"/>
    <x v="1"/>
    <d v="1899-12-30T09:39:00"/>
    <n v="305.3"/>
    <x v="414"/>
    <n v="-20.529016980000002"/>
    <d v="2020-02-20T00:00:00"/>
    <s v="Stop Loss Hit"/>
    <n v="338.75"/>
    <n v="229.65"/>
    <x v="12"/>
    <x v="1"/>
    <x v="2"/>
  </r>
  <r>
    <n v="524.20000000000005"/>
    <d v="2020-02-17T00:00:00"/>
    <x v="1"/>
    <d v="1899-12-30T09:25:00"/>
    <n v="243.75"/>
    <n v="15"/>
    <x v="2"/>
    <n v="30700"/>
    <s v="Sell"/>
    <d v="2020-02-17T00:00:00"/>
    <x v="1"/>
    <d v="1899-12-30T10:16:00"/>
    <n v="221.75"/>
    <x v="255"/>
    <n v="9.0256410260000006"/>
    <d v="2020-02-20T00:00:00"/>
    <s v="Stop Loss Hit"/>
    <n v="265.89999999999998"/>
    <n v="145.80000000000001"/>
    <x v="12"/>
    <x v="1"/>
    <x v="2"/>
  </r>
  <r>
    <n v="525"/>
    <d v="2020-02-18T00:00:00"/>
    <x v="0"/>
    <d v="1899-12-30T09:25:00"/>
    <n v="30510.2"/>
    <m/>
    <x v="0"/>
    <m/>
    <m/>
    <d v="2020-02-18T00:00:00"/>
    <x v="0"/>
    <d v="1899-12-30T15:06:00"/>
    <n v="30477.7"/>
    <x v="405"/>
    <m/>
    <m/>
    <m/>
    <n v="30522"/>
    <n v="30252.45"/>
    <x v="13"/>
    <x v="1"/>
    <x v="2"/>
  </r>
  <r>
    <n v="525.1"/>
    <d v="2020-02-18T00:00:00"/>
    <x v="2"/>
    <d v="1899-12-30T09:25:00"/>
    <n v="202.1"/>
    <n v="15"/>
    <x v="1"/>
    <n v="30500"/>
    <s v="Sell"/>
    <d v="2020-02-18T00:00:00"/>
    <x v="2"/>
    <d v="1899-12-30T15:06:00"/>
    <n v="160.1"/>
    <x v="231"/>
    <n v="20.78179119"/>
    <d v="2020-02-20T00:00:00"/>
    <s v="Stop Loss Hit"/>
    <n v="210.65"/>
    <n v="85.1"/>
    <x v="13"/>
    <x v="1"/>
    <x v="2"/>
  </r>
  <r>
    <n v="525.20000000000005"/>
    <d v="2020-02-18T00:00:00"/>
    <x v="2"/>
    <d v="1899-12-30T09:25:00"/>
    <n v="185.2"/>
    <n v="15"/>
    <x v="2"/>
    <n v="30500"/>
    <s v="Sell"/>
    <d v="2020-02-18T00:00:00"/>
    <x v="2"/>
    <d v="1899-12-30T10:45:00"/>
    <n v="245.2"/>
    <x v="507"/>
    <n v="-32.397408210000002"/>
    <d v="2020-02-20T00:00:00"/>
    <s v="Stop Loss Hit"/>
    <n v="267.89999999999998"/>
    <n v="170.05"/>
    <x v="13"/>
    <x v="1"/>
    <x v="2"/>
  </r>
  <r>
    <n v="526"/>
    <d v="2020-02-19T00:00:00"/>
    <x v="0"/>
    <d v="1899-12-30T09:25:00"/>
    <n v="30863.1"/>
    <m/>
    <x v="0"/>
    <m/>
    <m/>
    <d v="2020-02-19T00:00:00"/>
    <x v="0"/>
    <d v="1899-12-30T15:19:00"/>
    <n v="30825.8"/>
    <x v="13"/>
    <m/>
    <m/>
    <s v="Exit Condition Met For Trade"/>
    <n v="30906.35"/>
    <n v="30606.15"/>
    <x v="14"/>
    <x v="1"/>
    <x v="2"/>
  </r>
  <r>
    <n v="526.1"/>
    <d v="2020-02-19T00:00:00"/>
    <x v="3"/>
    <d v="1899-12-30T09:25:00"/>
    <n v="127.95"/>
    <n v="15"/>
    <x v="1"/>
    <n v="30900"/>
    <s v="Sell"/>
    <d v="2020-02-19T00:00:00"/>
    <x v="3"/>
    <d v="1899-12-30T15:19:00"/>
    <n v="95.55"/>
    <x v="847"/>
    <n v="25.32239156"/>
    <d v="2020-02-20T00:00:00"/>
    <s v="Exit Condition Met For Trade"/>
    <n v="148"/>
    <n v="47.3"/>
    <x v="14"/>
    <x v="1"/>
    <x v="2"/>
  </r>
  <r>
    <n v="526.20000000000005"/>
    <d v="2020-02-19T00:00:00"/>
    <x v="3"/>
    <d v="1899-12-30T09:25:00"/>
    <n v="153.25"/>
    <n v="15"/>
    <x v="2"/>
    <n v="30900"/>
    <s v="Sell"/>
    <d v="2020-02-19T00:00:00"/>
    <x v="3"/>
    <d v="1899-12-30T09:34:00"/>
    <n v="200.25"/>
    <x v="254"/>
    <n v="-30.668841759999999"/>
    <d v="2020-02-20T00:00:00"/>
    <s v="Stop Loss Hit"/>
    <n v="249.5"/>
    <n v="124.35"/>
    <x v="14"/>
    <x v="1"/>
    <x v="2"/>
  </r>
  <r>
    <n v="527"/>
    <d v="2020-02-20T00:00:00"/>
    <x v="0"/>
    <d v="1899-12-30T09:25:00"/>
    <n v="30863.200000000001"/>
    <m/>
    <x v="0"/>
    <m/>
    <m/>
    <d v="2020-02-20T00:00:00"/>
    <x v="0"/>
    <d v="1899-12-30T15:19:00"/>
    <n v="30973.85"/>
    <x v="848"/>
    <m/>
    <m/>
    <s v="Exit Condition Met For Trade"/>
    <n v="31085.3"/>
    <n v="30809.85"/>
    <x v="25"/>
    <x v="1"/>
    <x v="2"/>
  </r>
  <r>
    <n v="527.1"/>
    <d v="2020-02-20T00:00:00"/>
    <x v="4"/>
    <d v="1899-12-30T09:25:00"/>
    <n v="65"/>
    <n v="15"/>
    <x v="1"/>
    <n v="30900"/>
    <s v="Sell"/>
    <d v="2020-02-20T00:00:00"/>
    <x v="4"/>
    <d v="1899-12-30T10:56:00"/>
    <n v="119"/>
    <x v="39"/>
    <n v="-83.07692308"/>
    <d v="2020-02-20T00:00:00"/>
    <s v="Stop Loss Hit"/>
    <n v="124.45"/>
    <n v="43.85"/>
    <x v="25"/>
    <x v="1"/>
    <x v="2"/>
  </r>
  <r>
    <n v="527.20000000000005"/>
    <d v="2020-02-20T00:00:00"/>
    <x v="4"/>
    <d v="1899-12-30T09:25:00"/>
    <n v="108.5"/>
    <n v="15"/>
    <x v="2"/>
    <n v="30900"/>
    <s v="Sell"/>
    <d v="2020-02-20T00:00:00"/>
    <x v="4"/>
    <d v="1899-12-30T15:19:00"/>
    <n v="0.15"/>
    <x v="849"/>
    <n v="99.861751150000003"/>
    <d v="2020-02-20T00:00:00"/>
    <s v="Exit Condition Met For Trade"/>
    <n v="130.35"/>
    <n v="0.15"/>
    <x v="25"/>
    <x v="1"/>
    <x v="2"/>
  </r>
  <r>
    <n v="528"/>
    <d v="2020-02-24T00:00:00"/>
    <x v="0"/>
    <d v="1899-12-30T09:25:00"/>
    <n v="30513.4"/>
    <m/>
    <x v="0"/>
    <m/>
    <m/>
    <d v="2020-02-24T00:00:00"/>
    <x v="0"/>
    <d v="1899-12-30T14:27:00"/>
    <n v="30540.15"/>
    <x v="61"/>
    <m/>
    <m/>
    <m/>
    <n v="30702.15"/>
    <n v="30466.400000000001"/>
    <x v="17"/>
    <x v="1"/>
    <x v="2"/>
  </r>
  <r>
    <n v="528.1"/>
    <d v="2020-02-24T00:00:00"/>
    <x v="1"/>
    <d v="1899-12-30T09:25:00"/>
    <n v="229.15"/>
    <n v="15"/>
    <x v="1"/>
    <n v="30500"/>
    <s v="Sell"/>
    <d v="2020-02-24T00:00:00"/>
    <x v="1"/>
    <d v="1899-12-30T11:55:00"/>
    <n v="290.14999999999998"/>
    <x v="54"/>
    <n v="-26.620117830000002"/>
    <d v="2020-02-27T00:00:00"/>
    <s v="Stop Loss Hit"/>
    <n v="297.8"/>
    <n v="215"/>
    <x v="17"/>
    <x v="1"/>
    <x v="2"/>
  </r>
  <r>
    <n v="528.20000000000005"/>
    <d v="2020-02-24T00:00:00"/>
    <x v="1"/>
    <d v="1899-12-30T09:25:00"/>
    <n v="249.15"/>
    <n v="15"/>
    <x v="2"/>
    <n v="30500"/>
    <s v="Sell"/>
    <d v="2020-02-24T00:00:00"/>
    <x v="1"/>
    <d v="1899-12-30T14:27:00"/>
    <n v="217.15"/>
    <x v="604"/>
    <n v="12.843668470000001"/>
    <d v="2020-02-27T00:00:00"/>
    <s v="Stop Loss Hit"/>
    <n v="269.25"/>
    <n v="142"/>
    <x v="17"/>
    <x v="1"/>
    <x v="2"/>
  </r>
  <r>
    <n v="529"/>
    <d v="2020-02-25T00:00:00"/>
    <x v="0"/>
    <d v="1899-12-30T09:25:00"/>
    <n v="30435.75"/>
    <m/>
    <x v="0"/>
    <m/>
    <m/>
    <d v="2020-02-25T00:00:00"/>
    <x v="0"/>
    <d v="1899-12-30T14:02:00"/>
    <n v="30423.95"/>
    <x v="80"/>
    <m/>
    <m/>
    <m/>
    <n v="30610.7"/>
    <n v="30335.599999999999"/>
    <x v="18"/>
    <x v="1"/>
    <x v="2"/>
  </r>
  <r>
    <n v="529.1"/>
    <d v="2020-02-25T00:00:00"/>
    <x v="2"/>
    <d v="1899-12-30T09:25:00"/>
    <n v="270.64999999999998"/>
    <n v="15"/>
    <x v="1"/>
    <n v="30400"/>
    <s v="Sell"/>
    <d v="2020-02-25T00:00:00"/>
    <x v="2"/>
    <d v="1899-12-30T10:03:00"/>
    <n v="289.64999999999998"/>
    <x v="161"/>
    <n v="-7.0201367079999999"/>
    <d v="2020-02-27T00:00:00"/>
    <s v="Stop Loss Hit"/>
    <n v="303.35000000000002"/>
    <n v="213.9"/>
    <x v="18"/>
    <x v="1"/>
    <x v="2"/>
  </r>
  <r>
    <n v="529.20000000000005"/>
    <d v="2020-02-25T00:00:00"/>
    <x v="2"/>
    <d v="1899-12-30T09:25:00"/>
    <n v="214.7"/>
    <n v="15"/>
    <x v="2"/>
    <n v="30400"/>
    <s v="Sell"/>
    <d v="2020-02-25T00:00:00"/>
    <x v="2"/>
    <d v="1899-12-30T14:02:00"/>
    <n v="187.7"/>
    <x v="410"/>
    <n v="12.575687009999999"/>
    <d v="2020-02-27T00:00:00"/>
    <s v="Stop Loss Hit"/>
    <n v="249"/>
    <n v="112"/>
    <x v="18"/>
    <x v="1"/>
    <x v="2"/>
  </r>
  <r>
    <n v="530"/>
    <d v="2020-02-26T00:00:00"/>
    <x v="0"/>
    <d v="1899-12-30T09:25:00"/>
    <n v="30294.2"/>
    <m/>
    <x v="0"/>
    <m/>
    <m/>
    <d v="2020-02-26T00:00:00"/>
    <x v="0"/>
    <d v="1899-12-30T14:19:00"/>
    <n v="30283"/>
    <x v="155"/>
    <m/>
    <m/>
    <m/>
    <n v="30515.35"/>
    <n v="30177.55"/>
    <x v="27"/>
    <x v="1"/>
    <x v="2"/>
  </r>
  <r>
    <n v="530.1"/>
    <d v="2020-02-26T00:00:00"/>
    <x v="3"/>
    <d v="1899-12-30T09:25:00"/>
    <n v="177.75"/>
    <n v="15"/>
    <x v="1"/>
    <n v="30300"/>
    <s v="Sell"/>
    <d v="2020-02-26T00:00:00"/>
    <x v="3"/>
    <d v="1899-12-30T13:45:00"/>
    <n v="196.75"/>
    <x v="161"/>
    <n v="-10.68917018"/>
    <d v="2020-02-27T00:00:00"/>
    <s v="Stop Loss Hit"/>
    <n v="230.25"/>
    <n v="121.65"/>
    <x v="27"/>
    <x v="1"/>
    <x v="2"/>
  </r>
  <r>
    <n v="530.20000000000005"/>
    <d v="2020-02-26T00:00:00"/>
    <x v="3"/>
    <d v="1899-12-30T09:25:00"/>
    <n v="181"/>
    <n v="15"/>
    <x v="2"/>
    <n v="30300"/>
    <s v="Sell"/>
    <d v="2020-02-26T00:00:00"/>
    <x v="3"/>
    <d v="1899-12-30T14:19:00"/>
    <n v="153"/>
    <x v="52"/>
    <n v="15.469613259999999"/>
    <d v="2020-02-27T00:00:00"/>
    <s v="Stop Loss Hit"/>
    <n v="207.4"/>
    <n v="77.5"/>
    <x v="27"/>
    <x v="1"/>
    <x v="2"/>
  </r>
  <r>
    <n v="531"/>
    <d v="2020-02-27T00:00:00"/>
    <x v="0"/>
    <d v="1899-12-30T09:25:00"/>
    <n v="30141.35"/>
    <m/>
    <x v="0"/>
    <m/>
    <m/>
    <d v="2020-02-27T00:00:00"/>
    <x v="0"/>
    <d v="1899-12-30T15:04:00"/>
    <n v="30227.95"/>
    <x v="99"/>
    <m/>
    <m/>
    <m/>
    <n v="30230.1"/>
    <n v="29914.15"/>
    <x v="28"/>
    <x v="1"/>
    <x v="2"/>
  </r>
  <r>
    <n v="531.1"/>
    <d v="2020-02-27T00:00:00"/>
    <x v="4"/>
    <d v="1899-12-30T09:25:00"/>
    <n v="147.9"/>
    <n v="15"/>
    <x v="1"/>
    <n v="30100"/>
    <s v="Sell"/>
    <d v="2020-02-27T00:00:00"/>
    <x v="4"/>
    <d v="1899-12-30T15:04:00"/>
    <n v="84.9"/>
    <x v="781"/>
    <n v="42.596348880000001"/>
    <d v="2020-02-27T00:00:00"/>
    <s v="Stop Loss Hit"/>
    <n v="149.55000000000001"/>
    <n v="9.5500000000000007"/>
    <x v="28"/>
    <x v="1"/>
    <x v="2"/>
  </r>
  <r>
    <n v="531.20000000000005"/>
    <d v="2020-02-27T00:00:00"/>
    <x v="4"/>
    <d v="1899-12-30T09:25:00"/>
    <n v="76.150000000000006"/>
    <n v="15"/>
    <x v="2"/>
    <n v="30100"/>
    <s v="Sell"/>
    <d v="2020-02-27T00:00:00"/>
    <x v="4"/>
    <d v="1899-12-30T10:04:00"/>
    <n v="149.15"/>
    <x v="175"/>
    <n v="-95.863427450000003"/>
    <d v="2020-02-27T00:00:00"/>
    <s v="Stop Loss Hit"/>
    <n v="150"/>
    <n v="73.5"/>
    <x v="28"/>
    <x v="1"/>
    <x v="2"/>
  </r>
  <r>
    <n v="532"/>
    <d v="2020-02-28T00:00:00"/>
    <x v="0"/>
    <d v="1899-12-30T09:25:00"/>
    <n v="29500.55"/>
    <m/>
    <x v="0"/>
    <m/>
    <m/>
    <d v="2020-02-28T00:00:00"/>
    <x v="0"/>
    <d v="1899-12-30T12:51:00"/>
    <n v="29373.75"/>
    <x v="781"/>
    <m/>
    <m/>
    <m/>
    <n v="29505.75"/>
    <n v="29161"/>
    <x v="29"/>
    <x v="1"/>
    <x v="2"/>
  </r>
  <r>
    <n v="532.1"/>
    <d v="2020-02-28T00:00:00"/>
    <x v="5"/>
    <d v="1899-12-30T09:25:00"/>
    <n v="460.7"/>
    <n v="15"/>
    <x v="1"/>
    <n v="29500"/>
    <s v="Sell"/>
    <d v="2020-02-28T00:00:00"/>
    <x v="5"/>
    <d v="1899-12-30T12:51:00"/>
    <n v="337.7"/>
    <x v="712"/>
    <n v="26.69850228"/>
    <d v="2020-03-05T00:00:00"/>
    <s v="Stop Loss Hit"/>
    <n v="460.7"/>
    <n v="262.25"/>
    <x v="29"/>
    <x v="1"/>
    <x v="2"/>
  </r>
  <r>
    <n v="532.20000000000005"/>
    <d v="2020-02-28T00:00:00"/>
    <x v="5"/>
    <d v="1899-12-30T09:25:00"/>
    <n v="406.8"/>
    <n v="15"/>
    <x v="2"/>
    <n v="29500"/>
    <s v="Sell"/>
    <d v="2020-02-28T00:00:00"/>
    <x v="5"/>
    <d v="1899-12-30T09:57:00"/>
    <n v="466.8"/>
    <x v="507"/>
    <n v="-14.74926254"/>
    <d v="2020-03-05T00:00:00"/>
    <s v="Stop Loss Hit"/>
    <n v="480"/>
    <n v="391.1"/>
    <x v="29"/>
    <x v="1"/>
    <x v="2"/>
  </r>
  <r>
    <n v="533"/>
    <d v="2020-03-02T00:00:00"/>
    <x v="0"/>
    <d v="1899-12-30T09:25:00"/>
    <n v="29477.599999999999"/>
    <m/>
    <x v="0"/>
    <m/>
    <m/>
    <d v="2020-03-02T00:00:00"/>
    <x v="0"/>
    <d v="1899-12-30T09:46:00"/>
    <n v="29527.95"/>
    <x v="127"/>
    <m/>
    <m/>
    <m/>
    <n v="29533.15"/>
    <n v="29322.25"/>
    <x v="1"/>
    <x v="2"/>
    <x v="2"/>
  </r>
  <r>
    <n v="533.1"/>
    <d v="2020-03-02T00:00:00"/>
    <x v="1"/>
    <d v="1899-12-30T09:25:00"/>
    <n v="333.65"/>
    <n v="15"/>
    <x v="1"/>
    <n v="29500"/>
    <s v="Sell"/>
    <d v="2020-03-02T00:00:00"/>
    <x v="1"/>
    <d v="1899-12-30T09:46:00"/>
    <n v="336.65"/>
    <x v="411"/>
    <n v="-0.89914581100000002"/>
    <d v="2020-03-05T00:00:00"/>
    <s v="Stop Loss Hit"/>
    <n v="339.3"/>
    <n v="261"/>
    <x v="1"/>
    <x v="2"/>
    <x v="2"/>
  </r>
  <r>
    <n v="533.20000000000005"/>
    <d v="2020-03-02T00:00:00"/>
    <x v="1"/>
    <d v="1899-12-30T09:25:00"/>
    <n v="364.65"/>
    <n v="15"/>
    <x v="2"/>
    <n v="29500"/>
    <s v="Sell"/>
    <d v="2020-03-02T00:00:00"/>
    <x v="1"/>
    <d v="1899-12-30T09:28:00"/>
    <n v="410.65"/>
    <x v="42"/>
    <n v="-12.61483614"/>
    <d v="2020-03-05T00:00:00"/>
    <s v="Stop Loss Hit"/>
    <n v="459.1"/>
    <n v="335.05"/>
    <x v="1"/>
    <x v="2"/>
    <x v="2"/>
  </r>
  <r>
    <n v="534"/>
    <d v="2020-03-03T00:00:00"/>
    <x v="0"/>
    <d v="1899-12-30T09:25:00"/>
    <n v="29214.5"/>
    <m/>
    <x v="0"/>
    <m/>
    <m/>
    <d v="2020-03-03T00:00:00"/>
    <x v="0"/>
    <d v="1899-12-30T12:21:00"/>
    <n v="28967.05"/>
    <x v="410"/>
    <m/>
    <m/>
    <m/>
    <n v="29241.200000000001"/>
    <n v="28749.55"/>
    <x v="2"/>
    <x v="2"/>
    <x v="2"/>
  </r>
  <r>
    <n v="534.1"/>
    <d v="2020-03-03T00:00:00"/>
    <x v="2"/>
    <d v="1899-12-30T09:25:00"/>
    <n v="319.14999999999998"/>
    <n v="15"/>
    <x v="1"/>
    <n v="29200"/>
    <s v="Sell"/>
    <d v="2020-03-03T00:00:00"/>
    <x v="2"/>
    <d v="1899-12-30T12:21:00"/>
    <n v="234.15"/>
    <x v="850"/>
    <n v="26.633244560000001"/>
    <d v="2020-03-05T00:00:00"/>
    <s v="Stop Loss Hit"/>
    <n v="334.7"/>
    <n v="158.4"/>
    <x v="2"/>
    <x v="2"/>
    <x v="2"/>
  </r>
  <r>
    <n v="534.20000000000005"/>
    <d v="2020-03-03T00:00:00"/>
    <x v="2"/>
    <d v="1899-12-30T09:25:00"/>
    <n v="279.25"/>
    <n v="15"/>
    <x v="2"/>
    <n v="29200"/>
    <s v="Sell"/>
    <d v="2020-03-03T00:00:00"/>
    <x v="2"/>
    <d v="1899-12-30T09:35:00"/>
    <n v="337.25"/>
    <x v="85"/>
    <n v="-20.769919430000002"/>
    <d v="2020-03-05T00:00:00"/>
    <s v="Stop Loss Hit"/>
    <n v="338.15"/>
    <n v="261.60000000000002"/>
    <x v="2"/>
    <x v="2"/>
    <x v="2"/>
  </r>
  <r>
    <n v="535"/>
    <d v="2020-03-04T00:00:00"/>
    <x v="0"/>
    <d v="1899-12-30T09:25:00"/>
    <n v="28955.4"/>
    <m/>
    <x v="0"/>
    <m/>
    <m/>
    <d v="2020-03-04T00:00:00"/>
    <x v="0"/>
    <d v="1899-12-30T12:58:00"/>
    <n v="28555.4"/>
    <x v="851"/>
    <m/>
    <m/>
    <m/>
    <n v="29054.05"/>
    <n v="28522.15"/>
    <x v="3"/>
    <x v="2"/>
    <x v="2"/>
  </r>
  <r>
    <n v="535.1"/>
    <d v="2020-03-04T00:00:00"/>
    <x v="3"/>
    <d v="1899-12-30T09:25:00"/>
    <n v="277.64999999999998"/>
    <n v="15"/>
    <x v="1"/>
    <n v="29000"/>
    <s v="Sell"/>
    <d v="2020-03-04T00:00:00"/>
    <x v="3"/>
    <d v="1899-12-30T12:58:00"/>
    <n v="77.650000000000006"/>
    <x v="407"/>
    <n v="72.033135239999993"/>
    <d v="2020-03-05T00:00:00"/>
    <s v="Target Hit"/>
    <n v="301.39999999999998"/>
    <n v="71.3"/>
    <x v="3"/>
    <x v="2"/>
    <x v="2"/>
  </r>
  <r>
    <n v="535.20000000000005"/>
    <d v="2020-03-04T00:00:00"/>
    <x v="3"/>
    <d v="1899-12-30T09:25:00"/>
    <n v="283.05"/>
    <n v="15"/>
    <x v="2"/>
    <n v="29000"/>
    <s v="Sell"/>
    <d v="2020-03-04T00:00:00"/>
    <x v="3"/>
    <d v="1899-12-30T10:16:00"/>
    <n v="291.05"/>
    <x v="87"/>
    <n v="-2.826355768"/>
    <d v="2020-03-05T00:00:00"/>
    <s v="Stop Loss Hit"/>
    <n v="303"/>
    <n v="215.5"/>
    <x v="3"/>
    <x v="2"/>
    <x v="2"/>
  </r>
  <r>
    <n v="536"/>
    <d v="2020-03-05T00:00:00"/>
    <x v="0"/>
    <d v="1899-12-30T09:25:00"/>
    <n v="28706.9"/>
    <m/>
    <x v="0"/>
    <m/>
    <m/>
    <d v="2020-03-05T00:00:00"/>
    <x v="0"/>
    <d v="1899-12-30T09:35:00"/>
    <n v="28756.25"/>
    <x v="852"/>
    <m/>
    <m/>
    <m/>
    <n v="28759.45"/>
    <n v="28592.45"/>
    <x v="4"/>
    <x v="2"/>
    <x v="2"/>
  </r>
  <r>
    <n v="536.1"/>
    <d v="2020-03-05T00:00:00"/>
    <x v="4"/>
    <d v="1899-12-30T09:25:00"/>
    <n v="141.35"/>
    <n v="15"/>
    <x v="1"/>
    <n v="28700"/>
    <s v="Sell"/>
    <d v="2020-03-05T00:00:00"/>
    <x v="4"/>
    <d v="1899-12-30T09:35:00"/>
    <n v="173.35"/>
    <x v="282"/>
    <n v="-22.63883976"/>
    <d v="2020-03-05T00:00:00"/>
    <s v="Stop Loss Hit"/>
    <n v="177.5"/>
    <n v="97.55"/>
    <x v="4"/>
    <x v="2"/>
    <x v="2"/>
  </r>
  <r>
    <n v="536.20000000000005"/>
    <d v="2020-03-05T00:00:00"/>
    <x v="4"/>
    <d v="1899-12-30T09:25:00"/>
    <n v="138.55000000000001"/>
    <n v="15"/>
    <x v="2"/>
    <n v="28700"/>
    <s v="Sell"/>
    <d v="2020-03-05T00:00:00"/>
    <x v="4"/>
    <d v="1899-12-30T09:31:00"/>
    <n v="206.55"/>
    <x v="118"/>
    <n v="-49.079754600000001"/>
    <d v="2020-03-05T00:00:00"/>
    <s v="Stop Loss Hit"/>
    <n v="213.05"/>
    <n v="131.19999999999999"/>
    <x v="4"/>
    <x v="2"/>
    <x v="2"/>
  </r>
  <r>
    <n v="537"/>
    <d v="2020-03-09T00:00:00"/>
    <x v="0"/>
    <d v="1899-12-30T09:25:00"/>
    <n v="26966.9"/>
    <m/>
    <x v="0"/>
    <m/>
    <m/>
    <d v="2020-03-09T00:00:00"/>
    <x v="0"/>
    <d v="1899-12-30T12:16:00"/>
    <n v="26763.65"/>
    <x v="853"/>
    <m/>
    <m/>
    <m/>
    <n v="27001.25"/>
    <n v="26520.9"/>
    <x v="6"/>
    <x v="2"/>
    <x v="2"/>
  </r>
  <r>
    <n v="537.1"/>
    <d v="2020-03-09T00:00:00"/>
    <x v="1"/>
    <d v="1899-12-30T09:25:00"/>
    <n v="466.9"/>
    <n v="15"/>
    <x v="1"/>
    <n v="27000"/>
    <s v="Sell"/>
    <d v="2020-03-09T00:00:00"/>
    <x v="1"/>
    <d v="1899-12-30T12:16:00"/>
    <n v="354.9"/>
    <x v="854"/>
    <n v="23.988005999999999"/>
    <d v="2020-03-12T00:00:00"/>
    <s v="Stop Loss Hit"/>
    <n v="484.75"/>
    <n v="279.89999999999998"/>
    <x v="6"/>
    <x v="2"/>
    <x v="2"/>
  </r>
  <r>
    <n v="537.20000000000005"/>
    <d v="2020-03-09T00:00:00"/>
    <x v="1"/>
    <d v="1899-12-30T09:25:00"/>
    <n v="429.35"/>
    <n v="15"/>
    <x v="2"/>
    <n v="27000"/>
    <s v="Sell"/>
    <d v="2020-03-09T00:00:00"/>
    <x v="1"/>
    <d v="1899-12-30T09:38:00"/>
    <n v="490.35"/>
    <x v="54"/>
    <n v="-14.207523"/>
    <d v="2020-03-12T00:00:00"/>
    <s v="Stop Loss Hit"/>
    <n v="510.45"/>
    <n v="415.35"/>
    <x v="6"/>
    <x v="2"/>
    <x v="2"/>
  </r>
  <r>
    <n v="538"/>
    <d v="2020-03-11T00:00:00"/>
    <x v="0"/>
    <d v="1899-12-30T09:25:00"/>
    <n v="26753.85"/>
    <m/>
    <x v="0"/>
    <m/>
    <m/>
    <d v="2020-03-11T00:00:00"/>
    <x v="0"/>
    <d v="1899-12-30T10:10:00"/>
    <n v="26413.599999999999"/>
    <x v="855"/>
    <m/>
    <m/>
    <m/>
    <n v="26779.7"/>
    <n v="26408.15"/>
    <x v="8"/>
    <x v="2"/>
    <x v="2"/>
  </r>
  <r>
    <n v="538.1"/>
    <d v="2020-03-11T00:00:00"/>
    <x v="3"/>
    <d v="1899-12-30T09:25:00"/>
    <n v="385"/>
    <n v="15"/>
    <x v="1"/>
    <n v="26800"/>
    <s v="Sell"/>
    <d v="2020-03-11T00:00:00"/>
    <x v="3"/>
    <d v="1899-12-30T10:10:00"/>
    <n v="185"/>
    <x v="407"/>
    <n v="51.94805195"/>
    <d v="2020-03-12T00:00:00"/>
    <s v="Target Hit"/>
    <n v="385.4"/>
    <n v="171"/>
    <x v="8"/>
    <x v="2"/>
    <x v="2"/>
  </r>
  <r>
    <n v="538.20000000000005"/>
    <d v="2020-03-11T00:00:00"/>
    <x v="3"/>
    <d v="1899-12-30T09:25:00"/>
    <n v="424.65"/>
    <n v="15"/>
    <x v="2"/>
    <n v="26800"/>
    <s v="Sell"/>
    <d v="2020-03-11T00:00:00"/>
    <x v="3"/>
    <d v="1899-12-30T09:35:00"/>
    <n v="491.65"/>
    <x v="93"/>
    <n v="-15.77769928"/>
    <d v="2020-03-12T00:00:00"/>
    <s v="Stop Loss Hit"/>
    <n v="510.8"/>
    <n v="416.25"/>
    <x v="8"/>
    <x v="2"/>
    <x v="2"/>
  </r>
  <r>
    <n v="539"/>
    <d v="2020-03-12T00:00:00"/>
    <x v="0"/>
    <d v="1899-12-30T09:25:00"/>
    <n v="25074.2"/>
    <m/>
    <x v="0"/>
    <m/>
    <m/>
    <d v="2020-03-12T00:00:00"/>
    <x v="0"/>
    <d v="1899-12-30T10:40:00"/>
    <n v="24854.05"/>
    <x v="856"/>
    <m/>
    <m/>
    <m/>
    <n v="25168.1"/>
    <n v="24727.35"/>
    <x v="9"/>
    <x v="2"/>
    <x v="2"/>
  </r>
  <r>
    <n v="539.1"/>
    <d v="2020-03-12T00:00:00"/>
    <x v="4"/>
    <d v="1899-12-30T09:25:00"/>
    <n v="294.64999999999998"/>
    <n v="15"/>
    <x v="1"/>
    <n v="25100"/>
    <s v="Sell"/>
    <d v="2020-03-12T00:00:00"/>
    <x v="4"/>
    <d v="1899-12-30T10:40:00"/>
    <n v="94.65"/>
    <x v="407"/>
    <n v="67.877142370000001"/>
    <d v="2020-03-12T00:00:00"/>
    <s v="Target Hit"/>
    <n v="320.25"/>
    <n v="88.9"/>
    <x v="9"/>
    <x v="2"/>
    <x v="2"/>
  </r>
  <r>
    <n v="539.20000000000005"/>
    <d v="2020-03-12T00:00:00"/>
    <x v="4"/>
    <d v="1899-12-30T09:25:00"/>
    <n v="281.14999999999998"/>
    <n v="15"/>
    <x v="2"/>
    <n v="25100"/>
    <s v="Sell"/>
    <d v="2020-03-12T00:00:00"/>
    <x v="4"/>
    <d v="1899-12-30T10:06:00"/>
    <n v="267.14999999999998"/>
    <x v="55"/>
    <n v="4.9795482839999998"/>
    <d v="2020-03-12T00:00:00"/>
    <s v="Stop Loss Hit"/>
    <n v="305.5"/>
    <n v="191.35"/>
    <x v="9"/>
    <x v="2"/>
    <x v="2"/>
  </r>
  <r>
    <n v="540"/>
    <d v="2020-03-13T00:00:00"/>
    <x v="0"/>
    <d v="1899-12-30T09:25:00"/>
    <n v="21397.5"/>
    <m/>
    <x v="0"/>
    <m/>
    <m/>
    <d v="2020-03-13T00:00:00"/>
    <x v="0"/>
    <d v="1899-12-30T13:49:00"/>
    <n v="25168.05"/>
    <x v="857"/>
    <m/>
    <m/>
    <m/>
    <n v="25670.75"/>
    <n v="21351.7"/>
    <x v="30"/>
    <x v="2"/>
    <x v="2"/>
  </r>
  <r>
    <n v="540.1"/>
    <d v="2020-03-13T00:00:00"/>
    <x v="5"/>
    <d v="1899-12-30T09:25:00"/>
    <n v="331.65"/>
    <n v="15"/>
    <x v="2"/>
    <n v="21400"/>
    <s v="Sell"/>
    <d v="2020-03-13T00:00:00"/>
    <x v="5"/>
    <d v="1899-12-30T13:49:00"/>
    <n v="222.95"/>
    <x v="857"/>
    <n v="32.775516359999997"/>
    <d v="2020-03-19T00:00:00"/>
    <s v="Stop Loss Hit"/>
    <n v="381.4"/>
    <n v="147.35"/>
    <x v="30"/>
    <x v="2"/>
    <x v="2"/>
  </r>
  <r>
    <n v="541"/>
    <d v="2020-03-16T00:00:00"/>
    <x v="0"/>
    <d v="1899-12-30T09:25:00"/>
    <n v="23654.35"/>
    <m/>
    <x v="0"/>
    <m/>
    <m/>
    <d v="2020-03-16T00:00:00"/>
    <x v="0"/>
    <d v="1899-12-30T09:31:00"/>
    <n v="23525.35"/>
    <x v="416"/>
    <m/>
    <m/>
    <m/>
    <n v="23759.599999999999"/>
    <n v="23466.35"/>
    <x v="11"/>
    <x v="2"/>
    <x v="2"/>
  </r>
  <r>
    <n v="541.1"/>
    <d v="2020-03-16T00:00:00"/>
    <x v="1"/>
    <d v="1899-12-30T09:25:00"/>
    <n v="879.8"/>
    <n v="15"/>
    <x v="1"/>
    <n v="23700"/>
    <s v="Sell"/>
    <d v="2020-03-16T00:00:00"/>
    <x v="1"/>
    <d v="1899-12-30T09:31:00"/>
    <n v="840.8"/>
    <x v="612"/>
    <n v="4.4328256420000001"/>
    <d v="2020-03-19T00:00:00"/>
    <s v="Stop Loss Hit"/>
    <n v="942.65"/>
    <n v="765.2"/>
    <x v="11"/>
    <x v="2"/>
    <x v="2"/>
  </r>
  <r>
    <n v="541.20000000000005"/>
    <d v="2020-03-16T00:00:00"/>
    <x v="1"/>
    <d v="1899-12-30T09:25:00"/>
    <n v="1000"/>
    <n v="15"/>
    <x v="2"/>
    <n v="23700"/>
    <s v="Sell"/>
    <d v="2020-03-16T00:00:00"/>
    <x v="1"/>
    <d v="1899-12-30T09:27:00"/>
    <n v="1009"/>
    <x v="549"/>
    <n v="-0.9"/>
    <d v="2020-03-19T00:00:00"/>
    <s v="Stop Loss Hit"/>
    <n v="1011"/>
    <n v="933.85"/>
    <x v="11"/>
    <x v="2"/>
    <x v="2"/>
  </r>
  <r>
    <n v="542"/>
    <d v="2020-03-17T00:00:00"/>
    <x v="0"/>
    <d v="1899-12-30T09:25:00"/>
    <n v="22496.3"/>
    <m/>
    <x v="0"/>
    <m/>
    <m/>
    <d v="2020-03-17T00:00:00"/>
    <x v="0"/>
    <d v="1899-12-30T09:28:00"/>
    <n v="22571.75"/>
    <x v="47"/>
    <m/>
    <m/>
    <m/>
    <n v="22595.9"/>
    <n v="22428.5"/>
    <x v="12"/>
    <x v="2"/>
    <x v="2"/>
  </r>
  <r>
    <n v="542.1"/>
    <d v="2020-03-17T00:00:00"/>
    <x v="2"/>
    <d v="1899-12-30T09:25:00"/>
    <n v="1018.2"/>
    <n v="15"/>
    <x v="1"/>
    <n v="22500"/>
    <s v="Sell"/>
    <d v="2020-03-17T00:00:00"/>
    <x v="2"/>
    <d v="1899-12-30T09:28:00"/>
    <n v="1051.2"/>
    <x v="181"/>
    <n v="-3.2410135530000002"/>
    <d v="2020-03-19T00:00:00"/>
    <s v="Stop Loss Hit"/>
    <n v="1080"/>
    <n v="975.7"/>
    <x v="12"/>
    <x v="2"/>
    <x v="2"/>
  </r>
  <r>
    <n v="542.20000000000005"/>
    <d v="2020-03-17T00:00:00"/>
    <x v="2"/>
    <d v="1899-12-30T09:25:00"/>
    <n v="1030"/>
    <n v="15"/>
    <x v="2"/>
    <n v="22500"/>
    <s v="Sell"/>
    <d v="2020-03-17T00:00:00"/>
    <x v="2"/>
    <d v="1899-12-30T09:27:00"/>
    <n v="1053"/>
    <x v="238"/>
    <n v="-2.2330097090000001"/>
    <d v="2020-03-19T00:00:00"/>
    <s v="Stop Loss Hit"/>
    <n v="1089.5"/>
    <n v="977.8"/>
    <x v="12"/>
    <x v="2"/>
    <x v="2"/>
  </r>
  <r>
    <n v="543"/>
    <d v="2020-03-18T00:00:00"/>
    <x v="0"/>
    <d v="1899-12-30T09:25:00"/>
    <n v="22010.15"/>
    <m/>
    <x v="0"/>
    <m/>
    <m/>
    <d v="2020-03-18T00:00:00"/>
    <x v="0"/>
    <d v="1899-12-30T09:30:00"/>
    <n v="22018.25"/>
    <x v="39"/>
    <m/>
    <m/>
    <m/>
    <n v="22176"/>
    <n v="21987.599999999999"/>
    <x v="13"/>
    <x v="2"/>
    <x v="2"/>
  </r>
  <r>
    <n v="543.1"/>
    <d v="2020-03-18T00:00:00"/>
    <x v="3"/>
    <d v="1899-12-30T09:25:00"/>
    <n v="583.20000000000005"/>
    <n v="15"/>
    <x v="1"/>
    <n v="22000"/>
    <s v="Sell"/>
    <d v="2020-03-18T00:00:00"/>
    <x v="3"/>
    <d v="1899-12-30T09:27:00"/>
    <n v="642.20000000000005"/>
    <x v="43"/>
    <n v="-10.116598079999999"/>
    <d v="2020-03-19T00:00:00"/>
    <s v="Stop Loss Hit"/>
    <n v="658.4"/>
    <n v="566.95000000000005"/>
    <x v="13"/>
    <x v="2"/>
    <x v="2"/>
  </r>
  <r>
    <n v="543.20000000000005"/>
    <d v="2020-03-18T00:00:00"/>
    <x v="3"/>
    <d v="1899-12-30T09:25:00"/>
    <n v="700.85"/>
    <n v="15"/>
    <x v="2"/>
    <n v="22000"/>
    <s v="Sell"/>
    <d v="2020-03-18T00:00:00"/>
    <x v="3"/>
    <d v="1899-12-30T09:30:00"/>
    <n v="695.85"/>
    <x v="271"/>
    <n v="0.71341941900000005"/>
    <d v="2020-03-19T00:00:00"/>
    <s v="Stop Loss Hit"/>
    <n v="719.25"/>
    <n v="620"/>
    <x v="13"/>
    <x v="2"/>
    <x v="2"/>
  </r>
  <r>
    <n v="544"/>
    <d v="2020-03-19T00:00:00"/>
    <x v="0"/>
    <d v="1899-12-30T09:25:00"/>
    <n v="18800.45"/>
    <m/>
    <x v="0"/>
    <m/>
    <m/>
    <d v="2020-03-19T00:00:00"/>
    <x v="0"/>
    <d v="1899-12-30T09:29:00"/>
    <n v="19102.849999999999"/>
    <x v="604"/>
    <m/>
    <m/>
    <m/>
    <n v="19138.400000000001"/>
    <n v="18675.650000000001"/>
    <x v="14"/>
    <x v="2"/>
    <x v="2"/>
  </r>
  <r>
    <n v="544.1"/>
    <d v="2020-03-19T00:00:00"/>
    <x v="4"/>
    <d v="1899-12-30T09:25:00"/>
    <n v="210"/>
    <n v="15"/>
    <x v="1"/>
    <n v="18800"/>
    <s v="Sell"/>
    <d v="2020-03-19T00:00:00"/>
    <x v="4"/>
    <d v="1899-12-30T09:29:00"/>
    <n v="186"/>
    <x v="145"/>
    <n v="11.42857143"/>
    <d v="2020-03-19T00:00:00"/>
    <s v="Stop Loss Hit"/>
    <n v="300"/>
    <n v="110.2"/>
    <x v="14"/>
    <x v="2"/>
    <x v="2"/>
  </r>
  <r>
    <n v="544.20000000000005"/>
    <d v="2020-03-19T00:00:00"/>
    <x v="4"/>
    <d v="1899-12-30T09:25:00"/>
    <n v="551"/>
    <n v="15"/>
    <x v="2"/>
    <n v="18800"/>
    <s v="Sell"/>
    <d v="2020-03-19T00:00:00"/>
    <x v="4"/>
    <d v="1899-12-30T09:28:00"/>
    <n v="543"/>
    <x v="80"/>
    <n v="1.4519056260000001"/>
    <d v="2020-03-19T00:00:00"/>
    <s v="Stop Loss Hit"/>
    <n v="575"/>
    <n v="467.5"/>
    <x v="14"/>
    <x v="2"/>
    <x v="2"/>
  </r>
  <r>
    <n v="545"/>
    <d v="2020-03-20T00:00:00"/>
    <x v="0"/>
    <d v="1899-12-30T09:25:00"/>
    <n v="20145.5"/>
    <m/>
    <x v="0"/>
    <m/>
    <m/>
    <d v="2020-03-20T00:00:00"/>
    <x v="0"/>
    <d v="1899-12-30T09:28:00"/>
    <n v="19907.099999999999"/>
    <x v="142"/>
    <m/>
    <m/>
    <m/>
    <n v="20145.5"/>
    <n v="19793.7"/>
    <x v="25"/>
    <x v="2"/>
    <x v="2"/>
  </r>
  <r>
    <n v="545.1"/>
    <d v="2020-03-20T00:00:00"/>
    <x v="5"/>
    <d v="1899-12-30T09:25:00"/>
    <n v="1208.3499999999999"/>
    <n v="15"/>
    <x v="1"/>
    <n v="20100"/>
    <s v="Sell"/>
    <d v="2020-03-20T00:00:00"/>
    <x v="5"/>
    <d v="1899-12-30T09:28:00"/>
    <n v="1122.3499999999999"/>
    <x v="215"/>
    <n v="7.1171432120000002"/>
    <d v="2020-03-26T00:00:00"/>
    <s v="Stop Loss Hit"/>
    <n v="1208.3499999999999"/>
    <n v="1046.8"/>
    <x v="25"/>
    <x v="2"/>
    <x v="2"/>
  </r>
  <r>
    <n v="545.20000000000005"/>
    <d v="2020-03-20T00:00:00"/>
    <x v="5"/>
    <d v="1899-12-30T09:25:00"/>
    <n v="1176.4000000000001"/>
    <n v="15"/>
    <x v="2"/>
    <n v="20100"/>
    <s v="Sell"/>
    <d v="2020-03-20T00:00:00"/>
    <x v="5"/>
    <d v="1899-12-30T09:26:00"/>
    <n v="1251.4000000000001"/>
    <x v="31"/>
    <n v="-6.3753825229999999"/>
    <d v="2020-03-26T00:00:00"/>
    <s v="Stop Loss Hit"/>
    <n v="1252.2"/>
    <n v="1176.4000000000001"/>
    <x v="25"/>
    <x v="2"/>
    <x v="2"/>
  </r>
  <r>
    <n v="546"/>
    <d v="2020-03-23T00:00:00"/>
    <x v="0"/>
    <d v="1899-12-30T09:25:00"/>
    <n v="18670.95"/>
    <m/>
    <x v="0"/>
    <m/>
    <m/>
    <d v="2020-03-23T00:00:00"/>
    <x v="0"/>
    <d v="1899-12-30T09:30:00"/>
    <n v="18569.5"/>
    <x v="220"/>
    <m/>
    <m/>
    <m/>
    <n v="18689.3"/>
    <n v="18504.5"/>
    <x v="16"/>
    <x v="2"/>
    <x v="2"/>
  </r>
  <r>
    <n v="546.1"/>
    <d v="2020-03-23T00:00:00"/>
    <x v="1"/>
    <d v="1899-12-30T09:25:00"/>
    <n v="900.45"/>
    <n v="15"/>
    <x v="1"/>
    <n v="18700"/>
    <s v="Sell"/>
    <d v="2020-03-23T00:00:00"/>
    <x v="1"/>
    <d v="1899-12-30T09:30:00"/>
    <n v="925.45"/>
    <x v="79"/>
    <n v="-2.7763895829999998"/>
    <d v="2020-03-26T00:00:00"/>
    <s v="Stop Loss Hit"/>
    <n v="978.8"/>
    <n v="850.05"/>
    <x v="16"/>
    <x v="2"/>
    <x v="2"/>
  </r>
  <r>
    <n v="546.20000000000005"/>
    <d v="2020-03-23T00:00:00"/>
    <x v="1"/>
    <d v="1899-12-30T09:25:00"/>
    <n v="1127.45"/>
    <n v="15"/>
    <x v="2"/>
    <n v="18700"/>
    <s v="Sell"/>
    <d v="2020-03-23T00:00:00"/>
    <x v="1"/>
    <d v="1899-12-30T09:28:00"/>
    <n v="1165.45"/>
    <x v="66"/>
    <n v="-3.3704377129999998"/>
    <d v="2020-03-26T00:00:00"/>
    <s v="Stop Loss Hit"/>
    <n v="1199.9000000000001"/>
    <n v="1090.05"/>
    <x v="16"/>
    <x v="2"/>
    <x v="2"/>
  </r>
  <r>
    <n v="547"/>
    <d v="2020-03-24T00:00:00"/>
    <x v="0"/>
    <d v="1899-12-30T09:25:00"/>
    <n v="17259.349999999999"/>
    <m/>
    <x v="0"/>
    <m/>
    <m/>
    <d v="2020-03-24T00:00:00"/>
    <x v="0"/>
    <d v="1899-12-30T09:27:00"/>
    <n v="17248.7"/>
    <x v="113"/>
    <m/>
    <m/>
    <m/>
    <n v="17466.3"/>
    <n v="17243.099999999999"/>
    <x v="17"/>
    <x v="2"/>
    <x v="2"/>
  </r>
  <r>
    <n v="547.1"/>
    <d v="2020-03-24T00:00:00"/>
    <x v="2"/>
    <d v="1899-12-30T09:25:00"/>
    <n v="1011.65"/>
    <n v="15"/>
    <x v="1"/>
    <n v="17300"/>
    <s v="Sell"/>
    <d v="2020-03-24T00:00:00"/>
    <x v="2"/>
    <d v="1899-12-30T09:26:00"/>
    <n v="1086.6500000000001"/>
    <x v="31"/>
    <n v="-7.413631197"/>
    <d v="2020-03-26T00:00:00"/>
    <s v="Stop Loss Hit"/>
    <n v="1178.0999999999999"/>
    <n v="1011.65"/>
    <x v="17"/>
    <x v="2"/>
    <x v="2"/>
  </r>
  <r>
    <n v="547.20000000000005"/>
    <d v="2020-03-24T00:00:00"/>
    <x v="2"/>
    <d v="1899-12-30T09:25:00"/>
    <n v="1112.4000000000001"/>
    <n v="15"/>
    <x v="2"/>
    <n v="17300"/>
    <s v="Sell"/>
    <d v="2020-03-24T00:00:00"/>
    <x v="2"/>
    <d v="1899-12-30T09:27:00"/>
    <n v="1101.4000000000001"/>
    <x v="142"/>
    <n v="0.98885293100000005"/>
    <d v="2020-03-26T00:00:00"/>
    <s v="Stop Loss Hit"/>
    <n v="1125.5"/>
    <n v="1025.9000000000001"/>
    <x v="17"/>
    <x v="2"/>
    <x v="2"/>
  </r>
  <r>
    <n v="548"/>
    <d v="2020-03-25T00:00:00"/>
    <x v="0"/>
    <d v="1899-12-30T09:25:00"/>
    <n v="17080.95"/>
    <m/>
    <x v="0"/>
    <m/>
    <m/>
    <d v="2020-03-25T00:00:00"/>
    <x v="0"/>
    <d v="1899-12-30T09:30:00"/>
    <n v="16968.7"/>
    <x v="103"/>
    <m/>
    <m/>
    <m/>
    <n v="17163.75"/>
    <n v="16866.55"/>
    <x v="18"/>
    <x v="2"/>
    <x v="2"/>
  </r>
  <r>
    <n v="548.1"/>
    <d v="2020-03-25T00:00:00"/>
    <x v="3"/>
    <d v="1899-12-30T09:25:00"/>
    <n v="900"/>
    <n v="15"/>
    <x v="1"/>
    <n v="17100"/>
    <s v="Sell"/>
    <d v="2020-03-25T00:00:00"/>
    <x v="3"/>
    <d v="1899-12-30T09:30:00"/>
    <n v="855"/>
    <x v="68"/>
    <n v="5"/>
    <d v="2020-03-26T00:00:00"/>
    <s v="Stop Loss Hit"/>
    <n v="949.45"/>
    <n v="780"/>
    <x v="18"/>
    <x v="2"/>
    <x v="2"/>
  </r>
  <r>
    <n v="548.20000000000005"/>
    <d v="2020-03-25T00:00:00"/>
    <x v="3"/>
    <d v="1899-12-30T09:25:00"/>
    <n v="1000.1"/>
    <n v="15"/>
    <x v="2"/>
    <n v="17100"/>
    <s v="Sell"/>
    <d v="2020-03-25T00:00:00"/>
    <x v="3"/>
    <d v="1899-12-30T09:27:00"/>
    <n v="1020.1"/>
    <x v="616"/>
    <n v="-1.9998000199999999"/>
    <d v="2020-03-26T00:00:00"/>
    <s v="Stop Loss Hit"/>
    <n v="1043.6500000000001"/>
    <n v="945"/>
    <x v="18"/>
    <x v="2"/>
    <x v="2"/>
  </r>
  <r>
    <n v="549"/>
    <d v="2020-03-26T00:00:00"/>
    <x v="0"/>
    <d v="1899-12-30T09:25:00"/>
    <n v="18704.900000000001"/>
    <m/>
    <x v="0"/>
    <m/>
    <m/>
    <d v="2020-03-26T00:00:00"/>
    <x v="0"/>
    <d v="1899-12-30T09:41:00"/>
    <n v="18922.2"/>
    <x v="858"/>
    <m/>
    <m/>
    <m/>
    <n v="19072.650000000001"/>
    <n v="18627.349999999999"/>
    <x v="27"/>
    <x v="2"/>
    <x v="2"/>
  </r>
  <r>
    <n v="549.1"/>
    <d v="2020-03-26T00:00:00"/>
    <x v="4"/>
    <d v="1899-12-30T09:25:00"/>
    <n v="429.55"/>
    <n v="15"/>
    <x v="1"/>
    <n v="18700"/>
    <s v="Sell"/>
    <d v="2020-03-26T00:00:00"/>
    <x v="4"/>
    <d v="1899-12-30T09:28:00"/>
    <n v="458.55"/>
    <x v="61"/>
    <n v="-6.7512513099999998"/>
    <d v="2020-03-26T00:00:00"/>
    <s v="Stop Loss Hit"/>
    <n v="498.9"/>
    <n v="382.8"/>
    <x v="27"/>
    <x v="2"/>
    <x v="2"/>
  </r>
  <r>
    <n v="549.20000000000005"/>
    <d v="2020-03-26T00:00:00"/>
    <x v="4"/>
    <d v="1899-12-30T09:25:00"/>
    <n v="529.9"/>
    <n v="15"/>
    <x v="2"/>
    <n v="18700"/>
    <s v="Sell"/>
    <d v="2020-03-26T00:00:00"/>
    <x v="4"/>
    <d v="1899-12-30T09:41:00"/>
    <n v="440.9"/>
    <x v="617"/>
    <n v="16.795621820000001"/>
    <d v="2020-03-26T00:00:00"/>
    <s v="Stop Loss Hit"/>
    <n v="560"/>
    <n v="365.15"/>
    <x v="27"/>
    <x v="2"/>
    <x v="2"/>
  </r>
  <r>
    <n v="550"/>
    <d v="2020-03-27T00:00:00"/>
    <x v="0"/>
    <d v="1899-12-30T09:25:00"/>
    <n v="20979.95"/>
    <m/>
    <x v="0"/>
    <m/>
    <m/>
    <d v="2020-03-27T00:00:00"/>
    <x v="0"/>
    <d v="1899-12-30T09:27:00"/>
    <n v="21038.85"/>
    <x v="226"/>
    <m/>
    <m/>
    <m/>
    <n v="21056.5"/>
    <n v="20976.85"/>
    <x v="28"/>
    <x v="2"/>
    <x v="2"/>
  </r>
  <r>
    <n v="550.1"/>
    <d v="2020-03-27T00:00:00"/>
    <x v="5"/>
    <d v="1899-12-30T09:25:00"/>
    <n v="1047.3499999999999"/>
    <n v="15"/>
    <x v="1"/>
    <n v="21000"/>
    <s v="Sell"/>
    <d v="2020-03-27T00:00:00"/>
    <x v="5"/>
    <d v="1899-12-30T09:26:00"/>
    <n v="1122.3499999999999"/>
    <x v="31"/>
    <n v="-7.1609299660000003"/>
    <d v="2020-04-01T00:00:00"/>
    <s v="Stop Loss Hit"/>
    <n v="1136.55"/>
    <n v="1047.3499999999999"/>
    <x v="28"/>
    <x v="2"/>
    <x v="2"/>
  </r>
  <r>
    <n v="550.20000000000005"/>
    <d v="2020-03-27T00:00:00"/>
    <x v="5"/>
    <d v="1899-12-30T09:25:00"/>
    <n v="1438.25"/>
    <n v="15"/>
    <x v="2"/>
    <n v="21000"/>
    <s v="Sell"/>
    <d v="2020-03-27T00:00:00"/>
    <x v="5"/>
    <d v="1899-12-30T09:27:00"/>
    <n v="1448.25"/>
    <x v="99"/>
    <n v="-0.69528941399999999"/>
    <d v="2020-04-01T00:00:00"/>
    <s v="Stop Loss Hit"/>
    <n v="1456.85"/>
    <n v="1372.55"/>
    <x v="28"/>
    <x v="2"/>
    <x v="2"/>
  </r>
  <r>
    <n v="551"/>
    <d v="2020-03-30T00:00:00"/>
    <x v="0"/>
    <d v="1899-12-30T09:25:00"/>
    <n v="19267.75"/>
    <m/>
    <x v="0"/>
    <m/>
    <m/>
    <d v="2020-03-30T00:00:00"/>
    <x v="0"/>
    <d v="1899-12-30T09:32:00"/>
    <n v="19266.25"/>
    <x v="86"/>
    <m/>
    <m/>
    <m/>
    <n v="19321.599999999999"/>
    <n v="19116.8"/>
    <x v="20"/>
    <x v="2"/>
    <x v="2"/>
  </r>
  <r>
    <n v="551.1"/>
    <d v="2020-03-30T00:00:00"/>
    <x v="1"/>
    <d v="1899-12-30T09:25:00"/>
    <n v="1003.25"/>
    <n v="15"/>
    <x v="1"/>
    <n v="19300"/>
    <s v="Sell"/>
    <d v="2020-03-30T00:00:00"/>
    <x v="1"/>
    <d v="1899-12-30T09:32:00"/>
    <n v="1002.25"/>
    <x v="263"/>
    <n v="9.9676053000000001E-2"/>
    <d v="2020-04-01T00:00:00"/>
    <s v="Stop Loss Hit"/>
    <n v="1040"/>
    <n v="926.7"/>
    <x v="20"/>
    <x v="2"/>
    <x v="2"/>
  </r>
  <r>
    <n v="551.20000000000005"/>
    <d v="2020-03-30T00:00:00"/>
    <x v="1"/>
    <d v="1899-12-30T09:25:00"/>
    <n v="1135"/>
    <n v="15"/>
    <x v="2"/>
    <n v="19300"/>
    <s v="Sell"/>
    <d v="2020-03-30T00:00:00"/>
    <x v="1"/>
    <d v="1899-12-30T09:29:00"/>
    <n v="1186"/>
    <x v="90"/>
    <n v="-4.4933920699999996"/>
    <d v="2020-04-01T00:00:00"/>
    <s v="Stop Loss Hit"/>
    <n v="1218.1500000000001"/>
    <n v="1110.8499999999999"/>
    <x v="20"/>
    <x v="2"/>
    <x v="2"/>
  </r>
  <r>
    <n v="552"/>
    <d v="2020-03-31T00:00:00"/>
    <x v="0"/>
    <d v="1899-12-30T09:25:00"/>
    <n v="19095.599999999999"/>
    <m/>
    <x v="0"/>
    <m/>
    <m/>
    <d v="2020-03-31T00:00:00"/>
    <x v="0"/>
    <d v="1899-12-30T09:43:00"/>
    <n v="18963.55"/>
    <x v="646"/>
    <m/>
    <m/>
    <m/>
    <n v="19095.599999999999"/>
    <n v="18792.400000000001"/>
    <x v="21"/>
    <x v="2"/>
    <x v="2"/>
  </r>
  <r>
    <n v="552.1"/>
    <d v="2020-03-31T00:00:00"/>
    <x v="2"/>
    <d v="1899-12-30T09:25:00"/>
    <n v="576"/>
    <n v="15"/>
    <x v="1"/>
    <n v="19100"/>
    <s v="Sell"/>
    <d v="2020-03-31T00:00:00"/>
    <x v="2"/>
    <d v="1899-12-30T09:43:00"/>
    <n v="452"/>
    <x v="859"/>
    <n v="21.527777780000001"/>
    <d v="2020-04-01T00:00:00"/>
    <s v="Stop Loss Hit"/>
    <n v="576"/>
    <n v="376.35"/>
    <x v="21"/>
    <x v="2"/>
    <x v="2"/>
  </r>
  <r>
    <n v="552.20000000000005"/>
    <d v="2020-03-31T00:00:00"/>
    <x v="2"/>
    <d v="1899-12-30T09:25:00"/>
    <n v="622.35"/>
    <n v="15"/>
    <x v="2"/>
    <n v="19100"/>
    <s v="Sell"/>
    <d v="2020-03-31T00:00:00"/>
    <x v="2"/>
    <d v="1899-12-30T09:26:00"/>
    <n v="697.35"/>
    <x v="31"/>
    <n v="-12.05109665"/>
    <d v="2020-04-01T00:00:00"/>
    <s v="Stop Loss Hit"/>
    <n v="703.05"/>
    <n v="622.35"/>
    <x v="21"/>
    <x v="2"/>
    <x v="2"/>
  </r>
  <r>
    <n v="553"/>
    <d v="2020-04-01T00:00:00"/>
    <x v="0"/>
    <d v="1899-12-30T09:25:00"/>
    <n v="18831.099999999999"/>
    <m/>
    <x v="0"/>
    <m/>
    <m/>
    <d v="2020-04-01T00:00:00"/>
    <x v="0"/>
    <d v="1899-12-30T11:57:00"/>
    <n v="18233.25"/>
    <x v="860"/>
    <m/>
    <m/>
    <m/>
    <n v="18859.5"/>
    <n v="18144"/>
    <x v="0"/>
    <x v="3"/>
    <x v="2"/>
  </r>
  <r>
    <n v="553.1"/>
    <d v="2020-04-01T00:00:00"/>
    <x v="3"/>
    <d v="1899-12-30T09:25:00"/>
    <n v="213.7"/>
    <n v="15"/>
    <x v="1"/>
    <n v="18800"/>
    <s v="Sell"/>
    <d v="2020-04-01T00:00:00"/>
    <x v="3"/>
    <d v="1899-12-30T11:57:00"/>
    <n v="13.7"/>
    <x v="407"/>
    <n v="93.589143660000005"/>
    <d v="2020-04-01T00:00:00"/>
    <s v="Target Hit"/>
    <n v="227.5"/>
    <n v="13.1"/>
    <x v="0"/>
    <x v="3"/>
    <x v="2"/>
  </r>
  <r>
    <n v="553.20000000000005"/>
    <d v="2020-04-01T00:00:00"/>
    <x v="3"/>
    <d v="1899-12-30T09:25:00"/>
    <n v="279.55"/>
    <n v="15"/>
    <x v="2"/>
    <n v="18800"/>
    <s v="Sell"/>
    <d v="2020-04-01T00:00:00"/>
    <x v="3"/>
    <d v="1899-12-30T09:38:00"/>
    <n v="334.55"/>
    <x v="122"/>
    <n v="-19.674476840000001"/>
    <d v="2020-04-01T00:00:00"/>
    <s v="Stop Loss Hit"/>
    <n v="338.85"/>
    <n v="259.39999999999998"/>
    <x v="0"/>
    <x v="3"/>
    <x v="2"/>
  </r>
  <r>
    <n v="554"/>
    <d v="2020-04-03T00:00:00"/>
    <x v="0"/>
    <d v="1899-12-30T09:25:00"/>
    <n v="17616.25"/>
    <m/>
    <x v="0"/>
    <m/>
    <m/>
    <d v="2020-04-03T00:00:00"/>
    <x v="0"/>
    <d v="1899-12-30T09:56:00"/>
    <n v="17748.75"/>
    <x v="861"/>
    <m/>
    <m/>
    <m/>
    <n v="17921.25"/>
    <n v="17591.900000000001"/>
    <x v="2"/>
    <x v="3"/>
    <x v="2"/>
  </r>
  <r>
    <n v="554.1"/>
    <d v="2020-04-03T00:00:00"/>
    <x v="5"/>
    <d v="1899-12-30T09:25:00"/>
    <n v="667.35"/>
    <n v="15"/>
    <x v="1"/>
    <n v="17600"/>
    <s v="Sell"/>
    <d v="2020-04-03T00:00:00"/>
    <x v="5"/>
    <d v="1899-12-30T09:44:00"/>
    <n v="649.35"/>
    <x v="647"/>
    <n v="2.6972353340000002"/>
    <d v="2020-04-09T00:00:00"/>
    <s v="Stop Loss Hit"/>
    <n v="700"/>
    <n v="573.54999999999995"/>
    <x v="2"/>
    <x v="3"/>
    <x v="2"/>
  </r>
  <r>
    <n v="554.20000000000005"/>
    <d v="2020-04-03T00:00:00"/>
    <x v="5"/>
    <d v="1899-12-30T09:25:00"/>
    <n v="777.95"/>
    <n v="15"/>
    <x v="2"/>
    <n v="17600"/>
    <s v="Sell"/>
    <d v="2020-04-03T00:00:00"/>
    <x v="5"/>
    <d v="1899-12-30T09:56:00"/>
    <n v="669.95"/>
    <x v="862"/>
    <n v="13.88264027"/>
    <d v="2020-04-09T00:00:00"/>
    <s v="Stop Loss Hit"/>
    <n v="785.8"/>
    <n v="594.79999999999995"/>
    <x v="2"/>
    <x v="3"/>
    <x v="2"/>
  </r>
  <r>
    <n v="555"/>
    <d v="2020-04-07T00:00:00"/>
    <x v="0"/>
    <d v="1899-12-30T09:25:00"/>
    <n v="18202.55"/>
    <m/>
    <x v="0"/>
    <m/>
    <m/>
    <d v="2020-04-07T00:00:00"/>
    <x v="0"/>
    <d v="1899-12-30T09:36:00"/>
    <n v="18260.55"/>
    <x v="241"/>
    <m/>
    <m/>
    <m/>
    <n v="18268.25"/>
    <n v="18094.150000000001"/>
    <x v="23"/>
    <x v="3"/>
    <x v="2"/>
  </r>
  <r>
    <n v="555.1"/>
    <d v="2020-04-07T00:00:00"/>
    <x v="2"/>
    <d v="1899-12-30T09:25:00"/>
    <n v="356.95"/>
    <n v="15"/>
    <x v="1"/>
    <n v="18200"/>
    <s v="Sell"/>
    <d v="2020-04-07T00:00:00"/>
    <x v="2"/>
    <d v="1899-12-30T09:36:00"/>
    <n v="383.95"/>
    <x v="70"/>
    <n v="-7.5640846059999998"/>
    <d v="2020-04-09T00:00:00"/>
    <s v="Stop Loss Hit"/>
    <n v="392.95"/>
    <n v="308.8"/>
    <x v="23"/>
    <x v="3"/>
    <x v="2"/>
  </r>
  <r>
    <n v="555.20000000000005"/>
    <d v="2020-04-07T00:00:00"/>
    <x v="2"/>
    <d v="1899-12-30T09:25:00"/>
    <n v="500.2"/>
    <n v="15"/>
    <x v="2"/>
    <n v="18200"/>
    <s v="Sell"/>
    <d v="2020-04-07T00:00:00"/>
    <x v="2"/>
    <d v="1899-12-30T09:28:00"/>
    <n v="545.20000000000005"/>
    <x v="125"/>
    <n v="-8.9964014389999996"/>
    <d v="2020-04-09T00:00:00"/>
    <s v="Stop Loss Hit"/>
    <n v="547.95000000000005"/>
    <n v="470.1"/>
    <x v="23"/>
    <x v="3"/>
    <x v="2"/>
  </r>
  <r>
    <n v="556"/>
    <d v="2020-04-08T00:00:00"/>
    <x v="0"/>
    <d v="1899-12-30T09:25:00"/>
    <n v="18510.900000000001"/>
    <m/>
    <x v="0"/>
    <m/>
    <m/>
    <d v="2020-04-08T00:00:00"/>
    <x v="0"/>
    <d v="1899-12-30T09:34:00"/>
    <n v="18706.150000000001"/>
    <x v="227"/>
    <m/>
    <m/>
    <m/>
    <n v="18895.099999999999"/>
    <n v="18502.45"/>
    <x v="5"/>
    <x v="3"/>
    <x v="2"/>
  </r>
  <r>
    <n v="556.1"/>
    <d v="2020-04-08T00:00:00"/>
    <x v="3"/>
    <d v="1899-12-30T09:25:00"/>
    <n v="402.95"/>
    <n v="15"/>
    <x v="1"/>
    <n v="18500"/>
    <s v="Sell"/>
    <d v="2020-04-08T00:00:00"/>
    <x v="3"/>
    <d v="1899-12-30T09:29:00"/>
    <n v="473.95"/>
    <x v="76"/>
    <n v="-17.62005212"/>
    <d v="2020-04-09T00:00:00"/>
    <s v="Stop Loss Hit"/>
    <n v="537"/>
    <n v="398"/>
    <x v="5"/>
    <x v="3"/>
    <x v="2"/>
  </r>
  <r>
    <n v="556.20000000000005"/>
    <d v="2020-04-08T00:00:00"/>
    <x v="3"/>
    <d v="1899-12-30T09:25:00"/>
    <n v="437.55"/>
    <n v="15"/>
    <x v="2"/>
    <n v="18500"/>
    <s v="Sell"/>
    <d v="2020-04-08T00:00:00"/>
    <x v="3"/>
    <d v="1899-12-30T09:34:00"/>
    <n v="378.55"/>
    <x v="835"/>
    <n v="13.484173240000001"/>
    <d v="2020-04-09T00:00:00"/>
    <s v="Stop Loss Hit"/>
    <n v="441.6"/>
    <n v="302.64999999999998"/>
    <x v="5"/>
    <x v="3"/>
    <x v="2"/>
  </r>
  <r>
    <n v="557"/>
    <d v="2020-04-09T00:00:00"/>
    <x v="0"/>
    <d v="1899-12-30T09:25:00"/>
    <n v="19539.95"/>
    <m/>
    <x v="0"/>
    <m/>
    <m/>
    <d v="2020-04-09T00:00:00"/>
    <x v="0"/>
    <d v="1899-12-30T09:43:00"/>
    <n v="19615.05"/>
    <x v="850"/>
    <m/>
    <m/>
    <m/>
    <n v="19814.400000000001"/>
    <n v="19429.150000000001"/>
    <x v="6"/>
    <x v="3"/>
    <x v="2"/>
  </r>
  <r>
    <n v="557.1"/>
    <d v="2020-04-09T00:00:00"/>
    <x v="4"/>
    <d v="1899-12-30T09:25:00"/>
    <n v="349"/>
    <n v="15"/>
    <x v="1"/>
    <n v="19500"/>
    <s v="Sell"/>
    <d v="2020-04-09T00:00:00"/>
    <x v="4"/>
    <d v="1899-12-30T09:30:00"/>
    <n v="346"/>
    <x v="81"/>
    <n v="0.85959885400000002"/>
    <d v="2020-04-09T00:00:00"/>
    <s v="Stop Loss Hit"/>
    <n v="390.45"/>
    <n v="270.7"/>
    <x v="6"/>
    <x v="3"/>
    <x v="2"/>
  </r>
  <r>
    <n v="557.20000000000005"/>
    <d v="2020-04-09T00:00:00"/>
    <x v="4"/>
    <d v="1899-12-30T09:25:00"/>
    <n v="362.3"/>
    <n v="15"/>
    <x v="2"/>
    <n v="19500"/>
    <s v="Sell"/>
    <d v="2020-04-09T00:00:00"/>
    <x v="4"/>
    <d v="1899-12-30T09:43:00"/>
    <n v="280.3"/>
    <x v="863"/>
    <n v="22.633176930000001"/>
    <d v="2020-04-09T00:00:00"/>
    <s v="Stop Loss Hit"/>
    <n v="397.55"/>
    <n v="205"/>
    <x v="6"/>
    <x v="3"/>
    <x v="2"/>
  </r>
  <r>
    <n v="558"/>
    <d v="2020-04-13T00:00:00"/>
    <x v="0"/>
    <d v="1899-12-30T09:25:00"/>
    <n v="19557.3"/>
    <m/>
    <x v="0"/>
    <m/>
    <m/>
    <d v="2020-04-13T00:00:00"/>
    <x v="0"/>
    <d v="1899-12-30T09:31:00"/>
    <n v="19469.7"/>
    <x v="86"/>
    <m/>
    <m/>
    <m/>
    <n v="19670.400000000001"/>
    <n v="19469.7"/>
    <x v="30"/>
    <x v="3"/>
    <x v="2"/>
  </r>
  <r>
    <n v="558.1"/>
    <d v="2020-04-13T00:00:00"/>
    <x v="1"/>
    <d v="1899-12-30T09:25:00"/>
    <n v="568.9"/>
    <n v="15"/>
    <x v="1"/>
    <n v="19600"/>
    <s v="Sell"/>
    <d v="2020-04-13T00:00:00"/>
    <x v="1"/>
    <d v="1899-12-30T09:27:00"/>
    <n v="609.9"/>
    <x v="53"/>
    <n v="-7.2068904900000001"/>
    <d v="2020-04-16T00:00:00"/>
    <s v="Stop Loss Hit"/>
    <n v="615"/>
    <n v="533.95000000000005"/>
    <x v="30"/>
    <x v="3"/>
    <x v="2"/>
  </r>
  <r>
    <n v="558.20000000000005"/>
    <d v="2020-04-13T00:00:00"/>
    <x v="1"/>
    <d v="1899-12-30T09:25:00"/>
    <n v="752.7"/>
    <n v="15"/>
    <x v="2"/>
    <n v="19600"/>
    <s v="Sell"/>
    <d v="2020-04-13T00:00:00"/>
    <x v="1"/>
    <d v="1899-12-30T09:31:00"/>
    <n v="761.7"/>
    <x v="549"/>
    <n v="-1.1956954959999999"/>
    <d v="2020-04-16T00:00:00"/>
    <s v="Stop Loss Hit"/>
    <n v="775"/>
    <n v="686.1"/>
    <x v="30"/>
    <x v="3"/>
    <x v="2"/>
  </r>
  <r>
    <n v="559"/>
    <d v="2020-04-15T00:00:00"/>
    <x v="0"/>
    <d v="1899-12-30T09:25:00"/>
    <n v="19839.5"/>
    <m/>
    <x v="0"/>
    <m/>
    <m/>
    <d v="2020-04-15T00:00:00"/>
    <x v="0"/>
    <d v="1899-12-30T09:40:00"/>
    <n v="19864.900000000001"/>
    <x v="282"/>
    <m/>
    <m/>
    <m/>
    <n v="19894.8"/>
    <n v="19714.5"/>
    <x v="10"/>
    <x v="3"/>
    <x v="2"/>
  </r>
  <r>
    <n v="559.1"/>
    <d v="2020-04-15T00:00:00"/>
    <x v="3"/>
    <d v="1899-12-30T09:25:00"/>
    <n v="468.75"/>
    <n v="15"/>
    <x v="1"/>
    <n v="19800"/>
    <s v="Sell"/>
    <d v="2020-04-15T00:00:00"/>
    <x v="3"/>
    <d v="1899-12-30T09:40:00"/>
    <n v="476.75"/>
    <x v="87"/>
    <n v="-1.7066666669999999"/>
    <d v="2020-04-16T00:00:00"/>
    <s v="Stop Loss Hit"/>
    <n v="497"/>
    <n v="401.55"/>
    <x v="10"/>
    <x v="3"/>
    <x v="2"/>
  </r>
  <r>
    <n v="559.20000000000005"/>
    <d v="2020-04-15T00:00:00"/>
    <x v="3"/>
    <d v="1899-12-30T09:25:00"/>
    <n v="443.15"/>
    <n v="15"/>
    <x v="2"/>
    <n v="19800"/>
    <s v="Sell"/>
    <d v="2020-04-15T00:00:00"/>
    <x v="3"/>
    <d v="1899-12-30T09:30:00"/>
    <n v="467.15"/>
    <x v="60"/>
    <n v="-5.4157734399999997"/>
    <d v="2020-04-16T00:00:00"/>
    <s v="Stop Loss Hit"/>
    <n v="475"/>
    <n v="392"/>
    <x v="10"/>
    <x v="3"/>
    <x v="2"/>
  </r>
  <r>
    <n v="560"/>
    <d v="2020-04-16T00:00:00"/>
    <x v="0"/>
    <d v="1899-12-30T09:25:00"/>
    <n v="18728.349999999999"/>
    <m/>
    <x v="0"/>
    <m/>
    <m/>
    <d v="2020-04-16T00:00:00"/>
    <x v="0"/>
    <d v="1899-12-30T10:01:00"/>
    <n v="18827.45"/>
    <x v="319"/>
    <m/>
    <m/>
    <m/>
    <n v="19143.95"/>
    <n v="18717.849999999999"/>
    <x v="11"/>
    <x v="3"/>
    <x v="2"/>
  </r>
  <r>
    <n v="560.1"/>
    <d v="2020-04-16T00:00:00"/>
    <x v="4"/>
    <d v="1899-12-30T09:25:00"/>
    <n v="241.1"/>
    <n v="15"/>
    <x v="1"/>
    <n v="18700"/>
    <s v="Sell"/>
    <d v="2020-04-16T00:00:00"/>
    <x v="4"/>
    <d v="1899-12-30T09:36:00"/>
    <n v="298.10000000000002"/>
    <x v="163"/>
    <n v="-23.641642470000001"/>
    <d v="2020-04-16T00:00:00"/>
    <s v="Stop Loss Hit"/>
    <n v="321.25"/>
    <n v="222.2"/>
    <x v="11"/>
    <x v="3"/>
    <x v="2"/>
  </r>
  <r>
    <n v="560.20000000000005"/>
    <d v="2020-04-16T00:00:00"/>
    <x v="4"/>
    <d v="1899-12-30T09:25:00"/>
    <n v="256.05"/>
    <n v="15"/>
    <x v="2"/>
    <n v="18700"/>
    <s v="Sell"/>
    <d v="2020-04-16T00:00:00"/>
    <x v="4"/>
    <d v="1899-12-30T10:01:00"/>
    <n v="165.05"/>
    <x v="723"/>
    <n v="35.539933609999999"/>
    <d v="2020-04-16T00:00:00"/>
    <s v="Stop Loss Hit"/>
    <n v="257.95"/>
    <n v="90"/>
    <x v="11"/>
    <x v="3"/>
    <x v="2"/>
  </r>
  <r>
    <n v="561"/>
    <d v="2020-04-17T00:00:00"/>
    <x v="0"/>
    <d v="1899-12-30T09:25:00"/>
    <n v="20320.2"/>
    <m/>
    <x v="0"/>
    <m/>
    <m/>
    <d v="2020-04-17T00:00:00"/>
    <x v="0"/>
    <d v="1899-12-30T10:01:00"/>
    <n v="20241.8"/>
    <x v="549"/>
    <m/>
    <m/>
    <m/>
    <n v="20364.55"/>
    <n v="20121"/>
    <x v="12"/>
    <x v="3"/>
    <x v="2"/>
  </r>
  <r>
    <n v="561.1"/>
    <d v="2020-04-17T00:00:00"/>
    <x v="5"/>
    <d v="1899-12-30T09:25:00"/>
    <n v="730.05"/>
    <n v="15"/>
    <x v="1"/>
    <n v="20300"/>
    <s v="Sell"/>
    <d v="2020-04-17T00:00:00"/>
    <x v="5"/>
    <d v="1899-12-30T10:01:00"/>
    <n v="693.05"/>
    <x v="517"/>
    <n v="5.0681460170000001"/>
    <d v="2020-04-23T00:00:00"/>
    <s v="Stop Loss Hit"/>
    <n v="765"/>
    <n v="617.95000000000005"/>
    <x v="12"/>
    <x v="3"/>
    <x v="2"/>
  </r>
  <r>
    <n v="561.20000000000005"/>
    <d v="2020-04-17T00:00:00"/>
    <x v="5"/>
    <d v="1899-12-30T09:25:00"/>
    <n v="699.8"/>
    <n v="15"/>
    <x v="2"/>
    <n v="20300"/>
    <s v="Sell"/>
    <d v="2020-04-17T00:00:00"/>
    <x v="5"/>
    <d v="1899-12-30T09:43:00"/>
    <n v="745.8"/>
    <x v="42"/>
    <n v="-6.573306659"/>
    <d v="2020-04-23T00:00:00"/>
    <s v="Stop Loss Hit"/>
    <n v="762.65"/>
    <n v="670"/>
    <x v="12"/>
    <x v="3"/>
    <x v="2"/>
  </r>
  <r>
    <n v="562"/>
    <d v="2020-04-20T00:00:00"/>
    <x v="0"/>
    <d v="1899-12-30T09:25:00"/>
    <n v="20925.3"/>
    <m/>
    <x v="0"/>
    <m/>
    <m/>
    <d v="2020-04-20T00:00:00"/>
    <x v="0"/>
    <d v="1899-12-30T09:35:00"/>
    <n v="20887.349999999999"/>
    <x v="76"/>
    <m/>
    <m/>
    <m/>
    <n v="21069.15"/>
    <n v="20864.900000000001"/>
    <x v="25"/>
    <x v="3"/>
    <x v="2"/>
  </r>
  <r>
    <n v="562.1"/>
    <d v="2020-04-20T00:00:00"/>
    <x v="1"/>
    <d v="1899-12-30T09:25:00"/>
    <n v="565"/>
    <n v="15"/>
    <x v="1"/>
    <n v="20900"/>
    <s v="Sell"/>
    <d v="2020-04-20T00:00:00"/>
    <x v="1"/>
    <d v="1899-12-30T09:27:00"/>
    <n v="633"/>
    <x v="118"/>
    <n v="-12.03539823"/>
    <d v="2020-04-23T00:00:00"/>
    <s v="Stop Loss Hit"/>
    <n v="648.25"/>
    <n v="557.25"/>
    <x v="25"/>
    <x v="3"/>
    <x v="2"/>
  </r>
  <r>
    <n v="562.20000000000005"/>
    <d v="2020-04-20T00:00:00"/>
    <x v="1"/>
    <d v="1899-12-30T09:25:00"/>
    <n v="602.45000000000005"/>
    <n v="15"/>
    <x v="2"/>
    <n v="20900"/>
    <s v="Sell"/>
    <d v="2020-04-20T00:00:00"/>
    <x v="1"/>
    <d v="1899-12-30T09:35:00"/>
    <n v="605.45000000000005"/>
    <x v="411"/>
    <n v="-0.49796663600000002"/>
    <d v="2020-04-23T00:00:00"/>
    <s v="Stop Loss Hit"/>
    <n v="614.9"/>
    <n v="530.1"/>
    <x v="25"/>
    <x v="3"/>
    <x v="2"/>
  </r>
  <r>
    <n v="563"/>
    <d v="2020-04-21T00:00:00"/>
    <x v="0"/>
    <d v="1899-12-30T09:25:00"/>
    <n v="19673"/>
    <m/>
    <x v="0"/>
    <m/>
    <m/>
    <d v="2020-04-21T00:00:00"/>
    <x v="0"/>
    <d v="1899-12-30T13:21:00"/>
    <n v="19276.8"/>
    <x v="864"/>
    <m/>
    <m/>
    <m/>
    <n v="19783.5"/>
    <n v="19276.8"/>
    <x v="26"/>
    <x v="3"/>
    <x v="2"/>
  </r>
  <r>
    <n v="563.1"/>
    <d v="2020-04-21T00:00:00"/>
    <x v="2"/>
    <d v="1899-12-30T09:25:00"/>
    <n v="469.45"/>
    <n v="15"/>
    <x v="1"/>
    <n v="19700"/>
    <s v="Sell"/>
    <d v="2020-04-21T00:00:00"/>
    <x v="2"/>
    <d v="1899-12-30T13:21:00"/>
    <n v="269.45"/>
    <x v="407"/>
    <n v="42.603046120000002"/>
    <d v="2020-04-23T00:00:00"/>
    <s v="Target Hit"/>
    <n v="493"/>
    <n v="262.75"/>
    <x v="26"/>
    <x v="3"/>
    <x v="2"/>
  </r>
  <r>
    <n v="563.20000000000005"/>
    <d v="2020-04-21T00:00:00"/>
    <x v="2"/>
    <d v="1899-12-30T09:25:00"/>
    <n v="522.5"/>
    <n v="15"/>
    <x v="2"/>
    <n v="19700"/>
    <s v="Sell"/>
    <d v="2020-04-21T00:00:00"/>
    <x v="2"/>
    <d v="1899-12-30T10:33:00"/>
    <n v="531.5"/>
    <x v="549"/>
    <n v="-1.7224880380000001"/>
    <d v="2020-04-23T00:00:00"/>
    <s v="Stop Loss Hit"/>
    <n v="557.15"/>
    <n v="455.6"/>
    <x v="26"/>
    <x v="3"/>
    <x v="2"/>
  </r>
  <r>
    <n v="564"/>
    <d v="2020-04-22T00:00:00"/>
    <x v="0"/>
    <d v="1899-12-30T09:25:00"/>
    <n v="19227.55"/>
    <m/>
    <x v="0"/>
    <m/>
    <m/>
    <d v="2020-04-22T00:00:00"/>
    <x v="0"/>
    <d v="1899-12-30T10:32:00"/>
    <n v="19229.3"/>
    <x v="865"/>
    <m/>
    <m/>
    <m/>
    <n v="19296.3"/>
    <n v="19051.95"/>
    <x v="15"/>
    <x v="3"/>
    <x v="2"/>
  </r>
  <r>
    <n v="564.1"/>
    <d v="2020-04-22T00:00:00"/>
    <x v="3"/>
    <d v="1899-12-30T09:25:00"/>
    <n v="365.1"/>
    <n v="15"/>
    <x v="1"/>
    <n v="19200"/>
    <s v="Sell"/>
    <d v="2020-04-22T00:00:00"/>
    <x v="3"/>
    <d v="1899-12-30T10:32:00"/>
    <n v="340.85"/>
    <x v="866"/>
    <n v="6.6420158860000003"/>
    <d v="2020-04-23T00:00:00"/>
    <s v="Stop Loss Hit"/>
    <n v="396.6"/>
    <n v="263.5"/>
    <x v="15"/>
    <x v="3"/>
    <x v="2"/>
  </r>
  <r>
    <n v="564.20000000000005"/>
    <d v="2020-04-22T00:00:00"/>
    <x v="3"/>
    <d v="1899-12-30T09:25:00"/>
    <n v="405.95"/>
    <n v="15"/>
    <x v="2"/>
    <n v="19200"/>
    <s v="Sell"/>
    <d v="2020-04-22T00:00:00"/>
    <x v="3"/>
    <d v="1899-12-30T09:41:00"/>
    <n v="445.95"/>
    <x v="463"/>
    <n v="-9.8534302250000003"/>
    <d v="2020-04-23T00:00:00"/>
    <s v="Stop Loss Hit"/>
    <n v="447.2"/>
    <n v="370.05"/>
    <x v="15"/>
    <x v="3"/>
    <x v="2"/>
  </r>
  <r>
    <n v="565"/>
    <d v="2020-04-23T00:00:00"/>
    <x v="0"/>
    <d v="1899-12-30T09:25:00"/>
    <n v="19827.900000000001"/>
    <m/>
    <x v="0"/>
    <m/>
    <m/>
    <d v="2020-04-23T00:00:00"/>
    <x v="0"/>
    <d v="1899-12-30T12:41:00"/>
    <n v="20244.95"/>
    <x v="867"/>
    <m/>
    <m/>
    <m/>
    <n v="20250.45"/>
    <n v="19762.849999999999"/>
    <x v="16"/>
    <x v="3"/>
    <x v="2"/>
  </r>
  <r>
    <n v="565.1"/>
    <d v="2020-04-23T00:00:00"/>
    <x v="4"/>
    <d v="1899-12-30T09:25:00"/>
    <n v="179.25"/>
    <n v="15"/>
    <x v="1"/>
    <n v="19800"/>
    <s v="Sell"/>
    <d v="2020-04-23T00:00:00"/>
    <x v="4"/>
    <d v="1899-12-30T09:58:00"/>
    <n v="227.25"/>
    <x v="37"/>
    <n v="-26.778242680000002"/>
    <d v="2020-04-23T00:00:00"/>
    <s v="Stop Loss Hit"/>
    <n v="231.75"/>
    <n v="152.05000000000001"/>
    <x v="16"/>
    <x v="3"/>
    <x v="2"/>
  </r>
  <r>
    <n v="565.20000000000005"/>
    <d v="2020-04-23T00:00:00"/>
    <x v="4"/>
    <d v="1899-12-30T09:25:00"/>
    <n v="211.1"/>
    <n v="15"/>
    <x v="2"/>
    <n v="19800"/>
    <s v="Sell"/>
    <d v="2020-04-23T00:00:00"/>
    <x v="4"/>
    <d v="1899-12-30T12:41:00"/>
    <n v="11.1"/>
    <x v="407"/>
    <n v="94.741828519999999"/>
    <d v="2020-04-23T00:00:00"/>
    <s v="Target Hit"/>
    <n v="231.6"/>
    <n v="10"/>
    <x v="16"/>
    <x v="3"/>
    <x v="2"/>
  </r>
  <r>
    <n v="566"/>
    <d v="2020-04-24T00:00:00"/>
    <x v="0"/>
    <d v="1899-12-30T09:25:00"/>
    <n v="19695.400000000001"/>
    <m/>
    <x v="0"/>
    <m/>
    <m/>
    <d v="2020-04-24T00:00:00"/>
    <x v="0"/>
    <d v="1899-12-30T09:39:00"/>
    <n v="19714.099999999999"/>
    <x v="868"/>
    <m/>
    <m/>
    <m/>
    <n v="19747.75"/>
    <n v="19555.25"/>
    <x v="17"/>
    <x v="3"/>
    <x v="2"/>
  </r>
  <r>
    <n v="566.1"/>
    <d v="2020-04-24T00:00:00"/>
    <x v="5"/>
    <d v="1899-12-30T09:25:00"/>
    <n v="525"/>
    <n v="15"/>
    <x v="1"/>
    <n v="19700"/>
    <s v="Sell"/>
    <d v="2020-04-24T00:00:00"/>
    <x v="5"/>
    <d v="1899-12-30T09:39:00"/>
    <n v="532"/>
    <x v="123"/>
    <n v="-1.3333333329999999"/>
    <d v="2020-04-30T00:00:00"/>
    <s v="Stop Loss Hit"/>
    <n v="547.70000000000005"/>
    <n v="456.05"/>
    <x v="17"/>
    <x v="3"/>
    <x v="2"/>
  </r>
  <r>
    <n v="566.20000000000005"/>
    <d v="2020-04-24T00:00:00"/>
    <x v="5"/>
    <d v="1899-12-30T09:25:00"/>
    <n v="641.9"/>
    <n v="15"/>
    <x v="2"/>
    <n v="19700"/>
    <s v="Sell"/>
    <d v="2020-04-24T00:00:00"/>
    <x v="5"/>
    <d v="1899-12-30T09:31:00"/>
    <n v="713.9"/>
    <x v="241"/>
    <n v="-11.21670042"/>
    <d v="2020-04-30T00:00:00"/>
    <s v="Stop Loss Hit"/>
    <n v="723.65"/>
    <n v="638.1"/>
    <x v="17"/>
    <x v="3"/>
    <x v="2"/>
  </r>
  <r>
    <n v="567"/>
    <d v="2020-04-27T00:00:00"/>
    <x v="0"/>
    <d v="1899-12-30T09:25:00"/>
    <n v="19937.55"/>
    <m/>
    <x v="0"/>
    <m/>
    <m/>
    <d v="2020-04-27T00:00:00"/>
    <x v="0"/>
    <d v="1899-12-30T11:59:00"/>
    <n v="20048.650000000001"/>
    <x v="68"/>
    <m/>
    <m/>
    <m/>
    <n v="20215.25"/>
    <n v="19885.95"/>
    <x v="28"/>
    <x v="3"/>
    <x v="2"/>
  </r>
  <r>
    <n v="567.1"/>
    <d v="2020-04-27T00:00:00"/>
    <x v="1"/>
    <d v="1899-12-30T09:25:00"/>
    <n v="467"/>
    <n v="15"/>
    <x v="1"/>
    <n v="19900"/>
    <s v="Sell"/>
    <d v="2020-04-27T00:00:00"/>
    <x v="1"/>
    <d v="1899-12-30T10:05:00"/>
    <n v="513"/>
    <x v="42"/>
    <n v="-9.8501070659999996"/>
    <d v="2020-04-30T00:00:00"/>
    <s v="Stop Loss Hit"/>
    <n v="541"/>
    <n v="437.95"/>
    <x v="28"/>
    <x v="3"/>
    <x v="2"/>
  </r>
  <r>
    <n v="567.20000000000005"/>
    <d v="2020-04-27T00:00:00"/>
    <x v="1"/>
    <d v="1899-12-30T09:25:00"/>
    <n v="472.75"/>
    <n v="15"/>
    <x v="2"/>
    <n v="19900"/>
    <s v="Sell"/>
    <d v="2020-04-27T00:00:00"/>
    <x v="1"/>
    <d v="1899-12-30T11:59:00"/>
    <n v="381.75"/>
    <x v="723"/>
    <n v="19.24907456"/>
    <d v="2020-04-30T00:00:00"/>
    <s v="Stop Loss Hit"/>
    <n v="491.8"/>
    <n v="306.25"/>
    <x v="28"/>
    <x v="3"/>
    <x v="2"/>
  </r>
  <r>
    <n v="568"/>
    <d v="2020-04-28T00:00:00"/>
    <x v="0"/>
    <d v="1899-12-30T09:25:00"/>
    <n v="20522.25"/>
    <m/>
    <x v="0"/>
    <m/>
    <m/>
    <d v="2020-04-28T00:00:00"/>
    <x v="0"/>
    <d v="1899-12-30T13:12:00"/>
    <n v="20513"/>
    <x v="61"/>
    <m/>
    <m/>
    <m/>
    <n v="20532.2"/>
    <n v="20260.8"/>
    <x v="29"/>
    <x v="3"/>
    <x v="2"/>
  </r>
  <r>
    <n v="568.1"/>
    <d v="2020-04-28T00:00:00"/>
    <x v="2"/>
    <d v="1899-12-30T09:25:00"/>
    <n v="344.15"/>
    <n v="15"/>
    <x v="1"/>
    <n v="20500"/>
    <s v="Sell"/>
    <d v="2020-04-28T00:00:00"/>
    <x v="2"/>
    <d v="1899-12-30T13:12:00"/>
    <n v="317.14999999999998"/>
    <x v="410"/>
    <n v="7.8454162429999998"/>
    <d v="2020-04-30T00:00:00"/>
    <s v="Stop Loss Hit"/>
    <n v="350.65"/>
    <n v="241.9"/>
    <x v="29"/>
    <x v="3"/>
    <x v="2"/>
  </r>
  <r>
    <n v="568.20000000000005"/>
    <d v="2020-04-28T00:00:00"/>
    <x v="2"/>
    <d v="1899-12-30T09:25:00"/>
    <n v="383.75"/>
    <n v="15"/>
    <x v="2"/>
    <n v="20500"/>
    <s v="Sell"/>
    <d v="2020-04-28T00:00:00"/>
    <x v="2"/>
    <d v="1899-12-30T09:43:00"/>
    <n v="439.75"/>
    <x v="47"/>
    <n v="-14.592833880000001"/>
    <d v="2020-04-30T00:00:00"/>
    <s v="Stop Loss Hit"/>
    <n v="456.5"/>
    <n v="364.3"/>
    <x v="29"/>
    <x v="3"/>
    <x v="2"/>
  </r>
  <r>
    <n v="569"/>
    <d v="2020-04-29T00:00:00"/>
    <x v="0"/>
    <d v="1899-12-30T09:25:00"/>
    <n v="20691.2"/>
    <m/>
    <x v="0"/>
    <m/>
    <m/>
    <d v="2020-04-29T00:00:00"/>
    <x v="0"/>
    <d v="1899-12-30T14:53:00"/>
    <n v="21320"/>
    <x v="869"/>
    <m/>
    <m/>
    <m/>
    <n v="21320"/>
    <n v="20619.25"/>
    <x v="19"/>
    <x v="3"/>
    <x v="2"/>
  </r>
  <r>
    <n v="569.1"/>
    <d v="2020-04-29T00:00:00"/>
    <x v="3"/>
    <d v="1899-12-30T09:25:00"/>
    <n v="264.64999999999998"/>
    <n v="15"/>
    <x v="1"/>
    <n v="20700"/>
    <s v="Sell"/>
    <d v="2020-04-29T00:00:00"/>
    <x v="3"/>
    <d v="1899-12-30T11:20:00"/>
    <n v="291.64999999999998"/>
    <x v="70"/>
    <n v="-10.202153790000001"/>
    <d v="2020-04-30T00:00:00"/>
    <s v="Stop Loss Hit"/>
    <n v="295"/>
    <n v="216.1"/>
    <x v="19"/>
    <x v="3"/>
    <x v="2"/>
  </r>
  <r>
    <n v="569.20000000000005"/>
    <d v="2020-04-29T00:00:00"/>
    <x v="3"/>
    <d v="1899-12-30T09:25:00"/>
    <n v="274.89999999999998"/>
    <n v="15"/>
    <x v="2"/>
    <n v="20700"/>
    <s v="Sell"/>
    <d v="2020-04-29T00:00:00"/>
    <x v="3"/>
    <d v="1899-12-30T14:53:00"/>
    <n v="74.900000000000006"/>
    <x v="407"/>
    <n v="72.753728629999998"/>
    <d v="2020-04-30T00:00:00"/>
    <s v="Target Hit"/>
    <n v="300.89999999999998"/>
    <n v="70.900000000000006"/>
    <x v="19"/>
    <x v="3"/>
    <x v="2"/>
  </r>
  <r>
    <n v="570"/>
    <d v="2020-04-30T00:00:00"/>
    <x v="0"/>
    <d v="1899-12-30T09:25:00"/>
    <n v="21740.9"/>
    <m/>
    <x v="0"/>
    <m/>
    <m/>
    <d v="2020-04-30T00:00:00"/>
    <x v="0"/>
    <d v="1899-12-30T12:42:00"/>
    <n v="21777.1"/>
    <x v="150"/>
    <m/>
    <m/>
    <m/>
    <n v="21967"/>
    <n v="21731.75"/>
    <x v="20"/>
    <x v="3"/>
    <x v="2"/>
  </r>
  <r>
    <n v="570.1"/>
    <d v="2020-04-30T00:00:00"/>
    <x v="4"/>
    <d v="1899-12-30T09:25:00"/>
    <n v="163.9"/>
    <n v="15"/>
    <x v="1"/>
    <n v="21700"/>
    <s v="Sell"/>
    <d v="2020-04-30T00:00:00"/>
    <x v="4"/>
    <d v="1899-12-30T10:02:00"/>
    <n v="236.9"/>
    <x v="175"/>
    <n v="-44.539353259999999"/>
    <d v="2020-04-30T00:00:00"/>
    <s v="Stop Loss Hit"/>
    <n v="240"/>
    <n v="161.19999999999999"/>
    <x v="20"/>
    <x v="3"/>
    <x v="2"/>
  </r>
  <r>
    <n v="570.20000000000005"/>
    <d v="2020-04-30T00:00:00"/>
    <x v="4"/>
    <d v="1899-12-30T09:25:00"/>
    <n v="173.25"/>
    <n v="15"/>
    <x v="2"/>
    <n v="21700"/>
    <s v="Sell"/>
    <d v="2020-04-30T00:00:00"/>
    <x v="4"/>
    <d v="1899-12-30T12:42:00"/>
    <n v="105.25"/>
    <x v="233"/>
    <n v="39.249639250000001"/>
    <d v="2020-04-30T00:00:00"/>
    <s v="Stop Loss Hit"/>
    <n v="180.95"/>
    <n v="29.75"/>
    <x v="20"/>
    <x v="3"/>
    <x v="2"/>
  </r>
  <r>
    <n v="571"/>
    <d v="2020-05-04T00:00:00"/>
    <x v="0"/>
    <d v="1899-12-30T09:25:00"/>
    <n v="20236.150000000001"/>
    <m/>
    <x v="0"/>
    <m/>
    <m/>
    <d v="2020-05-04T00:00:00"/>
    <x v="0"/>
    <d v="1899-12-30T11:41:00"/>
    <n v="20021.400000000001"/>
    <x v="711"/>
    <m/>
    <m/>
    <m/>
    <n v="20268.05"/>
    <n v="19862.2"/>
    <x v="3"/>
    <x v="4"/>
    <x v="2"/>
  </r>
  <r>
    <n v="571.1"/>
    <d v="2020-05-04T00:00:00"/>
    <x v="1"/>
    <d v="1899-12-30T09:25:00"/>
    <n v="571"/>
    <n v="15"/>
    <x v="1"/>
    <n v="20200"/>
    <s v="Sell"/>
    <d v="2020-05-04T00:00:00"/>
    <x v="1"/>
    <d v="1899-12-30T11:41:00"/>
    <n v="457"/>
    <x v="870"/>
    <n v="19.964973730000001"/>
    <d v="2020-05-07T00:00:00"/>
    <s v="Stop Loss Hit"/>
    <n v="588"/>
    <n v="381.1"/>
    <x v="3"/>
    <x v="4"/>
    <x v="2"/>
  </r>
  <r>
    <n v="571.20000000000005"/>
    <d v="2020-05-04T00:00:00"/>
    <x v="1"/>
    <d v="1899-12-30T09:25:00"/>
    <n v="617.5"/>
    <n v="15"/>
    <x v="2"/>
    <n v="20200"/>
    <s v="Sell"/>
    <d v="2020-05-04T00:00:00"/>
    <x v="1"/>
    <d v="1899-12-30T09:36:00"/>
    <n v="675.5"/>
    <x v="85"/>
    <n v="-9.3927125510000007"/>
    <d v="2020-05-07T00:00:00"/>
    <s v="Stop Loss Hit"/>
    <n v="683.35"/>
    <n v="599.95000000000005"/>
    <x v="3"/>
    <x v="4"/>
    <x v="2"/>
  </r>
  <r>
    <n v="572"/>
    <d v="2020-05-05T00:00:00"/>
    <x v="0"/>
    <d v="1899-12-30T09:25:00"/>
    <n v="20128.349999999999"/>
    <m/>
    <x v="0"/>
    <m/>
    <m/>
    <d v="2020-05-05T00:00:00"/>
    <x v="0"/>
    <d v="1899-12-30T10:23:00"/>
    <n v="19932"/>
    <x v="55"/>
    <m/>
    <m/>
    <m/>
    <n v="20129.3"/>
    <n v="19749.650000000001"/>
    <x v="4"/>
    <x v="4"/>
    <x v="2"/>
  </r>
  <r>
    <n v="572.1"/>
    <d v="2020-05-05T00:00:00"/>
    <x v="2"/>
    <d v="1899-12-30T09:25:00"/>
    <n v="487.4"/>
    <n v="15"/>
    <x v="1"/>
    <n v="20100"/>
    <s v="Sell"/>
    <d v="2020-05-05T00:00:00"/>
    <x v="2"/>
    <d v="1899-12-30T10:23:00"/>
    <n v="398.4"/>
    <x v="617"/>
    <n v="18.26015593"/>
    <d v="2020-05-07T00:00:00"/>
    <s v="Stop Loss Hit"/>
    <n v="487.4"/>
    <n v="323.3"/>
    <x v="4"/>
    <x v="4"/>
    <x v="2"/>
  </r>
  <r>
    <n v="572.20000000000005"/>
    <d v="2020-05-05T00:00:00"/>
    <x v="2"/>
    <d v="1899-12-30T09:25:00"/>
    <n v="566.20000000000005"/>
    <n v="15"/>
    <x v="2"/>
    <n v="20100"/>
    <s v="Sell"/>
    <d v="2020-05-05T00:00:00"/>
    <x v="2"/>
    <d v="1899-12-30T09:30:00"/>
    <n v="641.20000000000005"/>
    <x v="31"/>
    <n v="-13.246202759999999"/>
    <d v="2020-05-07T00:00:00"/>
    <s v="Stop Loss Hit"/>
    <n v="643.5"/>
    <n v="566"/>
    <x v="4"/>
    <x v="4"/>
    <x v="2"/>
  </r>
  <r>
    <n v="573"/>
    <d v="2020-05-06T00:00:00"/>
    <x v="0"/>
    <d v="1899-12-30T09:25:00"/>
    <n v="19103.25"/>
    <m/>
    <x v="0"/>
    <m/>
    <m/>
    <d v="2020-05-06T00:00:00"/>
    <x v="0"/>
    <d v="1899-12-30T09:51:00"/>
    <n v="19082.75"/>
    <x v="414"/>
    <m/>
    <m/>
    <m/>
    <n v="19159.5"/>
    <n v="18941"/>
    <x v="22"/>
    <x v="4"/>
    <x v="2"/>
  </r>
  <r>
    <n v="573.1"/>
    <d v="2020-05-06T00:00:00"/>
    <x v="3"/>
    <d v="1899-12-30T09:25:00"/>
    <n v="343.05"/>
    <n v="15"/>
    <x v="1"/>
    <n v="19100"/>
    <s v="Sell"/>
    <d v="2020-05-06T00:00:00"/>
    <x v="3"/>
    <d v="1899-12-30T09:51:00"/>
    <n v="333.05"/>
    <x v="96"/>
    <n v="2.9150269639999999"/>
    <d v="2020-05-07T00:00:00"/>
    <s v="Stop Loss Hit"/>
    <n v="367.4"/>
    <n v="257.45"/>
    <x v="22"/>
    <x v="4"/>
    <x v="2"/>
  </r>
  <r>
    <n v="573.20000000000005"/>
    <d v="2020-05-06T00:00:00"/>
    <x v="3"/>
    <d v="1899-12-30T09:25:00"/>
    <n v="405.7"/>
    <n v="15"/>
    <x v="2"/>
    <n v="19100"/>
    <s v="Sell"/>
    <d v="2020-05-06T00:00:00"/>
    <x v="3"/>
    <d v="1899-12-30T09:37:00"/>
    <n v="467.7"/>
    <x v="10"/>
    <n v="-15.282228249999999"/>
    <d v="2020-05-07T00:00:00"/>
    <s v="Stop Loss Hit"/>
    <n v="475.85"/>
    <n v="392.1"/>
    <x v="22"/>
    <x v="4"/>
    <x v="2"/>
  </r>
  <r>
    <n v="574"/>
    <d v="2020-05-07T00:00:00"/>
    <x v="0"/>
    <d v="1899-12-30T09:25:00"/>
    <n v="19637.349999999999"/>
    <m/>
    <x v="0"/>
    <m/>
    <m/>
    <d v="2020-05-07T00:00:00"/>
    <x v="0"/>
    <d v="1899-12-30T10:12:00"/>
    <n v="19605.349999999999"/>
    <x v="871"/>
    <m/>
    <m/>
    <m/>
    <n v="19757.25"/>
    <n v="19479.55"/>
    <x v="23"/>
    <x v="4"/>
    <x v="2"/>
  </r>
  <r>
    <n v="574.1"/>
    <d v="2020-05-07T00:00:00"/>
    <x v="4"/>
    <d v="1899-12-30T09:25:00"/>
    <n v="217.4"/>
    <n v="15"/>
    <x v="1"/>
    <n v="19600"/>
    <s v="Sell"/>
    <d v="2020-05-07T00:00:00"/>
    <x v="4"/>
    <d v="1899-12-30T09:49:00"/>
    <n v="205.4"/>
    <x v="651"/>
    <n v="5.5197792090000002"/>
    <d v="2020-05-07T00:00:00"/>
    <s v="Stop Loss Hit"/>
    <n v="218"/>
    <n v="130.19999999999999"/>
    <x v="23"/>
    <x v="4"/>
    <x v="2"/>
  </r>
  <r>
    <n v="574.20000000000005"/>
    <d v="2020-05-07T00:00:00"/>
    <x v="4"/>
    <d v="1899-12-30T09:25:00"/>
    <n v="224.7"/>
    <n v="15"/>
    <x v="2"/>
    <n v="19600"/>
    <s v="Sell"/>
    <d v="2020-05-07T00:00:00"/>
    <x v="4"/>
    <d v="1899-12-30T10:12:00"/>
    <n v="195.7"/>
    <x v="742"/>
    <n v="12.906097020000001"/>
    <d v="2020-05-07T00:00:00"/>
    <s v="Stop Loss Hit"/>
    <n v="294.8"/>
    <n v="120"/>
    <x v="23"/>
    <x v="4"/>
    <x v="2"/>
  </r>
  <r>
    <n v="575"/>
    <d v="2020-05-08T00:00:00"/>
    <x v="0"/>
    <d v="1899-12-30T09:25:00"/>
    <n v="19851.599999999999"/>
    <m/>
    <x v="0"/>
    <m/>
    <m/>
    <d v="2020-05-08T00:00:00"/>
    <x v="0"/>
    <d v="1899-12-30T13:51:00"/>
    <n v="19657.95"/>
    <x v="756"/>
    <m/>
    <m/>
    <m/>
    <n v="19969.599999999999"/>
    <n v="19615.2"/>
    <x v="5"/>
    <x v="4"/>
    <x v="2"/>
  </r>
  <r>
    <n v="575.1"/>
    <d v="2020-05-08T00:00:00"/>
    <x v="5"/>
    <d v="1899-12-30T09:25:00"/>
    <n v="531.4"/>
    <n v="15"/>
    <x v="1"/>
    <n v="19900"/>
    <s v="Sell"/>
    <d v="2020-05-08T00:00:00"/>
    <x v="5"/>
    <d v="1899-12-30T13:51:00"/>
    <n v="331.4"/>
    <x v="407"/>
    <n v="37.636432069999998"/>
    <d v="2020-05-14T00:00:00"/>
    <s v="Target Hit"/>
    <n v="573.1"/>
    <n v="322.45"/>
    <x v="5"/>
    <x v="4"/>
    <x v="2"/>
  </r>
  <r>
    <n v="575.20000000000005"/>
    <d v="2020-05-08T00:00:00"/>
    <x v="5"/>
    <d v="1899-12-30T09:25:00"/>
    <n v="565.70000000000005"/>
    <n v="15"/>
    <x v="2"/>
    <n v="19900"/>
    <s v="Sell"/>
    <d v="2020-05-08T00:00:00"/>
    <x v="5"/>
    <d v="1899-12-30T09:59:00"/>
    <n v="578.70000000000005"/>
    <x v="51"/>
    <n v="-2.2980378290000001"/>
    <d v="2020-05-14T00:00:00"/>
    <s v="Stop Loss Hit"/>
    <n v="582.5"/>
    <n v="503.4"/>
    <x v="5"/>
    <x v="4"/>
    <x v="2"/>
  </r>
  <r>
    <n v="576"/>
    <d v="2020-05-11T00:00:00"/>
    <x v="0"/>
    <d v="1899-12-30T09:25:00"/>
    <n v="19578.5"/>
    <m/>
    <x v="0"/>
    <m/>
    <m/>
    <d v="2020-05-11T00:00:00"/>
    <x v="0"/>
    <d v="1899-12-30T10:08:00"/>
    <n v="19522.45"/>
    <x v="125"/>
    <m/>
    <m/>
    <m/>
    <n v="19733.400000000001"/>
    <n v="19503.45"/>
    <x v="8"/>
    <x v="4"/>
    <x v="2"/>
  </r>
  <r>
    <n v="576.1"/>
    <d v="2020-05-11T00:00:00"/>
    <x v="1"/>
    <d v="1899-12-30T09:25:00"/>
    <n v="417"/>
    <n v="15"/>
    <x v="1"/>
    <n v="19600"/>
    <s v="Sell"/>
    <d v="2020-05-11T00:00:00"/>
    <x v="1"/>
    <d v="1899-12-30T09:38:00"/>
    <n v="464"/>
    <x v="254"/>
    <n v="-11.270983210000001"/>
    <d v="2020-05-14T00:00:00"/>
    <s v="Stop Loss Hit"/>
    <n v="464"/>
    <n v="388.75"/>
    <x v="8"/>
    <x v="4"/>
    <x v="2"/>
  </r>
  <r>
    <n v="576.20000000000005"/>
    <d v="2020-05-11T00:00:00"/>
    <x v="1"/>
    <d v="1899-12-30T09:25:00"/>
    <n v="447.95"/>
    <n v="15"/>
    <x v="2"/>
    <n v="19600"/>
    <s v="Sell"/>
    <d v="2020-05-11T00:00:00"/>
    <x v="1"/>
    <d v="1899-12-30T10:08:00"/>
    <n v="445.95"/>
    <x v="137"/>
    <n v="0.446478402"/>
    <d v="2020-05-14T00:00:00"/>
    <s v="Stop Loss Hit"/>
    <n v="476.2"/>
    <n v="370.2"/>
    <x v="8"/>
    <x v="4"/>
    <x v="2"/>
  </r>
  <r>
    <n v="577"/>
    <d v="2020-05-12T00:00:00"/>
    <x v="0"/>
    <d v="1899-12-30T09:25:00"/>
    <n v="18545.849999999999"/>
    <m/>
    <x v="0"/>
    <m/>
    <m/>
    <d v="2020-05-12T00:00:00"/>
    <x v="0"/>
    <d v="1899-12-30T10:31:00"/>
    <n v="18493.650000000001"/>
    <x v="60"/>
    <m/>
    <m/>
    <m/>
    <n v="18597.650000000001"/>
    <n v="18304"/>
    <x v="9"/>
    <x v="4"/>
    <x v="2"/>
  </r>
  <r>
    <n v="577.1"/>
    <d v="2020-05-12T00:00:00"/>
    <x v="2"/>
    <d v="1899-12-30T09:25:00"/>
    <n v="369.5"/>
    <n v="15"/>
    <x v="1"/>
    <n v="18500"/>
    <s v="Sell"/>
    <d v="2020-05-12T00:00:00"/>
    <x v="2"/>
    <d v="1899-12-30T10:31:00"/>
    <n v="341.5"/>
    <x v="52"/>
    <n v="7.577807848"/>
    <d v="2020-05-14T00:00:00"/>
    <s v="Stop Loss Hit"/>
    <n v="387.9"/>
    <n v="266"/>
    <x v="9"/>
    <x v="4"/>
    <x v="2"/>
  </r>
  <r>
    <n v="577.20000000000005"/>
    <d v="2020-05-12T00:00:00"/>
    <x v="2"/>
    <d v="1899-12-30T09:25:00"/>
    <n v="360.95"/>
    <n v="15"/>
    <x v="2"/>
    <n v="18500"/>
    <s v="Sell"/>
    <d v="2020-05-12T00:00:00"/>
    <x v="2"/>
    <d v="1899-12-30T09:50:00"/>
    <n v="412.95"/>
    <x v="414"/>
    <n v="-14.40642748"/>
    <d v="2020-05-14T00:00:00"/>
    <s v="Stop Loss Hit"/>
    <n v="417.9"/>
    <n v="337.25"/>
    <x v="9"/>
    <x v="4"/>
    <x v="2"/>
  </r>
  <r>
    <n v="578"/>
    <d v="2020-05-13T00:00:00"/>
    <x v="0"/>
    <d v="1899-12-30T09:25:00"/>
    <n v="19784"/>
    <m/>
    <x v="0"/>
    <m/>
    <m/>
    <d v="2020-05-13T00:00:00"/>
    <x v="0"/>
    <d v="1899-12-30T09:54:00"/>
    <n v="19654.349999999999"/>
    <x v="319"/>
    <m/>
    <m/>
    <m/>
    <n v="19869.05"/>
    <n v="19508.25"/>
    <x v="30"/>
    <x v="4"/>
    <x v="2"/>
  </r>
  <r>
    <n v="578.1"/>
    <d v="2020-05-13T00:00:00"/>
    <x v="3"/>
    <d v="1899-12-30T09:25:00"/>
    <n v="392.2"/>
    <n v="15"/>
    <x v="1"/>
    <n v="19800"/>
    <s v="Sell"/>
    <d v="2020-05-13T00:00:00"/>
    <x v="3"/>
    <d v="1899-12-30T09:54:00"/>
    <n v="335.2"/>
    <x v="232"/>
    <n v="14.53340133"/>
    <d v="2020-05-14T00:00:00"/>
    <s v="Stop Loss Hit"/>
    <n v="449.95"/>
    <n v="260.05"/>
    <x v="30"/>
    <x v="4"/>
    <x v="2"/>
  </r>
  <r>
    <n v="578.20000000000005"/>
    <d v="2020-05-13T00:00:00"/>
    <x v="3"/>
    <d v="1899-12-30T09:25:00"/>
    <n v="438.35"/>
    <n v="15"/>
    <x v="2"/>
    <n v="19800"/>
    <s v="Sell"/>
    <d v="2020-05-13T00:00:00"/>
    <x v="3"/>
    <d v="1899-12-30T09:41:00"/>
    <n v="461.35"/>
    <x v="238"/>
    <n v="-5.2469487849999998"/>
    <d v="2020-05-14T00:00:00"/>
    <s v="Stop Loss Hit"/>
    <n v="478.35"/>
    <n v="385.55"/>
    <x v="30"/>
    <x v="4"/>
    <x v="2"/>
  </r>
  <r>
    <n v="579"/>
    <d v="2020-05-14T00:00:00"/>
    <x v="0"/>
    <d v="1899-12-30T09:25:00"/>
    <n v="19271.05"/>
    <m/>
    <x v="0"/>
    <m/>
    <m/>
    <d v="2020-05-14T00:00:00"/>
    <x v="0"/>
    <d v="1899-12-30T15:19:00"/>
    <n v="19034.5"/>
    <x v="872"/>
    <m/>
    <m/>
    <s v="Exit Condition Met For Trade"/>
    <n v="19380.099999999999"/>
    <n v="19024.75"/>
    <x v="24"/>
    <x v="4"/>
    <x v="2"/>
  </r>
  <r>
    <n v="579.1"/>
    <d v="2020-05-14T00:00:00"/>
    <x v="4"/>
    <d v="1899-12-30T09:25:00"/>
    <n v="144.35"/>
    <n v="15"/>
    <x v="1"/>
    <n v="19300"/>
    <s v="Sell"/>
    <d v="2020-05-14T00:00:00"/>
    <x v="4"/>
    <d v="1899-12-30T15:19:00"/>
    <n v="0.1"/>
    <x v="873"/>
    <n v="99.930723929999999"/>
    <d v="2020-05-14T00:00:00"/>
    <s v="Exit Condition Met For Trade"/>
    <n v="170.05"/>
    <n v="0.05"/>
    <x v="24"/>
    <x v="4"/>
    <x v="2"/>
  </r>
  <r>
    <n v="579.20000000000005"/>
    <d v="2020-05-14T00:00:00"/>
    <x v="4"/>
    <d v="1899-12-30T09:25:00"/>
    <n v="213.65"/>
    <n v="15"/>
    <x v="2"/>
    <n v="19300"/>
    <s v="Sell"/>
    <d v="2020-05-14T00:00:00"/>
    <x v="4"/>
    <d v="1899-12-30T10:26:00"/>
    <n v="195.65"/>
    <x v="647"/>
    <n v="8.4249941489999998"/>
    <d v="2020-05-14T00:00:00"/>
    <s v="Stop Loss Hit"/>
    <n v="215.45"/>
    <n v="120"/>
    <x v="24"/>
    <x v="4"/>
    <x v="2"/>
  </r>
  <r>
    <n v="580"/>
    <d v="2020-05-15T00:00:00"/>
    <x v="0"/>
    <d v="1899-12-30T09:25:00"/>
    <n v="18877.150000000001"/>
    <m/>
    <x v="0"/>
    <m/>
    <m/>
    <d v="2020-05-15T00:00:00"/>
    <x v="0"/>
    <d v="1899-12-30T12:32:00"/>
    <n v="18845.8"/>
    <x v="123"/>
    <m/>
    <m/>
    <m/>
    <n v="18986.150000000001"/>
    <n v="18683.650000000001"/>
    <x v="10"/>
    <x v="4"/>
    <x v="2"/>
  </r>
  <r>
    <n v="580.1"/>
    <d v="2020-05-15T00:00:00"/>
    <x v="5"/>
    <d v="1899-12-30T09:25:00"/>
    <n v="503.3"/>
    <n v="15"/>
    <x v="1"/>
    <n v="18900"/>
    <s v="Sell"/>
    <d v="2020-05-15T00:00:00"/>
    <x v="5"/>
    <d v="1899-12-30T12:32:00"/>
    <n v="491.3"/>
    <x v="651"/>
    <n v="2.3842638589999998"/>
    <d v="2020-05-21T00:00:00"/>
    <s v="Stop Loss Hit"/>
    <n v="543"/>
    <n v="415.45"/>
    <x v="10"/>
    <x v="4"/>
    <x v="2"/>
  </r>
  <r>
    <n v="580.20000000000005"/>
    <d v="2020-05-15T00:00:00"/>
    <x v="5"/>
    <d v="1899-12-30T09:25:00"/>
    <n v="556.6"/>
    <n v="15"/>
    <x v="2"/>
    <n v="18900"/>
    <s v="Sell"/>
    <d v="2020-05-15T00:00:00"/>
    <x v="5"/>
    <d v="1899-12-30T09:57:00"/>
    <n v="575.6"/>
    <x v="161"/>
    <n v="-3.4135824650000002"/>
    <d v="2020-05-21T00:00:00"/>
    <s v="Stop Loss Hit"/>
    <n v="586.5"/>
    <n v="499.75"/>
    <x v="10"/>
    <x v="4"/>
    <x v="2"/>
  </r>
  <r>
    <n v="581"/>
    <d v="2020-05-18T00:00:00"/>
    <x v="0"/>
    <d v="1899-12-30T09:25:00"/>
    <n v="18428.2"/>
    <m/>
    <x v="0"/>
    <m/>
    <m/>
    <d v="2020-05-18T00:00:00"/>
    <x v="0"/>
    <d v="1899-12-30T10:46:00"/>
    <n v="17778.25"/>
    <x v="861"/>
    <m/>
    <m/>
    <m/>
    <n v="18428.2"/>
    <n v="17765.599999999999"/>
    <x v="13"/>
    <x v="4"/>
    <x v="2"/>
  </r>
  <r>
    <n v="581.1"/>
    <d v="2020-05-18T00:00:00"/>
    <x v="1"/>
    <d v="1899-12-30T09:25:00"/>
    <n v="439.05"/>
    <n v="15"/>
    <x v="1"/>
    <n v="18400"/>
    <s v="Sell"/>
    <d v="2020-05-18T00:00:00"/>
    <x v="1"/>
    <d v="1899-12-30T10:46:00"/>
    <n v="239.05"/>
    <x v="407"/>
    <n v="45.552898300000003"/>
    <d v="2020-05-21T00:00:00"/>
    <s v="Target Hit"/>
    <n v="440.75"/>
    <n v="224.7"/>
    <x v="13"/>
    <x v="4"/>
    <x v="2"/>
  </r>
  <r>
    <n v="581.20000000000005"/>
    <d v="2020-05-18T00:00:00"/>
    <x v="1"/>
    <d v="1899-12-30T09:25:00"/>
    <n v="435"/>
    <n v="15"/>
    <x v="2"/>
    <n v="18400"/>
    <s v="Sell"/>
    <d v="2020-05-18T00:00:00"/>
    <x v="1"/>
    <d v="1899-12-30T09:37:00"/>
    <n v="509"/>
    <x v="74"/>
    <n v="-17.011494249999998"/>
    <d v="2020-05-21T00:00:00"/>
    <s v="Stop Loss Hit"/>
    <n v="640"/>
    <n v="433.6"/>
    <x v="13"/>
    <x v="4"/>
    <x v="2"/>
  </r>
  <r>
    <n v="582"/>
    <d v="2020-05-19T00:00:00"/>
    <x v="0"/>
    <d v="1899-12-30T09:25:00"/>
    <n v="17743.099999999999"/>
    <m/>
    <x v="0"/>
    <m/>
    <m/>
    <d v="2020-05-19T00:00:00"/>
    <x v="0"/>
    <d v="1899-12-30T09:42:00"/>
    <n v="17745.349999999999"/>
    <x v="54"/>
    <m/>
    <m/>
    <m/>
    <n v="17779.8"/>
    <n v="17550.05"/>
    <x v="14"/>
    <x v="4"/>
    <x v="2"/>
  </r>
  <r>
    <n v="582.1"/>
    <d v="2020-05-19T00:00:00"/>
    <x v="2"/>
    <d v="1899-12-30T09:25:00"/>
    <n v="437.6"/>
    <n v="15"/>
    <x v="1"/>
    <n v="17700"/>
    <s v="Sell"/>
    <d v="2020-05-19T00:00:00"/>
    <x v="2"/>
    <d v="1899-12-30T09:42:00"/>
    <n v="427.6"/>
    <x v="96"/>
    <n v="2.2851919559999998"/>
    <d v="2020-05-21T00:00:00"/>
    <s v="Stop Loss Hit"/>
    <n v="456.35"/>
    <n v="351.75"/>
    <x v="14"/>
    <x v="4"/>
    <x v="2"/>
  </r>
  <r>
    <n v="582.20000000000005"/>
    <d v="2020-05-19T00:00:00"/>
    <x v="2"/>
    <d v="1899-12-30T09:25:00"/>
    <n v="455.35"/>
    <n v="15"/>
    <x v="2"/>
    <n v="17700"/>
    <s v="Sell"/>
    <d v="2020-05-19T00:00:00"/>
    <x v="2"/>
    <d v="1899-12-30T09:32:00"/>
    <n v="526.35"/>
    <x v="76"/>
    <n v="-15.592401450000001"/>
    <d v="2020-05-21T00:00:00"/>
    <s v="Stop Loss Hit"/>
    <n v="527.6"/>
    <n v="451.25"/>
    <x v="14"/>
    <x v="4"/>
    <x v="2"/>
  </r>
  <r>
    <n v="583"/>
    <d v="2020-05-20T00:00:00"/>
    <x v="0"/>
    <d v="1899-12-30T09:25:00"/>
    <n v="17631.5"/>
    <m/>
    <x v="0"/>
    <m/>
    <m/>
    <d v="2020-05-20T00:00:00"/>
    <x v="0"/>
    <d v="1899-12-30T10:17:00"/>
    <n v="17555.7"/>
    <x v="42"/>
    <m/>
    <m/>
    <m/>
    <n v="17738.650000000001"/>
    <n v="17552.05"/>
    <x v="25"/>
    <x v="4"/>
    <x v="2"/>
  </r>
  <r>
    <n v="583.1"/>
    <d v="2020-05-20T00:00:00"/>
    <x v="3"/>
    <d v="1899-12-30T09:25:00"/>
    <n v="313.64999999999998"/>
    <n v="15"/>
    <x v="1"/>
    <n v="17600"/>
    <s v="Sell"/>
    <d v="2020-05-20T00:00:00"/>
    <x v="3"/>
    <d v="1899-12-30T10:01:00"/>
    <n v="334.65"/>
    <x v="67"/>
    <n v="-6.6953610709999998"/>
    <d v="2020-05-21T00:00:00"/>
    <s v="Stop Loss Hit"/>
    <n v="356.85"/>
    <n v="259.5"/>
    <x v="25"/>
    <x v="4"/>
    <x v="2"/>
  </r>
  <r>
    <n v="583.20000000000005"/>
    <d v="2020-05-20T00:00:00"/>
    <x v="3"/>
    <d v="1899-12-30T09:25:00"/>
    <n v="261.85000000000002"/>
    <n v="15"/>
    <x v="2"/>
    <n v="17600"/>
    <s v="Sell"/>
    <d v="2020-05-20T00:00:00"/>
    <x v="3"/>
    <d v="1899-12-30T10:17:00"/>
    <n v="286.85000000000002"/>
    <x v="79"/>
    <n v="-9.5474508310000008"/>
    <d v="2020-05-21T00:00:00"/>
    <s v="Stop Loss Hit"/>
    <n v="313.7"/>
    <n v="211.55"/>
    <x v="25"/>
    <x v="4"/>
    <x v="2"/>
  </r>
  <r>
    <n v="584"/>
    <d v="2020-05-21T00:00:00"/>
    <x v="0"/>
    <d v="1899-12-30T09:25:00"/>
    <n v="17982.849999999999"/>
    <m/>
    <x v="0"/>
    <m/>
    <m/>
    <d v="2020-05-21T00:00:00"/>
    <x v="0"/>
    <d v="1899-12-30T14:10:00"/>
    <n v="17887.849999999999"/>
    <x v="471"/>
    <m/>
    <m/>
    <m/>
    <n v="18200.7"/>
    <n v="17887.849999999999"/>
    <x v="26"/>
    <x v="4"/>
    <x v="2"/>
  </r>
  <r>
    <n v="584.1"/>
    <d v="2020-05-21T00:00:00"/>
    <x v="4"/>
    <d v="1899-12-30T09:25:00"/>
    <n v="106.05"/>
    <n v="15"/>
    <x v="1"/>
    <n v="18000"/>
    <s v="Sell"/>
    <d v="2020-05-21T00:00:00"/>
    <x v="4"/>
    <d v="1899-12-30T09:36:00"/>
    <n v="172.05"/>
    <x v="2"/>
    <n v="-62.234794909999998"/>
    <d v="2020-05-21T00:00:00"/>
    <s v="Stop Loss Hit"/>
    <n v="180"/>
    <n v="96.65"/>
    <x v="26"/>
    <x v="4"/>
    <x v="2"/>
  </r>
  <r>
    <n v="584.20000000000005"/>
    <d v="2020-05-21T00:00:00"/>
    <x v="4"/>
    <d v="1899-12-30T09:25:00"/>
    <n v="137.80000000000001"/>
    <n v="15"/>
    <x v="2"/>
    <n v="18000"/>
    <s v="Sell"/>
    <d v="2020-05-21T00:00:00"/>
    <x v="4"/>
    <d v="1899-12-30T14:10:00"/>
    <n v="93.8"/>
    <x v="408"/>
    <n v="31.930333820000001"/>
    <d v="2020-05-21T00:00:00"/>
    <s v="Stop Loss Hit"/>
    <n v="153.4"/>
    <n v="18"/>
    <x v="26"/>
    <x v="4"/>
    <x v="2"/>
  </r>
  <r>
    <n v="585"/>
    <d v="2020-05-22T00:00:00"/>
    <x v="0"/>
    <d v="1899-12-30T09:25:00"/>
    <n v="17648.099999999999"/>
    <m/>
    <x v="0"/>
    <m/>
    <m/>
    <d v="2020-05-22T00:00:00"/>
    <x v="0"/>
    <d v="1899-12-30T10:07:00"/>
    <n v="17714.45"/>
    <x v="561"/>
    <m/>
    <m/>
    <m/>
    <n v="17952.25"/>
    <n v="17619.05"/>
    <x v="15"/>
    <x v="4"/>
    <x v="2"/>
  </r>
  <r>
    <n v="585.1"/>
    <d v="2020-05-22T00:00:00"/>
    <x v="5"/>
    <d v="1899-12-30T09:25:00"/>
    <n v="449.3"/>
    <n v="15"/>
    <x v="1"/>
    <n v="17600"/>
    <s v="Sell"/>
    <d v="2020-05-22T00:00:00"/>
    <x v="5"/>
    <d v="1899-12-30T09:30:00"/>
    <n v="511.3"/>
    <x v="10"/>
    <n v="-13.79924327"/>
    <d v="2020-05-28T00:00:00"/>
    <s v="Stop Loss Hit"/>
    <n v="534.95000000000005"/>
    <n v="435.8"/>
    <x v="15"/>
    <x v="4"/>
    <x v="2"/>
  </r>
  <r>
    <n v="585.20000000000005"/>
    <d v="2020-05-22T00:00:00"/>
    <x v="5"/>
    <d v="1899-12-30T09:25:00"/>
    <n v="464.05"/>
    <n v="15"/>
    <x v="2"/>
    <n v="17600"/>
    <s v="Sell"/>
    <d v="2020-05-22T00:00:00"/>
    <x v="5"/>
    <d v="1899-12-30T10:07:00"/>
    <n v="406.05"/>
    <x v="874"/>
    <n v="12.49865316"/>
    <d v="2020-05-28T00:00:00"/>
    <s v="Stop Loss Hit"/>
    <n v="482"/>
    <n v="330.2"/>
    <x v="15"/>
    <x v="4"/>
    <x v="2"/>
  </r>
  <r>
    <n v="586"/>
    <d v="2020-05-26T00:00:00"/>
    <x v="0"/>
    <d v="1899-12-30T09:25:00"/>
    <n v="17575.650000000001"/>
    <m/>
    <x v="0"/>
    <m/>
    <m/>
    <d v="2020-05-26T00:00:00"/>
    <x v="0"/>
    <d v="1899-12-30T12:14:00"/>
    <n v="17608.7"/>
    <x v="405"/>
    <m/>
    <m/>
    <m/>
    <n v="17665.75"/>
    <n v="17487.099999999999"/>
    <x v="27"/>
    <x v="4"/>
    <x v="2"/>
  </r>
  <r>
    <n v="586.1"/>
    <d v="2020-05-26T00:00:00"/>
    <x v="2"/>
    <d v="1899-12-30T09:25:00"/>
    <n v="287.7"/>
    <n v="15"/>
    <x v="1"/>
    <n v="17600"/>
    <s v="Sell"/>
    <d v="2020-05-26T00:00:00"/>
    <x v="2"/>
    <d v="1899-12-30T12:14:00"/>
    <n v="292.7"/>
    <x v="150"/>
    <n v="-1.7379214460000001"/>
    <d v="2020-05-28T00:00:00"/>
    <s v="Stop Loss Hit"/>
    <n v="319.39999999999998"/>
    <n v="216.95"/>
    <x v="27"/>
    <x v="4"/>
    <x v="2"/>
  </r>
  <r>
    <n v="586.20000000000005"/>
    <d v="2020-05-26T00:00:00"/>
    <x v="2"/>
    <d v="1899-12-30T09:25:00"/>
    <n v="351.5"/>
    <n v="15"/>
    <x v="2"/>
    <n v="17600"/>
    <s v="Sell"/>
    <d v="2020-05-26T00:00:00"/>
    <x v="2"/>
    <d v="1899-12-30T10:44:00"/>
    <n v="364.5"/>
    <x v="51"/>
    <n v="-3.6984352770000002"/>
    <d v="2020-05-28T00:00:00"/>
    <s v="Stop Loss Hit"/>
    <n v="399.75"/>
    <n v="289.5"/>
    <x v="27"/>
    <x v="4"/>
    <x v="2"/>
  </r>
  <r>
    <n v="587"/>
    <d v="2020-05-27T00:00:00"/>
    <x v="0"/>
    <d v="1899-12-30T09:25:00"/>
    <n v="17628.45"/>
    <m/>
    <x v="0"/>
    <m/>
    <m/>
    <d v="2020-05-27T00:00:00"/>
    <x v="0"/>
    <d v="1899-12-30T13:36:00"/>
    <n v="18142.099999999999"/>
    <x v="869"/>
    <m/>
    <m/>
    <m/>
    <n v="18151.900000000001"/>
    <n v="17560.349999999999"/>
    <x v="28"/>
    <x v="4"/>
    <x v="2"/>
  </r>
  <r>
    <n v="587.1"/>
    <d v="2020-05-27T00:00:00"/>
    <x v="3"/>
    <d v="1899-12-30T09:25:00"/>
    <n v="207"/>
    <n v="15"/>
    <x v="1"/>
    <n v="17600"/>
    <s v="Sell"/>
    <d v="2020-05-27T00:00:00"/>
    <x v="3"/>
    <d v="1899-12-30T10:20:00"/>
    <n v="234"/>
    <x v="70"/>
    <n v="-13.043478260000001"/>
    <d v="2020-05-28T00:00:00"/>
    <s v="Stop Loss Hit"/>
    <n v="235"/>
    <n v="158.69999999999999"/>
    <x v="28"/>
    <x v="4"/>
    <x v="2"/>
  </r>
  <r>
    <n v="587.20000000000005"/>
    <d v="2020-05-27T00:00:00"/>
    <x v="3"/>
    <d v="1899-12-30T09:25:00"/>
    <n v="252.05"/>
    <n v="15"/>
    <x v="2"/>
    <n v="17600"/>
    <s v="Sell"/>
    <d v="2020-05-27T00:00:00"/>
    <x v="3"/>
    <d v="1899-12-30T13:36:00"/>
    <n v="52.05"/>
    <x v="407"/>
    <n v="79.349335449999998"/>
    <d v="2020-05-28T00:00:00"/>
    <s v="Target Hit"/>
    <n v="276.89999999999998"/>
    <n v="51.1"/>
    <x v="28"/>
    <x v="4"/>
    <x v="2"/>
  </r>
  <r>
    <n v="588"/>
    <d v="2020-05-28T00:00:00"/>
    <x v="0"/>
    <d v="1899-12-30T09:25:00"/>
    <n v="19042.599999999999"/>
    <m/>
    <x v="0"/>
    <m/>
    <m/>
    <d v="2020-05-28T00:00:00"/>
    <x v="0"/>
    <d v="1899-12-30T12:48:00"/>
    <n v="19104.3"/>
    <x v="67"/>
    <m/>
    <m/>
    <m/>
    <n v="19455.55"/>
    <n v="19032.95"/>
    <x v="29"/>
    <x v="4"/>
    <x v="2"/>
  </r>
  <r>
    <n v="588.1"/>
    <d v="2020-05-28T00:00:00"/>
    <x v="4"/>
    <d v="1899-12-30T09:25:00"/>
    <n v="158.85"/>
    <n v="15"/>
    <x v="1"/>
    <n v="19000"/>
    <s v="Sell"/>
    <d v="2020-05-28T00:00:00"/>
    <x v="4"/>
    <d v="1899-12-30T09:33:00"/>
    <n v="229.85"/>
    <x v="76"/>
    <n v="-44.696254330000002"/>
    <d v="2020-05-28T00:00:00"/>
    <s v="Stop Loss Hit"/>
    <n v="256"/>
    <n v="153.94999999999999"/>
    <x v="29"/>
    <x v="4"/>
    <x v="2"/>
  </r>
  <r>
    <n v="588.20000000000005"/>
    <d v="2020-05-28T00:00:00"/>
    <x v="4"/>
    <d v="1899-12-30T09:25:00"/>
    <n v="151.25"/>
    <n v="15"/>
    <x v="2"/>
    <n v="19000"/>
    <s v="Sell"/>
    <d v="2020-05-28T00:00:00"/>
    <x v="4"/>
    <d v="1899-12-30T12:48:00"/>
    <n v="101.25"/>
    <x v="247"/>
    <n v="33.057851239999998"/>
    <d v="2020-05-28T00:00:00"/>
    <s v="Stop Loss Hit"/>
    <n v="151.80000000000001"/>
    <n v="26.05"/>
    <x v="29"/>
    <x v="4"/>
    <x v="2"/>
  </r>
  <r>
    <n v="589"/>
    <d v="2020-05-29T00:00:00"/>
    <x v="0"/>
    <d v="1899-12-30T09:25:00"/>
    <n v="18863.599999999999"/>
    <m/>
    <x v="0"/>
    <m/>
    <m/>
    <d v="2020-05-29T00:00:00"/>
    <x v="0"/>
    <d v="1899-12-30T10:07:00"/>
    <n v="18958.349999999999"/>
    <x v="47"/>
    <m/>
    <m/>
    <m/>
    <n v="18970.75"/>
    <n v="18729.900000000001"/>
    <x v="19"/>
    <x v="4"/>
    <x v="2"/>
  </r>
  <r>
    <n v="589.1"/>
    <d v="2020-05-29T00:00:00"/>
    <x v="5"/>
    <d v="1899-12-30T09:25:00"/>
    <n v="417.35"/>
    <n v="15"/>
    <x v="1"/>
    <n v="18900"/>
    <s v="Sell"/>
    <d v="2020-05-29T00:00:00"/>
    <x v="5"/>
    <d v="1899-12-30T10:07:00"/>
    <n v="410.35"/>
    <x v="121"/>
    <n v="1.677249311"/>
    <d v="2020-06-04T00:00:00"/>
    <s v="Stop Loss Hit"/>
    <n v="448.6"/>
    <n v="334.5"/>
    <x v="19"/>
    <x v="4"/>
    <x v="2"/>
  </r>
  <r>
    <n v="589.20000000000005"/>
    <d v="2020-05-29T00:00:00"/>
    <x v="5"/>
    <d v="1899-12-30T09:25:00"/>
    <n v="520.70000000000005"/>
    <n v="15"/>
    <x v="2"/>
    <n v="18900"/>
    <s v="Sell"/>
    <d v="2020-05-29T00:00:00"/>
    <x v="5"/>
    <d v="1899-12-30T09:33:00"/>
    <n v="583.70000000000005"/>
    <x v="220"/>
    <n v="-12.099097370000001"/>
    <d v="2020-06-04T00:00:00"/>
    <s v="Stop Loss Hit"/>
    <n v="585.54999999999995"/>
    <n v="508"/>
    <x v="19"/>
    <x v="4"/>
    <x v="2"/>
  </r>
  <r>
    <n v="590"/>
    <d v="2020-06-01T00:00:00"/>
    <x v="0"/>
    <d v="1899-12-30T09:25:00"/>
    <n v="19992.55"/>
    <m/>
    <x v="0"/>
    <m/>
    <m/>
    <d v="2020-06-01T00:00:00"/>
    <x v="0"/>
    <d v="1899-12-30T10:19:00"/>
    <n v="20034.25"/>
    <x v="271"/>
    <m/>
    <m/>
    <m/>
    <n v="20165.25"/>
    <n v="19964.75"/>
    <x v="0"/>
    <x v="5"/>
    <x v="2"/>
  </r>
  <r>
    <n v="590.1"/>
    <d v="2020-06-01T00:00:00"/>
    <x v="1"/>
    <d v="1899-12-30T09:25:00"/>
    <n v="377.45"/>
    <n v="15"/>
    <x v="1"/>
    <n v="20000"/>
    <s v="Sell"/>
    <d v="2020-06-01T00:00:00"/>
    <x v="1"/>
    <d v="1899-12-30T09:33:00"/>
    <n v="430.45"/>
    <x v="59"/>
    <n v="-14.041594910000001"/>
    <d v="2020-06-04T00:00:00"/>
    <s v="Stop Loss Hit"/>
    <n v="440"/>
    <n v="355.15"/>
    <x v="0"/>
    <x v="5"/>
    <x v="2"/>
  </r>
  <r>
    <n v="590.20000000000005"/>
    <d v="2020-06-01T00:00:00"/>
    <x v="1"/>
    <d v="1899-12-30T09:25:00"/>
    <n v="502.1"/>
    <n v="15"/>
    <x v="2"/>
    <n v="20000"/>
    <s v="Sell"/>
    <d v="2020-06-01T00:00:00"/>
    <x v="1"/>
    <d v="1899-12-30T10:19:00"/>
    <n v="444.1"/>
    <x v="874"/>
    <n v="11.551483770000001"/>
    <d v="2020-06-04T00:00:00"/>
    <s v="Stop Loss Hit"/>
    <n v="517.20000000000005"/>
    <n v="368.95"/>
    <x v="0"/>
    <x v="5"/>
    <x v="2"/>
  </r>
  <r>
    <n v="591"/>
    <d v="2020-06-02T00:00:00"/>
    <x v="0"/>
    <d v="1899-12-30T09:25:00"/>
    <n v="20045.55"/>
    <m/>
    <x v="0"/>
    <m/>
    <m/>
    <d v="2020-06-02T00:00:00"/>
    <x v="0"/>
    <d v="1899-12-30T10:14:00"/>
    <n v="20098.2"/>
    <x v="67"/>
    <m/>
    <m/>
    <m/>
    <n v="20274.400000000001"/>
    <n v="20042.05"/>
    <x v="1"/>
    <x v="5"/>
    <x v="2"/>
  </r>
  <r>
    <n v="591.1"/>
    <d v="2020-06-02T00:00:00"/>
    <x v="2"/>
    <d v="1899-12-30T09:25:00"/>
    <n v="359.05"/>
    <n v="15"/>
    <x v="1"/>
    <n v="20000"/>
    <s v="Sell"/>
    <d v="2020-06-02T00:00:00"/>
    <x v="2"/>
    <d v="1899-12-30T09:37:00"/>
    <n v="431.05"/>
    <x v="241"/>
    <n v="-20.05291742"/>
    <d v="2020-06-04T00:00:00"/>
    <s v="Stop Loss Hit"/>
    <n v="437.9"/>
    <n v="355.7"/>
    <x v="1"/>
    <x v="5"/>
    <x v="2"/>
  </r>
  <r>
    <n v="591.20000000000005"/>
    <d v="2020-06-02T00:00:00"/>
    <x v="2"/>
    <d v="1899-12-30T09:25:00"/>
    <n v="423.95"/>
    <n v="15"/>
    <x v="2"/>
    <n v="20000"/>
    <s v="Sell"/>
    <d v="2020-06-02T00:00:00"/>
    <x v="2"/>
    <d v="1899-12-30T10:14:00"/>
    <n v="372.95"/>
    <x v="853"/>
    <n v="12.029720490000001"/>
    <d v="2020-06-04T00:00:00"/>
    <s v="Stop Loss Hit"/>
    <n v="427.7"/>
    <n v="297.10000000000002"/>
    <x v="1"/>
    <x v="5"/>
    <x v="2"/>
  </r>
  <r>
    <n v="592"/>
    <d v="2020-06-03T00:00:00"/>
    <x v="0"/>
    <d v="1899-12-30T09:25:00"/>
    <n v="21158.9"/>
    <m/>
    <x v="0"/>
    <m/>
    <m/>
    <d v="2020-06-03T00:00:00"/>
    <x v="0"/>
    <d v="1899-12-30T11:33:00"/>
    <n v="21181.25"/>
    <x v="471"/>
    <m/>
    <m/>
    <m/>
    <n v="21245.9"/>
    <n v="20975"/>
    <x v="2"/>
    <x v="5"/>
    <x v="2"/>
  </r>
  <r>
    <n v="592.1"/>
    <d v="2020-06-03T00:00:00"/>
    <x v="3"/>
    <d v="1899-12-30T09:25:00"/>
    <n v="233.2"/>
    <n v="15"/>
    <x v="1"/>
    <n v="21200"/>
    <s v="Sell"/>
    <d v="2020-06-03T00:00:00"/>
    <x v="3"/>
    <d v="1899-12-30T11:33:00"/>
    <n v="233.2"/>
    <x v="225"/>
    <n v="0"/>
    <d v="2020-06-04T00:00:00"/>
    <s v="Stop Loss Hit"/>
    <n v="265"/>
    <n v="157.25"/>
    <x v="2"/>
    <x v="5"/>
    <x v="2"/>
  </r>
  <r>
    <n v="592.20000000000005"/>
    <d v="2020-06-03T00:00:00"/>
    <x v="3"/>
    <d v="1899-12-30T09:25:00"/>
    <n v="373.85"/>
    <n v="15"/>
    <x v="2"/>
    <n v="21200"/>
    <s v="Sell"/>
    <d v="2020-06-03T00:00:00"/>
    <x v="3"/>
    <d v="1899-12-30T09:47:00"/>
    <n v="395.85"/>
    <x v="471"/>
    <n v="-5.8847131199999998"/>
    <d v="2020-06-04T00:00:00"/>
    <s v="Stop Loss Hit"/>
    <n v="400.55"/>
    <n v="320.3"/>
    <x v="2"/>
    <x v="5"/>
    <x v="2"/>
  </r>
  <r>
    <n v="593"/>
    <d v="2020-06-04T00:00:00"/>
    <x v="0"/>
    <d v="1899-12-30T09:25:00"/>
    <n v="21090.799999999999"/>
    <m/>
    <x v="0"/>
    <m/>
    <m/>
    <d v="2020-06-04T00:00:00"/>
    <x v="0"/>
    <d v="1899-12-30T09:36:00"/>
    <n v="20846.45"/>
    <x v="2"/>
    <m/>
    <m/>
    <m/>
    <n v="21106.95"/>
    <n v="20805.650000000001"/>
    <x v="3"/>
    <x v="5"/>
    <x v="2"/>
  </r>
  <r>
    <n v="593.1"/>
    <d v="2020-06-04T00:00:00"/>
    <x v="4"/>
    <d v="1899-12-30T09:25:00"/>
    <n v="182.4"/>
    <n v="15"/>
    <x v="1"/>
    <n v="21100"/>
    <s v="Sell"/>
    <d v="2020-06-04T00:00:00"/>
    <x v="4"/>
    <d v="1899-12-30T09:36:00"/>
    <n v="181.4"/>
    <x v="263"/>
    <n v="0.54824561400000005"/>
    <d v="2020-06-04T00:00:00"/>
    <s v="Stop Loss Hit"/>
    <n v="190"/>
    <n v="106.35"/>
    <x v="3"/>
    <x v="5"/>
    <x v="2"/>
  </r>
  <r>
    <n v="593.20000000000005"/>
    <d v="2020-06-04T00:00:00"/>
    <x v="4"/>
    <d v="1899-12-30T09:25:00"/>
    <n v="224.2"/>
    <n v="15"/>
    <x v="2"/>
    <n v="21100"/>
    <s v="Sell"/>
    <d v="2020-06-04T00:00:00"/>
    <x v="4"/>
    <d v="1899-12-30T09:34:00"/>
    <n v="291.2"/>
    <x v="93"/>
    <n v="-29.88403211"/>
    <d v="2020-06-04T00:00:00"/>
    <s v="Stop Loss Hit"/>
    <n v="303.2"/>
    <n v="216.05"/>
    <x v="3"/>
    <x v="5"/>
    <x v="2"/>
  </r>
  <r>
    <n v="594"/>
    <d v="2020-06-05T00:00:00"/>
    <x v="0"/>
    <d v="1899-12-30T09:25:00"/>
    <n v="20665.900000000001"/>
    <m/>
    <x v="0"/>
    <m/>
    <m/>
    <d v="2020-06-05T00:00:00"/>
    <x v="0"/>
    <d v="1899-12-30T09:50:00"/>
    <n v="20685.05"/>
    <x v="76"/>
    <m/>
    <m/>
    <m/>
    <n v="20836.849999999999"/>
    <n v="20659.95"/>
    <x v="4"/>
    <x v="5"/>
    <x v="2"/>
  </r>
  <r>
    <n v="594.1"/>
    <d v="2020-06-05T00:00:00"/>
    <x v="5"/>
    <d v="1899-12-30T09:25:00"/>
    <n v="543.04999999999995"/>
    <n v="15"/>
    <x v="1"/>
    <n v="20700"/>
    <s v="Sell"/>
    <d v="2020-06-05T00:00:00"/>
    <x v="5"/>
    <d v="1899-12-30T09:31:00"/>
    <n v="618.04999999999995"/>
    <x v="31"/>
    <n v="-13.810882980000001"/>
    <d v="2020-06-11T00:00:00"/>
    <s v="Stop Loss Hit"/>
    <n v="638.85"/>
    <n v="542.45000000000005"/>
    <x v="4"/>
    <x v="5"/>
    <x v="2"/>
  </r>
  <r>
    <n v="594.20000000000005"/>
    <d v="2020-06-05T00:00:00"/>
    <x v="5"/>
    <d v="1899-12-30T09:25:00"/>
    <n v="605.1"/>
    <n v="15"/>
    <x v="2"/>
    <n v="20700"/>
    <s v="Sell"/>
    <d v="2020-06-05T00:00:00"/>
    <x v="5"/>
    <d v="1899-12-30T09:50:00"/>
    <n v="601.1"/>
    <x v="415"/>
    <n v="0.66104776099999996"/>
    <d v="2020-06-11T00:00:00"/>
    <s v="Stop Loss Hit"/>
    <n v="614.65"/>
    <n v="526"/>
    <x v="4"/>
    <x v="5"/>
    <x v="2"/>
  </r>
  <r>
    <n v="595"/>
    <d v="2020-06-08T00:00:00"/>
    <x v="0"/>
    <d v="1899-12-30T09:25:00"/>
    <n v="21727.4"/>
    <m/>
    <x v="0"/>
    <m/>
    <m/>
    <d v="2020-06-08T00:00:00"/>
    <x v="0"/>
    <d v="1899-12-30T09:33:00"/>
    <n v="21689.8"/>
    <x v="238"/>
    <m/>
    <m/>
    <m/>
    <n v="21807.4"/>
    <n v="21651.5"/>
    <x v="5"/>
    <x v="5"/>
    <x v="2"/>
  </r>
  <r>
    <n v="595.1"/>
    <d v="2020-06-08T00:00:00"/>
    <x v="1"/>
    <d v="1899-12-30T09:25:00"/>
    <n v="510.45"/>
    <n v="15"/>
    <x v="1"/>
    <n v="21700"/>
    <s v="Sell"/>
    <d v="2020-06-08T00:00:00"/>
    <x v="1"/>
    <d v="1899-12-30T09:31:00"/>
    <n v="528.45000000000005"/>
    <x v="405"/>
    <n v="-3.5263003230000001"/>
    <d v="2020-06-11T00:00:00"/>
    <s v="Stop Loss Hit"/>
    <n v="540.35"/>
    <n v="452.5"/>
    <x v="5"/>
    <x v="5"/>
    <x v="2"/>
  </r>
  <r>
    <n v="595.20000000000005"/>
    <d v="2020-06-08T00:00:00"/>
    <x v="1"/>
    <d v="1899-12-30T09:25:00"/>
    <n v="515.9"/>
    <n v="15"/>
    <x v="2"/>
    <n v="21700"/>
    <s v="Sell"/>
    <d v="2020-06-08T00:00:00"/>
    <x v="1"/>
    <d v="1899-12-30T09:33:00"/>
    <n v="520.9"/>
    <x v="150"/>
    <n v="-0.96918007399999995"/>
    <d v="2020-06-11T00:00:00"/>
    <s v="Stop Loss Hit"/>
    <n v="549.29999999999995"/>
    <n v="445.6"/>
    <x v="5"/>
    <x v="5"/>
    <x v="2"/>
  </r>
  <r>
    <n v="596"/>
    <d v="2020-06-09T00:00:00"/>
    <x v="0"/>
    <d v="1899-12-30T09:25:00"/>
    <n v="21108.6"/>
    <m/>
    <x v="0"/>
    <m/>
    <m/>
    <d v="2020-06-09T00:00:00"/>
    <x v="0"/>
    <d v="1899-12-30T10:16:00"/>
    <n v="21451.599999999999"/>
    <x v="875"/>
    <m/>
    <m/>
    <m/>
    <n v="21476.3"/>
    <n v="20983.45"/>
    <x v="6"/>
    <x v="5"/>
    <x v="2"/>
  </r>
  <r>
    <n v="596.1"/>
    <d v="2020-06-09T00:00:00"/>
    <x v="2"/>
    <d v="1899-12-30T09:25:00"/>
    <n v="452.05"/>
    <n v="15"/>
    <x v="1"/>
    <n v="21100"/>
    <s v="Sell"/>
    <d v="2020-06-09T00:00:00"/>
    <x v="2"/>
    <d v="1899-12-30T09:49:00"/>
    <n v="454.05"/>
    <x v="262"/>
    <n v="-0.44242893500000002"/>
    <d v="2020-06-11T00:00:00"/>
    <s v="Stop Loss Hit"/>
    <n v="471.05"/>
    <n v="378.45"/>
    <x v="6"/>
    <x v="5"/>
    <x v="2"/>
  </r>
  <r>
    <n v="596.20000000000005"/>
    <d v="2020-06-09T00:00:00"/>
    <x v="2"/>
    <d v="1899-12-30T09:25:00"/>
    <n v="461.45"/>
    <n v="15"/>
    <x v="2"/>
    <n v="21100"/>
    <s v="Sell"/>
    <d v="2020-06-09T00:00:00"/>
    <x v="2"/>
    <d v="1899-12-30T10:16:00"/>
    <n v="261.45"/>
    <x v="407"/>
    <n v="43.341640480000002"/>
    <d v="2020-06-11T00:00:00"/>
    <s v="Target Hit"/>
    <n v="503.55"/>
    <n v="257"/>
    <x v="6"/>
    <x v="5"/>
    <x v="2"/>
  </r>
  <r>
    <n v="597"/>
    <d v="2020-06-10T00:00:00"/>
    <x v="0"/>
    <d v="1899-12-30T09:25:00"/>
    <n v="20792.05"/>
    <m/>
    <x v="0"/>
    <m/>
    <m/>
    <d v="2020-06-10T00:00:00"/>
    <x v="0"/>
    <d v="1899-12-30T09:43:00"/>
    <n v="20839.25"/>
    <x v="316"/>
    <m/>
    <m/>
    <m/>
    <n v="20980.05"/>
    <n v="20761"/>
    <x v="7"/>
    <x v="5"/>
    <x v="2"/>
  </r>
  <r>
    <n v="597.1"/>
    <d v="2020-06-10T00:00:00"/>
    <x v="3"/>
    <d v="1899-12-30T09:25:00"/>
    <n v="328.3"/>
    <n v="15"/>
    <x v="1"/>
    <n v="20800"/>
    <s v="Sell"/>
    <d v="2020-06-10T00:00:00"/>
    <x v="3"/>
    <d v="1899-12-30T09:31:00"/>
    <n v="390.3"/>
    <x v="10"/>
    <n v="-18.885166009999999"/>
    <d v="2020-06-11T00:00:00"/>
    <s v="Stop Loss Hit"/>
    <n v="398.75"/>
    <n v="315"/>
    <x v="7"/>
    <x v="5"/>
    <x v="2"/>
  </r>
  <r>
    <n v="597.20000000000005"/>
    <d v="2020-06-10T00:00:00"/>
    <x v="3"/>
    <d v="1899-12-30T09:25:00"/>
    <n v="353.05"/>
    <n v="15"/>
    <x v="2"/>
    <n v="20800"/>
    <s v="Sell"/>
    <d v="2020-06-10T00:00:00"/>
    <x v="3"/>
    <d v="1899-12-30T09:43:00"/>
    <n v="326.05"/>
    <x v="410"/>
    <n v="7.6476419770000001"/>
    <d v="2020-06-11T00:00:00"/>
    <s v="Stop Loss Hit"/>
    <n v="369.65"/>
    <n v="250.1"/>
    <x v="7"/>
    <x v="5"/>
    <x v="2"/>
  </r>
  <r>
    <n v="598"/>
    <d v="2020-06-11T00:00:00"/>
    <x v="0"/>
    <d v="1899-12-30T09:25:00"/>
    <n v="21028.799999999999"/>
    <m/>
    <x v="0"/>
    <m/>
    <m/>
    <d v="2020-06-11T00:00:00"/>
    <x v="0"/>
    <d v="1899-12-30T10:41:00"/>
    <n v="21021.05"/>
    <x v="238"/>
    <m/>
    <m/>
    <m/>
    <n v="21244.45"/>
    <n v="20991.9"/>
    <x v="8"/>
    <x v="5"/>
    <x v="2"/>
  </r>
  <r>
    <n v="598.1"/>
    <d v="2020-06-11T00:00:00"/>
    <x v="4"/>
    <d v="1899-12-30T09:25:00"/>
    <n v="197.2"/>
    <n v="15"/>
    <x v="1"/>
    <n v="21000"/>
    <s v="Sell"/>
    <d v="2020-06-11T00:00:00"/>
    <x v="4"/>
    <d v="1899-12-30T09:33:00"/>
    <n v="246.2"/>
    <x v="127"/>
    <n v="-24.847870180000001"/>
    <d v="2020-06-11T00:00:00"/>
    <s v="Stop Loss Hit"/>
    <n v="303.3"/>
    <n v="171.15"/>
    <x v="8"/>
    <x v="5"/>
    <x v="2"/>
  </r>
  <r>
    <n v="598.20000000000005"/>
    <d v="2020-06-11T00:00:00"/>
    <x v="4"/>
    <d v="1899-12-30T09:25:00"/>
    <n v="211.8"/>
    <n v="15"/>
    <x v="2"/>
    <n v="21000"/>
    <s v="Sell"/>
    <d v="2020-06-11T00:00:00"/>
    <x v="4"/>
    <d v="1899-12-30T10:41:00"/>
    <n v="185.8"/>
    <x v="245"/>
    <n v="12.275731820000001"/>
    <d v="2020-06-11T00:00:00"/>
    <s v="Stop Loss Hit"/>
    <n v="224.9"/>
    <n v="110.15"/>
    <x v="8"/>
    <x v="5"/>
    <x v="2"/>
  </r>
  <r>
    <n v="599"/>
    <d v="2020-06-12T00:00:00"/>
    <x v="0"/>
    <d v="1899-12-30T09:25:00"/>
    <n v="19839.5"/>
    <m/>
    <x v="0"/>
    <m/>
    <m/>
    <d v="2020-06-12T00:00:00"/>
    <x v="0"/>
    <d v="1899-12-30T09:57:00"/>
    <n v="19772.599999999999"/>
    <x v="768"/>
    <m/>
    <m/>
    <m/>
    <n v="19943.099999999999"/>
    <n v="19766.75"/>
    <x v="9"/>
    <x v="5"/>
    <x v="2"/>
  </r>
  <r>
    <n v="599.1"/>
    <d v="2020-06-12T00:00:00"/>
    <x v="5"/>
    <d v="1899-12-30T09:25:00"/>
    <n v="687"/>
    <n v="15"/>
    <x v="1"/>
    <n v="19800"/>
    <s v="Sell"/>
    <d v="2020-06-12T00:00:00"/>
    <x v="5"/>
    <d v="1899-12-30T09:39:00"/>
    <n v="753"/>
    <x v="2"/>
    <n v="-9.6069869000000008"/>
    <d v="2020-06-18T00:00:00"/>
    <s v="Stop Loss Hit"/>
    <n v="768.15"/>
    <n v="678"/>
    <x v="9"/>
    <x v="5"/>
    <x v="2"/>
  </r>
  <r>
    <n v="599.20000000000005"/>
    <d v="2020-06-12T00:00:00"/>
    <x v="5"/>
    <d v="1899-12-30T09:25:00"/>
    <n v="682.05"/>
    <n v="15"/>
    <x v="2"/>
    <n v="19800"/>
    <s v="Sell"/>
    <d v="2020-06-12T00:00:00"/>
    <x v="5"/>
    <d v="1899-12-30T09:57:00"/>
    <n v="719.05"/>
    <x v="166"/>
    <n v="-5.4248222269999999"/>
    <d v="2020-06-18T00:00:00"/>
    <s v="Stop Loss Hit"/>
    <n v="721.95"/>
    <n v="643.95000000000005"/>
    <x v="9"/>
    <x v="5"/>
    <x v="2"/>
  </r>
  <r>
    <n v="600"/>
    <d v="2020-06-15T00:00:00"/>
    <x v="0"/>
    <d v="1899-12-30T09:25:00"/>
    <n v="20286"/>
    <m/>
    <x v="0"/>
    <m/>
    <m/>
    <d v="2020-06-15T00:00:00"/>
    <x v="0"/>
    <d v="1899-12-30T12:11:00"/>
    <n v="19771"/>
    <x v="406"/>
    <m/>
    <m/>
    <m/>
    <n v="20294.95"/>
    <n v="19759.099999999999"/>
    <x v="10"/>
    <x v="5"/>
    <x v="2"/>
  </r>
  <r>
    <n v="600.1"/>
    <d v="2020-06-15T00:00:00"/>
    <x v="1"/>
    <d v="1899-12-30T09:25:00"/>
    <n v="484.65"/>
    <n v="15"/>
    <x v="1"/>
    <n v="20300"/>
    <s v="Sell"/>
    <d v="2020-06-15T00:00:00"/>
    <x v="1"/>
    <d v="1899-12-30T12:11:00"/>
    <n v="284.64999999999998"/>
    <x v="407"/>
    <n v="41.266893629999998"/>
    <d v="2020-06-18T00:00:00"/>
    <s v="Target Hit"/>
    <n v="491.85"/>
    <n v="267.14999999999998"/>
    <x v="10"/>
    <x v="5"/>
    <x v="2"/>
  </r>
  <r>
    <n v="600.20000000000005"/>
    <d v="2020-06-15T00:00:00"/>
    <x v="1"/>
    <d v="1899-12-30T09:25:00"/>
    <n v="559.29999999999995"/>
    <n v="15"/>
    <x v="2"/>
    <n v="20300"/>
    <s v="Sell"/>
    <d v="2020-06-15T00:00:00"/>
    <x v="1"/>
    <d v="1899-12-30T09:35:00"/>
    <n v="620.29999999999995"/>
    <x v="54"/>
    <n v="-10.90649026"/>
    <d v="2020-06-18T00:00:00"/>
    <s v="Stop Loss Hit"/>
    <n v="629.1"/>
    <n v="544.75"/>
    <x v="10"/>
    <x v="5"/>
    <x v="2"/>
  </r>
  <r>
    <n v="601"/>
    <d v="2020-06-16T00:00:00"/>
    <x v="0"/>
    <d v="1899-12-30T09:25:00"/>
    <n v="20546.650000000001"/>
    <m/>
    <x v="0"/>
    <m/>
    <m/>
    <d v="2020-06-16T00:00:00"/>
    <x v="0"/>
    <d v="1899-12-30T10:52:00"/>
    <n v="20477.7"/>
    <x v="230"/>
    <m/>
    <m/>
    <m/>
    <n v="20575"/>
    <n v="20336.55"/>
    <x v="11"/>
    <x v="5"/>
    <x v="2"/>
  </r>
  <r>
    <n v="601.1"/>
    <d v="2020-06-16T00:00:00"/>
    <x v="2"/>
    <d v="1899-12-30T09:25:00"/>
    <n v="425.3"/>
    <n v="15"/>
    <x v="1"/>
    <n v="20500"/>
    <s v="Sell"/>
    <d v="2020-06-16T00:00:00"/>
    <x v="2"/>
    <d v="1899-12-30T10:52:00"/>
    <n v="383.3"/>
    <x v="231"/>
    <n v="9.8753820829999999"/>
    <d v="2020-06-18T00:00:00"/>
    <s v="Stop Loss Hit"/>
    <n v="439.2"/>
    <n v="307.55"/>
    <x v="11"/>
    <x v="5"/>
    <x v="2"/>
  </r>
  <r>
    <n v="601.20000000000005"/>
    <d v="2020-06-16T00:00:00"/>
    <x v="2"/>
    <d v="1899-12-30T09:25:00"/>
    <n v="364.55"/>
    <n v="15"/>
    <x v="2"/>
    <n v="20500"/>
    <s v="Sell"/>
    <d v="2020-06-16T00:00:00"/>
    <x v="2"/>
    <d v="1899-12-30T09:45:00"/>
    <n v="422.55"/>
    <x v="85"/>
    <n v="-15.91002606"/>
    <d v="2020-06-18T00:00:00"/>
    <s v="Stop Loss Hit"/>
    <n v="439.9"/>
    <n v="347.35"/>
    <x v="11"/>
    <x v="5"/>
    <x v="2"/>
  </r>
  <r>
    <n v="602"/>
    <d v="2020-06-17T00:00:00"/>
    <x v="0"/>
    <d v="1899-12-30T09:25:00"/>
    <n v="20022.25"/>
    <m/>
    <x v="0"/>
    <m/>
    <m/>
    <d v="2020-06-17T00:00:00"/>
    <x v="0"/>
    <d v="1899-12-30T10:05:00"/>
    <n v="20411.3"/>
    <x v="876"/>
    <m/>
    <m/>
    <m/>
    <n v="20450.849999999999"/>
    <n v="20012.8"/>
    <x v="12"/>
    <x v="5"/>
    <x v="2"/>
  </r>
  <r>
    <n v="602.1"/>
    <d v="2020-06-17T00:00:00"/>
    <x v="3"/>
    <d v="1899-12-30T09:25:00"/>
    <n v="359.2"/>
    <n v="15"/>
    <x v="1"/>
    <n v="20000"/>
    <s v="Sell"/>
    <d v="2020-06-17T00:00:00"/>
    <x v="3"/>
    <d v="1899-12-30T09:32:00"/>
    <n v="428.2"/>
    <x v="69"/>
    <n v="-19.20935412"/>
    <d v="2020-06-18T00:00:00"/>
    <s v="Stop Loss Hit"/>
    <n v="463.35"/>
    <n v="352.3"/>
    <x v="12"/>
    <x v="5"/>
    <x v="2"/>
  </r>
  <r>
    <n v="602.20000000000005"/>
    <d v="2020-06-17T00:00:00"/>
    <x v="3"/>
    <d v="1899-12-30T09:25:00"/>
    <n v="407.15"/>
    <n v="15"/>
    <x v="2"/>
    <n v="20000"/>
    <s v="Sell"/>
    <d v="2020-06-17T00:00:00"/>
    <x v="3"/>
    <d v="1899-12-30T10:05:00"/>
    <n v="207.15"/>
    <x v="407"/>
    <n v="49.121945230000001"/>
    <d v="2020-06-18T00:00:00"/>
    <s v="Target Hit"/>
    <n v="412"/>
    <n v="203"/>
    <x v="12"/>
    <x v="5"/>
    <x v="2"/>
  </r>
  <r>
    <n v="603"/>
    <d v="2020-06-18T00:00:00"/>
    <x v="0"/>
    <d v="1899-12-30T09:25:00"/>
    <n v="20137.650000000001"/>
    <m/>
    <x v="0"/>
    <m/>
    <m/>
    <d v="2020-06-18T00:00:00"/>
    <x v="0"/>
    <d v="1899-12-30T15:19:00"/>
    <n v="20990.25"/>
    <x v="877"/>
    <m/>
    <m/>
    <s v="Exit Condition Met For Trade"/>
    <n v="20997.200000000001"/>
    <n v="20030.349999999999"/>
    <x v="13"/>
    <x v="5"/>
    <x v="2"/>
  </r>
  <r>
    <n v="603.1"/>
    <d v="2020-06-18T00:00:00"/>
    <x v="4"/>
    <d v="1899-12-30T09:25:00"/>
    <n v="171.9"/>
    <n v="15"/>
    <x v="1"/>
    <n v="20100"/>
    <s v="Sell"/>
    <d v="2020-06-18T00:00:00"/>
    <x v="4"/>
    <d v="1899-12-30T09:58:00"/>
    <n v="190.9"/>
    <x v="161"/>
    <n v="-11.05293775"/>
    <d v="2020-06-18T00:00:00"/>
    <s v="Stop Loss Hit"/>
    <n v="203.8"/>
    <n v="115"/>
    <x v="13"/>
    <x v="5"/>
    <x v="2"/>
  </r>
  <r>
    <n v="603.20000000000005"/>
    <d v="2020-06-18T00:00:00"/>
    <x v="4"/>
    <d v="1899-12-30T09:25:00"/>
    <n v="174.6"/>
    <n v="15"/>
    <x v="2"/>
    <n v="20100"/>
    <s v="Sell"/>
    <d v="2020-06-18T00:00:00"/>
    <x v="4"/>
    <d v="1899-12-30T15:19:00"/>
    <n v="0.15"/>
    <x v="878"/>
    <n v="99.914089349999998"/>
    <d v="2020-06-18T00:00:00"/>
    <s v="Exit Condition Met For Trade"/>
    <n v="227.9"/>
    <n v="0.1"/>
    <x v="13"/>
    <x v="5"/>
    <x v="2"/>
  </r>
  <r>
    <n v="604"/>
    <d v="2020-06-19T00:00:00"/>
    <x v="0"/>
    <d v="1899-12-30T09:25:00"/>
    <n v="21164.75"/>
    <m/>
    <x v="0"/>
    <m/>
    <m/>
    <d v="2020-06-19T00:00:00"/>
    <x v="0"/>
    <d v="1899-12-30T10:07:00"/>
    <n v="21100.15"/>
    <x v="368"/>
    <m/>
    <m/>
    <m/>
    <n v="21191.4"/>
    <n v="20878.25"/>
    <x v="14"/>
    <x v="5"/>
    <x v="2"/>
  </r>
  <r>
    <n v="604.1"/>
    <d v="2020-06-19T00:00:00"/>
    <x v="5"/>
    <d v="1899-12-30T09:25:00"/>
    <n v="500.9"/>
    <n v="15"/>
    <x v="1"/>
    <n v="21200"/>
    <s v="Sell"/>
    <d v="2020-06-19T00:00:00"/>
    <x v="5"/>
    <d v="1899-12-30T10:07:00"/>
    <n v="437.9"/>
    <x v="781"/>
    <n v="12.57736075"/>
    <d v="2020-06-25T00:00:00"/>
    <s v="Stop Loss Hit"/>
    <n v="516.9"/>
    <n v="362.9"/>
    <x v="14"/>
    <x v="5"/>
    <x v="2"/>
  </r>
  <r>
    <n v="604.20000000000005"/>
    <d v="2020-06-19T00:00:00"/>
    <x v="5"/>
    <d v="1899-12-30T09:25:00"/>
    <n v="604"/>
    <n v="15"/>
    <x v="2"/>
    <n v="21200"/>
    <s v="Sell"/>
    <d v="2020-06-19T00:00:00"/>
    <x v="5"/>
    <d v="1899-12-30T09:38:00"/>
    <n v="647"/>
    <x v="149"/>
    <n v="-7.1192052979999998"/>
    <d v="2020-06-25T00:00:00"/>
    <s v="Stop Loss Hit"/>
    <n v="669.7"/>
    <n v="571.79999999999995"/>
    <x v="14"/>
    <x v="5"/>
    <x v="2"/>
  </r>
  <r>
    <n v="605"/>
    <d v="2020-06-22T00:00:00"/>
    <x v="0"/>
    <d v="1899-12-30T09:25:00"/>
    <n v="21597.75"/>
    <m/>
    <x v="0"/>
    <m/>
    <m/>
    <d v="2020-06-22T00:00:00"/>
    <x v="0"/>
    <d v="1899-12-30T10:31:00"/>
    <n v="21733.55"/>
    <x v="612"/>
    <m/>
    <m/>
    <m/>
    <n v="21848.55"/>
    <n v="21559.599999999999"/>
    <x v="15"/>
    <x v="5"/>
    <x v="2"/>
  </r>
  <r>
    <n v="605.1"/>
    <d v="2020-06-22T00:00:00"/>
    <x v="1"/>
    <d v="1899-12-30T09:25:00"/>
    <n v="425"/>
    <n v="15"/>
    <x v="1"/>
    <n v="21600"/>
    <s v="Sell"/>
    <d v="2020-06-22T00:00:00"/>
    <x v="1"/>
    <d v="1899-12-30T09:34:00"/>
    <n v="469"/>
    <x v="428"/>
    <n v="-10.35294118"/>
    <d v="2020-06-25T00:00:00"/>
    <s v="Stop Loss Hit"/>
    <n v="480"/>
    <n v="393.35"/>
    <x v="15"/>
    <x v="5"/>
    <x v="2"/>
  </r>
  <r>
    <n v="605.20000000000005"/>
    <d v="2020-06-22T00:00:00"/>
    <x v="1"/>
    <d v="1899-12-30T09:25:00"/>
    <n v="486.55"/>
    <n v="15"/>
    <x v="2"/>
    <n v="21600"/>
    <s v="Sell"/>
    <d v="2020-06-22T00:00:00"/>
    <x v="1"/>
    <d v="1899-12-30T10:31:00"/>
    <n v="403.55"/>
    <x v="879"/>
    <n v="17.058883980000001"/>
    <d v="2020-06-25T00:00:00"/>
    <s v="Stop Loss Hit"/>
    <n v="505.55"/>
    <n v="327.95"/>
    <x v="15"/>
    <x v="5"/>
    <x v="2"/>
  </r>
  <r>
    <n v="606"/>
    <d v="2020-06-23T00:00:00"/>
    <x v="0"/>
    <d v="1899-12-30T09:25:00"/>
    <n v="21952"/>
    <m/>
    <x v="0"/>
    <m/>
    <m/>
    <d v="2020-06-23T00:00:00"/>
    <x v="0"/>
    <d v="1899-12-30T10:15:00"/>
    <n v="21861.15"/>
    <x v="320"/>
    <m/>
    <m/>
    <m/>
    <n v="21957.5"/>
    <n v="21647.8"/>
    <x v="16"/>
    <x v="5"/>
    <x v="2"/>
  </r>
  <r>
    <n v="606.1"/>
    <d v="2020-06-23T00:00:00"/>
    <x v="2"/>
    <d v="1899-12-30T09:25:00"/>
    <n v="363.45"/>
    <n v="15"/>
    <x v="1"/>
    <n v="22000"/>
    <s v="Sell"/>
    <d v="2020-06-23T00:00:00"/>
    <x v="2"/>
    <d v="1899-12-30T10:15:00"/>
    <n v="323.45"/>
    <x v="101"/>
    <n v="11.00564039"/>
    <d v="2020-06-25T00:00:00"/>
    <s v="Stop Loss Hit"/>
    <n v="365"/>
    <n v="248.45"/>
    <x v="16"/>
    <x v="5"/>
    <x v="2"/>
  </r>
  <r>
    <n v="606.20000000000005"/>
    <d v="2020-06-23T00:00:00"/>
    <x v="2"/>
    <d v="1899-12-30T09:25:00"/>
    <n v="455.25"/>
    <n v="15"/>
    <x v="2"/>
    <n v="22000"/>
    <s v="Sell"/>
    <d v="2020-06-23T00:00:00"/>
    <x v="2"/>
    <d v="1899-12-30T09:49:00"/>
    <n v="526.25"/>
    <x v="76"/>
    <n v="-15.59582647"/>
    <d v="2020-06-25T00:00:00"/>
    <s v="Stop Loss Hit"/>
    <n v="534.29999999999995"/>
    <n v="451"/>
    <x v="16"/>
    <x v="5"/>
    <x v="2"/>
  </r>
  <r>
    <n v="607"/>
    <d v="2020-06-24T00:00:00"/>
    <x v="0"/>
    <d v="1899-12-30T09:25:00"/>
    <n v="22323.25"/>
    <m/>
    <x v="0"/>
    <m/>
    <m/>
    <d v="2020-06-24T00:00:00"/>
    <x v="0"/>
    <d v="1899-12-30T12:18:00"/>
    <n v="22125.45"/>
    <x v="880"/>
    <m/>
    <m/>
    <m/>
    <n v="22380.7"/>
    <n v="21941.5"/>
    <x v="17"/>
    <x v="5"/>
    <x v="2"/>
  </r>
  <r>
    <n v="607.1"/>
    <d v="2020-06-24T00:00:00"/>
    <x v="3"/>
    <d v="1899-12-30T09:25:00"/>
    <n v="345"/>
    <n v="15"/>
    <x v="1"/>
    <n v="22300"/>
    <s v="Sell"/>
    <d v="2020-06-24T00:00:00"/>
    <x v="3"/>
    <d v="1899-12-30T12:18:00"/>
    <n v="234"/>
    <x v="881"/>
    <n v="32.173913040000002"/>
    <d v="2020-06-25T00:00:00"/>
    <s v="Stop Loss Hit"/>
    <n v="364.7"/>
    <n v="158.75"/>
    <x v="17"/>
    <x v="5"/>
    <x v="2"/>
  </r>
  <r>
    <n v="607.20000000000005"/>
    <d v="2020-06-24T00:00:00"/>
    <x v="3"/>
    <d v="1899-12-30T09:25:00"/>
    <n v="344.75"/>
    <n v="15"/>
    <x v="2"/>
    <n v="22300"/>
    <s v="Sell"/>
    <d v="2020-06-24T00:00:00"/>
    <x v="3"/>
    <d v="1899-12-30T09:56:00"/>
    <n v="359.75"/>
    <x v="483"/>
    <n v="-4.3509789699999999"/>
    <d v="2020-06-25T00:00:00"/>
    <s v="Stop Loss Hit"/>
    <n v="378.75"/>
    <n v="284.14999999999998"/>
    <x v="17"/>
    <x v="5"/>
    <x v="2"/>
  </r>
  <r>
    <n v="608"/>
    <d v="2020-06-25T00:00:00"/>
    <x v="0"/>
    <d v="1899-12-30T09:25:00"/>
    <n v="21054.75"/>
    <m/>
    <x v="0"/>
    <m/>
    <m/>
    <d v="2020-06-25T00:00:00"/>
    <x v="0"/>
    <d v="1899-12-30T12:04:00"/>
    <n v="21260.3"/>
    <x v="858"/>
    <m/>
    <m/>
    <m/>
    <n v="21607.3"/>
    <n v="21011"/>
    <x v="18"/>
    <x v="5"/>
    <x v="2"/>
  </r>
  <r>
    <n v="608.1"/>
    <d v="2020-06-25T00:00:00"/>
    <x v="4"/>
    <d v="1899-12-30T09:25:00"/>
    <n v="163.4"/>
    <n v="15"/>
    <x v="1"/>
    <n v="21100"/>
    <s v="Sell"/>
    <d v="2020-06-25T00:00:00"/>
    <x v="4"/>
    <d v="1899-12-30T09:37:00"/>
    <n v="223.4"/>
    <x v="507"/>
    <n v="-36.719706240000001"/>
    <d v="2020-06-25T00:00:00"/>
    <s v="Stop Loss Hit"/>
    <n v="228.3"/>
    <n v="147.69999999999999"/>
    <x v="18"/>
    <x v="5"/>
    <x v="2"/>
  </r>
  <r>
    <n v="608.20000000000005"/>
    <d v="2020-06-25T00:00:00"/>
    <x v="4"/>
    <d v="1899-12-30T09:25:00"/>
    <n v="231.65"/>
    <n v="15"/>
    <x v="2"/>
    <n v="21100"/>
    <s v="Sell"/>
    <d v="2020-06-25T00:00:00"/>
    <x v="4"/>
    <d v="1899-12-30T12:04:00"/>
    <n v="111.65"/>
    <x v="882"/>
    <n v="51.802287929999999"/>
    <d v="2020-06-25T00:00:00"/>
    <s v="Stop Loss Hit"/>
    <n v="265.8"/>
    <n v="36.35"/>
    <x v="18"/>
    <x v="5"/>
    <x v="2"/>
  </r>
  <r>
    <n v="609"/>
    <d v="2020-06-29T00:00:00"/>
    <x v="0"/>
    <d v="1899-12-30T09:25:00"/>
    <n v="21165.05"/>
    <m/>
    <x v="0"/>
    <m/>
    <m/>
    <d v="2020-06-29T00:00:00"/>
    <x v="0"/>
    <d v="1899-12-30T11:02:00"/>
    <n v="21197.45"/>
    <x v="220"/>
    <m/>
    <m/>
    <m/>
    <n v="21224.25"/>
    <n v="21026.45"/>
    <x v="19"/>
    <x v="5"/>
    <x v="2"/>
  </r>
  <r>
    <n v="609.1"/>
    <d v="2020-06-29T00:00:00"/>
    <x v="1"/>
    <d v="1899-12-30T09:25:00"/>
    <n v="436.4"/>
    <n v="15"/>
    <x v="1"/>
    <n v="21200"/>
    <s v="Sell"/>
    <d v="2020-06-29T00:00:00"/>
    <x v="1"/>
    <d v="1899-12-30T11:02:00"/>
    <n v="445.4"/>
    <x v="549"/>
    <n v="-2.0623281389999999"/>
    <d v="2020-07-02T00:00:00"/>
    <s v="Stop Loss Hit"/>
    <n v="456.85"/>
    <n v="370.05"/>
    <x v="19"/>
    <x v="5"/>
    <x v="2"/>
  </r>
  <r>
    <n v="609.20000000000005"/>
    <d v="2020-06-29T00:00:00"/>
    <x v="1"/>
    <d v="1899-12-30T09:25:00"/>
    <n v="541.79999999999995"/>
    <n v="15"/>
    <x v="2"/>
    <n v="21200"/>
    <s v="Sell"/>
    <d v="2020-06-29T00:00:00"/>
    <x v="1"/>
    <d v="1899-12-30T09:54:00"/>
    <n v="595.79999999999995"/>
    <x v="39"/>
    <n v="-9.9667774090000005"/>
    <d v="2020-07-02T00:00:00"/>
    <s v="Stop Loss Hit"/>
    <n v="596.9"/>
    <n v="520"/>
    <x v="19"/>
    <x v="5"/>
    <x v="2"/>
  </r>
  <r>
    <n v="610"/>
    <d v="2020-06-30T00:00:00"/>
    <x v="0"/>
    <d v="1899-12-30T09:25:00"/>
    <n v="21550.95"/>
    <m/>
    <x v="0"/>
    <m/>
    <m/>
    <d v="2020-06-30T00:00:00"/>
    <x v="0"/>
    <d v="1899-12-30T15:19:00"/>
    <n v="21395.75"/>
    <x v="883"/>
    <m/>
    <m/>
    <s v="Exit Condition Met For Trade"/>
    <n v="21650.5"/>
    <n v="21212"/>
    <x v="20"/>
    <x v="5"/>
    <x v="2"/>
  </r>
  <r>
    <n v="610.1"/>
    <d v="2020-06-30T00:00:00"/>
    <x v="2"/>
    <d v="1899-12-30T09:25:00"/>
    <n v="353.5"/>
    <n v="15"/>
    <x v="1"/>
    <n v="21600"/>
    <s v="Sell"/>
    <d v="2020-06-30T00:00:00"/>
    <x v="2"/>
    <d v="1899-12-30T15:19:00"/>
    <n v="262.89999999999998"/>
    <x v="884"/>
    <n v="25.629420079999999"/>
    <d v="2020-07-02T00:00:00"/>
    <s v="Exit Condition Met For Trade"/>
    <n v="402.75"/>
    <n v="196.7"/>
    <x v="20"/>
    <x v="5"/>
    <x v="2"/>
  </r>
  <r>
    <n v="610.20000000000005"/>
    <d v="2020-06-30T00:00:00"/>
    <x v="2"/>
    <d v="1899-12-30T09:25:00"/>
    <n v="450"/>
    <n v="15"/>
    <x v="2"/>
    <n v="21600"/>
    <s v="Sell"/>
    <d v="2020-06-30T00:00:00"/>
    <x v="2"/>
    <d v="1899-12-30T10:20:00"/>
    <n v="462"/>
    <x v="227"/>
    <n v="-2.6666666669999999"/>
    <d v="2020-07-02T00:00:00"/>
    <s v="Stop Loss Hit"/>
    <n v="479.95"/>
    <n v="386.45"/>
    <x v="20"/>
    <x v="5"/>
    <x v="2"/>
  </r>
  <r>
    <n v="611"/>
    <d v="2020-07-01T00:00:00"/>
    <x v="0"/>
    <d v="1899-12-30T09:25:00"/>
    <n v="21301.25"/>
    <m/>
    <x v="0"/>
    <m/>
    <m/>
    <d v="2020-07-01T00:00:00"/>
    <x v="0"/>
    <d v="1899-12-30T11:28:00"/>
    <n v="21696.95"/>
    <x v="439"/>
    <m/>
    <m/>
    <m/>
    <n v="21696.95"/>
    <n v="21287.9"/>
    <x v="0"/>
    <x v="6"/>
    <x v="2"/>
  </r>
  <r>
    <n v="611.1"/>
    <d v="2020-07-01T00:00:00"/>
    <x v="3"/>
    <d v="1899-12-30T09:25:00"/>
    <n v="294.55"/>
    <n v="15"/>
    <x v="1"/>
    <n v="21300"/>
    <s v="Sell"/>
    <d v="2020-07-01T00:00:00"/>
    <x v="3"/>
    <d v="1899-12-30T09:30:00"/>
    <n v="364.55"/>
    <x v="107"/>
    <n v="-23.76506535"/>
    <d v="2020-07-02T00:00:00"/>
    <s v="Stop Loss Hit"/>
    <n v="367.8"/>
    <n v="289.2"/>
    <x v="0"/>
    <x v="6"/>
    <x v="2"/>
  </r>
  <r>
    <n v="611.20000000000005"/>
    <d v="2020-07-01T00:00:00"/>
    <x v="3"/>
    <d v="1899-12-30T09:25:00"/>
    <n v="335"/>
    <n v="15"/>
    <x v="2"/>
    <n v="21300"/>
    <s v="Sell"/>
    <d v="2020-07-01T00:00:00"/>
    <x v="3"/>
    <d v="1899-12-30T11:28:00"/>
    <n v="135"/>
    <x v="407"/>
    <n v="59.701492539999997"/>
    <d v="2020-07-02T00:00:00"/>
    <s v="Target Hit"/>
    <n v="340.8"/>
    <n v="131.5"/>
    <x v="0"/>
    <x v="6"/>
    <x v="2"/>
  </r>
  <r>
    <n v="612"/>
    <d v="2020-07-02T00:00:00"/>
    <x v="0"/>
    <d v="1899-12-30T09:25:00"/>
    <n v="22194.2"/>
    <m/>
    <x v="0"/>
    <m/>
    <m/>
    <d v="2020-07-02T00:00:00"/>
    <x v="0"/>
    <d v="1899-12-30T10:19:00"/>
    <n v="22139"/>
    <x v="93"/>
    <m/>
    <m/>
    <m/>
    <n v="22344.85"/>
    <n v="22123.15"/>
    <x v="1"/>
    <x v="6"/>
    <x v="2"/>
  </r>
  <r>
    <n v="612.1"/>
    <d v="2020-07-02T00:00:00"/>
    <x v="4"/>
    <d v="1899-12-30T09:25:00"/>
    <n v="178.75"/>
    <n v="15"/>
    <x v="1"/>
    <n v="22200"/>
    <s v="Sell"/>
    <d v="2020-07-02T00:00:00"/>
    <x v="4"/>
    <d v="1899-12-30T09:45:00"/>
    <n v="233.75"/>
    <x v="122"/>
    <n v="-30.76923077"/>
    <d v="2020-07-02T00:00:00"/>
    <s v="Stop Loss Hit"/>
    <n v="247.85"/>
    <n v="157.94999999999999"/>
    <x v="1"/>
    <x v="6"/>
    <x v="2"/>
  </r>
  <r>
    <n v="612.20000000000005"/>
    <d v="2020-07-02T00:00:00"/>
    <x v="4"/>
    <d v="1899-12-30T09:25:00"/>
    <n v="158.55000000000001"/>
    <n v="15"/>
    <x v="2"/>
    <n v="22200"/>
    <s v="Sell"/>
    <d v="2020-07-02T00:00:00"/>
    <x v="4"/>
    <d v="1899-12-30T10:19:00"/>
    <n v="170.55"/>
    <x v="227"/>
    <n v="-7.56859035"/>
    <d v="2020-07-02T00:00:00"/>
    <s v="Stop Loss Hit"/>
    <n v="280"/>
    <n v="95.15"/>
    <x v="1"/>
    <x v="6"/>
    <x v="2"/>
  </r>
  <r>
    <n v="613"/>
    <d v="2020-07-03T00:00:00"/>
    <x v="0"/>
    <d v="1899-12-30T09:25:00"/>
    <n v="22093.05"/>
    <m/>
    <x v="0"/>
    <m/>
    <m/>
    <d v="2020-07-03T00:00:00"/>
    <x v="0"/>
    <d v="1899-12-30T11:45:00"/>
    <n v="21989.1"/>
    <x v="55"/>
    <m/>
    <m/>
    <m/>
    <n v="22107.1"/>
    <n v="21814.400000000001"/>
    <x v="2"/>
    <x v="6"/>
    <x v="2"/>
  </r>
  <r>
    <n v="613.1"/>
    <d v="2020-07-03T00:00:00"/>
    <x v="5"/>
    <d v="1899-12-30T09:25:00"/>
    <n v="486.3"/>
    <n v="15"/>
    <x v="1"/>
    <n v="22100"/>
    <s v="Sell"/>
    <d v="2020-07-03T00:00:00"/>
    <x v="5"/>
    <d v="1899-12-30T11:45:00"/>
    <n v="408.3"/>
    <x v="104"/>
    <n v="16.039481800000001"/>
    <d v="2020-07-09T00:00:00"/>
    <s v="Stop Loss Hit"/>
    <n v="491.95"/>
    <n v="332.95"/>
    <x v="2"/>
    <x v="6"/>
    <x v="2"/>
  </r>
  <r>
    <n v="613.20000000000005"/>
    <d v="2020-07-03T00:00:00"/>
    <x v="5"/>
    <d v="1899-12-30T09:25:00"/>
    <n v="486.45"/>
    <n v="15"/>
    <x v="2"/>
    <n v="22100"/>
    <s v="Sell"/>
    <d v="2020-07-03T00:00:00"/>
    <x v="5"/>
    <d v="1899-12-30T09:34:00"/>
    <n v="550.45000000000005"/>
    <x v="113"/>
    <n v="-13.1565423"/>
    <d v="2020-07-09T00:00:00"/>
    <s v="Stop Loss Hit"/>
    <n v="561"/>
    <n v="475.2"/>
    <x v="2"/>
    <x v="6"/>
    <x v="2"/>
  </r>
  <r>
    <n v="614"/>
    <d v="2020-07-06T00:00:00"/>
    <x v="0"/>
    <d v="1899-12-30T09:25:00"/>
    <n v="22291.95"/>
    <m/>
    <x v="0"/>
    <m/>
    <m/>
    <d v="2020-07-06T00:00:00"/>
    <x v="0"/>
    <d v="1899-12-30T12:46:00"/>
    <n v="22322.7"/>
    <x v="71"/>
    <m/>
    <m/>
    <m/>
    <n v="22348.6"/>
    <n v="22184.95"/>
    <x v="22"/>
    <x v="6"/>
    <x v="2"/>
  </r>
  <r>
    <n v="614.1"/>
    <d v="2020-07-06T00:00:00"/>
    <x v="1"/>
    <d v="1899-12-30T09:25:00"/>
    <n v="369.15"/>
    <n v="15"/>
    <x v="1"/>
    <n v="22300"/>
    <s v="Sell"/>
    <d v="2020-07-06T00:00:00"/>
    <x v="1"/>
    <d v="1899-12-30T12:46:00"/>
    <n v="372.15"/>
    <x v="411"/>
    <n v="-0.81267777299999999"/>
    <d v="2020-07-09T00:00:00"/>
    <s v="Stop Loss Hit"/>
    <n v="384.65"/>
    <n v="296.35000000000002"/>
    <x v="22"/>
    <x v="6"/>
    <x v="2"/>
  </r>
  <r>
    <n v="614.20000000000005"/>
    <d v="2020-07-06T00:00:00"/>
    <x v="1"/>
    <d v="1899-12-30T09:25:00"/>
    <n v="389"/>
    <n v="15"/>
    <x v="2"/>
    <n v="22300"/>
    <s v="Sell"/>
    <d v="2020-07-06T00:00:00"/>
    <x v="1"/>
    <d v="1899-12-30T10:40:00"/>
    <n v="428"/>
    <x v="297"/>
    <n v="-10.025706939999999"/>
    <d v="2020-07-09T00:00:00"/>
    <s v="Stop Loss Hit"/>
    <n v="431.35"/>
    <n v="352.7"/>
    <x v="22"/>
    <x v="6"/>
    <x v="2"/>
  </r>
  <r>
    <n v="615"/>
    <d v="2020-07-07T00:00:00"/>
    <x v="0"/>
    <d v="1899-12-30T09:25:00"/>
    <n v="22161.15"/>
    <m/>
    <x v="0"/>
    <m/>
    <m/>
    <d v="2020-07-07T00:00:00"/>
    <x v="0"/>
    <d v="1899-12-30T14:31:00"/>
    <n v="22608.15"/>
    <x v="885"/>
    <m/>
    <m/>
    <m/>
    <n v="22621.4"/>
    <n v="22040.35"/>
    <x v="23"/>
    <x v="6"/>
    <x v="2"/>
  </r>
  <r>
    <n v="615.1"/>
    <d v="2020-07-07T00:00:00"/>
    <x v="2"/>
    <d v="1899-12-30T09:25:00"/>
    <n v="287.60000000000002"/>
    <n v="15"/>
    <x v="1"/>
    <n v="22200"/>
    <s v="Sell"/>
    <d v="2020-07-07T00:00:00"/>
    <x v="2"/>
    <d v="1899-12-30T12:18:00"/>
    <n v="285.60000000000002"/>
    <x v="137"/>
    <n v="0.69541029200000004"/>
    <d v="2020-07-09T00:00:00"/>
    <s v="Stop Loss Hit"/>
    <n v="296.95"/>
    <n v="210.5"/>
    <x v="23"/>
    <x v="6"/>
    <x v="2"/>
  </r>
  <r>
    <n v="615.20000000000005"/>
    <d v="2020-07-07T00:00:00"/>
    <x v="2"/>
    <d v="1899-12-30T09:25:00"/>
    <n v="349.2"/>
    <n v="15"/>
    <x v="2"/>
    <n v="22200"/>
    <s v="Sell"/>
    <d v="2020-07-07T00:00:00"/>
    <x v="2"/>
    <d v="1899-12-30T14:31:00"/>
    <n v="149.19999999999999"/>
    <x v="407"/>
    <n v="57.273768609999998"/>
    <d v="2020-07-09T00:00:00"/>
    <s v="Target Hit"/>
    <n v="398.4"/>
    <n v="147.1"/>
    <x v="23"/>
    <x v="6"/>
    <x v="2"/>
  </r>
  <r>
    <n v="616"/>
    <d v="2020-07-08T00:00:00"/>
    <x v="0"/>
    <d v="1899-12-30T09:25:00"/>
    <n v="22768.95"/>
    <m/>
    <x v="0"/>
    <m/>
    <m/>
    <d v="2020-07-08T00:00:00"/>
    <x v="0"/>
    <d v="1899-12-30T11:46:00"/>
    <n v="22746"/>
    <x v="85"/>
    <m/>
    <m/>
    <m/>
    <n v="22918.85"/>
    <n v="22695.65"/>
    <x v="5"/>
    <x v="6"/>
    <x v="2"/>
  </r>
  <r>
    <n v="616.1"/>
    <d v="2020-07-08T00:00:00"/>
    <x v="3"/>
    <d v="1899-12-30T09:25:00"/>
    <n v="248.2"/>
    <n v="15"/>
    <x v="1"/>
    <n v="22800"/>
    <s v="Sell"/>
    <d v="2020-07-08T00:00:00"/>
    <x v="3"/>
    <d v="1899-12-30T10:36:00"/>
    <n v="305.2"/>
    <x v="163"/>
    <n v="-22.965350520000001"/>
    <d v="2020-07-09T00:00:00"/>
    <s v="Stop Loss Hit"/>
    <n v="311"/>
    <n v="230"/>
    <x v="5"/>
    <x v="6"/>
    <x v="2"/>
  </r>
  <r>
    <n v="616.20000000000005"/>
    <d v="2020-07-08T00:00:00"/>
    <x v="3"/>
    <d v="1899-12-30T09:25:00"/>
    <n v="302.5"/>
    <n v="15"/>
    <x v="2"/>
    <n v="22800"/>
    <s v="Sell"/>
    <d v="2020-07-08T00:00:00"/>
    <x v="3"/>
    <d v="1899-12-30T11:46:00"/>
    <n v="303.5"/>
    <x v="251"/>
    <n v="-0.33057851199999999"/>
    <d v="2020-07-09T00:00:00"/>
    <s v="Stop Loss Hit"/>
    <n v="327.25"/>
    <n v="228.2"/>
    <x v="5"/>
    <x v="6"/>
    <x v="2"/>
  </r>
  <r>
    <n v="617"/>
    <d v="2020-07-09T00:00:00"/>
    <x v="0"/>
    <d v="1899-12-30T09:25:00"/>
    <n v="22783.4"/>
    <m/>
    <x v="0"/>
    <m/>
    <m/>
    <d v="2020-07-09T00:00:00"/>
    <x v="0"/>
    <d v="1899-12-30T12:31:00"/>
    <n v="22884"/>
    <x v="149"/>
    <m/>
    <m/>
    <m/>
    <n v="22893.15"/>
    <n v="22689.7"/>
    <x v="6"/>
    <x v="6"/>
    <x v="2"/>
  </r>
  <r>
    <n v="617.1"/>
    <d v="2020-07-09T00:00:00"/>
    <x v="4"/>
    <d v="1899-12-30T09:25:00"/>
    <n v="130.65"/>
    <n v="15"/>
    <x v="1"/>
    <n v="22800"/>
    <s v="Sell"/>
    <d v="2020-07-09T00:00:00"/>
    <x v="4"/>
    <d v="1899-12-30T12:31:00"/>
    <n v="152.65"/>
    <x v="471"/>
    <n v="-16.838882510000001"/>
    <d v="2020-07-09T00:00:00"/>
    <s v="Stop Loss Hit"/>
    <n v="163.44999999999999"/>
    <n v="76.75"/>
    <x v="6"/>
    <x v="6"/>
    <x v="2"/>
  </r>
  <r>
    <n v="617.20000000000005"/>
    <d v="2020-07-09T00:00:00"/>
    <x v="4"/>
    <d v="1899-12-30T09:25:00"/>
    <n v="173"/>
    <n v="15"/>
    <x v="2"/>
    <n v="22800"/>
    <s v="Sell"/>
    <d v="2020-07-09T00:00:00"/>
    <x v="4"/>
    <d v="1899-12-30T10:51:00"/>
    <n v="194"/>
    <x v="67"/>
    <n v="-12.13872832"/>
    <d v="2020-07-09T00:00:00"/>
    <s v="Stop Loss Hit"/>
    <n v="227.8"/>
    <n v="118.5"/>
    <x v="6"/>
    <x v="6"/>
    <x v="2"/>
  </r>
  <r>
    <n v="618"/>
    <d v="2020-07-10T00:00:00"/>
    <x v="0"/>
    <d v="1899-12-30T09:25:00"/>
    <n v="22714.15"/>
    <m/>
    <x v="0"/>
    <m/>
    <m/>
    <d v="2020-07-10T00:00:00"/>
    <x v="0"/>
    <d v="1899-12-30T15:19:00"/>
    <n v="22379.45"/>
    <x v="452"/>
    <m/>
    <m/>
    <s v="Exit Condition Met For Trade"/>
    <n v="22835.200000000001"/>
    <n v="22320.05"/>
    <x v="7"/>
    <x v="6"/>
    <x v="2"/>
  </r>
  <r>
    <n v="618.1"/>
    <d v="2020-07-10T00:00:00"/>
    <x v="5"/>
    <d v="1899-12-30T09:25:00"/>
    <n v="428.2"/>
    <n v="15"/>
    <x v="1"/>
    <n v="22700"/>
    <s v="Sell"/>
    <d v="2020-07-10T00:00:00"/>
    <x v="5"/>
    <d v="1899-12-30T15:19:00"/>
    <n v="287.85000000000002"/>
    <x v="886"/>
    <n v="32.776739839999998"/>
    <d v="2020-07-16T00:00:00"/>
    <s v="Exit Condition Met For Trade"/>
    <n v="471.25"/>
    <n v="254"/>
    <x v="7"/>
    <x v="6"/>
    <x v="2"/>
  </r>
  <r>
    <n v="618.20000000000005"/>
    <d v="2020-07-10T00:00:00"/>
    <x v="5"/>
    <d v="1899-12-30T09:25:00"/>
    <n v="420.9"/>
    <n v="15"/>
    <x v="2"/>
    <n v="22700"/>
    <s v="Sell"/>
    <d v="2020-07-10T00:00:00"/>
    <x v="5"/>
    <d v="1899-12-30T10:36:00"/>
    <n v="431.9"/>
    <x v="109"/>
    <n v="-2.6134473749999998"/>
    <d v="2020-07-16T00:00:00"/>
    <s v="Stop Loss Hit"/>
    <n v="435.95"/>
    <n v="356.4"/>
    <x v="7"/>
    <x v="6"/>
    <x v="2"/>
  </r>
  <r>
    <n v="619"/>
    <d v="2020-07-13T00:00:00"/>
    <x v="0"/>
    <d v="1899-12-30T09:25:00"/>
    <n v="22579.1"/>
    <m/>
    <x v="0"/>
    <m/>
    <m/>
    <d v="2020-07-13T00:00:00"/>
    <x v="0"/>
    <d v="1899-12-30T12:58:00"/>
    <n v="22009.05"/>
    <x v="887"/>
    <m/>
    <m/>
    <m/>
    <n v="22602.55"/>
    <n v="21999.55"/>
    <x v="30"/>
    <x v="6"/>
    <x v="2"/>
  </r>
  <r>
    <n v="619.1"/>
    <d v="2020-07-13T00:00:00"/>
    <x v="1"/>
    <d v="1899-12-30T09:25:00"/>
    <n v="375.05"/>
    <n v="15"/>
    <x v="1"/>
    <n v="22600"/>
    <s v="Sell"/>
    <d v="2020-07-13T00:00:00"/>
    <x v="1"/>
    <d v="1899-12-30T12:58:00"/>
    <n v="175.05"/>
    <x v="407"/>
    <n v="53.326223169999999"/>
    <d v="2020-07-16T00:00:00"/>
    <s v="Target Hit"/>
    <n v="387.6"/>
    <n v="172"/>
    <x v="30"/>
    <x v="6"/>
    <x v="2"/>
  </r>
  <r>
    <n v="619.20000000000005"/>
    <d v="2020-07-13T00:00:00"/>
    <x v="1"/>
    <d v="1899-12-30T09:25:00"/>
    <n v="353.4"/>
    <n v="15"/>
    <x v="2"/>
    <n v="22600"/>
    <s v="Sell"/>
    <d v="2020-07-13T00:00:00"/>
    <x v="1"/>
    <d v="1899-12-30T09:54:00"/>
    <n v="413.4"/>
    <x v="507"/>
    <n v="-16.977928689999999"/>
    <d v="2020-07-16T00:00:00"/>
    <s v="Stop Loss Hit"/>
    <n v="419.9"/>
    <n v="338.3"/>
    <x v="30"/>
    <x v="6"/>
    <x v="2"/>
  </r>
  <r>
    <n v="620"/>
    <d v="2020-07-14T00:00:00"/>
    <x v="0"/>
    <d v="1899-12-30T09:25:00"/>
    <n v="21749"/>
    <m/>
    <x v="0"/>
    <m/>
    <m/>
    <d v="2020-07-14T00:00:00"/>
    <x v="0"/>
    <d v="1899-12-30T12:35:00"/>
    <n v="21340.7"/>
    <x v="888"/>
    <m/>
    <m/>
    <m/>
    <n v="21753.7"/>
    <n v="21340.7"/>
    <x v="24"/>
    <x v="6"/>
    <x v="2"/>
  </r>
  <r>
    <n v="620.1"/>
    <d v="2020-07-14T00:00:00"/>
    <x v="2"/>
    <d v="1899-12-30T09:25:00"/>
    <n v="392.95"/>
    <n v="15"/>
    <x v="1"/>
    <n v="21700"/>
    <s v="Sell"/>
    <d v="2020-07-14T00:00:00"/>
    <x v="2"/>
    <d v="1899-12-30T12:35:00"/>
    <n v="192.95"/>
    <x v="407"/>
    <n v="50.897060690000004"/>
    <d v="2020-07-16T00:00:00"/>
    <s v="Target Hit"/>
    <n v="392.95"/>
    <n v="182.25"/>
    <x v="24"/>
    <x v="6"/>
    <x v="2"/>
  </r>
  <r>
    <n v="620.20000000000005"/>
    <d v="2020-07-14T00:00:00"/>
    <x v="2"/>
    <d v="1899-12-30T09:25:00"/>
    <n v="268.60000000000002"/>
    <n v="15"/>
    <x v="2"/>
    <n v="21700"/>
    <s v="Sell"/>
    <d v="2020-07-14T00:00:00"/>
    <x v="2"/>
    <d v="1899-12-30T10:16:00"/>
    <n v="341.6"/>
    <x v="175"/>
    <n v="-27.177959789999999"/>
    <d v="2020-07-16T00:00:00"/>
    <s v="Stop Loss Hit"/>
    <n v="344.7"/>
    <n v="266"/>
    <x v="24"/>
    <x v="6"/>
    <x v="2"/>
  </r>
  <r>
    <n v="621"/>
    <d v="2020-07-15T00:00:00"/>
    <x v="0"/>
    <d v="1899-12-30T09:25:00"/>
    <n v="21547.5"/>
    <m/>
    <x v="0"/>
    <m/>
    <m/>
    <d v="2020-07-15T00:00:00"/>
    <x v="0"/>
    <d v="1899-12-30T12:17:00"/>
    <n v="21691.05"/>
    <x v="429"/>
    <m/>
    <m/>
    <m/>
    <n v="21935.5"/>
    <n v="21540.95"/>
    <x v="10"/>
    <x v="6"/>
    <x v="2"/>
  </r>
  <r>
    <n v="621.1"/>
    <d v="2020-07-15T00:00:00"/>
    <x v="3"/>
    <d v="1899-12-30T09:25:00"/>
    <n v="300.2"/>
    <n v="15"/>
    <x v="1"/>
    <n v="21500"/>
    <s v="Sell"/>
    <d v="2020-07-15T00:00:00"/>
    <x v="3"/>
    <d v="1899-12-30T09:33:00"/>
    <n v="374.2"/>
    <x v="74"/>
    <n v="-24.650233180000001"/>
    <d v="2020-07-16T00:00:00"/>
    <s v="Stop Loss Hit"/>
    <n v="382.1"/>
    <n v="298.25"/>
    <x v="10"/>
    <x v="6"/>
    <x v="2"/>
  </r>
  <r>
    <n v="621.20000000000005"/>
    <d v="2020-07-15T00:00:00"/>
    <x v="3"/>
    <d v="1899-12-30T09:25:00"/>
    <n v="276.35000000000002"/>
    <n v="15"/>
    <x v="2"/>
    <n v="21500"/>
    <s v="Sell"/>
    <d v="2020-07-15T00:00:00"/>
    <x v="3"/>
    <d v="1899-12-30T12:17:00"/>
    <n v="155.35"/>
    <x v="792"/>
    <n v="43.785055180000001"/>
    <d v="2020-07-16T00:00:00"/>
    <s v="Stop Loss Hit"/>
    <n v="277"/>
    <n v="79.75"/>
    <x v="10"/>
    <x v="6"/>
    <x v="2"/>
  </r>
  <r>
    <n v="622"/>
    <d v="2020-07-16T00:00:00"/>
    <x v="0"/>
    <d v="1899-12-30T09:25:00"/>
    <n v="21093.75"/>
    <m/>
    <x v="0"/>
    <m/>
    <m/>
    <d v="2020-07-16T00:00:00"/>
    <x v="0"/>
    <d v="1899-12-30T15:19:00"/>
    <n v="21581.200000000001"/>
    <x v="889"/>
    <m/>
    <m/>
    <s v="Exit Condition Met For Trade"/>
    <n v="21671.25"/>
    <n v="21027.85"/>
    <x v="11"/>
    <x v="6"/>
    <x v="2"/>
  </r>
  <r>
    <n v="622.1"/>
    <d v="2020-07-16T00:00:00"/>
    <x v="4"/>
    <d v="1899-12-30T09:25:00"/>
    <n v="149.1"/>
    <n v="15"/>
    <x v="1"/>
    <n v="21100"/>
    <s v="Sell"/>
    <d v="2020-07-16T00:00:00"/>
    <x v="4"/>
    <d v="1899-12-30T09:40:00"/>
    <n v="187.1"/>
    <x v="66"/>
    <n v="-25.48625084"/>
    <d v="2020-07-16T00:00:00"/>
    <s v="Stop Loss Hit"/>
    <n v="210.15"/>
    <n v="111.35"/>
    <x v="11"/>
    <x v="6"/>
    <x v="2"/>
  </r>
  <r>
    <n v="622.20000000000005"/>
    <d v="2020-07-16T00:00:00"/>
    <x v="4"/>
    <d v="1899-12-30T09:25:00"/>
    <n v="146.05000000000001"/>
    <n v="15"/>
    <x v="2"/>
    <n v="21100"/>
    <s v="Sell"/>
    <d v="2020-07-16T00:00:00"/>
    <x v="4"/>
    <d v="1899-12-30T15:19:00"/>
    <n v="0.3"/>
    <x v="890"/>
    <n v="99.794590889999995"/>
    <d v="2020-07-16T00:00:00"/>
    <s v="Exit Condition Met For Trade"/>
    <n v="175.7"/>
    <n v="0.15"/>
    <x v="11"/>
    <x v="6"/>
    <x v="2"/>
  </r>
  <r>
    <n v="623"/>
    <d v="2020-07-17T00:00:00"/>
    <x v="0"/>
    <d v="1899-12-30T09:25:00"/>
    <n v="21742.35"/>
    <m/>
    <x v="0"/>
    <m/>
    <m/>
    <d v="2020-07-17T00:00:00"/>
    <x v="0"/>
    <d v="1899-12-30T10:46:00"/>
    <n v="21630.75"/>
    <x v="181"/>
    <m/>
    <m/>
    <m/>
    <n v="21844.1"/>
    <n v="21623.85"/>
    <x v="12"/>
    <x v="6"/>
    <x v="2"/>
  </r>
  <r>
    <n v="623.1"/>
    <d v="2020-07-17T00:00:00"/>
    <x v="5"/>
    <d v="1899-12-30T09:25:00"/>
    <n v="442.15"/>
    <n v="15"/>
    <x v="1"/>
    <n v="21700"/>
    <s v="Sell"/>
    <d v="2020-07-17T00:00:00"/>
    <x v="5"/>
    <d v="1899-12-30T10:15:00"/>
    <n v="479.15"/>
    <x v="166"/>
    <n v="-8.3682008369999998"/>
    <d v="2020-07-23T00:00:00"/>
    <s v="Stop Loss Hit"/>
    <n v="484.7"/>
    <n v="404.1"/>
    <x v="12"/>
    <x v="6"/>
    <x v="2"/>
  </r>
  <r>
    <n v="623.20000000000005"/>
    <d v="2020-07-17T00:00:00"/>
    <x v="5"/>
    <d v="1899-12-30T09:25:00"/>
    <n v="417.25"/>
    <n v="15"/>
    <x v="2"/>
    <n v="21700"/>
    <s v="Sell"/>
    <d v="2020-07-17T00:00:00"/>
    <x v="5"/>
    <d v="1899-12-30T10:46:00"/>
    <n v="413.25"/>
    <x v="415"/>
    <n v="0.95865787899999999"/>
    <d v="2020-07-23T00:00:00"/>
    <s v="Stop Loss Hit"/>
    <n v="443.25"/>
    <n v="337.35"/>
    <x v="12"/>
    <x v="6"/>
    <x v="2"/>
  </r>
  <r>
    <n v="624"/>
    <d v="2020-07-20T00:00:00"/>
    <x v="0"/>
    <d v="1899-12-30T09:25:00"/>
    <n v="22320.65"/>
    <m/>
    <x v="0"/>
    <m/>
    <m/>
    <d v="2020-07-20T00:00:00"/>
    <x v="0"/>
    <d v="1899-12-30T10:41:00"/>
    <n v="22370.6"/>
    <x v="67"/>
    <m/>
    <m/>
    <m/>
    <n v="22520.45"/>
    <n v="22293.1"/>
    <x v="25"/>
    <x v="6"/>
    <x v="2"/>
  </r>
  <r>
    <n v="624.1"/>
    <d v="2020-07-20T00:00:00"/>
    <x v="1"/>
    <d v="1899-12-30T09:25:00"/>
    <n v="335.4"/>
    <n v="15"/>
    <x v="1"/>
    <n v="22300"/>
    <s v="Sell"/>
    <d v="2020-07-20T00:00:00"/>
    <x v="1"/>
    <d v="1899-12-30T09:29:00"/>
    <n v="397.4"/>
    <x v="10"/>
    <n v="-18.485390580000001"/>
    <d v="2020-07-23T00:00:00"/>
    <s v="Stop Loss Hit"/>
    <n v="420"/>
    <n v="322.14999999999998"/>
    <x v="25"/>
    <x v="6"/>
    <x v="2"/>
  </r>
  <r>
    <n v="624.20000000000005"/>
    <d v="2020-07-20T00:00:00"/>
    <x v="1"/>
    <d v="1899-12-30T09:25:00"/>
    <n v="409.15"/>
    <n v="15"/>
    <x v="2"/>
    <n v="22300"/>
    <s v="Sell"/>
    <d v="2020-07-20T00:00:00"/>
    <x v="1"/>
    <d v="1899-12-30T10:41:00"/>
    <n v="368.15"/>
    <x v="871"/>
    <n v="10.02077478"/>
    <d v="2020-07-23T00:00:00"/>
    <s v="Stop Loss Hit"/>
    <n v="424.75"/>
    <n v="293.10000000000002"/>
    <x v="25"/>
    <x v="6"/>
    <x v="2"/>
  </r>
  <r>
    <n v="625"/>
    <d v="2020-07-21T00:00:00"/>
    <x v="0"/>
    <d v="1899-12-30T09:25:00"/>
    <n v="22666.65"/>
    <m/>
    <x v="0"/>
    <m/>
    <m/>
    <d v="2020-07-21T00:00:00"/>
    <x v="0"/>
    <d v="1899-12-30T15:19:00"/>
    <n v="22765.8"/>
    <x v="891"/>
    <m/>
    <m/>
    <s v="Exit Condition Met For Trade"/>
    <n v="22861.9"/>
    <n v="22597.95"/>
    <x v="26"/>
    <x v="6"/>
    <x v="2"/>
  </r>
  <r>
    <n v="625.1"/>
    <d v="2020-07-21T00:00:00"/>
    <x v="2"/>
    <d v="1899-12-30T09:25:00"/>
    <n v="288.39999999999998"/>
    <n v="15"/>
    <x v="1"/>
    <n v="22700"/>
    <s v="Sell"/>
    <d v="2020-07-21T00:00:00"/>
    <x v="2"/>
    <d v="1899-12-30T12:30:00"/>
    <n v="307.39999999999998"/>
    <x v="161"/>
    <n v="-6.5880721219999998"/>
    <d v="2020-07-23T00:00:00"/>
    <s v="Stop Loss Hit"/>
    <n v="308.5"/>
    <n v="231.5"/>
    <x v="26"/>
    <x v="6"/>
    <x v="2"/>
  </r>
  <r>
    <n v="625.20000000000005"/>
    <d v="2020-07-21T00:00:00"/>
    <x v="2"/>
    <d v="1899-12-30T09:25:00"/>
    <n v="350.2"/>
    <n v="15"/>
    <x v="2"/>
    <n v="22700"/>
    <s v="Sell"/>
    <d v="2020-07-21T00:00:00"/>
    <x v="2"/>
    <d v="1899-12-30T15:19:00"/>
    <n v="238.8"/>
    <x v="892"/>
    <n v="31.81039406"/>
    <d v="2020-07-23T00:00:00"/>
    <s v="Exit Condition Met For Trade"/>
    <n v="369.75"/>
    <n v="196"/>
    <x v="26"/>
    <x v="6"/>
    <x v="2"/>
  </r>
  <r>
    <n v="626"/>
    <d v="2020-07-22T00:00:00"/>
    <x v="0"/>
    <d v="1899-12-30T09:25:00"/>
    <n v="22920.3"/>
    <m/>
    <x v="0"/>
    <m/>
    <m/>
    <d v="2020-07-22T00:00:00"/>
    <x v="0"/>
    <d v="1899-12-30T11:18:00"/>
    <n v="22912.55"/>
    <x v="254"/>
    <m/>
    <m/>
    <m/>
    <n v="22922.7"/>
    <n v="22664.2"/>
    <x v="15"/>
    <x v="6"/>
    <x v="2"/>
  </r>
  <r>
    <n v="626.1"/>
    <d v="2020-07-22T00:00:00"/>
    <x v="3"/>
    <d v="1899-12-30T09:25:00"/>
    <n v="246.6"/>
    <n v="15"/>
    <x v="1"/>
    <n v="22900"/>
    <s v="Sell"/>
    <d v="2020-07-22T00:00:00"/>
    <x v="3"/>
    <d v="1899-12-30T11:18:00"/>
    <n v="222.6"/>
    <x v="145"/>
    <n v="9.7323600970000008"/>
    <d v="2020-07-23T00:00:00"/>
    <s v="Stop Loss Hit"/>
    <n v="247.95"/>
    <n v="147.5"/>
    <x v="15"/>
    <x v="6"/>
    <x v="2"/>
  </r>
  <r>
    <n v="626.20000000000005"/>
    <d v="2020-07-22T00:00:00"/>
    <x v="3"/>
    <d v="1899-12-30T09:25:00"/>
    <n v="271.45"/>
    <n v="15"/>
    <x v="2"/>
    <n v="22900"/>
    <s v="Sell"/>
    <d v="2020-07-22T00:00:00"/>
    <x v="3"/>
    <d v="1899-12-30T09:36:00"/>
    <n v="342.45"/>
    <x v="76"/>
    <n v="-26.155829799999999"/>
    <d v="2020-07-23T00:00:00"/>
    <s v="Stop Loss Hit"/>
    <n v="418.75"/>
    <n v="267.39999999999998"/>
    <x v="15"/>
    <x v="6"/>
    <x v="2"/>
  </r>
  <r>
    <n v="627"/>
    <d v="2020-07-23T00:00:00"/>
    <x v="0"/>
    <d v="1899-12-30T09:25:00"/>
    <n v="22864.25"/>
    <m/>
    <x v="0"/>
    <m/>
    <m/>
    <d v="2020-07-23T00:00:00"/>
    <x v="0"/>
    <d v="1899-12-30T15:19:00"/>
    <n v="23097.5"/>
    <x v="893"/>
    <m/>
    <m/>
    <s v="Exit Condition Met For Trade"/>
    <n v="23114.35"/>
    <n v="22781.1"/>
    <x v="16"/>
    <x v="6"/>
    <x v="2"/>
  </r>
  <r>
    <n v="627.1"/>
    <d v="2020-07-23T00:00:00"/>
    <x v="4"/>
    <d v="1899-12-30T09:25:00"/>
    <n v="117.55"/>
    <n v="15"/>
    <x v="1"/>
    <n v="22900"/>
    <s v="Sell"/>
    <d v="2020-07-23T00:00:00"/>
    <x v="4"/>
    <d v="1899-12-30T11:41:00"/>
    <n v="149.55000000000001"/>
    <x v="282"/>
    <n v="-27.222458530000001"/>
    <d v="2020-07-23T00:00:00"/>
    <s v="Stop Loss Hit"/>
    <n v="155"/>
    <n v="73.95"/>
    <x v="16"/>
    <x v="6"/>
    <x v="2"/>
  </r>
  <r>
    <n v="627.20000000000005"/>
    <d v="2020-07-23T00:00:00"/>
    <x v="4"/>
    <d v="1899-12-30T09:25:00"/>
    <n v="171.9"/>
    <n v="15"/>
    <x v="2"/>
    <n v="22900"/>
    <s v="Sell"/>
    <d v="2020-07-23T00:00:00"/>
    <x v="4"/>
    <d v="1899-12-30T15:19:00"/>
    <n v="0.2"/>
    <x v="894"/>
    <n v="99.883653289999998"/>
    <d v="2020-07-23T00:00:00"/>
    <s v="Exit Condition Met For Trade"/>
    <n v="195.3"/>
    <n v="0.1"/>
    <x v="16"/>
    <x v="6"/>
    <x v="2"/>
  </r>
  <r>
    <n v="628"/>
    <d v="2020-07-24T00:00:00"/>
    <x v="0"/>
    <d v="1899-12-30T09:25:00"/>
    <n v="22737.65"/>
    <m/>
    <x v="0"/>
    <m/>
    <m/>
    <d v="2020-07-24T00:00:00"/>
    <x v="0"/>
    <d v="1899-12-30T13:51:00"/>
    <n v="22642.2"/>
    <x v="895"/>
    <m/>
    <m/>
    <m/>
    <n v="22778.9"/>
    <n v="22417.200000000001"/>
    <x v="17"/>
    <x v="6"/>
    <x v="2"/>
  </r>
  <r>
    <n v="628.1"/>
    <d v="2020-07-24T00:00:00"/>
    <x v="5"/>
    <d v="1899-12-30T09:25:00"/>
    <n v="421.9"/>
    <n v="15"/>
    <x v="1"/>
    <n v="22700"/>
    <s v="Sell"/>
    <d v="2020-07-24T00:00:00"/>
    <x v="5"/>
    <d v="1899-12-30T13:51:00"/>
    <n v="341.9"/>
    <x v="896"/>
    <n v="18.961839300000001"/>
    <d v="2020-07-30T00:00:00"/>
    <s v="Stop Loss Hit"/>
    <n v="435"/>
    <n v="266"/>
    <x v="17"/>
    <x v="6"/>
    <x v="2"/>
  </r>
  <r>
    <n v="628.20000000000005"/>
    <d v="2020-07-24T00:00:00"/>
    <x v="5"/>
    <d v="1899-12-30T09:25:00"/>
    <n v="420.7"/>
    <n v="15"/>
    <x v="2"/>
    <n v="22700"/>
    <s v="Sell"/>
    <d v="2020-07-24T00:00:00"/>
    <x v="5"/>
    <d v="1899-12-30T10:38:00"/>
    <n v="486.95"/>
    <x v="897"/>
    <n v="-15.74756358"/>
    <d v="2020-07-30T00:00:00"/>
    <s v="Stop Loss Hit"/>
    <n v="512.5"/>
    <n v="403.55"/>
    <x v="17"/>
    <x v="6"/>
    <x v="2"/>
  </r>
  <r>
    <n v="629"/>
    <d v="2020-07-27T00:00:00"/>
    <x v="0"/>
    <d v="1899-12-30T09:25:00"/>
    <n v="22296.1"/>
    <m/>
    <x v="0"/>
    <m/>
    <m/>
    <d v="2020-07-27T00:00:00"/>
    <x v="0"/>
    <d v="1899-12-30T15:19:00"/>
    <n v="21844.95"/>
    <x v="898"/>
    <m/>
    <m/>
    <s v="Exit Condition Met For Trade"/>
    <n v="22324.45"/>
    <n v="21801.35"/>
    <x v="28"/>
    <x v="6"/>
    <x v="2"/>
  </r>
  <r>
    <n v="629.1"/>
    <d v="2020-07-27T00:00:00"/>
    <x v="1"/>
    <d v="1899-12-30T09:25:00"/>
    <n v="350.25"/>
    <n v="15"/>
    <x v="1"/>
    <n v="22300"/>
    <s v="Sell"/>
    <d v="2020-07-27T00:00:00"/>
    <x v="1"/>
    <d v="1899-12-30T15:19:00"/>
    <n v="183.65"/>
    <x v="899"/>
    <n v="47.56602427"/>
    <d v="2020-07-30T00:00:00"/>
    <s v="Exit Condition Met For Trade"/>
    <n v="358.15"/>
    <n v="173.85"/>
    <x v="28"/>
    <x v="6"/>
    <x v="2"/>
  </r>
  <r>
    <n v="629.20000000000005"/>
    <d v="2020-07-27T00:00:00"/>
    <x v="1"/>
    <d v="1899-12-30T09:25:00"/>
    <n v="379.55"/>
    <n v="15"/>
    <x v="2"/>
    <n v="22300"/>
    <s v="Sell"/>
    <d v="2020-07-27T00:00:00"/>
    <x v="1"/>
    <d v="1899-12-30T09:30:00"/>
    <n v="435.55"/>
    <x v="47"/>
    <n v="-14.754314320000001"/>
    <d v="2020-07-30T00:00:00"/>
    <s v="Stop Loss Hit"/>
    <n v="468.65"/>
    <n v="360"/>
    <x v="28"/>
    <x v="6"/>
    <x v="2"/>
  </r>
  <r>
    <n v="630"/>
    <d v="2020-07-28T00:00:00"/>
    <x v="0"/>
    <d v="1899-12-30T09:25:00"/>
    <n v="22063.4"/>
    <m/>
    <x v="0"/>
    <m/>
    <m/>
    <d v="2020-07-28T00:00:00"/>
    <x v="0"/>
    <d v="1899-12-30T11:24:00"/>
    <n v="21843.4"/>
    <x v="871"/>
    <m/>
    <m/>
    <m/>
    <n v="22091"/>
    <n v="21611.4"/>
    <x v="29"/>
    <x v="6"/>
    <x v="2"/>
  </r>
  <r>
    <n v="630.1"/>
    <d v="2020-07-28T00:00:00"/>
    <x v="2"/>
    <d v="1899-12-30T09:25:00"/>
    <n v="301.45"/>
    <n v="15"/>
    <x v="1"/>
    <n v="22100"/>
    <s v="Sell"/>
    <d v="2020-07-28T00:00:00"/>
    <x v="2"/>
    <d v="1899-12-30T11:24:00"/>
    <n v="206.45"/>
    <x v="900"/>
    <n v="31.514347319999999"/>
    <d v="2020-07-30T00:00:00"/>
    <s v="Stop Loss Hit"/>
    <n v="318"/>
    <n v="130.65"/>
    <x v="29"/>
    <x v="6"/>
    <x v="2"/>
  </r>
  <r>
    <n v="630.20000000000005"/>
    <d v="2020-07-28T00:00:00"/>
    <x v="2"/>
    <d v="1899-12-30T09:25:00"/>
    <n v="343.9"/>
    <n v="15"/>
    <x v="2"/>
    <n v="22100"/>
    <s v="Sell"/>
    <d v="2020-07-28T00:00:00"/>
    <x v="2"/>
    <d v="1899-12-30T09:49:00"/>
    <n v="397.9"/>
    <x v="39"/>
    <n v="-15.70223902"/>
    <d v="2020-07-30T00:00:00"/>
    <s v="Stop Loss Hit"/>
    <n v="411.4"/>
    <n v="322.5"/>
    <x v="29"/>
    <x v="6"/>
    <x v="2"/>
  </r>
  <r>
    <n v="631"/>
    <d v="2020-07-29T00:00:00"/>
    <x v="0"/>
    <d v="1899-12-30T09:25:00"/>
    <n v="22226.2"/>
    <m/>
    <x v="0"/>
    <m/>
    <m/>
    <d v="2020-07-29T00:00:00"/>
    <x v="0"/>
    <d v="1899-12-30T10:53:00"/>
    <n v="22181.4"/>
    <x v="63"/>
    <m/>
    <m/>
    <m/>
    <n v="22294.15"/>
    <n v="22032.9"/>
    <x v="19"/>
    <x v="6"/>
    <x v="2"/>
  </r>
  <r>
    <n v="631.1"/>
    <d v="2020-07-29T00:00:00"/>
    <x v="3"/>
    <d v="1899-12-30T09:25:00"/>
    <n v="292.39999999999998"/>
    <n v="15"/>
    <x v="1"/>
    <n v="22200"/>
    <s v="Sell"/>
    <d v="2020-07-29T00:00:00"/>
    <x v="3"/>
    <d v="1899-12-30T10:53:00"/>
    <n v="258.39999999999998"/>
    <x v="319"/>
    <n v="11.627906980000001"/>
    <d v="2020-07-30T00:00:00"/>
    <s v="Stop Loss Hit"/>
    <n v="314.25"/>
    <n v="182.65"/>
    <x v="19"/>
    <x v="6"/>
    <x v="2"/>
  </r>
  <r>
    <n v="631.20000000000005"/>
    <d v="2020-07-29T00:00:00"/>
    <x v="3"/>
    <d v="1899-12-30T09:25:00"/>
    <n v="187"/>
    <n v="15"/>
    <x v="2"/>
    <n v="22200"/>
    <s v="Sell"/>
    <d v="2020-07-29T00:00:00"/>
    <x v="3"/>
    <d v="1899-12-30T09:38:00"/>
    <n v="235"/>
    <x v="37"/>
    <n v="-25.668449200000001"/>
    <d v="2020-07-30T00:00:00"/>
    <s v="Stop Loss Hit"/>
    <n v="273.8"/>
    <n v="159.15"/>
    <x v="19"/>
    <x v="6"/>
    <x v="2"/>
  </r>
  <r>
    <n v="632"/>
    <d v="2020-07-30T00:00:00"/>
    <x v="0"/>
    <d v="1899-12-30T09:25:00"/>
    <n v="22154.400000000001"/>
    <m/>
    <x v="0"/>
    <m/>
    <m/>
    <d v="2020-07-30T00:00:00"/>
    <x v="0"/>
    <d v="1899-12-30T15:19:00"/>
    <n v="21638.05"/>
    <x v="854"/>
    <m/>
    <m/>
    <s v="Exit Condition Met For Trade"/>
    <n v="22239.3"/>
    <n v="21580.15"/>
    <x v="20"/>
    <x v="6"/>
    <x v="2"/>
  </r>
  <r>
    <n v="632.1"/>
    <d v="2020-07-30T00:00:00"/>
    <x v="4"/>
    <d v="1899-12-30T09:25:00"/>
    <n v="119.25"/>
    <n v="15"/>
    <x v="1"/>
    <n v="22200"/>
    <s v="Sell"/>
    <d v="2020-07-30T00:00:00"/>
    <x v="4"/>
    <d v="1899-12-30T15:19:00"/>
    <n v="0.25"/>
    <x v="901"/>
    <n v="99.790356389999999"/>
    <d v="2020-07-30T00:00:00"/>
    <s v="Exit Condition Met For Trade"/>
    <n v="135"/>
    <n v="0.2"/>
    <x v="20"/>
    <x v="6"/>
    <x v="2"/>
  </r>
  <r>
    <n v="632.20000000000005"/>
    <d v="2020-07-30T00:00:00"/>
    <x v="4"/>
    <d v="1899-12-30T09:25:00"/>
    <n v="141.15"/>
    <n v="15"/>
    <x v="2"/>
    <n v="22200"/>
    <s v="Sell"/>
    <d v="2020-07-30T00:00:00"/>
    <x v="4"/>
    <d v="1899-12-30T12:38:00"/>
    <n v="148.15"/>
    <x v="123"/>
    <n v="-4.9592631950000001"/>
    <d v="2020-07-30T00:00:00"/>
    <s v="Stop Loss Hit"/>
    <n v="189.8"/>
    <n v="72.900000000000006"/>
    <x v="20"/>
    <x v="6"/>
    <x v="2"/>
  </r>
  <r>
    <n v="633"/>
    <d v="2020-07-31T00:00:00"/>
    <x v="0"/>
    <d v="1899-12-30T09:25:00"/>
    <n v="21519.55"/>
    <m/>
    <x v="0"/>
    <m/>
    <m/>
    <d v="2020-07-31T00:00:00"/>
    <x v="0"/>
    <d v="1899-12-30T10:06:00"/>
    <n v="21607.05"/>
    <x v="262"/>
    <m/>
    <m/>
    <m/>
    <n v="21806.95"/>
    <n v="21474.1"/>
    <x v="21"/>
    <x v="6"/>
    <x v="2"/>
  </r>
  <r>
    <n v="633.1"/>
    <d v="2020-07-31T00:00:00"/>
    <x v="5"/>
    <d v="1899-12-30T09:25:00"/>
    <n v="441.8"/>
    <n v="15"/>
    <x v="1"/>
    <n v="21500"/>
    <s v="Sell"/>
    <d v="2020-07-31T00:00:00"/>
    <x v="5"/>
    <d v="1899-12-30T09:28:00"/>
    <n v="494.8"/>
    <x v="59"/>
    <n v="-11.99637845"/>
    <d v="2020-08-06T00:00:00"/>
    <s v="Stop Loss Hit"/>
    <n v="528.25"/>
    <n v="419.7"/>
    <x v="21"/>
    <x v="6"/>
    <x v="2"/>
  </r>
  <r>
    <n v="633.20000000000005"/>
    <d v="2020-07-31T00:00:00"/>
    <x v="5"/>
    <d v="1899-12-30T09:25:00"/>
    <n v="436.6"/>
    <n v="15"/>
    <x v="2"/>
    <n v="21500"/>
    <s v="Sell"/>
    <d v="2020-07-31T00:00:00"/>
    <x v="5"/>
    <d v="1899-12-30T10:06:00"/>
    <n v="385.6"/>
    <x v="853"/>
    <n v="11.681172699999999"/>
    <d v="2020-08-06T00:00:00"/>
    <s v="Stop Loss Hit"/>
    <n v="455"/>
    <n v="310"/>
    <x v="21"/>
    <x v="6"/>
    <x v="2"/>
  </r>
  <r>
    <n v="634"/>
    <d v="2020-08-03T00:00:00"/>
    <x v="0"/>
    <d v="1899-12-30T09:25:00"/>
    <n v="21349.85"/>
    <m/>
    <x v="0"/>
    <m/>
    <m/>
    <d v="2020-08-03T00:00:00"/>
    <x v="0"/>
    <d v="1899-12-30T12:27:00"/>
    <n v="21204"/>
    <x v="59"/>
    <m/>
    <m/>
    <m/>
    <n v="21397.85"/>
    <n v="21196.35"/>
    <x v="2"/>
    <x v="7"/>
    <x v="2"/>
  </r>
  <r>
    <n v="634.1"/>
    <d v="2020-08-03T00:00:00"/>
    <x v="1"/>
    <d v="1899-12-30T09:25:00"/>
    <n v="383.7"/>
    <n v="15"/>
    <x v="1"/>
    <n v="21300"/>
    <s v="Sell"/>
    <d v="2020-08-03T00:00:00"/>
    <x v="1"/>
    <d v="1899-12-30T10:17:00"/>
    <n v="403.7"/>
    <x v="616"/>
    <n v="-5.2124055250000003"/>
    <d v="2020-08-06T00:00:00"/>
    <s v="Stop Loss Hit"/>
    <n v="419.7"/>
    <n v="328.4"/>
    <x v="2"/>
    <x v="7"/>
    <x v="2"/>
  </r>
  <r>
    <n v="634.20000000000005"/>
    <d v="2020-08-03T00:00:00"/>
    <x v="1"/>
    <d v="1899-12-30T09:25:00"/>
    <n v="338.95"/>
    <n v="15"/>
    <x v="2"/>
    <n v="21300"/>
    <s v="Sell"/>
    <d v="2020-08-03T00:00:00"/>
    <x v="1"/>
    <d v="1899-12-30T12:27:00"/>
    <n v="371.95"/>
    <x v="181"/>
    <n v="-9.7359492549999995"/>
    <d v="2020-08-06T00:00:00"/>
    <s v="Stop Loss Hit"/>
    <n v="378.5"/>
    <n v="296"/>
    <x v="2"/>
    <x v="7"/>
    <x v="2"/>
  </r>
  <r>
    <n v="635"/>
    <d v="2020-08-04T00:00:00"/>
    <x v="0"/>
    <d v="1899-12-30T09:25:00"/>
    <n v="21170.2"/>
    <m/>
    <x v="0"/>
    <m/>
    <m/>
    <d v="2020-08-04T00:00:00"/>
    <x v="0"/>
    <d v="1899-12-30T14:40:00"/>
    <n v="21557.85"/>
    <x v="902"/>
    <m/>
    <m/>
    <m/>
    <n v="21561.35"/>
    <n v="21057.75"/>
    <x v="3"/>
    <x v="7"/>
    <x v="2"/>
  </r>
  <r>
    <n v="635.1"/>
    <d v="2020-08-04T00:00:00"/>
    <x v="2"/>
    <d v="1899-12-30T09:25:00"/>
    <n v="308.39999999999998"/>
    <n v="15"/>
    <x v="1"/>
    <n v="21200"/>
    <s v="Sell"/>
    <d v="2020-08-04T00:00:00"/>
    <x v="2"/>
    <d v="1899-12-30T09:52:00"/>
    <n v="338.4"/>
    <x v="224"/>
    <n v="-9.7276264589999997"/>
    <d v="2020-08-06T00:00:00"/>
    <s v="Stop Loss Hit"/>
    <n v="366.35"/>
    <n v="262.85000000000002"/>
    <x v="3"/>
    <x v="7"/>
    <x v="2"/>
  </r>
  <r>
    <n v="635.20000000000005"/>
    <d v="2020-08-04T00:00:00"/>
    <x v="2"/>
    <d v="1899-12-30T09:25:00"/>
    <n v="319.8"/>
    <n v="15"/>
    <x v="2"/>
    <n v="21200"/>
    <s v="Sell"/>
    <d v="2020-08-04T00:00:00"/>
    <x v="2"/>
    <d v="1899-12-30T14:40:00"/>
    <n v="119.8"/>
    <x v="407"/>
    <n v="62.539086930000003"/>
    <d v="2020-08-06T00:00:00"/>
    <s v="Target Hit"/>
    <n v="367.6"/>
    <n v="116.55"/>
    <x v="3"/>
    <x v="7"/>
    <x v="2"/>
  </r>
  <r>
    <n v="636"/>
    <d v="2020-08-05T00:00:00"/>
    <x v="0"/>
    <d v="1899-12-30T09:25:00"/>
    <n v="21724.95"/>
    <m/>
    <x v="0"/>
    <m/>
    <m/>
    <d v="2020-08-05T00:00:00"/>
    <x v="0"/>
    <d v="1899-12-30T11:46:00"/>
    <n v="21723"/>
    <x v="86"/>
    <m/>
    <m/>
    <m/>
    <n v="21936.5"/>
    <n v="21703.1"/>
    <x v="4"/>
    <x v="7"/>
    <x v="2"/>
  </r>
  <r>
    <n v="636.1"/>
    <d v="2020-08-05T00:00:00"/>
    <x v="3"/>
    <d v="1899-12-30T09:25:00"/>
    <n v="238.5"/>
    <n v="15"/>
    <x v="1"/>
    <n v="21700"/>
    <s v="Sell"/>
    <d v="2020-08-05T00:00:00"/>
    <x v="3"/>
    <d v="1899-12-30T09:50:00"/>
    <n v="310.5"/>
    <x v="241"/>
    <n v="-30.18867925"/>
    <d v="2020-08-06T00:00:00"/>
    <s v="Stop Loss Hit"/>
    <n v="338.65"/>
    <n v="234.95"/>
    <x v="4"/>
    <x v="7"/>
    <x v="2"/>
  </r>
  <r>
    <n v="636.20000000000005"/>
    <d v="2020-08-05T00:00:00"/>
    <x v="3"/>
    <d v="1899-12-30T09:25:00"/>
    <n v="203.45"/>
    <n v="15"/>
    <x v="2"/>
    <n v="21700"/>
    <s v="Sell"/>
    <d v="2020-08-05T00:00:00"/>
    <x v="3"/>
    <d v="1899-12-30T11:46:00"/>
    <n v="181.45"/>
    <x v="255"/>
    <n v="10.81346768"/>
    <d v="2020-08-06T00:00:00"/>
    <s v="Stop Loss Hit"/>
    <n v="206"/>
    <n v="105.45"/>
    <x v="4"/>
    <x v="7"/>
    <x v="2"/>
  </r>
  <r>
    <n v="637"/>
    <d v="2020-08-06T00:00:00"/>
    <x v="0"/>
    <d v="1899-12-30T09:25:00"/>
    <n v="21614.5"/>
    <m/>
    <x v="0"/>
    <m/>
    <m/>
    <d v="2020-08-06T00:00:00"/>
    <x v="0"/>
    <d v="1899-12-30T11:08:00"/>
    <n v="21500.400000000001"/>
    <x v="59"/>
    <m/>
    <m/>
    <m/>
    <n v="21679.1"/>
    <n v="21461"/>
    <x v="22"/>
    <x v="7"/>
    <x v="2"/>
  </r>
  <r>
    <n v="637.1"/>
    <d v="2020-08-06T00:00:00"/>
    <x v="4"/>
    <d v="1899-12-30T09:25:00"/>
    <n v="183.3"/>
    <n v="15"/>
    <x v="1"/>
    <n v="21600"/>
    <s v="Sell"/>
    <d v="2020-08-06T00:00:00"/>
    <x v="4"/>
    <d v="1899-12-30T10:21:00"/>
    <n v="215.3"/>
    <x v="282"/>
    <n v="-17.45771959"/>
    <d v="2020-08-06T00:00:00"/>
    <s v="Stop Loss Hit"/>
    <n v="233.55"/>
    <n v="140.1"/>
    <x v="22"/>
    <x v="7"/>
    <x v="2"/>
  </r>
  <r>
    <n v="637.20000000000005"/>
    <d v="2020-08-06T00:00:00"/>
    <x v="4"/>
    <d v="1899-12-30T09:25:00"/>
    <n v="186.75"/>
    <n v="15"/>
    <x v="2"/>
    <n v="21600"/>
    <s v="Sell"/>
    <d v="2020-08-06T00:00:00"/>
    <x v="4"/>
    <d v="1899-12-30T11:08:00"/>
    <n v="207.75"/>
    <x v="67"/>
    <n v="-11.24497992"/>
    <d v="2020-08-06T00:00:00"/>
    <s v="Stop Loss Hit"/>
    <n v="275"/>
    <n v="132"/>
    <x v="22"/>
    <x v="7"/>
    <x v="2"/>
  </r>
  <r>
    <n v="638"/>
    <d v="2020-08-07T00:00:00"/>
    <x v="0"/>
    <d v="1899-12-30T09:25:00"/>
    <n v="21525"/>
    <m/>
    <x v="0"/>
    <m/>
    <m/>
    <d v="2020-08-07T00:00:00"/>
    <x v="0"/>
    <d v="1899-12-30T15:19:00"/>
    <n v="21763.599999999999"/>
    <x v="903"/>
    <m/>
    <m/>
    <s v="Exit Condition Met For Trade"/>
    <n v="21787.25"/>
    <n v="21459.200000000001"/>
    <x v="23"/>
    <x v="7"/>
    <x v="2"/>
  </r>
  <r>
    <n v="638.1"/>
    <d v="2020-08-07T00:00:00"/>
    <x v="5"/>
    <d v="1899-12-30T09:25:00"/>
    <n v="381.8"/>
    <n v="15"/>
    <x v="1"/>
    <n v="21500"/>
    <s v="Sell"/>
    <d v="2020-08-07T00:00:00"/>
    <x v="5"/>
    <d v="1899-12-30T09:41:00"/>
    <n v="427.8"/>
    <x v="42"/>
    <n v="-12.04819277"/>
    <d v="2020-08-13T00:00:00"/>
    <s v="Stop Loss Hit"/>
    <n v="449.6"/>
    <n v="351.85"/>
    <x v="23"/>
    <x v="7"/>
    <x v="2"/>
  </r>
  <r>
    <n v="638.20000000000005"/>
    <d v="2020-08-07T00:00:00"/>
    <x v="5"/>
    <d v="1899-12-30T09:25:00"/>
    <n v="384.8"/>
    <n v="15"/>
    <x v="2"/>
    <n v="21500"/>
    <s v="Sell"/>
    <d v="2020-08-07T00:00:00"/>
    <x v="5"/>
    <d v="1899-12-30T15:19:00"/>
    <n v="224.6"/>
    <x v="504"/>
    <n v="41.632016630000003"/>
    <d v="2020-08-13T00:00:00"/>
    <s v="Exit Condition Met For Trade"/>
    <n v="416.25"/>
    <n v="213.5"/>
    <x v="23"/>
    <x v="7"/>
    <x v="2"/>
  </r>
  <r>
    <n v="639"/>
    <d v="2020-08-10T00:00:00"/>
    <x v="0"/>
    <d v="1899-12-30T09:25:00"/>
    <n v="21957.200000000001"/>
    <m/>
    <x v="0"/>
    <m/>
    <m/>
    <d v="2020-08-10T00:00:00"/>
    <x v="0"/>
    <d v="1899-12-30T14:13:00"/>
    <n v="21842.799999999999"/>
    <x v="904"/>
    <m/>
    <m/>
    <m/>
    <n v="22071.95"/>
    <n v="21838.05"/>
    <x v="7"/>
    <x v="7"/>
    <x v="2"/>
  </r>
  <r>
    <n v="639.1"/>
    <d v="2020-08-10T00:00:00"/>
    <x v="1"/>
    <d v="1899-12-30T09:25:00"/>
    <n v="292.8"/>
    <n v="15"/>
    <x v="1"/>
    <n v="22000"/>
    <s v="Sell"/>
    <d v="2020-08-10T00:00:00"/>
    <x v="1"/>
    <d v="1899-12-30T09:44:00"/>
    <n v="365.8"/>
    <x v="175"/>
    <n v="-24.931693989999999"/>
    <d v="2020-08-13T00:00:00"/>
    <s v="Stop Loss Hit"/>
    <n v="375.5"/>
    <n v="290.5"/>
    <x v="7"/>
    <x v="7"/>
    <x v="2"/>
  </r>
  <r>
    <n v="639.20000000000005"/>
    <d v="2020-08-10T00:00:00"/>
    <x v="1"/>
    <d v="1899-12-30T09:25:00"/>
    <n v="334.45"/>
    <n v="15"/>
    <x v="2"/>
    <n v="22000"/>
    <s v="Sell"/>
    <d v="2020-08-10T00:00:00"/>
    <x v="1"/>
    <d v="1899-12-30T14:13:00"/>
    <n v="349.45"/>
    <x v="483"/>
    <n v="-4.4849753330000004"/>
    <d v="2020-08-13T00:00:00"/>
    <s v="Stop Loss Hit"/>
    <n v="383.95"/>
    <n v="273.75"/>
    <x v="7"/>
    <x v="7"/>
    <x v="2"/>
  </r>
  <r>
    <n v="640"/>
    <d v="2020-08-11T00:00:00"/>
    <x v="0"/>
    <d v="1899-12-30T09:25:00"/>
    <n v="22211.65"/>
    <m/>
    <x v="0"/>
    <m/>
    <m/>
    <d v="2020-08-11T00:00:00"/>
    <x v="0"/>
    <d v="1899-12-30T14:31:00"/>
    <n v="22206"/>
    <x v="166"/>
    <m/>
    <m/>
    <m/>
    <n v="22239.05"/>
    <n v="22039.85"/>
    <x v="8"/>
    <x v="7"/>
    <x v="2"/>
  </r>
  <r>
    <n v="640.1"/>
    <d v="2020-08-11T00:00:00"/>
    <x v="2"/>
    <d v="1899-12-30T09:25:00"/>
    <n v="270"/>
    <n v="15"/>
    <x v="1"/>
    <n v="22200"/>
    <s v="Sell"/>
    <d v="2020-08-11T00:00:00"/>
    <x v="2"/>
    <d v="1899-12-30T14:31:00"/>
    <n v="245"/>
    <x v="103"/>
    <n v="9.2592592590000002"/>
    <d v="2020-08-13T00:00:00"/>
    <s v="Stop Loss Hit"/>
    <n v="274.95"/>
    <n v="169.55"/>
    <x v="8"/>
    <x v="7"/>
    <x v="2"/>
  </r>
  <r>
    <n v="640.20000000000005"/>
    <d v="2020-08-11T00:00:00"/>
    <x v="2"/>
    <d v="1899-12-30T09:25:00"/>
    <n v="251.5"/>
    <n v="15"/>
    <x v="2"/>
    <n v="22200"/>
    <s v="Sell"/>
    <d v="2020-08-11T00:00:00"/>
    <x v="2"/>
    <d v="1899-12-30T11:16:00"/>
    <n v="313.5"/>
    <x v="10"/>
    <n v="-24.652087479999999"/>
    <d v="2020-08-13T00:00:00"/>
    <s v="Stop Loss Hit"/>
    <n v="315.25"/>
    <n v="238"/>
    <x v="8"/>
    <x v="7"/>
    <x v="2"/>
  </r>
  <r>
    <n v="641"/>
    <d v="2020-08-12T00:00:00"/>
    <x v="0"/>
    <d v="1899-12-30T09:25:00"/>
    <n v="22085.25"/>
    <m/>
    <x v="0"/>
    <m/>
    <m/>
    <d v="2020-08-12T00:00:00"/>
    <x v="0"/>
    <d v="1899-12-30T15:19:00"/>
    <n v="22255.5"/>
    <x v="905"/>
    <m/>
    <m/>
    <s v="Exit Condition Met For Trade"/>
    <n v="22326.55"/>
    <n v="22056.400000000001"/>
    <x v="9"/>
    <x v="7"/>
    <x v="2"/>
  </r>
  <r>
    <n v="641.1"/>
    <d v="2020-08-12T00:00:00"/>
    <x v="3"/>
    <d v="1899-12-30T09:25:00"/>
    <n v="184.8"/>
    <n v="15"/>
    <x v="1"/>
    <n v="22100"/>
    <s v="Sell"/>
    <d v="2020-08-12T00:00:00"/>
    <x v="3"/>
    <d v="1899-12-30T09:42:00"/>
    <n v="248.8"/>
    <x v="113"/>
    <n v="-34.63203463"/>
    <d v="2020-08-13T00:00:00"/>
    <s v="Stop Loss Hit"/>
    <n v="250.9"/>
    <n v="173.45"/>
    <x v="9"/>
    <x v="7"/>
    <x v="2"/>
  </r>
  <r>
    <n v="641.20000000000005"/>
    <d v="2020-08-12T00:00:00"/>
    <x v="3"/>
    <d v="1899-12-30T09:25:00"/>
    <n v="202.05"/>
    <n v="15"/>
    <x v="2"/>
    <n v="22100"/>
    <s v="Sell"/>
    <d v="2020-08-12T00:00:00"/>
    <x v="3"/>
    <d v="1899-12-30T15:19:00"/>
    <n v="82.45"/>
    <x v="906"/>
    <n v="59.19326899"/>
    <d v="2020-08-13T00:00:00"/>
    <s v="Exit Condition Met For Trade"/>
    <n v="212.25"/>
    <n v="62"/>
    <x v="9"/>
    <x v="7"/>
    <x v="2"/>
  </r>
  <r>
    <n v="642"/>
    <d v="2020-08-13T00:00:00"/>
    <x v="0"/>
    <d v="1899-12-30T09:25:00"/>
    <n v="22387.55"/>
    <m/>
    <x v="0"/>
    <m/>
    <m/>
    <d v="2020-08-13T00:00:00"/>
    <x v="0"/>
    <d v="1899-12-30T15:19:00"/>
    <n v="22215.200000000001"/>
    <x v="907"/>
    <m/>
    <m/>
    <s v="Exit Condition Met For Trade"/>
    <n v="22432.45"/>
    <n v="22139.599999999999"/>
    <x v="30"/>
    <x v="7"/>
    <x v="2"/>
  </r>
  <r>
    <n v="642.1"/>
    <d v="2020-08-13T00:00:00"/>
    <x v="4"/>
    <d v="1899-12-30T09:25:00"/>
    <n v="107.35"/>
    <n v="15"/>
    <x v="1"/>
    <n v="22400"/>
    <s v="Sell"/>
    <d v="2020-08-13T00:00:00"/>
    <x v="4"/>
    <d v="1899-12-30T15:19:00"/>
    <n v="0.15"/>
    <x v="908"/>
    <n v="99.860270139999997"/>
    <d v="2020-08-13T00:00:00"/>
    <s v="Exit Condition Met For Trade"/>
    <n v="125.75"/>
    <n v="0.15"/>
    <x v="30"/>
    <x v="7"/>
    <x v="2"/>
  </r>
  <r>
    <n v="642.20000000000005"/>
    <d v="2020-08-13T00:00:00"/>
    <x v="4"/>
    <d v="1899-12-30T09:25:00"/>
    <n v="115"/>
    <n v="15"/>
    <x v="2"/>
    <n v="22400"/>
    <s v="Sell"/>
    <d v="2020-08-13T00:00:00"/>
    <x v="4"/>
    <d v="1899-12-30T11:41:00"/>
    <n v="148"/>
    <x v="181"/>
    <n v="-28.695652169999999"/>
    <d v="2020-08-13T00:00:00"/>
    <s v="Stop Loss Hit"/>
    <n v="220"/>
    <n v="72.650000000000006"/>
    <x v="30"/>
    <x v="7"/>
    <x v="2"/>
  </r>
  <r>
    <n v="643"/>
    <d v="2020-08-14T00:00:00"/>
    <x v="0"/>
    <d v="1899-12-30T09:25:00"/>
    <n v="22258.35"/>
    <m/>
    <x v="0"/>
    <m/>
    <m/>
    <d v="2020-08-14T00:00:00"/>
    <x v="0"/>
    <d v="1899-12-30T15:19:00"/>
    <n v="21711.7"/>
    <x v="909"/>
    <m/>
    <m/>
    <s v="Exit Condition Met For Trade"/>
    <n v="22272.7"/>
    <n v="21459.1"/>
    <x v="24"/>
    <x v="7"/>
    <x v="2"/>
  </r>
  <r>
    <n v="643.1"/>
    <d v="2020-08-14T00:00:00"/>
    <x v="5"/>
    <d v="1899-12-30T09:25:00"/>
    <n v="283.10000000000002"/>
    <n v="15"/>
    <x v="1"/>
    <n v="22300"/>
    <s v="Sell"/>
    <d v="2020-08-14T00:00:00"/>
    <x v="5"/>
    <d v="1899-12-30T15:19:00"/>
    <n v="110.85"/>
    <x v="910"/>
    <n v="60.844224660000002"/>
    <d v="2020-08-20T00:00:00"/>
    <s v="Exit Condition Met For Trade"/>
    <n v="289.64999999999998"/>
    <n v="98.25"/>
    <x v="24"/>
    <x v="7"/>
    <x v="2"/>
  </r>
  <r>
    <n v="643.20000000000005"/>
    <d v="2020-08-14T00:00:00"/>
    <x v="5"/>
    <d v="1899-12-30T09:25:00"/>
    <n v="332.75"/>
    <n v="15"/>
    <x v="2"/>
    <n v="22300"/>
    <s v="Sell"/>
    <d v="2020-08-14T00:00:00"/>
    <x v="5"/>
    <d v="1899-12-30T13:15:00"/>
    <n v="358.75"/>
    <x v="140"/>
    <n v="-7.8136739290000001"/>
    <d v="2020-08-20T00:00:00"/>
    <s v="Stop Loss Hit"/>
    <n v="383.65"/>
    <n v="283.45"/>
    <x v="24"/>
    <x v="7"/>
    <x v="2"/>
  </r>
  <r>
    <n v="644"/>
    <d v="2020-08-17T00:00:00"/>
    <x v="0"/>
    <d v="1899-12-30T09:25:00"/>
    <n v="21758.25"/>
    <m/>
    <x v="0"/>
    <m/>
    <m/>
    <d v="2020-08-17T00:00:00"/>
    <x v="0"/>
    <d v="1899-12-30T15:01:00"/>
    <n v="21629.45"/>
    <x v="150"/>
    <m/>
    <m/>
    <m/>
    <n v="21792.05"/>
    <n v="21403.15"/>
    <x v="12"/>
    <x v="7"/>
    <x v="2"/>
  </r>
  <r>
    <n v="644.1"/>
    <d v="2020-08-17T00:00:00"/>
    <x v="1"/>
    <d v="1899-12-30T09:25:00"/>
    <n v="258.95"/>
    <n v="15"/>
    <x v="1"/>
    <n v="21800"/>
    <s v="Sell"/>
    <d v="2020-08-17T00:00:00"/>
    <x v="1"/>
    <d v="1899-12-30T15:01:00"/>
    <n v="207.95"/>
    <x v="853"/>
    <n v="19.694921799999999"/>
    <d v="2020-08-20T00:00:00"/>
    <s v="Stop Loss Hit"/>
    <n v="275.39999999999998"/>
    <n v="132.44999999999999"/>
    <x v="12"/>
    <x v="7"/>
    <x v="2"/>
  </r>
  <r>
    <n v="644.20000000000005"/>
    <d v="2020-08-17T00:00:00"/>
    <x v="1"/>
    <d v="1899-12-30T09:25:00"/>
    <n v="307.64999999999998"/>
    <n v="15"/>
    <x v="2"/>
    <n v="21800"/>
    <s v="Sell"/>
    <d v="2020-08-17T00:00:00"/>
    <x v="1"/>
    <d v="1899-12-30T09:38:00"/>
    <n v="363.65"/>
    <x v="47"/>
    <n v="-18.202502840000001"/>
    <d v="2020-08-20T00:00:00"/>
    <s v="Stop Loss Hit"/>
    <n v="365.2"/>
    <n v="288.60000000000002"/>
    <x v="12"/>
    <x v="7"/>
    <x v="2"/>
  </r>
  <r>
    <n v="645"/>
    <d v="2020-08-18T00:00:00"/>
    <x v="0"/>
    <d v="1899-12-30T09:25:00"/>
    <n v="21780.65"/>
    <m/>
    <x v="0"/>
    <m/>
    <m/>
    <d v="2020-08-18T00:00:00"/>
    <x v="0"/>
    <d v="1899-12-30T15:19:00"/>
    <n v="22152.45"/>
    <x v="911"/>
    <m/>
    <m/>
    <s v="Exit Condition Met For Trade"/>
    <n v="22227.75"/>
    <n v="21719.3"/>
    <x v="13"/>
    <x v="7"/>
    <x v="2"/>
  </r>
  <r>
    <n v="645.1"/>
    <d v="2020-08-18T00:00:00"/>
    <x v="2"/>
    <d v="1899-12-30T09:25:00"/>
    <n v="232.5"/>
    <n v="15"/>
    <x v="1"/>
    <n v="21800"/>
    <s v="Sell"/>
    <d v="2020-08-18T00:00:00"/>
    <x v="2"/>
    <d v="1899-12-30T13:34:00"/>
    <n v="264.5"/>
    <x v="282"/>
    <n v="-13.763440859999999"/>
    <d v="2020-08-20T00:00:00"/>
    <s v="Stop Loss Hit"/>
    <n v="290"/>
    <n v="189.2"/>
    <x v="13"/>
    <x v="7"/>
    <x v="2"/>
  </r>
  <r>
    <n v="645.20000000000005"/>
    <d v="2020-08-18T00:00:00"/>
    <x v="2"/>
    <d v="1899-12-30T09:25:00"/>
    <n v="259.10000000000002"/>
    <n v="15"/>
    <x v="2"/>
    <n v="21800"/>
    <s v="Sell"/>
    <d v="2020-08-18T00:00:00"/>
    <x v="2"/>
    <d v="1899-12-30T15:19:00"/>
    <n v="89.5"/>
    <x v="912"/>
    <n v="65.457352369999995"/>
    <d v="2020-08-20T00:00:00"/>
    <s v="Exit Condition Met For Trade"/>
    <n v="292.55"/>
    <n v="75"/>
    <x v="13"/>
    <x v="7"/>
    <x v="2"/>
  </r>
  <r>
    <n v="646"/>
    <d v="2020-08-19T00:00:00"/>
    <x v="0"/>
    <d v="1899-12-30T09:25:00"/>
    <n v="22351.5"/>
    <m/>
    <x v="0"/>
    <m/>
    <m/>
    <d v="2020-08-19T00:00:00"/>
    <x v="0"/>
    <d v="1899-12-30T14:01:00"/>
    <n v="22406.65"/>
    <x v="85"/>
    <m/>
    <m/>
    <m/>
    <n v="22419.35"/>
    <n v="22234.25"/>
    <x v="14"/>
    <x v="7"/>
    <x v="2"/>
  </r>
  <r>
    <n v="646.1"/>
    <d v="2020-08-19T00:00:00"/>
    <x v="3"/>
    <d v="1899-12-30T09:25:00"/>
    <n v="153.35"/>
    <n v="15"/>
    <x v="1"/>
    <n v="22400"/>
    <s v="Sell"/>
    <d v="2020-08-19T00:00:00"/>
    <x v="3"/>
    <d v="1899-12-30T14:01:00"/>
    <n v="176.35"/>
    <x v="238"/>
    <n v="-14.998369739999999"/>
    <d v="2020-08-20T00:00:00"/>
    <s v="Stop Loss Hit"/>
    <n v="191.6"/>
    <n v="101.15"/>
    <x v="14"/>
    <x v="7"/>
    <x v="2"/>
  </r>
  <r>
    <n v="646.20000000000005"/>
    <d v="2020-08-19T00:00:00"/>
    <x v="3"/>
    <d v="1899-12-30T09:25:00"/>
    <n v="208.1"/>
    <n v="15"/>
    <x v="2"/>
    <n v="22400"/>
    <s v="Sell"/>
    <d v="2020-08-19T00:00:00"/>
    <x v="3"/>
    <d v="1899-12-30T11:16:00"/>
    <n v="243.1"/>
    <x v="316"/>
    <n v="-16.8188371"/>
    <d v="2020-08-20T00:00:00"/>
    <s v="Stop Loss Hit"/>
    <n v="268.10000000000002"/>
    <n v="167.75"/>
    <x v="14"/>
    <x v="7"/>
    <x v="2"/>
  </r>
  <r>
    <n v="647"/>
    <d v="2020-08-20T00:00:00"/>
    <x v="0"/>
    <d v="1899-12-30T09:25:00"/>
    <n v="21974.9"/>
    <m/>
    <x v="0"/>
    <m/>
    <m/>
    <d v="2020-08-20T00:00:00"/>
    <x v="0"/>
    <d v="1899-12-30T15:19:00"/>
    <n v="21982.400000000001"/>
    <x v="913"/>
    <m/>
    <m/>
    <s v="Exit Condition Met For Trade"/>
    <n v="22079.9"/>
    <n v="21886.7"/>
    <x v="25"/>
    <x v="7"/>
    <x v="2"/>
  </r>
  <r>
    <n v="647.1"/>
    <d v="2020-08-20T00:00:00"/>
    <x v="4"/>
    <d v="1899-12-30T09:25:00"/>
    <n v="92.3"/>
    <n v="15"/>
    <x v="1"/>
    <n v="22000"/>
    <s v="Sell"/>
    <d v="2020-08-20T00:00:00"/>
    <x v="4"/>
    <d v="1899-12-30T15:19:00"/>
    <n v="3.1"/>
    <x v="914"/>
    <n v="96.641386780000005"/>
    <d v="2020-08-20T00:00:00"/>
    <s v="Exit Condition Met For Trade"/>
    <n v="136.80000000000001"/>
    <n v="3"/>
    <x v="25"/>
    <x v="7"/>
    <x v="2"/>
  </r>
  <r>
    <n v="647.20000000000005"/>
    <d v="2020-08-20T00:00:00"/>
    <x v="4"/>
    <d v="1899-12-30T09:25:00"/>
    <n v="125.95"/>
    <n v="15"/>
    <x v="2"/>
    <n v="22000"/>
    <s v="Sell"/>
    <d v="2020-08-20T00:00:00"/>
    <x v="4"/>
    <d v="1899-12-30T12:36:00"/>
    <n v="119.95"/>
    <x v="552"/>
    <n v="4.7637951569999997"/>
    <d v="2020-08-20T00:00:00"/>
    <s v="Stop Loss Hit"/>
    <n v="133.80000000000001"/>
    <n v="44.95"/>
    <x v="25"/>
    <x v="7"/>
    <x v="2"/>
  </r>
  <r>
    <n v="648"/>
    <d v="2020-08-21T00:00:00"/>
    <x v="0"/>
    <d v="1899-12-30T09:25:00"/>
    <n v="22265.200000000001"/>
    <m/>
    <x v="0"/>
    <m/>
    <m/>
    <d v="2020-08-21T00:00:00"/>
    <x v="0"/>
    <d v="1899-12-30T15:19:00"/>
    <n v="22320.85"/>
    <x v="915"/>
    <m/>
    <m/>
    <s v="Exit Condition Met For Trade"/>
    <n v="22343.4"/>
    <n v="22220.400000000001"/>
    <x v="26"/>
    <x v="7"/>
    <x v="2"/>
  </r>
  <r>
    <n v="648.1"/>
    <d v="2020-08-21T00:00:00"/>
    <x v="5"/>
    <d v="1899-12-30T09:25:00"/>
    <n v="267"/>
    <n v="15"/>
    <x v="1"/>
    <n v="22300"/>
    <s v="Sell"/>
    <d v="2020-08-21T00:00:00"/>
    <x v="5"/>
    <d v="1899-12-30T15:19:00"/>
    <n v="274.95"/>
    <x v="916"/>
    <n v="-2.9775280899999998"/>
    <d v="2020-08-27T00:00:00"/>
    <s v="Exit Condition Met For Trade"/>
    <n v="304.2"/>
    <n v="235.55"/>
    <x v="26"/>
    <x v="7"/>
    <x v="2"/>
  </r>
  <r>
    <n v="648.20000000000005"/>
    <d v="2020-08-21T00:00:00"/>
    <x v="5"/>
    <d v="1899-12-30T09:25:00"/>
    <n v="333.75"/>
    <n v="15"/>
    <x v="2"/>
    <n v="22300"/>
    <s v="Sell"/>
    <d v="2020-08-21T00:00:00"/>
    <x v="5"/>
    <d v="1899-12-30T13:34:00"/>
    <n v="295.75"/>
    <x v="560"/>
    <n v="11.385767789999999"/>
    <d v="2020-08-27T00:00:00"/>
    <s v="Stop Loss Hit"/>
    <n v="342.7"/>
    <n v="220.5"/>
    <x v="26"/>
    <x v="7"/>
    <x v="2"/>
  </r>
  <r>
    <n v="649"/>
    <d v="2020-08-24T00:00:00"/>
    <x v="0"/>
    <d v="1899-12-30T09:25:00"/>
    <n v="22601.15"/>
    <m/>
    <x v="0"/>
    <m/>
    <m/>
    <d v="2020-08-24T00:00:00"/>
    <x v="0"/>
    <d v="1899-12-30T15:19:00"/>
    <n v="22808.75"/>
    <x v="592"/>
    <m/>
    <m/>
    <s v="Exit Condition Met For Trade"/>
    <n v="22897.5"/>
    <n v="22575.8"/>
    <x v="17"/>
    <x v="7"/>
    <x v="2"/>
  </r>
  <r>
    <n v="649.1"/>
    <d v="2020-08-24T00:00:00"/>
    <x v="1"/>
    <d v="1899-12-30T09:25:00"/>
    <n v="237.7"/>
    <n v="15"/>
    <x v="1"/>
    <n v="22600"/>
    <s v="Sell"/>
    <d v="2020-08-24T00:00:00"/>
    <x v="1"/>
    <d v="1899-12-30T11:11:00"/>
    <n v="298.7"/>
    <x v="54"/>
    <n v="-25.662599920000002"/>
    <d v="2020-08-27T00:00:00"/>
    <s v="Stop Loss Hit"/>
    <n v="300"/>
    <n v="223.6"/>
    <x v="17"/>
    <x v="7"/>
    <x v="2"/>
  </r>
  <r>
    <n v="649.20000000000005"/>
    <d v="2020-08-24T00:00:00"/>
    <x v="1"/>
    <d v="1899-12-30T09:25:00"/>
    <n v="249.15"/>
    <n v="15"/>
    <x v="2"/>
    <n v="22600"/>
    <s v="Sell"/>
    <d v="2020-08-24T00:00:00"/>
    <x v="1"/>
    <d v="1899-12-30T15:19:00"/>
    <n v="165.25"/>
    <x v="917"/>
    <n v="33.67449328"/>
    <d v="2020-08-27T00:00:00"/>
    <s v="Exit Condition Met For Trade"/>
    <n v="257"/>
    <n v="127.9"/>
    <x v="17"/>
    <x v="7"/>
    <x v="2"/>
  </r>
  <r>
    <n v="650"/>
    <d v="2020-08-25T00:00:00"/>
    <x v="0"/>
    <d v="1899-12-30T09:25:00"/>
    <n v="23075.4"/>
    <m/>
    <x v="0"/>
    <m/>
    <m/>
    <d v="2020-08-25T00:00:00"/>
    <x v="0"/>
    <d v="1899-12-30T11:56:00"/>
    <n v="23056.55"/>
    <x v="549"/>
    <m/>
    <m/>
    <m/>
    <n v="23125.7"/>
    <n v="22857.9"/>
    <x v="18"/>
    <x v="7"/>
    <x v="2"/>
  </r>
  <r>
    <n v="650.1"/>
    <d v="2020-08-25T00:00:00"/>
    <x v="2"/>
    <d v="1899-12-30T09:25:00"/>
    <n v="213.65"/>
    <n v="15"/>
    <x v="1"/>
    <n v="23100"/>
    <s v="Sell"/>
    <d v="2020-08-25T00:00:00"/>
    <x v="2"/>
    <d v="1899-12-30T11:56:00"/>
    <n v="182.65"/>
    <x v="539"/>
    <n v="14.50971215"/>
    <d v="2020-08-27T00:00:00"/>
    <s v="Stop Loss Hit"/>
    <n v="231.05"/>
    <n v="107.3"/>
    <x v="18"/>
    <x v="7"/>
    <x v="2"/>
  </r>
  <r>
    <n v="650.20000000000005"/>
    <d v="2020-08-25T00:00:00"/>
    <x v="2"/>
    <d v="1899-12-30T09:25:00"/>
    <n v="250.3"/>
    <n v="15"/>
    <x v="2"/>
    <n v="23100"/>
    <s v="Sell"/>
    <d v="2020-08-25T00:00:00"/>
    <x v="2"/>
    <d v="1899-12-30T10:40:00"/>
    <n v="290.3"/>
    <x v="463"/>
    <n v="-15.98082301"/>
    <d v="2020-08-27T00:00:00"/>
    <s v="Stop Loss Hit"/>
    <n v="292.5"/>
    <n v="215"/>
    <x v="18"/>
    <x v="7"/>
    <x v="2"/>
  </r>
  <r>
    <n v="651"/>
    <d v="2020-08-26T00:00:00"/>
    <x v="0"/>
    <d v="1899-12-30T09:25:00"/>
    <n v="23263.599999999999"/>
    <m/>
    <x v="0"/>
    <m/>
    <m/>
    <d v="2020-08-26T00:00:00"/>
    <x v="0"/>
    <d v="1899-12-30T14:45:00"/>
    <n v="23350.25"/>
    <x v="113"/>
    <m/>
    <m/>
    <m/>
    <n v="23370.35"/>
    <n v="23172.45"/>
    <x v="27"/>
    <x v="7"/>
    <x v="2"/>
  </r>
  <r>
    <n v="651.1"/>
    <d v="2020-08-26T00:00:00"/>
    <x v="3"/>
    <d v="1899-12-30T09:25:00"/>
    <n v="153"/>
    <n v="15"/>
    <x v="1"/>
    <n v="23300"/>
    <s v="Sell"/>
    <d v="2020-08-26T00:00:00"/>
    <x v="3"/>
    <d v="1899-12-30T14:45:00"/>
    <n v="184"/>
    <x v="320"/>
    <n v="-20.261437910000001"/>
    <d v="2020-08-27T00:00:00"/>
    <s v="Stop Loss Hit"/>
    <n v="187"/>
    <n v="108.3"/>
    <x v="27"/>
    <x v="7"/>
    <x v="2"/>
  </r>
  <r>
    <n v="651.20000000000005"/>
    <d v="2020-08-26T00:00:00"/>
    <x v="3"/>
    <d v="1899-12-30T09:25:00"/>
    <n v="234"/>
    <n v="15"/>
    <x v="2"/>
    <n v="23300"/>
    <s v="Sell"/>
    <d v="2020-08-26T00:00:00"/>
    <x v="3"/>
    <d v="1899-12-30T12:26:00"/>
    <n v="267"/>
    <x v="181"/>
    <n v="-14.1025641"/>
    <d v="2020-08-27T00:00:00"/>
    <s v="Stop Loss Hit"/>
    <n v="267.45"/>
    <n v="191.65"/>
    <x v="27"/>
    <x v="7"/>
    <x v="2"/>
  </r>
  <r>
    <n v="652"/>
    <d v="2020-08-27T00:00:00"/>
    <x v="0"/>
    <d v="1899-12-30T09:25:00"/>
    <n v="23627.55"/>
    <m/>
    <x v="0"/>
    <m/>
    <m/>
    <d v="2020-08-27T00:00:00"/>
    <x v="0"/>
    <d v="1899-12-30T15:19:00"/>
    <n v="23591.85"/>
    <x v="918"/>
    <m/>
    <m/>
    <s v="Exit Condition Met For Trade"/>
    <n v="23704.05"/>
    <n v="23554.5"/>
    <x v="28"/>
    <x v="7"/>
    <x v="2"/>
  </r>
  <r>
    <n v="652.1"/>
    <d v="2020-08-27T00:00:00"/>
    <x v="4"/>
    <d v="1899-12-30T09:25:00"/>
    <n v="121.2"/>
    <n v="15"/>
    <x v="1"/>
    <n v="23600"/>
    <s v="Sell"/>
    <d v="2020-08-27T00:00:00"/>
    <x v="4"/>
    <d v="1899-12-30T15:19:00"/>
    <n v="4.55"/>
    <x v="541"/>
    <n v="96.24587459"/>
    <d v="2020-08-27T00:00:00"/>
    <s v="Exit Condition Met For Trade"/>
    <n v="127.6"/>
    <n v="2.85"/>
    <x v="28"/>
    <x v="7"/>
    <x v="2"/>
  </r>
  <r>
    <n v="652.20000000000005"/>
    <d v="2020-08-27T00:00:00"/>
    <x v="4"/>
    <d v="1899-12-30T09:25:00"/>
    <n v="84.05"/>
    <n v="15"/>
    <x v="2"/>
    <n v="23600"/>
    <s v="Sell"/>
    <d v="2020-08-27T00:00:00"/>
    <x v="4"/>
    <d v="1899-12-30T15:19:00"/>
    <n v="4.5999999999999996"/>
    <x v="919"/>
    <n v="94.527067220000006"/>
    <d v="2020-08-27T00:00:00"/>
    <s v="Exit Condition Met For Trade"/>
    <n v="105.45"/>
    <n v="1.25"/>
    <x v="28"/>
    <x v="7"/>
    <x v="2"/>
  </r>
  <r>
    <n v="653"/>
    <d v="2020-08-28T00:00:00"/>
    <x v="0"/>
    <d v="1899-12-30T09:25:00"/>
    <n v="23862.75"/>
    <m/>
    <x v="0"/>
    <m/>
    <m/>
    <d v="2020-08-28T00:00:00"/>
    <x v="0"/>
    <d v="1899-12-30T14:16:00"/>
    <n v="24414.65"/>
    <x v="439"/>
    <m/>
    <m/>
    <m/>
    <n v="24438.75"/>
    <n v="23846.7"/>
    <x v="29"/>
    <x v="7"/>
    <x v="2"/>
  </r>
  <r>
    <n v="653.1"/>
    <d v="2020-08-28T00:00:00"/>
    <x v="5"/>
    <d v="1899-12-30T09:25:00"/>
    <n v="277.5"/>
    <n v="15"/>
    <x v="1"/>
    <n v="23900"/>
    <s v="Sell"/>
    <d v="2020-08-28T00:00:00"/>
    <x v="5"/>
    <d v="1899-12-30T10:30:00"/>
    <n v="347.5"/>
    <x v="107"/>
    <n v="-25.225225229999999"/>
    <d v="2020-09-03T00:00:00"/>
    <s v="Stop Loss Hit"/>
    <n v="349.5"/>
    <n v="271.89999999999998"/>
    <x v="29"/>
    <x v="7"/>
    <x v="2"/>
  </r>
  <r>
    <n v="653.20000000000005"/>
    <d v="2020-08-28T00:00:00"/>
    <x v="5"/>
    <d v="1899-12-30T09:25:00"/>
    <n v="370.85"/>
    <n v="15"/>
    <x v="2"/>
    <n v="23900"/>
    <s v="Sell"/>
    <d v="2020-08-28T00:00:00"/>
    <x v="5"/>
    <d v="1899-12-30T14:16:00"/>
    <n v="170.85"/>
    <x v="407"/>
    <n v="53.930160440000002"/>
    <d v="2020-09-03T00:00:00"/>
    <s v="Target Hit"/>
    <n v="376"/>
    <n v="164"/>
    <x v="29"/>
    <x v="7"/>
    <x v="2"/>
  </r>
  <r>
    <n v="654"/>
    <d v="2020-08-31T00:00:00"/>
    <x v="0"/>
    <d v="1899-12-30T09:25:00"/>
    <n v="25088.75"/>
    <m/>
    <x v="0"/>
    <m/>
    <m/>
    <d v="2020-08-31T00:00:00"/>
    <x v="0"/>
    <d v="1899-12-30T10:04:00"/>
    <n v="24712"/>
    <x v="743"/>
    <m/>
    <m/>
    <m/>
    <n v="25088.75"/>
    <n v="24680.35"/>
    <x v="21"/>
    <x v="7"/>
    <x v="2"/>
  </r>
  <r>
    <n v="654.1"/>
    <d v="2020-08-31T00:00:00"/>
    <x v="1"/>
    <d v="1899-12-30T09:25:00"/>
    <n v="442.75"/>
    <n v="15"/>
    <x v="1"/>
    <n v="25100"/>
    <s v="Sell"/>
    <d v="2020-08-31T00:00:00"/>
    <x v="1"/>
    <d v="1899-12-30T10:04:00"/>
    <n v="242.75"/>
    <x v="407"/>
    <n v="45.172219089999999"/>
    <d v="2020-09-03T00:00:00"/>
    <s v="Target Hit"/>
    <n v="442.75"/>
    <n v="232"/>
    <x v="21"/>
    <x v="7"/>
    <x v="2"/>
  </r>
  <r>
    <n v="654.20000000000005"/>
    <d v="2020-08-31T00:00:00"/>
    <x v="1"/>
    <d v="1899-12-30T09:25:00"/>
    <n v="416.05"/>
    <n v="15"/>
    <x v="2"/>
    <n v="25100"/>
    <s v="Sell"/>
    <d v="2020-08-31T00:00:00"/>
    <x v="1"/>
    <d v="1899-12-30T09:26:00"/>
    <n v="491.05"/>
    <x v="31"/>
    <n v="-18.026679489999999"/>
    <d v="2020-09-03T00:00:00"/>
    <s v="Stop Loss Hit"/>
    <n v="531.25"/>
    <n v="416.05"/>
    <x v="21"/>
    <x v="7"/>
    <x v="2"/>
  </r>
  <r>
    <n v="655"/>
    <d v="2020-09-01T00:00:00"/>
    <x v="0"/>
    <d v="1899-12-30T09:25:00"/>
    <n v="23930.6"/>
    <m/>
    <x v="0"/>
    <m/>
    <m/>
    <d v="2020-09-01T00:00:00"/>
    <x v="0"/>
    <d v="1899-12-30T09:41:00"/>
    <n v="24006.25"/>
    <x v="224"/>
    <m/>
    <m/>
    <m/>
    <n v="24199.65"/>
    <n v="23930.6"/>
    <x v="0"/>
    <x v="8"/>
    <x v="2"/>
  </r>
  <r>
    <n v="655.1"/>
    <d v="2020-09-01T00:00:00"/>
    <x v="2"/>
    <d v="1899-12-30T09:25:00"/>
    <n v="457.65"/>
    <n v="15"/>
    <x v="1"/>
    <n v="23900"/>
    <s v="Sell"/>
    <d v="2020-09-01T00:00:00"/>
    <x v="2"/>
    <d v="1899-12-30T09:27:00"/>
    <n v="532.65"/>
    <x v="31"/>
    <n v="-16.388069489999999"/>
    <d v="2020-09-03T00:00:00"/>
    <s v="Stop Loss Hit"/>
    <n v="542.20000000000005"/>
    <n v="457.65"/>
    <x v="0"/>
    <x v="8"/>
    <x v="2"/>
  </r>
  <r>
    <n v="655.20000000000005"/>
    <d v="2020-09-01T00:00:00"/>
    <x v="2"/>
    <d v="1899-12-30T09:25:00"/>
    <n v="438.3"/>
    <n v="15"/>
    <x v="2"/>
    <n v="23900"/>
    <s v="Sell"/>
    <d v="2020-09-01T00:00:00"/>
    <x v="2"/>
    <d v="1899-12-30T09:41:00"/>
    <n v="393.3"/>
    <x v="68"/>
    <n v="10.26694045"/>
    <d v="2020-09-03T00:00:00"/>
    <s v="Stop Loss Hit"/>
    <n v="438.3"/>
    <n v="317.89999999999998"/>
    <x v="0"/>
    <x v="8"/>
    <x v="2"/>
  </r>
  <r>
    <n v="656"/>
    <d v="2020-09-02T00:00:00"/>
    <x v="0"/>
    <d v="1899-12-30T09:25:00"/>
    <n v="23697.8"/>
    <m/>
    <x v="0"/>
    <m/>
    <m/>
    <d v="2020-09-02T00:00:00"/>
    <x v="0"/>
    <d v="1899-12-30T11:16:00"/>
    <n v="23676.75"/>
    <x v="746"/>
    <m/>
    <m/>
    <m/>
    <n v="23809.35"/>
    <n v="23503.1"/>
    <x v="1"/>
    <x v="8"/>
    <x v="2"/>
  </r>
  <r>
    <n v="656.1"/>
    <d v="2020-09-02T00:00:00"/>
    <x v="3"/>
    <d v="1899-12-30T09:25:00"/>
    <n v="300"/>
    <n v="15"/>
    <x v="1"/>
    <n v="23700"/>
    <s v="Sell"/>
    <d v="2020-09-02T00:00:00"/>
    <x v="3"/>
    <d v="1899-12-30T11:16:00"/>
    <n v="261"/>
    <x v="612"/>
    <n v="13"/>
    <d v="2020-09-03T00:00:00"/>
    <s v="Stop Loss Hit"/>
    <n v="348.45"/>
    <n v="185.55"/>
    <x v="1"/>
    <x v="8"/>
    <x v="2"/>
  </r>
  <r>
    <n v="656.2"/>
    <d v="2020-09-02T00:00:00"/>
    <x v="3"/>
    <d v="1899-12-30T09:25:00"/>
    <n v="304.05"/>
    <n v="15"/>
    <x v="2"/>
    <n v="23700"/>
    <s v="Sell"/>
    <d v="2020-09-02T00:00:00"/>
    <x v="3"/>
    <d v="1899-12-30T10:13:00"/>
    <n v="308.05"/>
    <x v="561"/>
    <n v="-1.3155730969999999"/>
    <d v="2020-09-03T00:00:00"/>
    <s v="Stop Loss Hit"/>
    <n v="313.10000000000002"/>
    <n v="232.15"/>
    <x v="1"/>
    <x v="8"/>
    <x v="2"/>
  </r>
  <r>
    <n v="657"/>
    <d v="2020-09-03T00:00:00"/>
    <x v="0"/>
    <d v="1899-12-30T09:25:00"/>
    <n v="23837.45"/>
    <m/>
    <x v="0"/>
    <m/>
    <m/>
    <d v="2020-09-03T00:00:00"/>
    <x v="0"/>
    <d v="1899-12-30T15:19:00"/>
    <n v="23493.200000000001"/>
    <x v="920"/>
    <m/>
    <m/>
    <s v="Exit Condition Met For Trade"/>
    <n v="23879.7"/>
    <n v="23451.65"/>
    <x v="2"/>
    <x v="8"/>
    <x v="2"/>
  </r>
  <r>
    <n v="657.1"/>
    <d v="2020-09-03T00:00:00"/>
    <x v="4"/>
    <d v="1899-12-30T09:25:00"/>
    <n v="148.19999999999999"/>
    <n v="15"/>
    <x v="1"/>
    <n v="23800"/>
    <s v="Sell"/>
    <d v="2020-09-03T00:00:00"/>
    <x v="4"/>
    <d v="1899-12-30T15:19:00"/>
    <n v="0.25"/>
    <x v="921"/>
    <n v="99.831309039999994"/>
    <d v="2020-09-03T00:00:00"/>
    <s v="Exit Condition Met For Trade"/>
    <n v="163.30000000000001"/>
    <n v="0.2"/>
    <x v="2"/>
    <x v="8"/>
    <x v="2"/>
  </r>
  <r>
    <n v="657.2"/>
    <d v="2020-09-03T00:00:00"/>
    <x v="4"/>
    <d v="1899-12-30T09:25:00"/>
    <n v="93.8"/>
    <n v="15"/>
    <x v="2"/>
    <n v="23800"/>
    <s v="Sell"/>
    <d v="2020-09-03T00:00:00"/>
    <x v="4"/>
    <d v="1899-12-30T10:00:00"/>
    <n v="145.80000000000001"/>
    <x v="414"/>
    <n v="-55.437100209999997"/>
    <d v="2020-09-03T00:00:00"/>
    <s v="Stop Loss Hit"/>
    <n v="168.3"/>
    <n v="70.7"/>
    <x v="2"/>
    <x v="8"/>
    <x v="2"/>
  </r>
  <r>
    <n v="658"/>
    <d v="2020-09-04T00:00:00"/>
    <x v="0"/>
    <d v="1899-12-30T09:25:00"/>
    <n v="22957.1"/>
    <m/>
    <x v="0"/>
    <m/>
    <m/>
    <d v="2020-09-04T00:00:00"/>
    <x v="0"/>
    <d v="1899-12-30T12:26:00"/>
    <n v="23200.25"/>
    <x v="922"/>
    <m/>
    <m/>
    <m/>
    <n v="23247.15"/>
    <n v="22935"/>
    <x v="3"/>
    <x v="8"/>
    <x v="2"/>
  </r>
  <r>
    <n v="658.1"/>
    <d v="2020-09-04T00:00:00"/>
    <x v="5"/>
    <d v="1899-12-30T09:25:00"/>
    <n v="442.35"/>
    <n v="15"/>
    <x v="1"/>
    <n v="23000"/>
    <s v="Sell"/>
    <d v="2020-09-04T00:00:00"/>
    <x v="5"/>
    <d v="1899-12-30T09:40:00"/>
    <n v="496.35"/>
    <x v="39"/>
    <n v="-12.20752798"/>
    <d v="2020-09-10T00:00:00"/>
    <s v="Stop Loss Hit"/>
    <n v="511.65"/>
    <n v="421"/>
    <x v="3"/>
    <x v="8"/>
    <x v="2"/>
  </r>
  <r>
    <n v="658.2"/>
    <d v="2020-09-04T00:00:00"/>
    <x v="5"/>
    <d v="1899-12-30T09:25:00"/>
    <n v="491.55"/>
    <n v="15"/>
    <x v="2"/>
    <n v="23000"/>
    <s v="Sell"/>
    <d v="2020-09-04T00:00:00"/>
    <x v="5"/>
    <d v="1899-12-30T12:26:00"/>
    <n v="291.55"/>
    <x v="407"/>
    <n v="40.687620789999997"/>
    <d v="2020-09-10T00:00:00"/>
    <s v="Target Hit"/>
    <n v="498.85"/>
    <n v="290.3"/>
    <x v="3"/>
    <x v="8"/>
    <x v="2"/>
  </r>
  <r>
    <n v="659"/>
    <d v="2020-09-07T00:00:00"/>
    <x v="0"/>
    <d v="1899-12-30T09:25:00"/>
    <n v="22925.35"/>
    <m/>
    <x v="0"/>
    <m/>
    <m/>
    <d v="2020-09-07T00:00:00"/>
    <x v="0"/>
    <d v="1899-12-30T10:54:00"/>
    <n v="22908.85"/>
    <x v="411"/>
    <m/>
    <m/>
    <m/>
    <n v="23109.1"/>
    <n v="22832.45"/>
    <x v="23"/>
    <x v="8"/>
    <x v="2"/>
  </r>
  <r>
    <n v="659.1"/>
    <d v="2020-09-07T00:00:00"/>
    <x v="1"/>
    <d v="1899-12-30T09:25:00"/>
    <n v="373.35"/>
    <n v="15"/>
    <x v="1"/>
    <n v="22900"/>
    <s v="Sell"/>
    <d v="2020-09-07T00:00:00"/>
    <x v="1"/>
    <d v="1899-12-30T09:47:00"/>
    <n v="393.35"/>
    <x v="616"/>
    <n v="-5.3569037100000001"/>
    <d v="2020-09-10T00:00:00"/>
    <s v="Stop Loss Hit"/>
    <n v="411.75"/>
    <n v="317.89999999999998"/>
    <x v="23"/>
    <x v="8"/>
    <x v="2"/>
  </r>
  <r>
    <n v="659.2"/>
    <d v="2020-09-07T00:00:00"/>
    <x v="1"/>
    <d v="1899-12-30T09:25:00"/>
    <n v="366.8"/>
    <n v="15"/>
    <x v="2"/>
    <n v="22900"/>
    <s v="Sell"/>
    <d v="2020-09-07T00:00:00"/>
    <x v="1"/>
    <d v="1899-12-30T10:54:00"/>
    <n v="349.8"/>
    <x v="213"/>
    <n v="4.6346782989999999"/>
    <d v="2020-09-10T00:00:00"/>
    <s v="Stop Loss Hit"/>
    <n v="412.55"/>
    <n v="273.95"/>
    <x v="23"/>
    <x v="8"/>
    <x v="2"/>
  </r>
  <r>
    <n v="660"/>
    <d v="2020-09-08T00:00:00"/>
    <x v="0"/>
    <d v="1899-12-30T09:25:00"/>
    <n v="22922.3"/>
    <m/>
    <x v="0"/>
    <m/>
    <m/>
    <d v="2020-09-08T00:00:00"/>
    <x v="0"/>
    <d v="1899-12-30T13:46:00"/>
    <n v="22910.85"/>
    <x v="552"/>
    <m/>
    <m/>
    <m/>
    <n v="23064.15"/>
    <n v="22855.200000000001"/>
    <x v="5"/>
    <x v="8"/>
    <x v="2"/>
  </r>
  <r>
    <n v="660.1"/>
    <d v="2020-09-08T00:00:00"/>
    <x v="2"/>
    <d v="1899-12-30T09:25:00"/>
    <n v="313.35000000000002"/>
    <n v="15"/>
    <x v="1"/>
    <n v="22900"/>
    <s v="Sell"/>
    <d v="2020-09-08T00:00:00"/>
    <x v="2"/>
    <d v="1899-12-30T10:26:00"/>
    <n v="345.35"/>
    <x v="282"/>
    <n v="-10.21222275"/>
    <d v="2020-09-10T00:00:00"/>
    <s v="Stop Loss Hit"/>
    <n v="350"/>
    <n v="270.3"/>
    <x v="5"/>
    <x v="8"/>
    <x v="2"/>
  </r>
  <r>
    <n v="660.2"/>
    <d v="2020-09-08T00:00:00"/>
    <x v="2"/>
    <d v="1899-12-30T09:25:00"/>
    <n v="299.64999999999998"/>
    <n v="15"/>
    <x v="2"/>
    <n v="22900"/>
    <s v="Sell"/>
    <d v="2020-09-08T00:00:00"/>
    <x v="2"/>
    <d v="1899-12-30T13:46:00"/>
    <n v="261.64999999999998"/>
    <x v="560"/>
    <n v="12.681461710000001"/>
    <d v="2020-09-10T00:00:00"/>
    <s v="Stop Loss Hit"/>
    <n v="325.85000000000002"/>
    <n v="186.1"/>
    <x v="5"/>
    <x v="8"/>
    <x v="2"/>
  </r>
  <r>
    <n v="661"/>
    <d v="2020-09-09T00:00:00"/>
    <x v="0"/>
    <d v="1899-12-30T09:25:00"/>
    <n v="22539.55"/>
    <m/>
    <x v="0"/>
    <m/>
    <m/>
    <d v="2020-09-09T00:00:00"/>
    <x v="0"/>
    <d v="1899-12-30T15:19:00"/>
    <n v="22316.85"/>
    <x v="923"/>
    <m/>
    <m/>
    <s v="Exit Condition Met For Trade"/>
    <n v="22554.6"/>
    <n v="22080.400000000001"/>
    <x v="6"/>
    <x v="8"/>
    <x v="2"/>
  </r>
  <r>
    <n v="661.1"/>
    <d v="2020-09-09T00:00:00"/>
    <x v="3"/>
    <d v="1899-12-30T09:25:00"/>
    <n v="234.4"/>
    <n v="15"/>
    <x v="1"/>
    <n v="22500"/>
    <s v="Sell"/>
    <d v="2020-09-09T00:00:00"/>
    <x v="3"/>
    <d v="1899-12-30T15:19:00"/>
    <n v="107.7"/>
    <x v="631"/>
    <n v="54.05290102"/>
    <d v="2020-09-10T00:00:00"/>
    <s v="Exit Condition Met For Trade"/>
    <n v="240.1"/>
    <n v="62.9"/>
    <x v="6"/>
    <x v="8"/>
    <x v="2"/>
  </r>
  <r>
    <n v="661.2"/>
    <d v="2020-09-09T00:00:00"/>
    <x v="3"/>
    <d v="1899-12-30T09:25:00"/>
    <n v="189.45"/>
    <n v="15"/>
    <x v="2"/>
    <n v="22500"/>
    <s v="Sell"/>
    <d v="2020-09-09T00:00:00"/>
    <x v="3"/>
    <d v="1899-12-30T09:51:00"/>
    <n v="255.45"/>
    <x v="2"/>
    <n v="-34.837688040000003"/>
    <d v="2020-09-10T00:00:00"/>
    <s v="Stop Loss Hit"/>
    <n v="271.75"/>
    <n v="180"/>
    <x v="6"/>
    <x v="8"/>
    <x v="2"/>
  </r>
  <r>
    <n v="662"/>
    <d v="2020-09-10T00:00:00"/>
    <x v="0"/>
    <d v="1899-12-30T09:25:00"/>
    <n v="22511.7"/>
    <m/>
    <x v="0"/>
    <m/>
    <m/>
    <d v="2020-09-10T00:00:00"/>
    <x v="0"/>
    <d v="1899-12-30T13:16:00"/>
    <n v="22399.1"/>
    <x v="61"/>
    <m/>
    <m/>
    <m/>
    <n v="22678.65"/>
    <n v="22372.7"/>
    <x v="7"/>
    <x v="8"/>
    <x v="2"/>
  </r>
  <r>
    <n v="662.1"/>
    <d v="2020-09-10T00:00:00"/>
    <x v="4"/>
    <d v="1899-12-30T09:25:00"/>
    <n v="95.25"/>
    <n v="15"/>
    <x v="1"/>
    <n v="22500"/>
    <s v="Sell"/>
    <d v="2020-09-10T00:00:00"/>
    <x v="4"/>
    <d v="1899-12-30T10:46:00"/>
    <n v="120.25"/>
    <x v="79"/>
    <n v="-26.246719160000001"/>
    <d v="2020-09-10T00:00:00"/>
    <s v="Stop Loss Hit"/>
    <n v="129.94999999999999"/>
    <n v="45.25"/>
    <x v="7"/>
    <x v="8"/>
    <x v="2"/>
  </r>
  <r>
    <n v="662.2"/>
    <d v="2020-09-10T00:00:00"/>
    <x v="4"/>
    <d v="1899-12-30T09:25:00"/>
    <n v="93"/>
    <n v="15"/>
    <x v="2"/>
    <n v="22500"/>
    <s v="Sell"/>
    <d v="2020-09-10T00:00:00"/>
    <x v="4"/>
    <d v="1899-12-30T13:16:00"/>
    <n v="97"/>
    <x v="561"/>
    <n v="-4.301075269"/>
    <d v="2020-09-10T00:00:00"/>
    <s v="Stop Loss Hit"/>
    <n v="158.1"/>
    <n v="21.65"/>
    <x v="7"/>
    <x v="8"/>
    <x v="2"/>
  </r>
  <r>
    <n v="663"/>
    <d v="2020-09-11T00:00:00"/>
    <x v="0"/>
    <d v="1899-12-30T09:25:00"/>
    <n v="22634.1"/>
    <m/>
    <x v="0"/>
    <m/>
    <m/>
    <d v="2020-09-11T00:00:00"/>
    <x v="0"/>
    <d v="1899-12-30T15:01:00"/>
    <n v="22490.9"/>
    <x v="263"/>
    <m/>
    <m/>
    <m/>
    <n v="22634.85"/>
    <n v="22205.95"/>
    <x v="8"/>
    <x v="8"/>
    <x v="2"/>
  </r>
  <r>
    <n v="663.1"/>
    <d v="2020-09-11T00:00:00"/>
    <x v="5"/>
    <d v="1899-12-30T09:25:00"/>
    <n v="355"/>
    <n v="15"/>
    <x v="1"/>
    <n v="22600"/>
    <s v="Sell"/>
    <d v="2020-09-11T00:00:00"/>
    <x v="5"/>
    <d v="1899-12-30T15:01:00"/>
    <n v="280"/>
    <x v="846"/>
    <n v="21.126760560000001"/>
    <d v="2020-09-17T00:00:00"/>
    <s v="Stop Loss Hit"/>
    <n v="355"/>
    <n v="205"/>
    <x v="8"/>
    <x v="8"/>
    <x v="2"/>
  </r>
  <r>
    <n v="663.2"/>
    <d v="2020-09-11T00:00:00"/>
    <x v="5"/>
    <d v="1899-12-30T09:25:00"/>
    <n v="322.85000000000002"/>
    <n v="15"/>
    <x v="2"/>
    <n v="22600"/>
    <s v="Sell"/>
    <d v="2020-09-11T00:00:00"/>
    <x v="5"/>
    <d v="1899-12-30T09:40:00"/>
    <n v="396.85"/>
    <x v="74"/>
    <n v="-22.920861080000002"/>
    <d v="2020-09-17T00:00:00"/>
    <s v="Stop Loss Hit"/>
    <n v="425.85"/>
    <n v="321"/>
    <x v="8"/>
    <x v="8"/>
    <x v="2"/>
  </r>
  <r>
    <n v="664"/>
    <d v="2020-09-14T00:00:00"/>
    <x v="0"/>
    <d v="1899-12-30T09:25:00"/>
    <n v="22727.75"/>
    <m/>
    <x v="0"/>
    <m/>
    <m/>
    <d v="2020-09-14T00:00:00"/>
    <x v="0"/>
    <d v="1899-12-30T15:19:00"/>
    <n v="22053.8"/>
    <x v="924"/>
    <m/>
    <m/>
    <s v="Exit Condition Met For Trade"/>
    <n v="22741.35"/>
    <n v="22035.9"/>
    <x v="24"/>
    <x v="8"/>
    <x v="2"/>
  </r>
  <r>
    <n v="664.1"/>
    <d v="2020-09-14T00:00:00"/>
    <x v="1"/>
    <d v="1899-12-30T09:25:00"/>
    <n v="326.64999999999998"/>
    <n v="15"/>
    <x v="1"/>
    <n v="22700"/>
    <s v="Sell"/>
    <d v="2020-09-14T00:00:00"/>
    <x v="1"/>
    <d v="1899-12-30T15:19:00"/>
    <n v="139.19999999999999"/>
    <x v="925"/>
    <n v="57.385580900000001"/>
    <d v="2020-09-17T00:00:00"/>
    <s v="Exit Condition Met For Trade"/>
    <n v="333.95"/>
    <n v="128.44999999999999"/>
    <x v="24"/>
    <x v="8"/>
    <x v="2"/>
  </r>
  <r>
    <n v="664.2"/>
    <d v="2020-09-14T00:00:00"/>
    <x v="1"/>
    <d v="1899-12-30T09:25:00"/>
    <n v="255.35"/>
    <n v="15"/>
    <x v="2"/>
    <n v="22700"/>
    <s v="Sell"/>
    <d v="2020-09-14T00:00:00"/>
    <x v="1"/>
    <d v="1899-12-30T09:34:00"/>
    <n v="318.35000000000002"/>
    <x v="220"/>
    <n v="-24.6720188"/>
    <d v="2020-09-17T00:00:00"/>
    <s v="Stop Loss Hit"/>
    <n v="319.2"/>
    <n v="243"/>
    <x v="24"/>
    <x v="8"/>
    <x v="2"/>
  </r>
  <r>
    <n v="665"/>
    <d v="2020-09-15T00:00:00"/>
    <x v="0"/>
    <d v="1899-12-30T09:25:00"/>
    <n v="22132.55"/>
    <m/>
    <x v="0"/>
    <m/>
    <m/>
    <d v="2020-09-15T00:00:00"/>
    <x v="0"/>
    <d v="1899-12-30T10:04:00"/>
    <n v="22151.85"/>
    <x v="71"/>
    <m/>
    <m/>
    <m/>
    <n v="22337.1"/>
    <n v="22079.15"/>
    <x v="10"/>
    <x v="8"/>
    <x v="2"/>
  </r>
  <r>
    <n v="665.1"/>
    <d v="2020-09-15T00:00:00"/>
    <x v="2"/>
    <d v="1899-12-30T09:25:00"/>
    <n v="333.55"/>
    <n v="15"/>
    <x v="1"/>
    <n v="22100"/>
    <s v="Sell"/>
    <d v="2020-09-15T00:00:00"/>
    <x v="2"/>
    <d v="1899-12-30T09:34:00"/>
    <n v="382.55"/>
    <x v="127"/>
    <n v="-14.690451210000001"/>
    <d v="2020-09-17T00:00:00"/>
    <s v="Stop Loss Hit"/>
    <n v="406.35"/>
    <n v="307.25"/>
    <x v="10"/>
    <x v="8"/>
    <x v="2"/>
  </r>
  <r>
    <n v="665.2"/>
    <d v="2020-09-15T00:00:00"/>
    <x v="2"/>
    <d v="1899-12-30T09:25:00"/>
    <n v="276.3"/>
    <n v="15"/>
    <x v="2"/>
    <n v="22100"/>
    <s v="Sell"/>
    <d v="2020-09-15T00:00:00"/>
    <x v="2"/>
    <d v="1899-12-30T10:04:00"/>
    <n v="269.3"/>
    <x v="121"/>
    <n v="2.5334781039999998"/>
    <d v="2020-09-17T00:00:00"/>
    <s v="Stop Loss Hit"/>
    <n v="303.89999999999998"/>
    <n v="193.65"/>
    <x v="10"/>
    <x v="8"/>
    <x v="2"/>
  </r>
  <r>
    <n v="666"/>
    <d v="2020-09-16T00:00:00"/>
    <x v="0"/>
    <d v="1899-12-30T09:25:00"/>
    <n v="22417.8"/>
    <m/>
    <x v="0"/>
    <m/>
    <m/>
    <d v="2020-09-16T00:00:00"/>
    <x v="0"/>
    <d v="1899-12-30T12:51:00"/>
    <n v="22412.9"/>
    <x v="66"/>
    <m/>
    <m/>
    <m/>
    <n v="22485.05"/>
    <n v="22216.5"/>
    <x v="11"/>
    <x v="8"/>
    <x v="2"/>
  </r>
  <r>
    <n v="666.1"/>
    <d v="2020-09-16T00:00:00"/>
    <x v="3"/>
    <d v="1899-12-30T09:25:00"/>
    <n v="237.5"/>
    <n v="15"/>
    <x v="1"/>
    <n v="22400"/>
    <s v="Sell"/>
    <d v="2020-09-16T00:00:00"/>
    <x v="3"/>
    <d v="1899-12-30T12:51:00"/>
    <n v="228.5"/>
    <x v="155"/>
    <n v="3.7894736839999998"/>
    <d v="2020-09-17T00:00:00"/>
    <s v="Stop Loss Hit"/>
    <n v="272.89999999999998"/>
    <n v="153.15"/>
    <x v="11"/>
    <x v="8"/>
    <x v="2"/>
  </r>
  <r>
    <n v="666.2"/>
    <d v="2020-09-16T00:00:00"/>
    <x v="3"/>
    <d v="1899-12-30T09:25:00"/>
    <n v="193.55"/>
    <n v="15"/>
    <x v="2"/>
    <n v="22400"/>
    <s v="Sell"/>
    <d v="2020-09-16T00:00:00"/>
    <x v="3"/>
    <d v="1899-12-30T11:13:00"/>
    <n v="240.55"/>
    <x v="254"/>
    <n v="-24.283130969999998"/>
    <d v="2020-09-17T00:00:00"/>
    <s v="Stop Loss Hit"/>
    <n v="250"/>
    <n v="165.5"/>
    <x v="11"/>
    <x v="8"/>
    <x v="2"/>
  </r>
  <r>
    <n v="667"/>
    <d v="2020-09-17T00:00:00"/>
    <x v="0"/>
    <d v="1899-12-30T09:25:00"/>
    <n v="22324.2"/>
    <m/>
    <x v="0"/>
    <m/>
    <m/>
    <d v="2020-09-17T00:00:00"/>
    <x v="0"/>
    <d v="1899-12-30T15:19:00"/>
    <n v="22330.55"/>
    <x v="926"/>
    <m/>
    <m/>
    <s v="Exit Condition Met For Trade"/>
    <n v="22504.45"/>
    <n v="22267.05"/>
    <x v="12"/>
    <x v="8"/>
    <x v="2"/>
  </r>
  <r>
    <n v="667.1"/>
    <d v="2020-09-17T00:00:00"/>
    <x v="4"/>
    <d v="1899-12-30T09:25:00"/>
    <n v="127.8"/>
    <n v="15"/>
    <x v="1"/>
    <n v="22300"/>
    <s v="Sell"/>
    <d v="2020-09-17T00:00:00"/>
    <x v="4"/>
    <d v="1899-12-30T10:32:00"/>
    <n v="197.8"/>
    <x v="107"/>
    <n v="-54.773082940000002"/>
    <d v="2020-09-17T00:00:00"/>
    <s v="Stop Loss Hit"/>
    <n v="210"/>
    <n v="122.3"/>
    <x v="12"/>
    <x v="8"/>
    <x v="2"/>
  </r>
  <r>
    <n v="667.2"/>
    <d v="2020-09-17T00:00:00"/>
    <x v="4"/>
    <d v="1899-12-30T09:25:00"/>
    <n v="90"/>
    <n v="15"/>
    <x v="2"/>
    <n v="22300"/>
    <s v="Sell"/>
    <d v="2020-09-17T00:00:00"/>
    <x v="4"/>
    <d v="1899-12-30T15:19:00"/>
    <n v="1.05"/>
    <x v="927"/>
    <n v="98.833333330000002"/>
    <d v="2020-09-17T00:00:00"/>
    <s v="Exit Condition Met For Trade"/>
    <n v="94.35"/>
    <n v="1.05"/>
    <x v="12"/>
    <x v="8"/>
    <x v="2"/>
  </r>
  <r>
    <n v="668"/>
    <d v="2020-09-18T00:00:00"/>
    <x v="0"/>
    <d v="1899-12-30T09:25:00"/>
    <n v="22434.05"/>
    <m/>
    <x v="0"/>
    <m/>
    <m/>
    <d v="2020-09-18T00:00:00"/>
    <x v="0"/>
    <d v="1899-12-30T14:22:00"/>
    <n v="21989.7"/>
    <x v="928"/>
    <m/>
    <m/>
    <m/>
    <n v="22447.45"/>
    <n v="21854.25"/>
    <x v="13"/>
    <x v="8"/>
    <x v="2"/>
  </r>
  <r>
    <n v="668.1"/>
    <d v="2020-09-18T00:00:00"/>
    <x v="5"/>
    <d v="1899-12-30T09:25:00"/>
    <n v="393.6"/>
    <n v="15"/>
    <x v="1"/>
    <n v="22400"/>
    <s v="Sell"/>
    <d v="2020-09-18T00:00:00"/>
    <x v="5"/>
    <d v="1899-12-30T14:22:00"/>
    <n v="193.6"/>
    <x v="407"/>
    <n v="50.81300813"/>
    <d v="2020-09-24T00:00:00"/>
    <s v="Target Hit"/>
    <n v="410.05"/>
    <n v="187.95"/>
    <x v="13"/>
    <x v="8"/>
    <x v="2"/>
  </r>
  <r>
    <n v="668.2"/>
    <d v="2020-09-18T00:00:00"/>
    <x v="5"/>
    <d v="1899-12-30T09:25:00"/>
    <n v="326.60000000000002"/>
    <n v="15"/>
    <x v="2"/>
    <n v="22400"/>
    <s v="Sell"/>
    <d v="2020-09-18T00:00:00"/>
    <x v="5"/>
    <d v="1899-12-30T10:27:00"/>
    <n v="365.6"/>
    <x v="297"/>
    <n v="-11.94121249"/>
    <d v="2020-09-24T00:00:00"/>
    <s v="Stop Loss Hit"/>
    <n v="372.35"/>
    <n v="290"/>
    <x v="13"/>
    <x v="8"/>
    <x v="2"/>
  </r>
  <r>
    <n v="669"/>
    <d v="2020-09-21T00:00:00"/>
    <x v="0"/>
    <d v="1899-12-30T09:25:00"/>
    <n v="22002.85"/>
    <m/>
    <x v="0"/>
    <m/>
    <m/>
    <d v="2020-09-21T00:00:00"/>
    <x v="0"/>
    <d v="1899-12-30T10:24:00"/>
    <n v="22034.7"/>
    <x v="769"/>
    <m/>
    <m/>
    <m/>
    <n v="22040.65"/>
    <n v="21862.400000000001"/>
    <x v="26"/>
    <x v="8"/>
    <x v="2"/>
  </r>
  <r>
    <n v="669.1"/>
    <d v="2020-09-21T00:00:00"/>
    <x v="1"/>
    <d v="1899-12-30T09:25:00"/>
    <n v="320.45"/>
    <n v="15"/>
    <x v="1"/>
    <n v="22000"/>
    <s v="Sell"/>
    <d v="2020-09-21T00:00:00"/>
    <x v="1"/>
    <d v="1899-12-30T10:24:00"/>
    <n v="336.45"/>
    <x v="230"/>
    <n v="-4.992978624"/>
    <d v="2020-09-24T00:00:00"/>
    <s v="Stop Loss Hit"/>
    <n v="349.85"/>
    <n v="260.64999999999998"/>
    <x v="26"/>
    <x v="8"/>
    <x v="2"/>
  </r>
  <r>
    <n v="669.2"/>
    <d v="2020-09-21T00:00:00"/>
    <x v="1"/>
    <d v="1899-12-30T09:25:00"/>
    <n v="315.05"/>
    <n v="15"/>
    <x v="2"/>
    <n v="22000"/>
    <s v="Sell"/>
    <d v="2020-09-21T00:00:00"/>
    <x v="1"/>
    <d v="1899-12-30T09:44:00"/>
    <n v="379.05"/>
    <x v="113"/>
    <n v="-20.314235839999998"/>
    <d v="2020-09-24T00:00:00"/>
    <s v="Stop Loss Hit"/>
    <n v="384"/>
    <n v="303.5"/>
    <x v="26"/>
    <x v="8"/>
    <x v="2"/>
  </r>
  <r>
    <n v="670"/>
    <d v="2020-09-22T00:00:00"/>
    <x v="0"/>
    <d v="1899-12-30T09:25:00"/>
    <n v="21250.75"/>
    <m/>
    <x v="0"/>
    <m/>
    <m/>
    <d v="2020-09-22T00:00:00"/>
    <x v="0"/>
    <d v="1899-12-30T10:50:00"/>
    <n v="21309.4"/>
    <x v="381"/>
    <m/>
    <m/>
    <m/>
    <n v="21473.35"/>
    <n v="21139.65"/>
    <x v="15"/>
    <x v="8"/>
    <x v="2"/>
  </r>
  <r>
    <n v="670.1"/>
    <d v="2020-09-22T00:00:00"/>
    <x v="2"/>
    <d v="1899-12-30T09:25:00"/>
    <n v="290"/>
    <n v="15"/>
    <x v="1"/>
    <n v="21300"/>
    <s v="Sell"/>
    <d v="2020-09-22T00:00:00"/>
    <x v="2"/>
    <d v="1899-12-30T10:01:00"/>
    <n v="343"/>
    <x v="59"/>
    <n v="-18.275862069999999"/>
    <d v="2020-09-24T00:00:00"/>
    <s v="Stop Loss Hit"/>
    <n v="343.25"/>
    <n v="267.05"/>
    <x v="15"/>
    <x v="8"/>
    <x v="2"/>
  </r>
  <r>
    <n v="670.2"/>
    <d v="2020-09-22T00:00:00"/>
    <x v="2"/>
    <d v="1899-12-30T09:25:00"/>
    <n v="327.55"/>
    <n v="15"/>
    <x v="2"/>
    <n v="21300"/>
    <s v="Sell"/>
    <d v="2020-09-22T00:00:00"/>
    <x v="2"/>
    <d v="1899-12-30T10:50:00"/>
    <n v="308.55"/>
    <x v="272"/>
    <n v="5.8006411230000001"/>
    <d v="2020-09-24T00:00:00"/>
    <s v="Stop Loss Hit"/>
    <n v="380"/>
    <n v="232.85"/>
    <x v="15"/>
    <x v="8"/>
    <x v="2"/>
  </r>
  <r>
    <n v="671"/>
    <d v="2020-09-23T00:00:00"/>
    <x v="0"/>
    <d v="1899-12-30T09:25:00"/>
    <n v="21248.95"/>
    <m/>
    <x v="0"/>
    <m/>
    <m/>
    <d v="2020-09-23T00:00:00"/>
    <x v="0"/>
    <d v="1899-12-30T14:28:00"/>
    <n v="21070.55"/>
    <x v="584"/>
    <m/>
    <m/>
    <m/>
    <n v="21281.45"/>
    <n v="20821"/>
    <x v="16"/>
    <x v="8"/>
    <x v="2"/>
  </r>
  <r>
    <n v="671.1"/>
    <d v="2020-09-23T00:00:00"/>
    <x v="3"/>
    <d v="1899-12-30T09:25:00"/>
    <n v="240.35"/>
    <n v="15"/>
    <x v="1"/>
    <n v="21200"/>
    <s v="Sell"/>
    <d v="2020-09-23T00:00:00"/>
    <x v="3"/>
    <d v="1899-12-30T14:28:00"/>
    <n v="129.35"/>
    <x v="881"/>
    <n v="46.182650299999999"/>
    <d v="2020-09-24T00:00:00"/>
    <s v="Stop Loss Hit"/>
    <n v="244.25"/>
    <n v="53.7"/>
    <x v="16"/>
    <x v="8"/>
    <x v="2"/>
  </r>
  <r>
    <n v="671.2"/>
    <d v="2020-09-23T00:00:00"/>
    <x v="3"/>
    <d v="1899-12-30T09:25:00"/>
    <n v="175"/>
    <n v="15"/>
    <x v="2"/>
    <n v="21200"/>
    <s v="Sell"/>
    <d v="2020-09-23T00:00:00"/>
    <x v="3"/>
    <d v="1899-12-30T12:02:00"/>
    <n v="215"/>
    <x v="463"/>
    <n v="-22.85714286"/>
    <d v="2020-09-24T00:00:00"/>
    <s v="Stop Loss Hit"/>
    <n v="230"/>
    <n v="139.5"/>
    <x v="16"/>
    <x v="8"/>
    <x v="2"/>
  </r>
  <r>
    <n v="672"/>
    <d v="2020-09-24T00:00:00"/>
    <x v="0"/>
    <d v="1899-12-30T09:25:00"/>
    <n v="20848.7"/>
    <m/>
    <x v="0"/>
    <m/>
    <m/>
    <d v="2020-09-24T00:00:00"/>
    <x v="0"/>
    <d v="1899-12-30T15:19:00"/>
    <n v="20429.7"/>
    <x v="862"/>
    <m/>
    <m/>
    <s v="Exit Condition Met For Trade"/>
    <n v="20926.5"/>
    <n v="20404.900000000001"/>
    <x v="17"/>
    <x v="8"/>
    <x v="2"/>
  </r>
  <r>
    <n v="672.1"/>
    <d v="2020-09-24T00:00:00"/>
    <x v="4"/>
    <d v="1899-12-30T09:25:00"/>
    <n v="149.19999999999999"/>
    <n v="15"/>
    <x v="1"/>
    <n v="20800"/>
    <s v="Sell"/>
    <d v="2020-09-24T00:00:00"/>
    <x v="4"/>
    <d v="1899-12-30T15:19:00"/>
    <n v="0.2"/>
    <x v="929"/>
    <n v="99.86595174"/>
    <d v="2020-09-24T00:00:00"/>
    <s v="Exit Condition Met For Trade"/>
    <n v="189.8"/>
    <n v="0.15"/>
    <x v="17"/>
    <x v="8"/>
    <x v="2"/>
  </r>
  <r>
    <n v="672.2"/>
    <d v="2020-09-24T00:00:00"/>
    <x v="4"/>
    <d v="1899-12-30T09:25:00"/>
    <n v="91.8"/>
    <n v="15"/>
    <x v="2"/>
    <n v="20800"/>
    <s v="Sell"/>
    <d v="2020-09-24T00:00:00"/>
    <x v="4"/>
    <d v="1899-12-30T12:26:00"/>
    <n v="132.80000000000001"/>
    <x v="53"/>
    <n v="-44.662309370000003"/>
    <d v="2020-09-24T00:00:00"/>
    <s v="Stop Loss Hit"/>
    <n v="140.15"/>
    <n v="57.55"/>
    <x v="17"/>
    <x v="8"/>
    <x v="2"/>
  </r>
  <r>
    <n v="673"/>
    <d v="2020-09-25T00:00:00"/>
    <x v="0"/>
    <d v="1899-12-30T09:25:00"/>
    <n v="20621.349999999999"/>
    <m/>
    <x v="0"/>
    <m/>
    <m/>
    <d v="2020-09-25T00:00:00"/>
    <x v="0"/>
    <d v="1899-12-30T11:28:00"/>
    <n v="20639.650000000001"/>
    <x v="181"/>
    <m/>
    <m/>
    <m/>
    <n v="20639.650000000001"/>
    <n v="20430.7"/>
    <x v="18"/>
    <x v="8"/>
    <x v="2"/>
  </r>
  <r>
    <n v="673.1"/>
    <d v="2020-09-25T00:00:00"/>
    <x v="5"/>
    <d v="1899-12-30T09:25:00"/>
    <n v="412.45"/>
    <n v="15"/>
    <x v="1"/>
    <n v="20600"/>
    <s v="Sell"/>
    <d v="2020-09-25T00:00:00"/>
    <x v="5"/>
    <d v="1899-12-30T11:28:00"/>
    <n v="376.45"/>
    <x v="214"/>
    <n v="8.7283307069999996"/>
    <d v="2020-10-01T00:00:00"/>
    <s v="Stop Loss Hit"/>
    <n v="416"/>
    <n v="301"/>
    <x v="18"/>
    <x v="8"/>
    <x v="2"/>
  </r>
  <r>
    <n v="673.2"/>
    <d v="2020-09-25T00:00:00"/>
    <x v="5"/>
    <d v="1899-12-30T09:25:00"/>
    <n v="405.2"/>
    <n v="15"/>
    <x v="2"/>
    <n v="20600"/>
    <s v="Sell"/>
    <d v="2020-09-25T00:00:00"/>
    <x v="5"/>
    <d v="1899-12-30T10:19:00"/>
    <n v="474.2"/>
    <x v="69"/>
    <n v="-17.028627839999999"/>
    <d v="2020-10-01T00:00:00"/>
    <s v="Stop Loss Hit"/>
    <n v="475"/>
    <n v="399.05"/>
    <x v="18"/>
    <x v="8"/>
    <x v="2"/>
  </r>
  <r>
    <n v="674"/>
    <d v="2020-09-28T00:00:00"/>
    <x v="0"/>
    <d v="1899-12-30T09:25:00"/>
    <n v="21209"/>
    <m/>
    <x v="0"/>
    <m/>
    <m/>
    <d v="2020-09-28T00:00:00"/>
    <x v="0"/>
    <d v="1899-12-30T13:59:00"/>
    <n v="21674.55"/>
    <x v="888"/>
    <m/>
    <m/>
    <m/>
    <n v="21681.45"/>
    <n v="21196.15"/>
    <x v="29"/>
    <x v="8"/>
    <x v="2"/>
  </r>
  <r>
    <n v="674.1"/>
    <d v="2020-09-28T00:00:00"/>
    <x v="1"/>
    <d v="1899-12-30T09:25:00"/>
    <n v="310"/>
    <n v="15"/>
    <x v="1"/>
    <n v="21200"/>
    <s v="Sell"/>
    <d v="2020-09-28T00:00:00"/>
    <x v="1"/>
    <d v="1899-12-30T09:34:00"/>
    <n v="383"/>
    <x v="175"/>
    <n v="-23.548387099999999"/>
    <d v="2020-10-01T00:00:00"/>
    <s v="Stop Loss Hit"/>
    <n v="388"/>
    <n v="307.10000000000002"/>
    <x v="29"/>
    <x v="8"/>
    <x v="2"/>
  </r>
  <r>
    <n v="674.2"/>
    <d v="2020-09-28T00:00:00"/>
    <x v="1"/>
    <d v="1899-12-30T09:25:00"/>
    <n v="321.14999999999998"/>
    <n v="15"/>
    <x v="2"/>
    <n v="21200"/>
    <s v="Sell"/>
    <d v="2020-09-28T00:00:00"/>
    <x v="1"/>
    <d v="1899-12-30T13:59:00"/>
    <n v="121.15"/>
    <x v="407"/>
    <n v="62.276194920000002"/>
    <d v="2020-10-01T00:00:00"/>
    <s v="Target Hit"/>
    <n v="332"/>
    <n v="121"/>
    <x v="29"/>
    <x v="8"/>
    <x v="2"/>
  </r>
  <r>
    <n v="675"/>
    <d v="2020-09-29T00:00:00"/>
    <x v="0"/>
    <d v="1899-12-30T09:25:00"/>
    <n v="21743.35"/>
    <m/>
    <x v="0"/>
    <m/>
    <m/>
    <d v="2020-09-29T00:00:00"/>
    <x v="0"/>
    <d v="1899-12-30T11:11:00"/>
    <n v="21315"/>
    <x v="888"/>
    <m/>
    <m/>
    <m/>
    <n v="21744.7"/>
    <n v="21298.7"/>
    <x v="19"/>
    <x v="8"/>
    <x v="2"/>
  </r>
  <r>
    <n v="675.1"/>
    <d v="2020-09-29T00:00:00"/>
    <x v="2"/>
    <d v="1899-12-30T09:25:00"/>
    <n v="296.14999999999998"/>
    <n v="15"/>
    <x v="1"/>
    <n v="21700"/>
    <s v="Sell"/>
    <d v="2020-09-29T00:00:00"/>
    <x v="2"/>
    <d v="1899-12-30T11:11:00"/>
    <n v="96.15"/>
    <x v="407"/>
    <n v="67.533344589999999"/>
    <d v="2020-10-01T00:00:00"/>
    <s v="Target Hit"/>
    <n v="296.14999999999998"/>
    <n v="95.2"/>
    <x v="19"/>
    <x v="8"/>
    <x v="2"/>
  </r>
  <r>
    <n v="675.2"/>
    <d v="2020-09-29T00:00:00"/>
    <x v="2"/>
    <d v="1899-12-30T09:25:00"/>
    <n v="224.6"/>
    <n v="15"/>
    <x v="2"/>
    <n v="21700"/>
    <s v="Sell"/>
    <d v="2020-09-29T00:00:00"/>
    <x v="2"/>
    <d v="1899-12-30T09:31:00"/>
    <n v="297.60000000000002"/>
    <x v="175"/>
    <n v="-32.502226180000001"/>
    <d v="2020-10-01T00:00:00"/>
    <s v="Stop Loss Hit"/>
    <n v="318.64999999999998"/>
    <n v="222.45"/>
    <x v="19"/>
    <x v="8"/>
    <x v="2"/>
  </r>
  <r>
    <n v="676"/>
    <d v="2020-09-30T00:00:00"/>
    <x v="0"/>
    <d v="1899-12-30T09:25:00"/>
    <n v="21223.4"/>
    <m/>
    <x v="0"/>
    <m/>
    <m/>
    <d v="2020-09-30T00:00:00"/>
    <x v="0"/>
    <d v="1899-12-30T11:29:00"/>
    <n v="21267.15"/>
    <x v="128"/>
    <m/>
    <m/>
    <m/>
    <n v="21472.85"/>
    <n v="21128.5"/>
    <x v="20"/>
    <x v="8"/>
    <x v="2"/>
  </r>
  <r>
    <n v="676.1"/>
    <d v="2020-09-30T00:00:00"/>
    <x v="3"/>
    <d v="1899-12-30T09:25:00"/>
    <n v="199.9"/>
    <n v="15"/>
    <x v="1"/>
    <n v="21200"/>
    <s v="Sell"/>
    <d v="2020-09-30T00:00:00"/>
    <x v="3"/>
    <d v="1899-12-30T10:30:00"/>
    <n v="216.9"/>
    <x v="78"/>
    <n v="-8.5042521260000008"/>
    <d v="2020-10-01T00:00:00"/>
    <s v="Stop Loss Hit"/>
    <n v="352.95"/>
    <n v="141.6"/>
    <x v="20"/>
    <x v="8"/>
    <x v="2"/>
  </r>
  <r>
    <n v="676.2"/>
    <d v="2020-09-30T00:00:00"/>
    <x v="3"/>
    <d v="1899-12-30T09:25:00"/>
    <n v="184.55"/>
    <n v="15"/>
    <x v="2"/>
    <n v="21200"/>
    <s v="Sell"/>
    <d v="2020-09-30T00:00:00"/>
    <x v="3"/>
    <d v="1899-12-30T11:29:00"/>
    <n v="152.55000000000001"/>
    <x v="604"/>
    <n v="17.3394744"/>
    <d v="2020-10-01T00:00:00"/>
    <s v="Stop Loss Hit"/>
    <n v="225"/>
    <n v="77"/>
    <x v="20"/>
    <x v="8"/>
    <x v="2"/>
  </r>
  <r>
    <n v="677"/>
    <d v="2020-10-01T00:00:00"/>
    <x v="0"/>
    <d v="1899-12-30T09:25:00"/>
    <n v="21872.15"/>
    <m/>
    <x v="0"/>
    <m/>
    <m/>
    <d v="2020-10-01T00:00:00"/>
    <x v="0"/>
    <d v="1899-12-30T15:19:00"/>
    <n v="22248.55"/>
    <x v="930"/>
    <m/>
    <m/>
    <s v="Exit Condition Met For Trade"/>
    <n v="22293.75"/>
    <n v="21848.55"/>
    <x v="0"/>
    <x v="9"/>
    <x v="2"/>
  </r>
  <r>
    <n v="677.1"/>
    <d v="2020-10-01T00:00:00"/>
    <x v="4"/>
    <d v="1899-12-30T09:25:00"/>
    <n v="86.45"/>
    <n v="15"/>
    <x v="1"/>
    <n v="21900"/>
    <s v="Sell"/>
    <d v="2020-10-01T00:00:00"/>
    <x v="4"/>
    <d v="1899-12-30T10:40:00"/>
    <n v="153.44999999999999"/>
    <x v="93"/>
    <n v="-77.501445919999995"/>
    <d v="2020-10-01T00:00:00"/>
    <s v="Stop Loss Hit"/>
    <n v="175"/>
    <n v="77.5"/>
    <x v="0"/>
    <x v="9"/>
    <x v="2"/>
  </r>
  <r>
    <n v="677.2"/>
    <d v="2020-10-01T00:00:00"/>
    <x v="4"/>
    <d v="1899-12-30T09:25:00"/>
    <n v="141.94999999999999"/>
    <n v="15"/>
    <x v="2"/>
    <n v="21900"/>
    <s v="Sell"/>
    <d v="2020-10-01T00:00:00"/>
    <x v="4"/>
    <d v="1899-12-30T15:19:00"/>
    <n v="0.1"/>
    <x v="931"/>
    <n v="99.929552659999999"/>
    <d v="2020-10-01T00:00:00"/>
    <s v="Exit Condition Met For Trade"/>
    <n v="144"/>
    <n v="0.1"/>
    <x v="0"/>
    <x v="9"/>
    <x v="2"/>
  </r>
  <r>
    <n v="678"/>
    <d v="2020-10-05T00:00:00"/>
    <x v="0"/>
    <d v="1899-12-30T09:25:00"/>
    <n v="22656.400000000001"/>
    <m/>
    <x v="0"/>
    <m/>
    <m/>
    <d v="2020-10-05T00:00:00"/>
    <x v="0"/>
    <d v="1899-12-30T10:24:00"/>
    <n v="22627.5"/>
    <x v="381"/>
    <m/>
    <m/>
    <m/>
    <n v="22768.55"/>
    <n v="22586.15"/>
    <x v="4"/>
    <x v="9"/>
    <x v="2"/>
  </r>
  <r>
    <n v="678.1"/>
    <d v="2020-10-05T00:00:00"/>
    <x v="1"/>
    <d v="1899-12-30T09:25:00"/>
    <n v="355.85"/>
    <n v="15"/>
    <x v="1"/>
    <n v="22700"/>
    <s v="Sell"/>
    <d v="2020-10-05T00:00:00"/>
    <x v="1"/>
    <d v="1899-12-30T09:46:00"/>
    <n v="395.85"/>
    <x v="463"/>
    <n v="-11.2406913"/>
    <d v="2020-10-08T00:00:00"/>
    <s v="Stop Loss Hit"/>
    <n v="413"/>
    <n v="320.25"/>
    <x v="4"/>
    <x v="9"/>
    <x v="2"/>
  </r>
  <r>
    <n v="678.2"/>
    <d v="2020-10-05T00:00:00"/>
    <x v="1"/>
    <d v="1899-12-30T09:25:00"/>
    <n v="394.7"/>
    <n v="15"/>
    <x v="2"/>
    <n v="22700"/>
    <s v="Sell"/>
    <d v="2020-10-05T00:00:00"/>
    <x v="1"/>
    <d v="1899-12-30T10:24:00"/>
    <n v="388.7"/>
    <x v="552"/>
    <n v="1.5201418799999999"/>
    <d v="2020-10-08T00:00:00"/>
    <s v="Stop Loss Hit"/>
    <n v="418.6"/>
    <n v="313.35000000000002"/>
    <x v="4"/>
    <x v="9"/>
    <x v="2"/>
  </r>
  <r>
    <n v="679"/>
    <d v="2020-10-06T00:00:00"/>
    <x v="0"/>
    <d v="1899-12-30T09:25:00"/>
    <n v="22643.200000000001"/>
    <m/>
    <x v="0"/>
    <m/>
    <m/>
    <d v="2020-10-06T00:00:00"/>
    <x v="0"/>
    <d v="1899-12-30T12:49:00"/>
    <n v="22607.5"/>
    <x v="561"/>
    <m/>
    <m/>
    <m/>
    <n v="22723.95"/>
    <n v="22521.05"/>
    <x v="22"/>
    <x v="9"/>
    <x v="2"/>
  </r>
  <r>
    <n v="679.1"/>
    <d v="2020-10-06T00:00:00"/>
    <x v="2"/>
    <d v="1899-12-30T09:25:00"/>
    <n v="302.25"/>
    <n v="15"/>
    <x v="1"/>
    <n v="22600"/>
    <s v="Sell"/>
    <d v="2020-10-06T00:00:00"/>
    <x v="2"/>
    <d v="1899-12-30T10:46:00"/>
    <n v="301.25"/>
    <x v="263"/>
    <n v="0.33085194400000001"/>
    <d v="2020-10-08T00:00:00"/>
    <s v="Stop Loss Hit"/>
    <n v="313.95"/>
    <n v="225.5"/>
    <x v="22"/>
    <x v="9"/>
    <x v="2"/>
  </r>
  <r>
    <n v="679.2"/>
    <d v="2020-10-06T00:00:00"/>
    <x v="2"/>
    <d v="1899-12-30T09:25:00"/>
    <n v="257.10000000000002"/>
    <n v="15"/>
    <x v="2"/>
    <n v="22600"/>
    <s v="Sell"/>
    <d v="2020-10-06T00:00:00"/>
    <x v="2"/>
    <d v="1899-12-30T12:49:00"/>
    <n v="262.10000000000002"/>
    <x v="150"/>
    <n v="-1.9447685729999999"/>
    <d v="2020-10-08T00:00:00"/>
    <s v="Stop Loss Hit"/>
    <n v="315"/>
    <n v="186.5"/>
    <x v="22"/>
    <x v="9"/>
    <x v="2"/>
  </r>
  <r>
    <n v="680"/>
    <d v="2020-10-07T00:00:00"/>
    <x v="0"/>
    <d v="1899-12-30T09:25:00"/>
    <n v="22631.95"/>
    <m/>
    <x v="0"/>
    <m/>
    <m/>
    <d v="2020-10-07T00:00:00"/>
    <x v="0"/>
    <d v="1899-12-30T15:19:00"/>
    <n v="22972.3"/>
    <x v="932"/>
    <m/>
    <m/>
    <s v="Exit Condition Met For Trade"/>
    <n v="23036.2"/>
    <n v="22607.8"/>
    <x v="23"/>
    <x v="9"/>
    <x v="2"/>
  </r>
  <r>
    <n v="680.1"/>
    <d v="2020-10-07T00:00:00"/>
    <x v="3"/>
    <d v="1899-12-30T09:25:00"/>
    <n v="242.05"/>
    <n v="15"/>
    <x v="1"/>
    <n v="22600"/>
    <s v="Sell"/>
    <d v="2020-10-07T00:00:00"/>
    <x v="3"/>
    <d v="1899-12-30T09:53:00"/>
    <n v="298.05"/>
    <x v="47"/>
    <n v="-23.13571576"/>
    <d v="2020-10-08T00:00:00"/>
    <s v="Stop Loss Hit"/>
    <n v="425"/>
    <n v="222.25"/>
    <x v="23"/>
    <x v="9"/>
    <x v="2"/>
  </r>
  <r>
    <n v="680.2"/>
    <d v="2020-10-07T00:00:00"/>
    <x v="3"/>
    <d v="1899-12-30T09:25:00"/>
    <n v="194.15"/>
    <n v="15"/>
    <x v="2"/>
    <n v="22600"/>
    <s v="Sell"/>
    <d v="2020-10-07T00:00:00"/>
    <x v="3"/>
    <d v="1899-12-30T15:19:00"/>
    <n v="53.6"/>
    <x v="933"/>
    <n v="72.392480039999995"/>
    <d v="2020-10-08T00:00:00"/>
    <s v="Exit Condition Met For Trade"/>
    <n v="203.85"/>
    <n v="45"/>
    <x v="23"/>
    <x v="9"/>
    <x v="2"/>
  </r>
  <r>
    <n v="681"/>
    <d v="2020-10-08T00:00:00"/>
    <x v="0"/>
    <d v="1899-12-30T09:25:00"/>
    <n v="23179.200000000001"/>
    <m/>
    <x v="0"/>
    <m/>
    <m/>
    <d v="2020-10-08T00:00:00"/>
    <x v="0"/>
    <d v="1899-12-30T09:47:00"/>
    <n v="23282.15"/>
    <x v="934"/>
    <m/>
    <m/>
    <m/>
    <n v="23289.3"/>
    <n v="23091.3"/>
    <x v="5"/>
    <x v="9"/>
    <x v="2"/>
  </r>
  <r>
    <n v="681.1"/>
    <d v="2020-10-08T00:00:00"/>
    <x v="4"/>
    <d v="1899-12-30T09:25:00"/>
    <n v="124.05"/>
    <n v="15"/>
    <x v="1"/>
    <n v="23200"/>
    <s v="Sell"/>
    <d v="2020-10-08T00:00:00"/>
    <x v="4"/>
    <d v="1899-12-30T09:47:00"/>
    <n v="162.05000000000001"/>
    <x v="66"/>
    <n v="-30.632809349999999"/>
    <d v="2020-10-08T00:00:00"/>
    <s v="Stop Loss Hit"/>
    <n v="165.35"/>
    <n v="86.8"/>
    <x v="5"/>
    <x v="9"/>
    <x v="2"/>
  </r>
  <r>
    <n v="681.2"/>
    <d v="2020-10-08T00:00:00"/>
    <x v="4"/>
    <d v="1899-12-30T09:25:00"/>
    <n v="130.80000000000001"/>
    <n v="15"/>
    <x v="2"/>
    <n v="23200"/>
    <s v="Sell"/>
    <d v="2020-10-08T00:00:00"/>
    <x v="4"/>
    <d v="1899-12-30T09:32:00"/>
    <n v="205.8"/>
    <x v="31"/>
    <n v="-57.339449539999997"/>
    <d v="2020-10-08T00:00:00"/>
    <s v="Stop Loss Hit"/>
    <n v="209"/>
    <n v="130.05000000000001"/>
    <x v="5"/>
    <x v="9"/>
    <x v="2"/>
  </r>
  <r>
    <n v="682"/>
    <d v="2020-10-09T00:00:00"/>
    <x v="0"/>
    <d v="1899-12-30T09:25:00"/>
    <n v="23264"/>
    <m/>
    <x v="0"/>
    <m/>
    <m/>
    <d v="2020-10-09T00:00:00"/>
    <x v="0"/>
    <d v="1899-12-30T10:08:00"/>
    <n v="23322.95"/>
    <x v="86"/>
    <m/>
    <m/>
    <m/>
    <n v="23349.05"/>
    <n v="23132.45"/>
    <x v="6"/>
    <x v="9"/>
    <x v="2"/>
  </r>
  <r>
    <n v="682.1"/>
    <d v="2020-10-09T00:00:00"/>
    <x v="5"/>
    <d v="1899-12-30T09:25:00"/>
    <n v="387.5"/>
    <n v="15"/>
    <x v="1"/>
    <n v="23300"/>
    <s v="Sell"/>
    <d v="2020-10-09T00:00:00"/>
    <x v="5"/>
    <d v="1899-12-30T10:08:00"/>
    <n v="403.5"/>
    <x v="230"/>
    <n v="-4.1290322579999996"/>
    <d v="2020-10-15T00:00:00"/>
    <s v="Stop Loss Hit"/>
    <n v="428.1"/>
    <n v="327.60000000000002"/>
    <x v="6"/>
    <x v="9"/>
    <x v="2"/>
  </r>
  <r>
    <n v="682.2"/>
    <d v="2020-10-09T00:00:00"/>
    <x v="5"/>
    <d v="1899-12-30T09:25:00"/>
    <n v="434.95"/>
    <n v="15"/>
    <x v="2"/>
    <n v="23300"/>
    <s v="Sell"/>
    <d v="2020-10-09T00:00:00"/>
    <x v="5"/>
    <d v="1899-12-30T09:38:00"/>
    <n v="468.95"/>
    <x v="381"/>
    <n v="-7.8169904590000003"/>
    <d v="2020-10-15T00:00:00"/>
    <s v="Stop Loss Hit"/>
    <n v="475"/>
    <n v="393.15"/>
    <x v="6"/>
    <x v="9"/>
    <x v="2"/>
  </r>
  <r>
    <n v="683"/>
    <d v="2020-10-12T00:00:00"/>
    <x v="0"/>
    <d v="1899-12-30T09:25:00"/>
    <n v="24162.95"/>
    <m/>
    <x v="0"/>
    <m/>
    <m/>
    <d v="2020-10-12T00:00:00"/>
    <x v="0"/>
    <d v="1899-12-30T12:44:00"/>
    <n v="23874.35"/>
    <x v="55"/>
    <m/>
    <m/>
    <m/>
    <n v="24169.55"/>
    <n v="23683.4"/>
    <x v="9"/>
    <x v="9"/>
    <x v="2"/>
  </r>
  <r>
    <n v="683.1"/>
    <d v="2020-10-12T00:00:00"/>
    <x v="1"/>
    <d v="1899-12-30T09:25:00"/>
    <n v="372"/>
    <n v="15"/>
    <x v="1"/>
    <n v="24200"/>
    <s v="Sell"/>
    <d v="2020-10-12T00:00:00"/>
    <x v="1"/>
    <d v="1899-12-30T12:44:00"/>
    <n v="285"/>
    <x v="935"/>
    <n v="23.387096769999999"/>
    <d v="2020-10-15T00:00:00"/>
    <s v="Stop Loss Hit"/>
    <n v="375.65"/>
    <n v="209.7"/>
    <x v="9"/>
    <x v="9"/>
    <x v="2"/>
  </r>
  <r>
    <n v="683.2"/>
    <d v="2020-10-12T00:00:00"/>
    <x v="1"/>
    <d v="1899-12-30T09:25:00"/>
    <n v="413.8"/>
    <n v="15"/>
    <x v="2"/>
    <n v="24200"/>
    <s v="Sell"/>
    <d v="2020-10-12T00:00:00"/>
    <x v="1"/>
    <d v="1899-12-30T09:36:00"/>
    <n v="486.8"/>
    <x v="175"/>
    <n v="-17.64137264"/>
    <d v="2020-10-15T00:00:00"/>
    <s v="Stop Loss Hit"/>
    <n v="488.95"/>
    <n v="411.75"/>
    <x v="9"/>
    <x v="9"/>
    <x v="2"/>
  </r>
  <r>
    <n v="684"/>
    <d v="2020-10-13T00:00:00"/>
    <x v="0"/>
    <d v="1899-12-30T09:25:00"/>
    <n v="23480"/>
    <m/>
    <x v="0"/>
    <m/>
    <m/>
    <d v="2020-10-13T00:00:00"/>
    <x v="0"/>
    <d v="1899-12-30T12:16:00"/>
    <n v="23595.1"/>
    <x v="415"/>
    <m/>
    <m/>
    <m/>
    <n v="23775.15"/>
    <n v="23467.35"/>
    <x v="30"/>
    <x v="9"/>
    <x v="2"/>
  </r>
  <r>
    <n v="684.1"/>
    <d v="2020-10-13T00:00:00"/>
    <x v="2"/>
    <d v="1899-12-30T09:25:00"/>
    <n v="343.3"/>
    <n v="15"/>
    <x v="1"/>
    <n v="23500"/>
    <s v="Sell"/>
    <d v="2020-10-13T00:00:00"/>
    <x v="2"/>
    <d v="1899-12-30T09:46:00"/>
    <n v="400.3"/>
    <x v="163"/>
    <n v="-16.603553739999999"/>
    <d v="2020-10-15T00:00:00"/>
    <s v="Stop Loss Hit"/>
    <n v="421.2"/>
    <n v="325"/>
    <x v="30"/>
    <x v="9"/>
    <x v="2"/>
  </r>
  <r>
    <n v="684.2"/>
    <d v="2020-10-13T00:00:00"/>
    <x v="2"/>
    <d v="1899-12-30T09:25:00"/>
    <n v="337.85"/>
    <n v="15"/>
    <x v="2"/>
    <n v="23500"/>
    <s v="Sell"/>
    <d v="2020-10-13T00:00:00"/>
    <x v="2"/>
    <d v="1899-12-30T12:16:00"/>
    <n v="276.85000000000002"/>
    <x v="936"/>
    <n v="18.055350010000002"/>
    <d v="2020-10-15T00:00:00"/>
    <s v="Stop Loss Hit"/>
    <n v="346.6"/>
    <n v="201.7"/>
    <x v="30"/>
    <x v="9"/>
    <x v="2"/>
  </r>
  <r>
    <n v="685"/>
    <d v="2020-10-14T00:00:00"/>
    <x v="0"/>
    <d v="1899-12-30T09:25:00"/>
    <n v="23267.8"/>
    <m/>
    <x v="0"/>
    <m/>
    <m/>
    <d v="2020-10-14T00:00:00"/>
    <x v="0"/>
    <d v="1899-12-30T12:25:00"/>
    <n v="23327.25"/>
    <x v="196"/>
    <m/>
    <m/>
    <m/>
    <n v="23327.25"/>
    <n v="23149.45"/>
    <x v="24"/>
    <x v="9"/>
    <x v="2"/>
  </r>
  <r>
    <n v="685.1"/>
    <d v="2020-10-14T00:00:00"/>
    <x v="3"/>
    <d v="1899-12-30T09:25:00"/>
    <n v="262.10000000000002"/>
    <n v="15"/>
    <x v="1"/>
    <n v="23300"/>
    <s v="Sell"/>
    <d v="2020-10-14T00:00:00"/>
    <x v="3"/>
    <d v="1899-12-30T12:25:00"/>
    <n v="262.10000000000002"/>
    <x v="225"/>
    <n v="0"/>
    <d v="2020-10-15T00:00:00"/>
    <s v="Stop Loss Hit"/>
    <n v="272.89999999999998"/>
    <n v="186.4"/>
    <x v="24"/>
    <x v="9"/>
    <x v="2"/>
  </r>
  <r>
    <n v="685.2"/>
    <d v="2020-10-14T00:00:00"/>
    <x v="3"/>
    <d v="1899-12-30T09:25:00"/>
    <n v="271"/>
    <n v="15"/>
    <x v="2"/>
    <n v="23300"/>
    <s v="Sell"/>
    <d v="2020-10-14T00:00:00"/>
    <x v="3"/>
    <d v="1899-12-30T11:31:00"/>
    <n v="307"/>
    <x v="196"/>
    <n v="-13.28413284"/>
    <d v="2020-10-15T00:00:00"/>
    <s v="Stop Loss Hit"/>
    <n v="320"/>
    <n v="231.1"/>
    <x v="24"/>
    <x v="9"/>
    <x v="2"/>
  </r>
  <r>
    <n v="686"/>
    <d v="2020-10-15T00:00:00"/>
    <x v="0"/>
    <d v="1899-12-30T09:25:00"/>
    <n v="23706.65"/>
    <m/>
    <x v="0"/>
    <m/>
    <m/>
    <d v="2020-10-15T00:00:00"/>
    <x v="0"/>
    <d v="1899-12-30T13:11:00"/>
    <n v="23667.35"/>
    <x v="937"/>
    <m/>
    <m/>
    <m/>
    <n v="24087.85"/>
    <n v="23639.599999999999"/>
    <x v="10"/>
    <x v="9"/>
    <x v="2"/>
  </r>
  <r>
    <n v="686.1"/>
    <d v="2020-10-15T00:00:00"/>
    <x v="4"/>
    <d v="1899-12-30T09:25:00"/>
    <n v="140.25"/>
    <n v="15"/>
    <x v="1"/>
    <n v="23700"/>
    <s v="Sell"/>
    <d v="2020-10-15T00:00:00"/>
    <x v="4"/>
    <d v="1899-12-30T09:38:00"/>
    <n v="178.25"/>
    <x v="66"/>
    <n v="-27.09447415"/>
    <d v="2020-10-15T00:00:00"/>
    <s v="Stop Loss Hit"/>
    <n v="185.6"/>
    <n v="102.95"/>
    <x v="10"/>
    <x v="9"/>
    <x v="2"/>
  </r>
  <r>
    <n v="686.2"/>
    <d v="2020-10-15T00:00:00"/>
    <x v="4"/>
    <d v="1899-12-30T09:25:00"/>
    <n v="124.6"/>
    <n v="15"/>
    <x v="2"/>
    <n v="23700"/>
    <s v="Sell"/>
    <d v="2020-10-15T00:00:00"/>
    <x v="4"/>
    <d v="1899-12-30T13:11:00"/>
    <n v="101.1"/>
    <x v="938"/>
    <n v="18.86035313"/>
    <d v="2020-10-15T00:00:00"/>
    <s v="Stop Loss Hit"/>
    <n v="146.69999999999999"/>
    <n v="23.6"/>
    <x v="10"/>
    <x v="9"/>
    <x v="2"/>
  </r>
  <r>
    <n v="687"/>
    <d v="2020-10-16T00:00:00"/>
    <x v="0"/>
    <d v="1899-12-30T09:25:00"/>
    <n v="23316.05"/>
    <m/>
    <x v="0"/>
    <m/>
    <m/>
    <d v="2020-10-16T00:00:00"/>
    <x v="0"/>
    <d v="1899-12-30T09:49:00"/>
    <n v="23238.1"/>
    <x v="939"/>
    <m/>
    <m/>
    <m/>
    <n v="23423.599999999999"/>
    <n v="23209.4"/>
    <x v="11"/>
    <x v="9"/>
    <x v="2"/>
  </r>
  <r>
    <n v="687.1"/>
    <d v="2020-10-16T00:00:00"/>
    <x v="5"/>
    <d v="1899-12-30T09:25:00"/>
    <n v="444.9"/>
    <n v="15"/>
    <x v="1"/>
    <n v="23300"/>
    <s v="Sell"/>
    <d v="2020-10-16T00:00:00"/>
    <x v="5"/>
    <d v="1899-12-30T09:32:00"/>
    <n v="484.75"/>
    <x v="940"/>
    <n v="-8.9570690039999992"/>
    <d v="2020-10-22T00:00:00"/>
    <s v="Stop Loss Hit"/>
    <n v="492.75"/>
    <n v="408.05"/>
    <x v="11"/>
    <x v="9"/>
    <x v="2"/>
  </r>
  <r>
    <n v="687.2"/>
    <d v="2020-10-16T00:00:00"/>
    <x v="5"/>
    <d v="1899-12-30T09:25:00"/>
    <n v="417.95"/>
    <n v="15"/>
    <x v="2"/>
    <n v="23300"/>
    <s v="Sell"/>
    <d v="2020-10-16T00:00:00"/>
    <x v="5"/>
    <d v="1899-12-30T09:49:00"/>
    <n v="423.95"/>
    <x v="94"/>
    <n v="-1.435578418"/>
    <d v="2020-10-22T00:00:00"/>
    <s v="Stop Loss Hit"/>
    <n v="464.95"/>
    <n v="348"/>
    <x v="11"/>
    <x v="9"/>
    <x v="2"/>
  </r>
  <r>
    <n v="688"/>
    <d v="2020-10-19T00:00:00"/>
    <x v="0"/>
    <d v="1899-12-30T09:25:00"/>
    <n v="23771.5"/>
    <m/>
    <x v="0"/>
    <m/>
    <m/>
    <d v="2020-10-19T00:00:00"/>
    <x v="0"/>
    <d v="1899-12-30T13:17:00"/>
    <n v="24216.95"/>
    <x v="941"/>
    <m/>
    <m/>
    <m/>
    <n v="24246.7"/>
    <n v="23764.05"/>
    <x v="14"/>
    <x v="9"/>
    <x v="2"/>
  </r>
  <r>
    <n v="688.1"/>
    <d v="2020-10-19T00:00:00"/>
    <x v="1"/>
    <d v="1899-12-30T09:25:00"/>
    <n v="360.05"/>
    <n v="15"/>
    <x v="1"/>
    <n v="23800"/>
    <s v="Sell"/>
    <d v="2020-10-19T00:00:00"/>
    <x v="1"/>
    <d v="1899-12-30T09:33:00"/>
    <n v="432.05"/>
    <x v="241"/>
    <n v="-19.997222610000001"/>
    <d v="2020-10-22T00:00:00"/>
    <s v="Stop Loss Hit"/>
    <n v="440"/>
    <n v="356.3"/>
    <x v="14"/>
    <x v="9"/>
    <x v="2"/>
  </r>
  <r>
    <n v="688.2"/>
    <d v="2020-10-19T00:00:00"/>
    <x v="1"/>
    <d v="1899-12-30T09:25:00"/>
    <n v="377.5"/>
    <n v="15"/>
    <x v="2"/>
    <n v="23800"/>
    <s v="Sell"/>
    <d v="2020-10-19T00:00:00"/>
    <x v="1"/>
    <d v="1899-12-30T13:17:00"/>
    <n v="177.5"/>
    <x v="407"/>
    <n v="52.980132449999999"/>
    <d v="2020-10-22T00:00:00"/>
    <s v="Target Hit"/>
    <n v="383.05"/>
    <n v="170.6"/>
    <x v="14"/>
    <x v="9"/>
    <x v="2"/>
  </r>
  <r>
    <n v="689"/>
    <d v="2020-10-20T00:00:00"/>
    <x v="0"/>
    <d v="1899-12-30T09:25:00"/>
    <n v="24156.05"/>
    <m/>
    <x v="0"/>
    <m/>
    <m/>
    <d v="2020-10-20T00:00:00"/>
    <x v="0"/>
    <d v="1899-12-30T10:45:00"/>
    <n v="24283.55"/>
    <x v="66"/>
    <m/>
    <m/>
    <m/>
    <n v="24288.9"/>
    <n v="24087.95"/>
    <x v="25"/>
    <x v="9"/>
    <x v="2"/>
  </r>
  <r>
    <n v="689.1"/>
    <d v="2020-10-20T00:00:00"/>
    <x v="2"/>
    <d v="1899-12-30T09:25:00"/>
    <n v="340.9"/>
    <n v="15"/>
    <x v="1"/>
    <n v="24200"/>
    <s v="Sell"/>
    <d v="2020-10-20T00:00:00"/>
    <x v="2"/>
    <d v="1899-12-30T10:45:00"/>
    <n v="355.9"/>
    <x v="483"/>
    <n v="-4.4001173360000001"/>
    <d v="2020-10-22T00:00:00"/>
    <s v="Stop Loss Hit"/>
    <n v="382.25"/>
    <n v="280"/>
    <x v="25"/>
    <x v="9"/>
    <x v="2"/>
  </r>
  <r>
    <n v="689.2"/>
    <d v="2020-10-20T00:00:00"/>
    <x v="2"/>
    <d v="1899-12-30T09:25:00"/>
    <n v="353.2"/>
    <n v="15"/>
    <x v="2"/>
    <n v="24200"/>
    <s v="Sell"/>
    <d v="2020-10-20T00:00:00"/>
    <x v="2"/>
    <d v="1899-12-30T10:01:00"/>
    <n v="376.2"/>
    <x v="238"/>
    <n v="-6.5118912800000004"/>
    <d v="2020-10-22T00:00:00"/>
    <s v="Stop Loss Hit"/>
    <n v="379"/>
    <n v="301.14999999999998"/>
    <x v="25"/>
    <x v="9"/>
    <x v="2"/>
  </r>
  <r>
    <n v="690"/>
    <d v="2020-10-21T00:00:00"/>
    <x v="0"/>
    <d v="1899-12-30T09:25:00"/>
    <n v="24686.799999999999"/>
    <m/>
    <x v="0"/>
    <m/>
    <m/>
    <d v="2020-10-21T00:00:00"/>
    <x v="0"/>
    <d v="1899-12-30T14:03:00"/>
    <n v="24257.95"/>
    <x v="942"/>
    <m/>
    <m/>
    <m/>
    <n v="24823.599999999999"/>
    <n v="24238.6"/>
    <x v="26"/>
    <x v="9"/>
    <x v="2"/>
  </r>
  <r>
    <n v="690.1"/>
    <d v="2020-10-21T00:00:00"/>
    <x v="3"/>
    <d v="1899-12-30T09:25:00"/>
    <n v="264.10000000000002"/>
    <n v="15"/>
    <x v="1"/>
    <n v="24700"/>
    <s v="Sell"/>
    <d v="2020-10-21T00:00:00"/>
    <x v="3"/>
    <d v="1899-12-30T14:03:00"/>
    <n v="64.099999999999994"/>
    <x v="407"/>
    <n v="75.728890570000004"/>
    <d v="2020-10-22T00:00:00"/>
    <s v="Target Hit"/>
    <n v="306.60000000000002"/>
    <n v="64"/>
    <x v="26"/>
    <x v="9"/>
    <x v="2"/>
  </r>
  <r>
    <n v="690.2"/>
    <d v="2020-10-21T00:00:00"/>
    <x v="3"/>
    <d v="1899-12-30T09:25:00"/>
    <n v="257.35000000000002"/>
    <n v="15"/>
    <x v="2"/>
    <n v="24700"/>
    <s v="Sell"/>
    <d v="2020-10-21T00:00:00"/>
    <x v="3"/>
    <d v="1899-12-30T13:16:00"/>
    <n v="232.35"/>
    <x v="103"/>
    <n v="9.7143967359999994"/>
    <d v="2020-10-22T00:00:00"/>
    <s v="Stop Loss Hit"/>
    <n v="267.3"/>
    <n v="156.94999999999999"/>
    <x v="26"/>
    <x v="9"/>
    <x v="2"/>
  </r>
  <r>
    <n v="691"/>
    <d v="2020-10-22T00:00:00"/>
    <x v="0"/>
    <d v="1899-12-30T09:25:00"/>
    <n v="24526"/>
    <m/>
    <x v="0"/>
    <m/>
    <m/>
    <d v="2020-10-22T00:00:00"/>
    <x v="0"/>
    <d v="1899-12-30T09:52:00"/>
    <n v="24546.9"/>
    <x v="47"/>
    <m/>
    <m/>
    <m/>
    <n v="24551.45"/>
    <n v="24357.200000000001"/>
    <x v="15"/>
    <x v="9"/>
    <x v="2"/>
  </r>
  <r>
    <n v="691.1"/>
    <d v="2020-10-22T00:00:00"/>
    <x v="4"/>
    <d v="1899-12-30T09:25:00"/>
    <n v="220.7"/>
    <n v="15"/>
    <x v="1"/>
    <n v="24500"/>
    <s v="Sell"/>
    <d v="2020-10-22T00:00:00"/>
    <x v="4"/>
    <d v="1899-12-30T09:52:00"/>
    <n v="205.7"/>
    <x v="128"/>
    <n v="6.7965564110000001"/>
    <d v="2020-10-22T00:00:00"/>
    <s v="Stop Loss Hit"/>
    <n v="221.05"/>
    <n v="130.30000000000001"/>
    <x v="15"/>
    <x v="9"/>
    <x v="2"/>
  </r>
  <r>
    <n v="691.2"/>
    <d v="2020-10-22T00:00:00"/>
    <x v="4"/>
    <d v="1899-12-30T09:25:00"/>
    <n v="171.4"/>
    <n v="15"/>
    <x v="2"/>
    <n v="24500"/>
    <s v="Sell"/>
    <d v="2020-10-22T00:00:00"/>
    <x v="4"/>
    <d v="1899-12-30T09:35:00"/>
    <n v="242.4"/>
    <x v="76"/>
    <n v="-41.423570599999998"/>
    <d v="2020-10-22T00:00:00"/>
    <s v="Stop Loss Hit"/>
    <n v="250"/>
    <n v="166.6"/>
    <x v="15"/>
    <x v="9"/>
    <x v="2"/>
  </r>
  <r>
    <n v="692"/>
    <d v="2020-10-23T00:00:00"/>
    <x v="0"/>
    <d v="1899-12-30T09:25:00"/>
    <n v="24672.85"/>
    <m/>
    <x v="0"/>
    <m/>
    <m/>
    <d v="2020-10-23T00:00:00"/>
    <x v="0"/>
    <d v="1899-12-30T13:02:00"/>
    <n v="24539.4"/>
    <x v="943"/>
    <m/>
    <m/>
    <m/>
    <n v="24703.35"/>
    <n v="24360.85"/>
    <x v="16"/>
    <x v="9"/>
    <x v="2"/>
  </r>
  <r>
    <n v="692.1"/>
    <d v="2020-10-23T00:00:00"/>
    <x v="5"/>
    <d v="1899-12-30T09:25:00"/>
    <n v="451.9"/>
    <n v="15"/>
    <x v="1"/>
    <n v="24700"/>
    <s v="Sell"/>
    <d v="2020-10-23T00:00:00"/>
    <x v="5"/>
    <d v="1899-12-30T13:02:00"/>
    <n v="379.9"/>
    <x v="324"/>
    <n v="15.93272848"/>
    <d v="2020-10-29T00:00:00"/>
    <s v="Stop Loss Hit"/>
    <n v="471.7"/>
    <n v="304.10000000000002"/>
    <x v="16"/>
    <x v="9"/>
    <x v="2"/>
  </r>
  <r>
    <n v="692.2"/>
    <d v="2020-10-23T00:00:00"/>
    <x v="5"/>
    <d v="1899-12-30T09:25:00"/>
    <n v="444"/>
    <n v="15"/>
    <x v="2"/>
    <n v="24700"/>
    <s v="Sell"/>
    <d v="2020-10-23T00:00:00"/>
    <x v="5"/>
    <d v="1899-12-30T09:50:00"/>
    <n v="502.35"/>
    <x v="944"/>
    <n v="-13.14189189"/>
    <d v="2020-10-29T00:00:00"/>
    <s v="Stop Loss Hit"/>
    <n v="512.35"/>
    <n v="425.4"/>
    <x v="16"/>
    <x v="9"/>
    <x v="2"/>
  </r>
  <r>
    <n v="693"/>
    <d v="2020-10-26T00:00:00"/>
    <x v="0"/>
    <d v="1899-12-30T09:25:00"/>
    <n v="24431"/>
    <m/>
    <x v="0"/>
    <m/>
    <m/>
    <d v="2020-10-26T00:00:00"/>
    <x v="0"/>
    <d v="1899-12-30T11:25:00"/>
    <n v="24364.75"/>
    <x v="297"/>
    <m/>
    <m/>
    <m/>
    <n v="24520.7"/>
    <n v="24357.5"/>
    <x v="27"/>
    <x v="9"/>
    <x v="2"/>
  </r>
  <r>
    <n v="693.1"/>
    <d v="2020-10-26T00:00:00"/>
    <x v="1"/>
    <d v="1899-12-30T09:25:00"/>
    <n v="425.85"/>
    <n v="15"/>
    <x v="1"/>
    <n v="24400"/>
    <s v="Sell"/>
    <d v="2020-10-26T00:00:00"/>
    <x v="1"/>
    <d v="1899-12-30T09:36:00"/>
    <n v="455.85"/>
    <x v="224"/>
    <n v="-7.0447340609999998"/>
    <d v="2020-10-29T00:00:00"/>
    <s v="Stop Loss Hit"/>
    <n v="458.95"/>
    <n v="380.4"/>
    <x v="27"/>
    <x v="9"/>
    <x v="2"/>
  </r>
  <r>
    <n v="693.2"/>
    <d v="2020-10-26T00:00:00"/>
    <x v="1"/>
    <d v="1899-12-30T09:25:00"/>
    <n v="384.65"/>
    <n v="15"/>
    <x v="2"/>
    <n v="24400"/>
    <s v="Sell"/>
    <d v="2020-10-26T00:00:00"/>
    <x v="1"/>
    <d v="1899-12-30T11:25:00"/>
    <n v="393.65"/>
    <x v="549"/>
    <n v="-2.3397894190000001"/>
    <d v="2020-10-29T00:00:00"/>
    <s v="Stop Loss Hit"/>
    <n v="410.15"/>
    <n v="318.14999999999998"/>
    <x v="27"/>
    <x v="9"/>
    <x v="2"/>
  </r>
  <r>
    <n v="694"/>
    <d v="2020-10-27T00:00:00"/>
    <x v="0"/>
    <d v="1899-12-30T09:25:00"/>
    <n v="23924.2"/>
    <m/>
    <x v="0"/>
    <m/>
    <m/>
    <d v="2020-10-27T00:00:00"/>
    <x v="0"/>
    <d v="1899-12-30T10:49:00"/>
    <n v="24402.5"/>
    <x v="743"/>
    <m/>
    <m/>
    <m/>
    <n v="24416.85"/>
    <n v="23924.2"/>
    <x v="28"/>
    <x v="9"/>
    <x v="2"/>
  </r>
  <r>
    <n v="694.1"/>
    <d v="2020-10-27T00:00:00"/>
    <x v="2"/>
    <d v="1899-12-30T09:25:00"/>
    <n v="346.95"/>
    <n v="15"/>
    <x v="1"/>
    <n v="23900"/>
    <s v="Sell"/>
    <d v="2020-10-27T00:00:00"/>
    <x v="2"/>
    <d v="1899-12-30T09:41:00"/>
    <n v="421.95"/>
    <x v="31"/>
    <n v="-21.61694769"/>
    <d v="2020-10-29T00:00:00"/>
    <s v="Stop Loss Hit"/>
    <n v="470.7"/>
    <n v="346.55"/>
    <x v="28"/>
    <x v="9"/>
    <x v="2"/>
  </r>
  <r>
    <n v="694.2"/>
    <d v="2020-10-27T00:00:00"/>
    <x v="2"/>
    <d v="1899-12-30T09:25:00"/>
    <n v="350.75"/>
    <n v="15"/>
    <x v="2"/>
    <n v="23900"/>
    <s v="Sell"/>
    <d v="2020-10-27T00:00:00"/>
    <x v="2"/>
    <d v="1899-12-30T10:49:00"/>
    <n v="150.75"/>
    <x v="407"/>
    <n v="57.020669990000002"/>
    <d v="2020-10-29T00:00:00"/>
    <s v="Target Hit"/>
    <n v="353.45"/>
    <n v="143.5"/>
    <x v="28"/>
    <x v="9"/>
    <x v="2"/>
  </r>
  <r>
    <n v="695"/>
    <d v="2020-10-28T00:00:00"/>
    <x v="0"/>
    <d v="1899-12-30T09:25:00"/>
    <n v="24659.5"/>
    <m/>
    <x v="0"/>
    <m/>
    <m/>
    <d v="2020-10-28T00:00:00"/>
    <x v="0"/>
    <d v="1899-12-30T09:44:00"/>
    <n v="24603"/>
    <x v="160"/>
    <m/>
    <m/>
    <m/>
    <n v="24780.7"/>
    <n v="24597.5"/>
    <x v="29"/>
    <x v="9"/>
    <x v="2"/>
  </r>
  <r>
    <n v="695.1"/>
    <d v="2020-10-28T00:00:00"/>
    <x v="3"/>
    <d v="1899-12-30T09:25:00"/>
    <n v="269.35000000000002"/>
    <n v="15"/>
    <x v="1"/>
    <n v="24700"/>
    <s v="Sell"/>
    <d v="2020-10-28T00:00:00"/>
    <x v="3"/>
    <d v="1899-12-30T09:29:00"/>
    <n v="338.35"/>
    <x v="69"/>
    <n v="-25.61722666"/>
    <d v="2020-10-29T00:00:00"/>
    <s v="Stop Loss Hit"/>
    <n v="339.4"/>
    <n v="263.14999999999998"/>
    <x v="29"/>
    <x v="9"/>
    <x v="2"/>
  </r>
  <r>
    <n v="695.2"/>
    <d v="2020-10-28T00:00:00"/>
    <x v="3"/>
    <d v="1899-12-30T09:25:00"/>
    <n v="306.14999999999998"/>
    <n v="15"/>
    <x v="2"/>
    <n v="24700"/>
    <s v="Sell"/>
    <d v="2020-10-28T00:00:00"/>
    <x v="3"/>
    <d v="1899-12-30T09:44:00"/>
    <n v="321.14999999999998"/>
    <x v="483"/>
    <n v="-4.8995590399999998"/>
    <d v="2020-10-29T00:00:00"/>
    <s v="Stop Loss Hit"/>
    <n v="337.5"/>
    <n v="245.9"/>
    <x v="29"/>
    <x v="9"/>
    <x v="2"/>
  </r>
  <r>
    <n v="696"/>
    <d v="2020-10-29T00:00:00"/>
    <x v="0"/>
    <d v="1899-12-30T09:25:00"/>
    <n v="24055.200000000001"/>
    <m/>
    <x v="0"/>
    <m/>
    <m/>
    <d v="2020-10-29T00:00:00"/>
    <x v="0"/>
    <d v="1899-12-30T10:23:00"/>
    <n v="24041"/>
    <x v="405"/>
    <m/>
    <m/>
    <m/>
    <n v="24218.9"/>
    <n v="24007.8"/>
    <x v="19"/>
    <x v="9"/>
    <x v="2"/>
  </r>
  <r>
    <n v="696.1"/>
    <d v="2020-10-29T00:00:00"/>
    <x v="4"/>
    <d v="1899-12-30T09:25:00"/>
    <n v="163.19999999999999"/>
    <n v="15"/>
    <x v="1"/>
    <n v="24100"/>
    <s v="Sell"/>
    <d v="2020-10-29T00:00:00"/>
    <x v="4"/>
    <d v="1899-12-30T09:49:00"/>
    <n v="212.2"/>
    <x v="127"/>
    <n v="-30.024509800000001"/>
    <d v="2020-10-29T00:00:00"/>
    <s v="Stop Loss Hit"/>
    <n v="231.05"/>
    <n v="137.19999999999999"/>
    <x v="19"/>
    <x v="9"/>
    <x v="2"/>
  </r>
  <r>
    <n v="696.2"/>
    <d v="2020-10-29T00:00:00"/>
    <x v="4"/>
    <d v="1899-12-30T09:25:00"/>
    <n v="225.3"/>
    <n v="15"/>
    <x v="2"/>
    <n v="24100"/>
    <s v="Sell"/>
    <d v="2020-10-29T00:00:00"/>
    <x v="4"/>
    <d v="1899-12-30T10:23:00"/>
    <n v="194.3"/>
    <x v="539"/>
    <n v="13.75943187"/>
    <d v="2020-10-29T00:00:00"/>
    <s v="Stop Loss Hit"/>
    <n v="250.6"/>
    <n v="119.2"/>
    <x v="19"/>
    <x v="9"/>
    <x v="2"/>
  </r>
  <r>
    <n v="697"/>
    <d v="2020-10-30T00:00:00"/>
    <x v="0"/>
    <d v="1899-12-30T09:25:00"/>
    <n v="24183.4"/>
    <m/>
    <x v="0"/>
    <m/>
    <m/>
    <d v="2020-10-30T00:00:00"/>
    <x v="0"/>
    <d v="1899-12-30T11:46:00"/>
    <n v="23757.15"/>
    <x v="945"/>
    <m/>
    <m/>
    <m/>
    <n v="24277.35"/>
    <n v="23709"/>
    <x v="20"/>
    <x v="9"/>
    <x v="2"/>
  </r>
  <r>
    <n v="697.1"/>
    <d v="2020-10-30T00:00:00"/>
    <x v="5"/>
    <d v="1899-12-30T09:25:00"/>
    <n v="543.25"/>
    <n v="15"/>
    <x v="1"/>
    <n v="24200"/>
    <s v="Sell"/>
    <d v="2020-10-30T00:00:00"/>
    <x v="5"/>
    <d v="1899-12-30T11:46:00"/>
    <n v="343.25"/>
    <x v="407"/>
    <n v="36.815462490000002"/>
    <d v="2020-11-05T00:00:00"/>
    <s v="Target Hit"/>
    <n v="561"/>
    <n v="338.5"/>
    <x v="20"/>
    <x v="9"/>
    <x v="2"/>
  </r>
  <r>
    <n v="697.2"/>
    <d v="2020-10-30T00:00:00"/>
    <x v="5"/>
    <d v="1899-12-30T09:25:00"/>
    <n v="591.85"/>
    <n v="15"/>
    <x v="2"/>
    <n v="24200"/>
    <s v="Sell"/>
    <d v="2020-10-30T00:00:00"/>
    <x v="5"/>
    <d v="1899-12-30T10:51:00"/>
    <n v="580.85"/>
    <x v="142"/>
    <n v="1.858579032"/>
    <d v="2020-11-05T00:00:00"/>
    <s v="Stop Loss Hit"/>
    <n v="623"/>
    <n v="505"/>
    <x v="20"/>
    <x v="9"/>
    <x v="2"/>
  </r>
  <r>
    <n v="698"/>
    <d v="2020-11-02T00:00:00"/>
    <x v="0"/>
    <d v="1899-12-30T09:25:00"/>
    <n v="24240.7"/>
    <m/>
    <x v="0"/>
    <m/>
    <m/>
    <d v="2020-11-02T00:00:00"/>
    <x v="0"/>
    <d v="1899-12-30T09:57:00"/>
    <n v="24169.3"/>
    <x v="163"/>
    <m/>
    <m/>
    <m/>
    <n v="24315.8"/>
    <n v="24120.6"/>
    <x v="1"/>
    <x v="10"/>
    <x v="2"/>
  </r>
  <r>
    <n v="698.1"/>
    <d v="2020-11-02T00:00:00"/>
    <x v="1"/>
    <d v="1899-12-30T09:25:00"/>
    <n v="464.4"/>
    <n v="15"/>
    <x v="1"/>
    <n v="24200"/>
    <s v="Sell"/>
    <d v="2020-11-02T00:00:00"/>
    <x v="1"/>
    <d v="1899-12-30T09:38:00"/>
    <n v="482.4"/>
    <x v="405"/>
    <n v="-3.8759689919999998"/>
    <d v="2020-11-05T00:00:00"/>
    <s v="Stop Loss Hit"/>
    <n v="489.75"/>
    <n v="407.25"/>
    <x v="1"/>
    <x v="10"/>
    <x v="2"/>
  </r>
  <r>
    <n v="698.2"/>
    <d v="2020-11-02T00:00:00"/>
    <x v="1"/>
    <d v="1899-12-30T09:25:00"/>
    <n v="440.2"/>
    <n v="15"/>
    <x v="2"/>
    <n v="24200"/>
    <s v="Sell"/>
    <d v="2020-11-02T00:00:00"/>
    <x v="1"/>
    <d v="1899-12-30T09:57:00"/>
    <n v="479.2"/>
    <x v="297"/>
    <n v="-8.8596092689999999"/>
    <d v="2020-11-05T00:00:00"/>
    <s v="Stop Loss Hit"/>
    <n v="511.4"/>
    <n v="403.5"/>
    <x v="1"/>
    <x v="10"/>
    <x v="2"/>
  </r>
  <r>
    <n v="699"/>
    <d v="2020-11-03T00:00:00"/>
    <x v="0"/>
    <d v="1899-12-30T09:25:00"/>
    <n v="25417.55"/>
    <m/>
    <x v="0"/>
    <m/>
    <m/>
    <d v="2020-11-03T00:00:00"/>
    <x v="0"/>
    <d v="1899-12-30T10:11:00"/>
    <n v="25349"/>
    <x v="368"/>
    <m/>
    <m/>
    <m/>
    <n v="25502.2"/>
    <n v="25211.55"/>
    <x v="2"/>
    <x v="10"/>
    <x v="2"/>
  </r>
  <r>
    <n v="699.1"/>
    <d v="2020-11-03T00:00:00"/>
    <x v="2"/>
    <d v="1899-12-30T09:25:00"/>
    <n v="466.65"/>
    <n v="15"/>
    <x v="1"/>
    <n v="25400"/>
    <s v="Sell"/>
    <d v="2020-11-03T00:00:00"/>
    <x v="2"/>
    <d v="1899-12-30T10:11:00"/>
    <n v="411.65"/>
    <x v="389"/>
    <n v="11.78613522"/>
    <d v="2020-11-05T00:00:00"/>
    <s v="Stop Loss Hit"/>
    <n v="510"/>
    <n v="336.6"/>
    <x v="2"/>
    <x v="10"/>
    <x v="2"/>
  </r>
  <r>
    <n v="699.2"/>
    <d v="2020-11-03T00:00:00"/>
    <x v="2"/>
    <d v="1899-12-30T09:25:00"/>
    <n v="478.4"/>
    <n v="15"/>
    <x v="2"/>
    <n v="25400"/>
    <s v="Sell"/>
    <d v="2020-11-03T00:00:00"/>
    <x v="2"/>
    <d v="1899-12-30T09:49:00"/>
    <n v="513.4"/>
    <x v="316"/>
    <n v="-7.3160535119999999"/>
    <d v="2020-11-05T00:00:00"/>
    <s v="Stop Loss Hit"/>
    <n v="526.45000000000005"/>
    <n v="438"/>
    <x v="2"/>
    <x v="10"/>
    <x v="2"/>
  </r>
  <r>
    <n v="700"/>
    <d v="2020-11-04T00:00:00"/>
    <x v="0"/>
    <d v="1899-12-30T09:25:00"/>
    <n v="25520.6"/>
    <m/>
    <x v="0"/>
    <m/>
    <m/>
    <d v="2020-11-04T00:00:00"/>
    <x v="0"/>
    <d v="1899-12-30T10:06:00"/>
    <n v="25564.7"/>
    <x v="946"/>
    <m/>
    <m/>
    <m/>
    <n v="25773.35"/>
    <n v="25436.400000000001"/>
    <x v="3"/>
    <x v="10"/>
    <x v="2"/>
  </r>
  <r>
    <n v="700.1"/>
    <d v="2020-11-04T00:00:00"/>
    <x v="3"/>
    <d v="1899-12-30T09:25:00"/>
    <n v="395.95"/>
    <n v="15"/>
    <x v="1"/>
    <n v="25500"/>
    <s v="Sell"/>
    <d v="2020-11-04T00:00:00"/>
    <x v="3"/>
    <d v="1899-12-30T09:42:00"/>
    <n v="418.95"/>
    <x v="238"/>
    <n v="-5.8088142439999997"/>
    <d v="2020-11-05T00:00:00"/>
    <s v="Stop Loss Hit"/>
    <n v="436.45"/>
    <n v="343.9"/>
    <x v="3"/>
    <x v="10"/>
    <x v="2"/>
  </r>
  <r>
    <n v="700.2"/>
    <d v="2020-11-04T00:00:00"/>
    <x v="3"/>
    <d v="1899-12-30T09:25:00"/>
    <n v="414.1"/>
    <n v="15"/>
    <x v="2"/>
    <n v="25500"/>
    <s v="Sell"/>
    <d v="2020-11-04T00:00:00"/>
    <x v="3"/>
    <d v="1899-12-30T10:06:00"/>
    <n v="358.1"/>
    <x v="711"/>
    <n v="13.52330355"/>
    <d v="2020-11-05T00:00:00"/>
    <s v="Stop Loss Hit"/>
    <n v="447"/>
    <n v="283"/>
    <x v="3"/>
    <x v="10"/>
    <x v="2"/>
  </r>
  <r>
    <n v="701"/>
    <d v="2020-11-05T00:00:00"/>
    <x v="0"/>
    <d v="1899-12-30T09:25:00"/>
    <n v="26125.4"/>
    <m/>
    <x v="0"/>
    <m/>
    <m/>
    <d v="2020-11-05T00:00:00"/>
    <x v="0"/>
    <d v="1899-12-30T11:19:00"/>
    <n v="26152.9"/>
    <x v="87"/>
    <m/>
    <m/>
    <m/>
    <n v="26200.2"/>
    <n v="26000.05"/>
    <x v="4"/>
    <x v="10"/>
    <x v="2"/>
  </r>
  <r>
    <n v="701.1"/>
    <d v="2020-11-05T00:00:00"/>
    <x v="4"/>
    <d v="1899-12-30T09:25:00"/>
    <n v="166.9"/>
    <n v="15"/>
    <x v="1"/>
    <n v="26100"/>
    <s v="Sell"/>
    <d v="2020-11-05T00:00:00"/>
    <x v="4"/>
    <d v="1899-12-30T11:19:00"/>
    <n v="159.9"/>
    <x v="121"/>
    <n v="4.1941282199999996"/>
    <d v="2020-11-05T00:00:00"/>
    <s v="Stop Loss Hit"/>
    <n v="192.6"/>
    <n v="84"/>
    <x v="4"/>
    <x v="10"/>
    <x v="2"/>
  </r>
  <r>
    <n v="701.2"/>
    <d v="2020-11-05T00:00:00"/>
    <x v="4"/>
    <d v="1899-12-30T09:25:00"/>
    <n v="164.65"/>
    <n v="15"/>
    <x v="2"/>
    <n v="26100"/>
    <s v="Sell"/>
    <d v="2020-11-05T00:00:00"/>
    <x v="4"/>
    <d v="1899-12-30T10:35:00"/>
    <n v="179.65"/>
    <x v="483"/>
    <n v="-9.1102338290000002"/>
    <d v="2020-11-05T00:00:00"/>
    <s v="Stop Loss Hit"/>
    <n v="208"/>
    <n v="104"/>
    <x v="4"/>
    <x v="10"/>
    <x v="2"/>
  </r>
  <r>
    <n v="702"/>
    <d v="2020-11-06T00:00:00"/>
    <x v="0"/>
    <d v="1899-12-30T09:25:00"/>
    <n v="26299.75"/>
    <m/>
    <x v="0"/>
    <m/>
    <m/>
    <d v="2020-11-06T00:00:00"/>
    <x v="0"/>
    <d v="1899-12-30T10:51:00"/>
    <n v="26357.25"/>
    <x v="510"/>
    <m/>
    <m/>
    <m/>
    <n v="26492.65"/>
    <n v="26218.45"/>
    <x v="22"/>
    <x v="10"/>
    <x v="2"/>
  </r>
  <r>
    <n v="702.1"/>
    <d v="2020-11-06T00:00:00"/>
    <x v="5"/>
    <d v="1899-12-30T09:25:00"/>
    <n v="413.3"/>
    <n v="15"/>
    <x v="1"/>
    <n v="26300"/>
    <s v="Sell"/>
    <d v="2020-11-06T00:00:00"/>
    <x v="5"/>
    <d v="1899-12-30T09:51:00"/>
    <n v="436.2"/>
    <x v="947"/>
    <n v="-5.5407694169999999"/>
    <d v="2020-11-12T00:00:00"/>
    <s v="Stop Loss Hit"/>
    <n v="436.2"/>
    <n v="358.05"/>
    <x v="22"/>
    <x v="10"/>
    <x v="2"/>
  </r>
  <r>
    <n v="702.2"/>
    <d v="2020-11-06T00:00:00"/>
    <x v="5"/>
    <d v="1899-12-30T09:25:00"/>
    <n v="477.9"/>
    <n v="15"/>
    <x v="2"/>
    <n v="26300"/>
    <s v="Sell"/>
    <d v="2020-11-06T00:00:00"/>
    <x v="5"/>
    <d v="1899-12-30T10:51:00"/>
    <n v="447.9"/>
    <x v="416"/>
    <n v="6.2774639050000003"/>
    <d v="2020-11-12T00:00:00"/>
    <s v="Stop Loss Hit"/>
    <n v="501.95"/>
    <n v="372.7"/>
    <x v="22"/>
    <x v="10"/>
    <x v="2"/>
  </r>
  <r>
    <n v="703"/>
    <d v="2020-11-09T00:00:00"/>
    <x v="0"/>
    <d v="1899-12-30T09:25:00"/>
    <n v="27285.95"/>
    <m/>
    <x v="0"/>
    <m/>
    <m/>
    <d v="2020-11-09T00:00:00"/>
    <x v="0"/>
    <d v="1899-12-30T10:43:00"/>
    <n v="27248.5"/>
    <x v="241"/>
    <m/>
    <m/>
    <m/>
    <n v="27452.95"/>
    <n v="27221.8"/>
    <x v="6"/>
    <x v="10"/>
    <x v="2"/>
  </r>
  <r>
    <n v="703.1"/>
    <d v="2020-11-09T00:00:00"/>
    <x v="1"/>
    <d v="1899-12-30T09:25:00"/>
    <n v="349.15"/>
    <n v="15"/>
    <x v="1"/>
    <n v="27300"/>
    <s v="Sell"/>
    <d v="2020-11-09T00:00:00"/>
    <x v="1"/>
    <d v="1899-12-30T09:30:00"/>
    <n v="416.15"/>
    <x v="93"/>
    <n v="-19.18946012"/>
    <d v="2020-11-12T00:00:00"/>
    <s v="Stop Loss Hit"/>
    <n v="436.1"/>
    <n v="341"/>
    <x v="6"/>
    <x v="10"/>
    <x v="2"/>
  </r>
  <r>
    <n v="703.2"/>
    <d v="2020-11-09T00:00:00"/>
    <x v="1"/>
    <d v="1899-12-30T09:25:00"/>
    <n v="422.85"/>
    <n v="15"/>
    <x v="2"/>
    <n v="27300"/>
    <s v="Sell"/>
    <d v="2020-11-09T00:00:00"/>
    <x v="1"/>
    <d v="1899-12-30T10:43:00"/>
    <n v="427.85"/>
    <x v="150"/>
    <n v="-1.1824524059999999"/>
    <d v="2020-11-12T00:00:00"/>
    <s v="Stop Loss Hit"/>
    <n v="473.75"/>
    <n v="352"/>
    <x v="6"/>
    <x v="10"/>
    <x v="2"/>
  </r>
  <r>
    <n v="704"/>
    <d v="2020-11-10T00:00:00"/>
    <x v="0"/>
    <d v="1899-12-30T09:25:00"/>
    <n v="27951.4"/>
    <m/>
    <x v="0"/>
    <m/>
    <m/>
    <d v="2020-11-10T00:00:00"/>
    <x v="0"/>
    <d v="1899-12-30T11:03:00"/>
    <n v="28421.200000000001"/>
    <x v="406"/>
    <m/>
    <m/>
    <m/>
    <n v="28423.7"/>
    <n v="27916.9"/>
    <x v="7"/>
    <x v="10"/>
    <x v="2"/>
  </r>
  <r>
    <n v="704.1"/>
    <d v="2020-11-10T00:00:00"/>
    <x v="2"/>
    <d v="1899-12-30T09:25:00"/>
    <n v="275.14999999999998"/>
    <n v="15"/>
    <x v="1"/>
    <n v="28000"/>
    <s v="Sell"/>
    <d v="2020-11-10T00:00:00"/>
    <x v="2"/>
    <d v="1899-12-30T09:42:00"/>
    <n v="336.15"/>
    <x v="54"/>
    <n v="-22.1697256"/>
    <d v="2020-11-12T00:00:00"/>
    <s v="Stop Loss Hit"/>
    <n v="358"/>
    <n v="261.14999999999998"/>
    <x v="7"/>
    <x v="10"/>
    <x v="2"/>
  </r>
  <r>
    <n v="704.2"/>
    <d v="2020-11-10T00:00:00"/>
    <x v="2"/>
    <d v="1899-12-30T09:25:00"/>
    <n v="423"/>
    <n v="15"/>
    <x v="2"/>
    <n v="28000"/>
    <s v="Sell"/>
    <d v="2020-11-10T00:00:00"/>
    <x v="2"/>
    <d v="1899-12-30T11:03:00"/>
    <n v="223"/>
    <x v="407"/>
    <n v="47.281323880000002"/>
    <d v="2020-11-12T00:00:00"/>
    <s v="Target Hit"/>
    <n v="455"/>
    <n v="215.95"/>
    <x v="7"/>
    <x v="10"/>
    <x v="2"/>
  </r>
  <r>
    <n v="705"/>
    <d v="2020-11-11T00:00:00"/>
    <x v="0"/>
    <d v="1899-12-30T09:25:00"/>
    <n v="28893.7"/>
    <m/>
    <x v="0"/>
    <m/>
    <m/>
    <d v="2020-11-11T00:00:00"/>
    <x v="0"/>
    <d v="1899-12-30T09:40:00"/>
    <n v="28921.599999999999"/>
    <x v="122"/>
    <m/>
    <m/>
    <m/>
    <n v="28956.05"/>
    <n v="28803.75"/>
    <x v="8"/>
    <x v="10"/>
    <x v="2"/>
  </r>
  <r>
    <n v="705.1"/>
    <d v="2020-11-11T00:00:00"/>
    <x v="3"/>
    <d v="1899-12-30T09:25:00"/>
    <n v="331.75"/>
    <n v="15"/>
    <x v="1"/>
    <n v="28900"/>
    <s v="Sell"/>
    <d v="2020-11-11T00:00:00"/>
    <x v="3"/>
    <d v="1899-12-30T09:40:00"/>
    <n v="347.75"/>
    <x v="230"/>
    <n v="-4.8229088170000001"/>
    <d v="2020-11-12T00:00:00"/>
    <s v="Stop Loss Hit"/>
    <n v="360.3"/>
    <n v="272.05"/>
    <x v="8"/>
    <x v="10"/>
    <x v="2"/>
  </r>
  <r>
    <n v="705.2"/>
    <d v="2020-11-11T00:00:00"/>
    <x v="3"/>
    <d v="1899-12-30T09:25:00"/>
    <n v="387.7"/>
    <n v="15"/>
    <x v="2"/>
    <n v="28900"/>
    <s v="Sell"/>
    <d v="2020-11-11T00:00:00"/>
    <x v="3"/>
    <d v="1899-12-30T09:33:00"/>
    <n v="426.7"/>
    <x v="297"/>
    <n v="-10.059324220000001"/>
    <d v="2020-11-12T00:00:00"/>
    <s v="Stop Loss Hit"/>
    <n v="432.35"/>
    <n v="351.5"/>
    <x v="8"/>
    <x v="10"/>
    <x v="2"/>
  </r>
  <r>
    <n v="706"/>
    <d v="2020-11-12T00:00:00"/>
    <x v="0"/>
    <d v="1899-12-30T09:25:00"/>
    <n v="28513.95"/>
    <m/>
    <x v="0"/>
    <m/>
    <m/>
    <d v="2020-11-12T00:00:00"/>
    <x v="0"/>
    <d v="1899-12-30T12:31:00"/>
    <n v="28430.400000000001"/>
    <x v="81"/>
    <m/>
    <m/>
    <m/>
    <n v="28550.9"/>
    <n v="28211.4"/>
    <x v="9"/>
    <x v="10"/>
    <x v="2"/>
  </r>
  <r>
    <n v="706.1"/>
    <d v="2020-11-12T00:00:00"/>
    <x v="4"/>
    <d v="1899-12-30T09:25:00"/>
    <n v="199.6"/>
    <n v="15"/>
    <x v="1"/>
    <n v="28500"/>
    <s v="Sell"/>
    <d v="2020-11-12T00:00:00"/>
    <x v="4"/>
    <d v="1899-12-30T12:31:00"/>
    <n v="139.6"/>
    <x v="858"/>
    <n v="30.06012024"/>
    <d v="2020-11-12T00:00:00"/>
    <s v="Stop Loss Hit"/>
    <n v="210.9"/>
    <n v="63.65"/>
    <x v="9"/>
    <x v="10"/>
    <x v="2"/>
  </r>
  <r>
    <n v="706.2"/>
    <d v="2020-11-12T00:00:00"/>
    <x v="4"/>
    <d v="1899-12-30T09:25:00"/>
    <n v="163.80000000000001"/>
    <n v="15"/>
    <x v="2"/>
    <n v="28500"/>
    <s v="Sell"/>
    <d v="2020-11-12T00:00:00"/>
    <x v="4"/>
    <d v="1899-12-30T09:38:00"/>
    <n v="220.8"/>
    <x v="163"/>
    <n v="-34.798534799999999"/>
    <d v="2020-11-12T00:00:00"/>
    <s v="Stop Loss Hit"/>
    <n v="235"/>
    <n v="145.69999999999999"/>
    <x v="9"/>
    <x v="10"/>
    <x v="2"/>
  </r>
  <r>
    <n v="707"/>
    <d v="2020-11-13T00:00:00"/>
    <x v="0"/>
    <d v="1899-12-30T09:25:00"/>
    <n v="27810.799999999999"/>
    <m/>
    <x v="0"/>
    <m/>
    <m/>
    <d v="2020-11-13T00:00:00"/>
    <x v="0"/>
    <d v="1899-12-30T10:39:00"/>
    <n v="28037.55"/>
    <x v="948"/>
    <m/>
    <m/>
    <m/>
    <n v="28240.45"/>
    <n v="27703.3"/>
    <x v="30"/>
    <x v="10"/>
    <x v="2"/>
  </r>
  <r>
    <n v="707.1"/>
    <d v="2020-11-13T00:00:00"/>
    <x v="5"/>
    <d v="1899-12-30T09:25:00"/>
    <n v="481.45"/>
    <n v="15"/>
    <x v="1"/>
    <n v="27800"/>
    <s v="Sell"/>
    <d v="2020-11-13T00:00:00"/>
    <x v="5"/>
    <d v="1899-12-30T09:49:00"/>
    <n v="506.45"/>
    <x v="79"/>
    <n v="-5.1926472119999998"/>
    <d v="2020-11-19T00:00:00"/>
    <s v="Stop Loss Hit"/>
    <n v="519.5"/>
    <n v="431.25"/>
    <x v="30"/>
    <x v="10"/>
    <x v="2"/>
  </r>
  <r>
    <n v="707.2"/>
    <d v="2020-11-13T00:00:00"/>
    <x v="5"/>
    <d v="1899-12-30T09:25:00"/>
    <n v="483.85"/>
    <n v="15"/>
    <x v="2"/>
    <n v="27800"/>
    <s v="Sell"/>
    <d v="2020-11-13T00:00:00"/>
    <x v="5"/>
    <d v="1899-12-30T10:39:00"/>
    <n v="361.85"/>
    <x v="275"/>
    <n v="25.21442596"/>
    <d v="2020-11-19T00:00:00"/>
    <s v="Stop Loss Hit"/>
    <n v="536.79999999999995"/>
    <n v="286.05"/>
    <x v="30"/>
    <x v="10"/>
    <x v="2"/>
  </r>
  <r>
    <n v="708"/>
    <d v="2020-11-17T00:00:00"/>
    <x v="0"/>
    <d v="1899-12-30T09:25:00"/>
    <n v="28866.85"/>
    <m/>
    <x v="0"/>
    <m/>
    <m/>
    <d v="2020-11-17T00:00:00"/>
    <x v="0"/>
    <d v="1899-12-30T10:26:00"/>
    <n v="28899.55"/>
    <x v="87"/>
    <m/>
    <m/>
    <m/>
    <n v="29124.35"/>
    <n v="28809.4"/>
    <x v="12"/>
    <x v="10"/>
    <x v="2"/>
  </r>
  <r>
    <n v="708.1"/>
    <d v="2020-11-17T00:00:00"/>
    <x v="2"/>
    <d v="1899-12-30T09:25:00"/>
    <n v="337.7"/>
    <n v="15"/>
    <x v="1"/>
    <n v="28900"/>
    <s v="Sell"/>
    <d v="2020-11-17T00:00:00"/>
    <x v="2"/>
    <d v="1899-12-30T09:46:00"/>
    <n v="387.7"/>
    <x v="86"/>
    <n v="-14.80604086"/>
    <d v="2020-11-19T00:00:00"/>
    <s v="Stop Loss Hit"/>
    <n v="400"/>
    <n v="312.25"/>
    <x v="12"/>
    <x v="10"/>
    <x v="2"/>
  </r>
  <r>
    <n v="708.2"/>
    <d v="2020-11-17T00:00:00"/>
    <x v="2"/>
    <d v="1899-12-30T09:25:00"/>
    <n v="399.6"/>
    <n v="15"/>
    <x v="2"/>
    <n v="28900"/>
    <s v="Sell"/>
    <d v="2020-11-17T00:00:00"/>
    <x v="2"/>
    <d v="1899-12-30T10:26:00"/>
    <n v="357.6"/>
    <x v="231"/>
    <n v="10.51051051"/>
    <d v="2020-11-19T00:00:00"/>
    <s v="Stop Loss Hit"/>
    <n v="434.1"/>
    <n v="282.05"/>
    <x v="12"/>
    <x v="10"/>
    <x v="2"/>
  </r>
  <r>
    <n v="709"/>
    <d v="2020-11-18T00:00:00"/>
    <x v="0"/>
    <d v="1899-12-30T09:25:00"/>
    <n v="29413.05"/>
    <m/>
    <x v="0"/>
    <m/>
    <m/>
    <d v="2020-11-18T00:00:00"/>
    <x v="0"/>
    <d v="1899-12-30T09:52:00"/>
    <n v="29451.200000000001"/>
    <x v="93"/>
    <m/>
    <m/>
    <m/>
    <n v="29457.75"/>
    <n v="29267.65"/>
    <x v="13"/>
    <x v="10"/>
    <x v="2"/>
  </r>
  <r>
    <n v="709.1"/>
    <d v="2020-11-18T00:00:00"/>
    <x v="3"/>
    <d v="1899-12-30T09:25:00"/>
    <n v="262.85000000000002"/>
    <n v="15"/>
    <x v="1"/>
    <n v="29400"/>
    <s v="Sell"/>
    <d v="2020-11-18T00:00:00"/>
    <x v="3"/>
    <d v="1899-12-30T09:52:00"/>
    <n v="269.85000000000002"/>
    <x v="123"/>
    <n v="-2.6631158460000002"/>
    <d v="2020-11-19T00:00:00"/>
    <s v="Stop Loss Hit"/>
    <n v="275.5"/>
    <n v="194.3"/>
    <x v="13"/>
    <x v="10"/>
    <x v="2"/>
  </r>
  <r>
    <n v="709.2"/>
    <d v="2020-11-18T00:00:00"/>
    <x v="3"/>
    <d v="1899-12-30T09:25:00"/>
    <n v="289.7"/>
    <n v="15"/>
    <x v="2"/>
    <n v="29400"/>
    <s v="Sell"/>
    <d v="2020-11-18T00:00:00"/>
    <x v="3"/>
    <d v="1899-12-30T09:41:00"/>
    <n v="349.7"/>
    <x v="507"/>
    <n v="-20.711080429999999"/>
    <d v="2020-11-19T00:00:00"/>
    <s v="Stop Loss Hit"/>
    <n v="352.8"/>
    <n v="274.2"/>
    <x v="13"/>
    <x v="10"/>
    <x v="2"/>
  </r>
  <r>
    <n v="710"/>
    <d v="2020-11-19T00:00:00"/>
    <x v="0"/>
    <d v="1899-12-30T09:25:00"/>
    <n v="29440.75"/>
    <m/>
    <x v="0"/>
    <m/>
    <m/>
    <d v="2020-11-19T00:00:00"/>
    <x v="0"/>
    <d v="1899-12-30T10:54:00"/>
    <n v="29380.2"/>
    <x v="42"/>
    <m/>
    <m/>
    <m/>
    <n v="29627.200000000001"/>
    <n v="29380.2"/>
    <x v="14"/>
    <x v="10"/>
    <x v="2"/>
  </r>
  <r>
    <n v="710.1"/>
    <d v="2020-11-19T00:00:00"/>
    <x v="4"/>
    <d v="1899-12-30T09:25:00"/>
    <n v="158.30000000000001"/>
    <n v="15"/>
    <x v="1"/>
    <n v="29400"/>
    <s v="Sell"/>
    <d v="2020-11-19T00:00:00"/>
    <x v="4"/>
    <d v="1899-12-30T09:41:00"/>
    <n v="216.3"/>
    <x v="85"/>
    <n v="-36.639292480000002"/>
    <d v="2020-11-19T00:00:00"/>
    <s v="Stop Loss Hit"/>
    <n v="217.85"/>
    <n v="140.80000000000001"/>
    <x v="14"/>
    <x v="10"/>
    <x v="2"/>
  </r>
  <r>
    <n v="710.2"/>
    <d v="2020-11-19T00:00:00"/>
    <x v="4"/>
    <d v="1899-12-30T09:25:00"/>
    <n v="134.80000000000001"/>
    <n v="15"/>
    <x v="2"/>
    <n v="29400"/>
    <s v="Sell"/>
    <d v="2020-11-19T00:00:00"/>
    <x v="4"/>
    <d v="1899-12-30T10:54:00"/>
    <n v="122.8"/>
    <x v="651"/>
    <n v="8.9020771510000003"/>
    <d v="2020-11-19T00:00:00"/>
    <s v="Stop Loss Hit"/>
    <n v="149.25"/>
    <n v="47"/>
    <x v="14"/>
    <x v="10"/>
    <x v="2"/>
  </r>
  <r>
    <n v="711"/>
    <d v="2020-11-20T00:00:00"/>
    <x v="0"/>
    <d v="1899-12-30T09:25:00"/>
    <n v="28960.75"/>
    <m/>
    <x v="0"/>
    <m/>
    <m/>
    <d v="2020-11-20T00:00:00"/>
    <x v="0"/>
    <d v="1899-12-30T09:36:00"/>
    <n v="28943.200000000001"/>
    <x v="61"/>
    <m/>
    <m/>
    <m/>
    <n v="29006.75"/>
    <n v="28763.7"/>
    <x v="25"/>
    <x v="10"/>
    <x v="2"/>
  </r>
  <r>
    <n v="711.1"/>
    <d v="2020-11-20T00:00:00"/>
    <x v="5"/>
    <d v="1899-12-30T09:25:00"/>
    <n v="461.9"/>
    <n v="15"/>
    <x v="1"/>
    <n v="29000"/>
    <s v="Sell"/>
    <d v="2020-11-20T00:00:00"/>
    <x v="5"/>
    <d v="1899-12-30T09:36:00"/>
    <n v="440.9"/>
    <x v="40"/>
    <n v="4.5464386230000002"/>
    <d v="2020-11-26T00:00:00"/>
    <s v="Stop Loss Hit"/>
    <n v="484.85"/>
    <n v="365.05"/>
    <x v="25"/>
    <x v="10"/>
    <x v="2"/>
  </r>
  <r>
    <n v="711.2"/>
    <d v="2020-11-20T00:00:00"/>
    <x v="5"/>
    <d v="1899-12-30T09:25:00"/>
    <n v="520.35"/>
    <n v="15"/>
    <x v="2"/>
    <n v="29000"/>
    <s v="Sell"/>
    <d v="2020-11-20T00:00:00"/>
    <x v="5"/>
    <d v="1899-12-30T09:28:00"/>
    <n v="570.35"/>
    <x v="86"/>
    <n v="-9.6089170750000008"/>
    <d v="2020-11-26T00:00:00"/>
    <s v="Stop Loss Hit"/>
    <n v="590.9"/>
    <n v="495.25"/>
    <x v="25"/>
    <x v="10"/>
    <x v="2"/>
  </r>
  <r>
    <n v="712"/>
    <d v="2020-11-23T00:00:00"/>
    <x v="0"/>
    <d v="1899-12-30T09:25:00"/>
    <n v="29424.85"/>
    <m/>
    <x v="0"/>
    <m/>
    <m/>
    <d v="2020-11-23T00:00:00"/>
    <x v="0"/>
    <d v="1899-12-30T10:18:00"/>
    <n v="29102.6"/>
    <x v="796"/>
    <m/>
    <m/>
    <m/>
    <n v="29464.6"/>
    <n v="28910.6"/>
    <x v="16"/>
    <x v="10"/>
    <x v="2"/>
  </r>
  <r>
    <n v="712.1"/>
    <d v="2020-11-23T00:00:00"/>
    <x v="1"/>
    <d v="1899-12-30T09:25:00"/>
    <n v="429.6"/>
    <n v="15"/>
    <x v="1"/>
    <n v="29400"/>
    <s v="Sell"/>
    <d v="2020-11-23T00:00:00"/>
    <x v="1"/>
    <d v="1899-12-30T10:18:00"/>
    <n v="317.60000000000002"/>
    <x v="854"/>
    <n v="26.070763500000002"/>
    <d v="2020-11-26T00:00:00"/>
    <s v="Stop Loss Hit"/>
    <n v="448.45"/>
    <n v="242.4"/>
    <x v="16"/>
    <x v="10"/>
    <x v="2"/>
  </r>
  <r>
    <n v="712.2"/>
    <d v="2020-11-23T00:00:00"/>
    <x v="1"/>
    <d v="1899-12-30T09:25:00"/>
    <n v="413.1"/>
    <n v="15"/>
    <x v="2"/>
    <n v="29400"/>
    <s v="Sell"/>
    <d v="2020-11-23T00:00:00"/>
    <x v="1"/>
    <d v="1899-12-30T09:41:00"/>
    <n v="455.1"/>
    <x v="71"/>
    <n v="-10.167029769999999"/>
    <d v="2020-11-26T00:00:00"/>
    <s v="Stop Loss Hit"/>
    <n v="476.8"/>
    <n v="379.25"/>
    <x v="16"/>
    <x v="10"/>
    <x v="2"/>
  </r>
  <r>
    <n v="713"/>
    <d v="2020-11-24T00:00:00"/>
    <x v="0"/>
    <d v="1899-12-30T09:25:00"/>
    <n v="29418.65"/>
    <m/>
    <x v="0"/>
    <m/>
    <m/>
    <d v="2020-11-24T00:00:00"/>
    <x v="0"/>
    <d v="1899-12-30T12:45:00"/>
    <n v="29438"/>
    <x v="55"/>
    <m/>
    <m/>
    <m/>
    <n v="29635.7"/>
    <n v="29351.4"/>
    <x v="17"/>
    <x v="10"/>
    <x v="2"/>
  </r>
  <r>
    <n v="713.1"/>
    <d v="2020-11-24T00:00:00"/>
    <x v="2"/>
    <d v="1899-12-30T09:25:00"/>
    <n v="353.2"/>
    <n v="15"/>
    <x v="1"/>
    <n v="29400"/>
    <s v="Sell"/>
    <d v="2020-11-24T00:00:00"/>
    <x v="2"/>
    <d v="1899-12-30T10:01:00"/>
    <n v="395.2"/>
    <x v="71"/>
    <n v="-11.891279730000001"/>
    <d v="2020-11-26T00:00:00"/>
    <s v="Stop Loss Hit"/>
    <n v="397.5"/>
    <n v="320.14999999999998"/>
    <x v="17"/>
    <x v="10"/>
    <x v="2"/>
  </r>
  <r>
    <n v="713.2"/>
    <d v="2020-11-24T00:00:00"/>
    <x v="2"/>
    <d v="1899-12-30T09:25:00"/>
    <n v="390.75"/>
    <n v="15"/>
    <x v="2"/>
    <n v="29400"/>
    <s v="Sell"/>
    <d v="2020-11-24T00:00:00"/>
    <x v="2"/>
    <d v="1899-12-30T12:45:00"/>
    <n v="334.75"/>
    <x v="711"/>
    <n v="14.33141395"/>
    <d v="2020-11-26T00:00:00"/>
    <s v="Stop Loss Hit"/>
    <n v="417.7"/>
    <n v="259.14999999999998"/>
    <x v="17"/>
    <x v="10"/>
    <x v="2"/>
  </r>
  <r>
    <n v="714"/>
    <d v="2020-11-25T00:00:00"/>
    <x v="0"/>
    <d v="1899-12-30T09:25:00"/>
    <n v="30124.799999999999"/>
    <m/>
    <x v="0"/>
    <m/>
    <m/>
    <d v="2020-11-25T00:00:00"/>
    <x v="0"/>
    <d v="1899-12-30T10:29:00"/>
    <n v="29984.799999999999"/>
    <x v="455"/>
    <m/>
    <m/>
    <m/>
    <n v="30197.85"/>
    <n v="29984.6"/>
    <x v="18"/>
    <x v="10"/>
    <x v="2"/>
  </r>
  <r>
    <n v="714.1"/>
    <d v="2020-11-25T00:00:00"/>
    <x v="3"/>
    <d v="1899-12-30T09:25:00"/>
    <n v="311"/>
    <n v="15"/>
    <x v="1"/>
    <n v="30100"/>
    <s v="Sell"/>
    <d v="2020-11-25T00:00:00"/>
    <x v="3"/>
    <d v="1899-12-30T09:47:00"/>
    <n v="360"/>
    <x v="127"/>
    <n v="-15.75562701"/>
    <d v="2020-11-26T00:00:00"/>
    <s v="Stop Loss Hit"/>
    <n v="371.3"/>
    <n v="284.2"/>
    <x v="18"/>
    <x v="10"/>
    <x v="2"/>
  </r>
  <r>
    <n v="714.2"/>
    <d v="2020-11-25T00:00:00"/>
    <x v="3"/>
    <d v="1899-12-30T09:25:00"/>
    <n v="289"/>
    <n v="15"/>
    <x v="2"/>
    <n v="30100"/>
    <s v="Sell"/>
    <d v="2020-11-25T00:00:00"/>
    <x v="3"/>
    <d v="1899-12-30T10:29:00"/>
    <n v="322"/>
    <x v="181"/>
    <n v="-11.418685119999999"/>
    <d v="2020-11-26T00:00:00"/>
    <s v="Stop Loss Hit"/>
    <n v="346"/>
    <n v="246.05"/>
    <x v="18"/>
    <x v="10"/>
    <x v="2"/>
  </r>
  <r>
    <n v="715"/>
    <d v="2020-11-26T00:00:00"/>
    <x v="0"/>
    <d v="1899-12-30T09:25:00"/>
    <n v="29159.35"/>
    <m/>
    <x v="0"/>
    <m/>
    <m/>
    <d v="2020-11-26T00:00:00"/>
    <x v="0"/>
    <d v="1899-12-30T09:36:00"/>
    <n v="29226.6"/>
    <x v="471"/>
    <m/>
    <m/>
    <m/>
    <n v="29361.4"/>
    <n v="29145.200000000001"/>
    <x v="27"/>
    <x v="10"/>
    <x v="2"/>
  </r>
  <r>
    <n v="715.1"/>
    <d v="2020-11-26T00:00:00"/>
    <x v="4"/>
    <d v="1899-12-30T09:25:00"/>
    <n v="165.55"/>
    <n v="15"/>
    <x v="1"/>
    <n v="29200"/>
    <s v="Sell"/>
    <d v="2020-11-26T00:00:00"/>
    <x v="4"/>
    <d v="1899-12-30T09:31:00"/>
    <n v="227.55"/>
    <x v="10"/>
    <n v="-37.450921170000001"/>
    <d v="2020-11-26T00:00:00"/>
    <s v="Stop Loss Hit"/>
    <n v="257.60000000000002"/>
    <n v="152"/>
    <x v="27"/>
    <x v="10"/>
    <x v="2"/>
  </r>
  <r>
    <n v="715.2"/>
    <d v="2020-11-26T00:00:00"/>
    <x v="4"/>
    <d v="1899-12-30T09:25:00"/>
    <n v="230.85"/>
    <n v="15"/>
    <x v="2"/>
    <n v="29200"/>
    <s v="Sell"/>
    <d v="2020-11-26T00:00:00"/>
    <x v="4"/>
    <d v="1899-12-30T09:36:00"/>
    <n v="190.85"/>
    <x v="101"/>
    <n v="17.327268790000002"/>
    <d v="2020-11-26T00:00:00"/>
    <s v="Stop Loss Hit"/>
    <n v="233.25"/>
    <n v="115.35"/>
    <x v="27"/>
    <x v="10"/>
    <x v="2"/>
  </r>
  <r>
    <n v="716"/>
    <d v="2020-11-27T00:00:00"/>
    <x v="0"/>
    <d v="1899-12-30T09:25:00"/>
    <n v="29592.2"/>
    <m/>
    <x v="0"/>
    <m/>
    <m/>
    <d v="2020-11-27T00:00:00"/>
    <x v="0"/>
    <d v="1899-12-30T09:52:00"/>
    <n v="29519.85"/>
    <x v="125"/>
    <m/>
    <m/>
    <m/>
    <n v="29602.65"/>
    <n v="29400.15"/>
    <x v="28"/>
    <x v="10"/>
    <x v="2"/>
  </r>
  <r>
    <n v="716.1"/>
    <d v="2020-11-27T00:00:00"/>
    <x v="5"/>
    <d v="1899-12-30T09:25:00"/>
    <n v="476.2"/>
    <n v="15"/>
    <x v="1"/>
    <n v="29600"/>
    <s v="Sell"/>
    <d v="2020-11-27T00:00:00"/>
    <x v="5"/>
    <d v="1899-12-30T09:52:00"/>
    <n v="455.2"/>
    <x v="40"/>
    <n v="4.4099118019999999"/>
    <d v="2020-12-03T00:00:00"/>
    <s v="Stop Loss Hit"/>
    <n v="476.2"/>
    <n v="380"/>
    <x v="28"/>
    <x v="10"/>
    <x v="2"/>
  </r>
  <r>
    <n v="716.2"/>
    <d v="2020-11-27T00:00:00"/>
    <x v="5"/>
    <d v="1899-12-30T09:25:00"/>
    <n v="495"/>
    <n v="15"/>
    <x v="2"/>
    <n v="29600"/>
    <s v="Sell"/>
    <d v="2020-11-27T00:00:00"/>
    <x v="5"/>
    <d v="1899-12-30T09:43:00"/>
    <n v="561"/>
    <x v="2"/>
    <n v="-13.33333333"/>
    <d v="2020-12-03T00:00:00"/>
    <s v="Stop Loss Hit"/>
    <n v="605"/>
    <n v="485.8"/>
    <x v="28"/>
    <x v="10"/>
    <x v="2"/>
  </r>
  <r>
    <n v="717"/>
    <d v="2020-12-01T00:00:00"/>
    <x v="0"/>
    <d v="1899-12-30T09:25:00"/>
    <n v="29611.3"/>
    <m/>
    <x v="0"/>
    <m/>
    <m/>
    <d v="2020-12-01T00:00:00"/>
    <x v="0"/>
    <d v="1899-12-30T12:29:00"/>
    <n v="29718.65"/>
    <x v="517"/>
    <m/>
    <m/>
    <m/>
    <n v="29889.45"/>
    <n v="29580.85"/>
    <x v="0"/>
    <x v="11"/>
    <x v="2"/>
  </r>
  <r>
    <n v="717.1"/>
    <d v="2020-12-01T00:00:00"/>
    <x v="2"/>
    <d v="1899-12-30T09:25:00"/>
    <n v="404.9"/>
    <n v="15"/>
    <x v="1"/>
    <n v="29600"/>
    <s v="Sell"/>
    <d v="2020-12-01T00:00:00"/>
    <x v="2"/>
    <d v="1899-12-30T10:36:00"/>
    <n v="463.9"/>
    <x v="43"/>
    <n v="-14.57149914"/>
    <d v="2020-12-03T00:00:00"/>
    <s v="Stop Loss Hit"/>
    <n v="464.1"/>
    <n v="388.45"/>
    <x v="0"/>
    <x v="11"/>
    <x v="2"/>
  </r>
  <r>
    <n v="717.2"/>
    <d v="2020-12-01T00:00:00"/>
    <x v="2"/>
    <d v="1899-12-30T09:25:00"/>
    <n v="425.15"/>
    <n v="15"/>
    <x v="2"/>
    <n v="29600"/>
    <s v="Sell"/>
    <d v="2020-12-01T00:00:00"/>
    <x v="2"/>
    <d v="1899-12-30T12:29:00"/>
    <n v="329.15"/>
    <x v="880"/>
    <n v="22.580265789999999"/>
    <d v="2020-12-03T00:00:00"/>
    <s v="Stop Loss Hit"/>
    <n v="440"/>
    <n v="253.8"/>
    <x v="0"/>
    <x v="11"/>
    <x v="2"/>
  </r>
  <r>
    <n v="718"/>
    <d v="2020-12-02T00:00:00"/>
    <x v="0"/>
    <d v="1899-12-30T09:25:00"/>
    <n v="29772.65"/>
    <m/>
    <x v="0"/>
    <m/>
    <m/>
    <d v="2020-12-02T00:00:00"/>
    <x v="0"/>
    <d v="1899-12-30T12:58:00"/>
    <n v="29389.4"/>
    <x v="949"/>
    <m/>
    <m/>
    <m/>
    <n v="29851.200000000001"/>
    <n v="29317.25"/>
    <x v="1"/>
    <x v="11"/>
    <x v="2"/>
  </r>
  <r>
    <n v="718.1"/>
    <d v="2020-12-02T00:00:00"/>
    <x v="3"/>
    <d v="1899-12-30T09:25:00"/>
    <n v="290.7"/>
    <n v="15"/>
    <x v="1"/>
    <n v="29800"/>
    <s v="Sell"/>
    <d v="2020-12-02T00:00:00"/>
    <x v="3"/>
    <d v="1899-12-30T12:58:00"/>
    <n v="90.7"/>
    <x v="407"/>
    <n v="68.799449600000003"/>
    <d v="2020-12-03T00:00:00"/>
    <s v="Target Hit"/>
    <n v="327"/>
    <n v="85.5"/>
    <x v="1"/>
    <x v="11"/>
    <x v="2"/>
  </r>
  <r>
    <n v="718.2"/>
    <d v="2020-12-02T00:00:00"/>
    <x v="3"/>
    <d v="1899-12-30T09:25:00"/>
    <n v="343.7"/>
    <n v="15"/>
    <x v="2"/>
    <n v="29800"/>
    <s v="Sell"/>
    <d v="2020-12-02T00:00:00"/>
    <x v="3"/>
    <d v="1899-12-30T10:19:00"/>
    <n v="358.7"/>
    <x v="483"/>
    <n v="-4.3642711670000001"/>
    <d v="2020-12-03T00:00:00"/>
    <s v="Stop Loss Hit"/>
    <n v="374.85"/>
    <n v="283"/>
    <x v="1"/>
    <x v="11"/>
    <x v="2"/>
  </r>
  <r>
    <n v="719"/>
    <d v="2020-12-03T00:00:00"/>
    <x v="0"/>
    <d v="1899-12-30T09:25:00"/>
    <n v="29606.55"/>
    <m/>
    <x v="0"/>
    <m/>
    <m/>
    <d v="2020-12-03T00:00:00"/>
    <x v="0"/>
    <d v="1899-12-30T12:19:00"/>
    <n v="29581.05"/>
    <x v="950"/>
    <m/>
    <m/>
    <m/>
    <n v="29813"/>
    <n v="29540.85"/>
    <x v="2"/>
    <x v="11"/>
    <x v="2"/>
  </r>
  <r>
    <n v="719.1"/>
    <d v="2020-12-03T00:00:00"/>
    <x v="4"/>
    <d v="1899-12-30T09:25:00"/>
    <n v="158.55000000000001"/>
    <n v="15"/>
    <x v="1"/>
    <n v="29600"/>
    <s v="Sell"/>
    <d v="2020-12-03T00:00:00"/>
    <x v="4"/>
    <d v="1899-12-30T09:49:00"/>
    <n v="203.55"/>
    <x v="125"/>
    <n v="-28.38221381"/>
    <d v="2020-12-03T00:00:00"/>
    <s v="Stop Loss Hit"/>
    <n v="209.15"/>
    <n v="128.5"/>
    <x v="2"/>
    <x v="11"/>
    <x v="2"/>
  </r>
  <r>
    <n v="719.2"/>
    <d v="2020-12-03T00:00:00"/>
    <x v="4"/>
    <d v="1899-12-30T09:25:00"/>
    <n v="174.15"/>
    <n v="15"/>
    <x v="2"/>
    <n v="29600"/>
    <s v="Sell"/>
    <d v="2020-12-03T00:00:00"/>
    <x v="4"/>
    <d v="1899-12-30T12:19:00"/>
    <n v="160.44999999999999"/>
    <x v="951"/>
    <n v="7.86678151"/>
    <d v="2020-12-03T00:00:00"/>
    <s v="Stop Loss Hit"/>
    <n v="207.85"/>
    <n v="76.400000000000006"/>
    <x v="2"/>
    <x v="11"/>
    <x v="2"/>
  </r>
  <r>
    <n v="720"/>
    <d v="2020-12-04T00:00:00"/>
    <x v="0"/>
    <d v="1899-12-30T09:25:00"/>
    <n v="29584.65"/>
    <m/>
    <x v="0"/>
    <m/>
    <m/>
    <d v="2020-12-04T00:00:00"/>
    <x v="0"/>
    <d v="1899-12-30T11:40:00"/>
    <n v="29677.3"/>
    <x v="231"/>
    <m/>
    <m/>
    <m/>
    <n v="29980.400000000001"/>
    <n v="29544.45"/>
    <x v="3"/>
    <x v="11"/>
    <x v="2"/>
  </r>
  <r>
    <n v="720.1"/>
    <d v="2020-12-04T00:00:00"/>
    <x v="5"/>
    <d v="1899-12-30T09:25:00"/>
    <n v="446"/>
    <n v="15"/>
    <x v="1"/>
    <n v="29600"/>
    <s v="Sell"/>
    <d v="2020-12-04T00:00:00"/>
    <x v="5"/>
    <d v="1899-12-30T10:14:00"/>
    <n v="500"/>
    <x v="39"/>
    <n v="-12.10762332"/>
    <d v="2020-12-10T00:00:00"/>
    <s v="Stop Loss Hit"/>
    <n v="501.9"/>
    <n v="424.35"/>
    <x v="3"/>
    <x v="11"/>
    <x v="2"/>
  </r>
  <r>
    <n v="720.2"/>
    <d v="2020-12-04T00:00:00"/>
    <x v="5"/>
    <d v="1899-12-30T09:25:00"/>
    <n v="454"/>
    <n v="15"/>
    <x v="2"/>
    <n v="29600"/>
    <s v="Sell"/>
    <d v="2020-12-04T00:00:00"/>
    <x v="5"/>
    <d v="1899-12-30T11:40:00"/>
    <n v="358"/>
    <x v="880"/>
    <n v="21.145374449999998"/>
    <d v="2020-12-10T00:00:00"/>
    <s v="Stop Loss Hit"/>
    <n v="468.55"/>
    <n v="282.60000000000002"/>
    <x v="3"/>
    <x v="11"/>
    <x v="2"/>
  </r>
  <r>
    <n v="721"/>
    <d v="2020-12-07T00:00:00"/>
    <x v="0"/>
    <d v="1899-12-30T09:25:00"/>
    <n v="30085.55"/>
    <m/>
    <x v="0"/>
    <m/>
    <m/>
    <d v="2020-12-07T00:00:00"/>
    <x v="0"/>
    <d v="1899-12-30T10:01:00"/>
    <n v="30027.8"/>
    <x v="428"/>
    <m/>
    <m/>
    <m/>
    <n v="30195.4"/>
    <n v="29975"/>
    <x v="23"/>
    <x v="11"/>
    <x v="2"/>
  </r>
  <r>
    <n v="721.1"/>
    <d v="2020-12-07T00:00:00"/>
    <x v="1"/>
    <d v="1899-12-30T09:25:00"/>
    <n v="377.05"/>
    <n v="15"/>
    <x v="1"/>
    <n v="30100"/>
    <s v="Sell"/>
    <d v="2020-12-07T00:00:00"/>
    <x v="1"/>
    <d v="1899-12-30T09:38:00"/>
    <n v="395.05"/>
    <x v="405"/>
    <n v="-4.7739026649999996"/>
    <d v="2020-12-10T00:00:00"/>
    <s v="Stop Loss Hit"/>
    <n v="395.2"/>
    <n v="319.14999999999998"/>
    <x v="23"/>
    <x v="11"/>
    <x v="2"/>
  </r>
  <r>
    <n v="721.2"/>
    <d v="2020-12-07T00:00:00"/>
    <x v="1"/>
    <d v="1899-12-30T09:25:00"/>
    <n v="393.25"/>
    <n v="15"/>
    <x v="2"/>
    <n v="30100"/>
    <s v="Sell"/>
    <d v="2020-12-07T00:00:00"/>
    <x v="1"/>
    <d v="1899-12-30T10:01:00"/>
    <n v="419.25"/>
    <x v="140"/>
    <n v="-6.6115702479999996"/>
    <d v="2020-12-10T00:00:00"/>
    <s v="Stop Loss Hit"/>
    <n v="447.6"/>
    <n v="343.4"/>
    <x v="23"/>
    <x v="11"/>
    <x v="2"/>
  </r>
  <r>
    <n v="722"/>
    <d v="2020-12-08T00:00:00"/>
    <x v="0"/>
    <d v="1899-12-30T09:25:00"/>
    <n v="30198.05"/>
    <m/>
    <x v="0"/>
    <m/>
    <m/>
    <d v="2020-12-08T00:00:00"/>
    <x v="0"/>
    <d v="1899-12-30T11:02:00"/>
    <n v="30139.9"/>
    <x v="69"/>
    <m/>
    <m/>
    <m/>
    <n v="30335.5"/>
    <n v="30137.15"/>
    <x v="5"/>
    <x v="11"/>
    <x v="2"/>
  </r>
  <r>
    <n v="722.1"/>
    <d v="2020-12-08T00:00:00"/>
    <x v="2"/>
    <d v="1899-12-30T09:25:00"/>
    <n v="322.7"/>
    <n v="15"/>
    <x v="1"/>
    <n v="30200"/>
    <s v="Sell"/>
    <d v="2020-12-08T00:00:00"/>
    <x v="2"/>
    <d v="1899-12-30T10:01:00"/>
    <n v="388.7"/>
    <x v="2"/>
    <n v="-20.452432600000002"/>
    <d v="2020-12-10T00:00:00"/>
    <s v="Stop Loss Hit"/>
    <n v="389"/>
    <n v="312.8"/>
    <x v="5"/>
    <x v="11"/>
    <x v="2"/>
  </r>
  <r>
    <n v="722.2"/>
    <d v="2020-12-08T00:00:00"/>
    <x v="2"/>
    <d v="1899-12-30T09:25:00"/>
    <n v="354.6"/>
    <n v="15"/>
    <x v="2"/>
    <n v="30200"/>
    <s v="Sell"/>
    <d v="2020-12-08T00:00:00"/>
    <x v="2"/>
    <d v="1899-12-30T11:02:00"/>
    <n v="357.6"/>
    <x v="411"/>
    <n v="-0.84602368900000002"/>
    <d v="2020-12-10T00:00:00"/>
    <s v="Stop Loss Hit"/>
    <n v="371.6"/>
    <n v="282.14999999999998"/>
    <x v="5"/>
    <x v="11"/>
    <x v="2"/>
  </r>
  <r>
    <n v="723"/>
    <d v="2020-12-09T00:00:00"/>
    <x v="0"/>
    <d v="1899-12-30T09:25:00"/>
    <n v="30407.8"/>
    <m/>
    <x v="0"/>
    <m/>
    <m/>
    <d v="2020-12-09T00:00:00"/>
    <x v="0"/>
    <d v="1899-12-30T15:19:00"/>
    <n v="30714.2"/>
    <x v="952"/>
    <m/>
    <m/>
    <s v="Exit Condition Met For Trade"/>
    <n v="30807.25"/>
    <n v="30347.35"/>
    <x v="6"/>
    <x v="11"/>
    <x v="2"/>
  </r>
  <r>
    <n v="723.1"/>
    <d v="2020-12-09T00:00:00"/>
    <x v="3"/>
    <d v="1899-12-30T09:25:00"/>
    <n v="246.9"/>
    <n v="15"/>
    <x v="1"/>
    <n v="30400"/>
    <s v="Sell"/>
    <d v="2020-12-09T00:00:00"/>
    <x v="3"/>
    <d v="1899-12-30T13:26:00"/>
    <n v="287.89999999999998"/>
    <x v="53"/>
    <n v="-16.60591333"/>
    <d v="2020-12-10T00:00:00"/>
    <s v="Stop Loss Hit"/>
    <n v="290"/>
    <n v="212.75"/>
    <x v="6"/>
    <x v="11"/>
    <x v="2"/>
  </r>
  <r>
    <n v="723.2"/>
    <d v="2020-12-09T00:00:00"/>
    <x v="3"/>
    <d v="1899-12-30T09:25:00"/>
    <n v="269.39999999999998"/>
    <n v="15"/>
    <x v="2"/>
    <n v="30400"/>
    <s v="Sell"/>
    <d v="2020-12-09T00:00:00"/>
    <x v="3"/>
    <d v="1899-12-30T15:19:00"/>
    <n v="82.6"/>
    <x v="953"/>
    <n v="69.339272460000004"/>
    <d v="2020-12-10T00:00:00"/>
    <s v="Exit Condition Met For Trade"/>
    <n v="288"/>
    <n v="80.05"/>
    <x v="6"/>
    <x v="11"/>
    <x v="2"/>
  </r>
  <r>
    <n v="724"/>
    <d v="2020-12-10T00:00:00"/>
    <x v="0"/>
    <d v="1899-12-30T09:25:00"/>
    <n v="30546.55"/>
    <m/>
    <x v="0"/>
    <m/>
    <m/>
    <d v="2020-12-10T00:00:00"/>
    <x v="0"/>
    <d v="1899-12-30T14:52:00"/>
    <n v="30562.25"/>
    <x v="255"/>
    <m/>
    <m/>
    <m/>
    <n v="30586.6"/>
    <n v="30202.1"/>
    <x v="7"/>
    <x v="11"/>
    <x v="2"/>
  </r>
  <r>
    <n v="724.1"/>
    <d v="2020-12-10T00:00:00"/>
    <x v="4"/>
    <d v="1899-12-30T09:25:00"/>
    <n v="177.65"/>
    <n v="15"/>
    <x v="1"/>
    <n v="30500"/>
    <s v="Sell"/>
    <d v="2020-12-10T00:00:00"/>
    <x v="4"/>
    <d v="1899-12-30T14:52:00"/>
    <n v="80.650000000000006"/>
    <x v="948"/>
    <n v="54.601745000000001"/>
    <d v="2020-12-10T00:00:00"/>
    <s v="Stop Loss Hit"/>
    <n v="177.65"/>
    <n v="4.8"/>
    <x v="7"/>
    <x v="11"/>
    <x v="2"/>
  </r>
  <r>
    <n v="724.2"/>
    <d v="2020-12-10T00:00:00"/>
    <x v="4"/>
    <d v="1899-12-30T09:25:00"/>
    <n v="138.05000000000001"/>
    <n v="15"/>
    <x v="2"/>
    <n v="30500"/>
    <s v="Sell"/>
    <d v="2020-12-10T00:00:00"/>
    <x v="4"/>
    <d v="1899-12-30T09:46:00"/>
    <n v="213.05"/>
    <x v="31"/>
    <n v="-54.328141979999998"/>
    <d v="2020-12-10T00:00:00"/>
    <s v="Stop Loss Hit"/>
    <n v="220"/>
    <n v="138.05000000000001"/>
    <x v="7"/>
    <x v="11"/>
    <x v="2"/>
  </r>
  <r>
    <n v="725"/>
    <d v="2020-12-11T00:00:00"/>
    <x v="0"/>
    <d v="1899-12-30T09:25:00"/>
    <n v="30679.75"/>
    <m/>
    <x v="0"/>
    <m/>
    <m/>
    <d v="2020-12-11T00:00:00"/>
    <x v="0"/>
    <d v="1899-12-30T10:56:00"/>
    <n v="30649.5"/>
    <x v="954"/>
    <m/>
    <m/>
    <m/>
    <n v="30811.8"/>
    <n v="30636.95"/>
    <x v="8"/>
    <x v="11"/>
    <x v="2"/>
  </r>
  <r>
    <n v="725.1"/>
    <d v="2020-12-11T00:00:00"/>
    <x v="5"/>
    <d v="1899-12-30T09:25:00"/>
    <n v="400"/>
    <n v="15"/>
    <x v="1"/>
    <n v="30700"/>
    <s v="Sell"/>
    <d v="2020-12-11T00:00:00"/>
    <x v="5"/>
    <d v="1899-12-30T09:41:00"/>
    <n v="474"/>
    <x v="74"/>
    <n v="-18.5"/>
    <d v="2020-12-17T00:00:00"/>
    <s v="Stop Loss Hit"/>
    <n v="482.35"/>
    <n v="398.45"/>
    <x v="8"/>
    <x v="11"/>
    <x v="2"/>
  </r>
  <r>
    <n v="725.2"/>
    <d v="2020-12-11T00:00:00"/>
    <x v="5"/>
    <d v="1899-12-30T09:25:00"/>
    <n v="430.85"/>
    <n v="15"/>
    <x v="2"/>
    <n v="30700"/>
    <s v="Sell"/>
    <d v="2020-12-11T00:00:00"/>
    <x v="5"/>
    <d v="1899-12-30T10:56:00"/>
    <n v="434.85"/>
    <x v="561"/>
    <n v="-0.92839735400000001"/>
    <d v="2020-12-17T00:00:00"/>
    <s v="Stop Loss Hit"/>
    <n v="438.1"/>
    <n v="359.15"/>
    <x v="8"/>
    <x v="11"/>
    <x v="2"/>
  </r>
  <r>
    <n v="726"/>
    <d v="2020-12-14T00:00:00"/>
    <x v="0"/>
    <d v="1899-12-30T09:25:00"/>
    <n v="30785.05"/>
    <m/>
    <x v="0"/>
    <m/>
    <m/>
    <d v="2020-12-14T00:00:00"/>
    <x v="0"/>
    <d v="1899-12-30T13:09:00"/>
    <n v="30778.25"/>
    <x v="316"/>
    <m/>
    <m/>
    <m/>
    <n v="30845.8"/>
    <n v="30624.25"/>
    <x v="24"/>
    <x v="11"/>
    <x v="2"/>
  </r>
  <r>
    <n v="726.1"/>
    <d v="2020-12-14T00:00:00"/>
    <x v="1"/>
    <d v="1899-12-30T09:25:00"/>
    <n v="356"/>
    <n v="15"/>
    <x v="1"/>
    <n v="30800"/>
    <s v="Sell"/>
    <d v="2020-12-14T00:00:00"/>
    <x v="1"/>
    <d v="1899-12-30T13:09:00"/>
    <n v="340"/>
    <x v="440"/>
    <n v="4.4943820219999999"/>
    <d v="2020-12-17T00:00:00"/>
    <s v="Stop Loss Hit"/>
    <n v="393.55"/>
    <n v="265"/>
    <x v="24"/>
    <x v="11"/>
    <x v="2"/>
  </r>
  <r>
    <n v="726.2"/>
    <d v="2020-12-14T00:00:00"/>
    <x v="1"/>
    <d v="1899-12-30T09:25:00"/>
    <n v="352.35"/>
    <n v="15"/>
    <x v="2"/>
    <n v="30800"/>
    <s v="Sell"/>
    <d v="2020-12-14T00:00:00"/>
    <x v="1"/>
    <d v="1899-12-30T10:01:00"/>
    <n v="403.35"/>
    <x v="90"/>
    <n v="-14.47424436"/>
    <d v="2020-12-17T00:00:00"/>
    <s v="Stop Loss Hit"/>
    <n v="412.4"/>
    <n v="328.2"/>
    <x v="24"/>
    <x v="11"/>
    <x v="2"/>
  </r>
  <r>
    <n v="727"/>
    <d v="2020-12-15T00:00:00"/>
    <x v="0"/>
    <d v="1899-12-30T09:25:00"/>
    <n v="30623.200000000001"/>
    <m/>
    <x v="0"/>
    <m/>
    <m/>
    <d v="2020-12-15T00:00:00"/>
    <x v="0"/>
    <d v="1899-12-30T13:08:00"/>
    <n v="30564.85"/>
    <x v="411"/>
    <m/>
    <m/>
    <m/>
    <n v="30666.400000000001"/>
    <n v="30345.75"/>
    <x v="10"/>
    <x v="11"/>
    <x v="2"/>
  </r>
  <r>
    <n v="727.1"/>
    <d v="2020-12-15T00:00:00"/>
    <x v="2"/>
    <d v="1899-12-30T09:25:00"/>
    <n v="319.55"/>
    <n v="15"/>
    <x v="1"/>
    <n v="30600"/>
    <s v="Sell"/>
    <d v="2020-12-15T00:00:00"/>
    <x v="2"/>
    <d v="1899-12-30T13:08:00"/>
    <n v="266.55"/>
    <x v="246"/>
    <n v="16.585823810000001"/>
    <d v="2020-12-17T00:00:00"/>
    <s v="Stop Loss Hit"/>
    <n v="337.4"/>
    <n v="191"/>
    <x v="10"/>
    <x v="11"/>
    <x v="2"/>
  </r>
  <r>
    <n v="727.2"/>
    <d v="2020-12-15T00:00:00"/>
    <x v="2"/>
    <d v="1899-12-30T09:25:00"/>
    <n v="314"/>
    <n v="15"/>
    <x v="2"/>
    <n v="30600"/>
    <s v="Sell"/>
    <d v="2020-12-15T00:00:00"/>
    <x v="2"/>
    <d v="1899-12-30T10:05:00"/>
    <n v="370"/>
    <x v="47"/>
    <n v="-17.834394899999999"/>
    <d v="2020-12-17T00:00:00"/>
    <s v="Stop Loss Hit"/>
    <n v="375"/>
    <n v="294.10000000000002"/>
    <x v="10"/>
    <x v="11"/>
    <x v="2"/>
  </r>
  <r>
    <n v="728"/>
    <d v="2020-12-16T00:00:00"/>
    <x v="0"/>
    <d v="1899-12-30T09:25:00"/>
    <n v="30854.2"/>
    <m/>
    <x v="0"/>
    <m/>
    <m/>
    <d v="2020-12-16T00:00:00"/>
    <x v="0"/>
    <d v="1899-12-30T15:19:00"/>
    <n v="30688.1"/>
    <x v="305"/>
    <m/>
    <m/>
    <s v="Exit Condition Met For Trade"/>
    <n v="30893.1"/>
    <n v="30587.1"/>
    <x v="11"/>
    <x v="11"/>
    <x v="2"/>
  </r>
  <r>
    <n v="728.1"/>
    <d v="2020-12-16T00:00:00"/>
    <x v="3"/>
    <d v="1899-12-30T09:25:00"/>
    <n v="210.35"/>
    <n v="15"/>
    <x v="1"/>
    <n v="30900"/>
    <s v="Sell"/>
    <d v="2020-12-16T00:00:00"/>
    <x v="3"/>
    <d v="1899-12-30T15:19:00"/>
    <n v="115.3"/>
    <x v="955"/>
    <n v="45.186593770000002"/>
    <d v="2020-12-17T00:00:00"/>
    <s v="Exit Condition Met For Trade"/>
    <n v="226.9"/>
    <n v="107"/>
    <x v="11"/>
    <x v="11"/>
    <x v="2"/>
  </r>
  <r>
    <n v="728.2"/>
    <d v="2020-12-16T00:00:00"/>
    <x v="3"/>
    <d v="1899-12-30T09:25:00"/>
    <n v="250.05"/>
    <n v="15"/>
    <x v="2"/>
    <n v="30900"/>
    <s v="Sell"/>
    <d v="2020-12-16T00:00:00"/>
    <x v="3"/>
    <d v="1899-12-30T12:31:00"/>
    <n v="300.05"/>
    <x v="86"/>
    <n v="-19.996000800000001"/>
    <d v="2020-12-17T00:00:00"/>
    <s v="Stop Loss Hit"/>
    <n v="423.8"/>
    <n v="225"/>
    <x v="11"/>
    <x v="11"/>
    <x v="2"/>
  </r>
  <r>
    <n v="729"/>
    <d v="2020-12-17T00:00:00"/>
    <x v="0"/>
    <d v="1899-12-30T09:25:00"/>
    <n v="30712.9"/>
    <m/>
    <x v="0"/>
    <m/>
    <m/>
    <d v="2020-12-17T00:00:00"/>
    <x v="0"/>
    <d v="1899-12-30T15:19:00"/>
    <n v="30850.1"/>
    <x v="630"/>
    <m/>
    <m/>
    <s v="Exit Condition Met For Trade"/>
    <n v="30945.200000000001"/>
    <n v="30664.400000000001"/>
    <x v="12"/>
    <x v="11"/>
    <x v="2"/>
  </r>
  <r>
    <n v="729.1"/>
    <d v="2020-12-17T00:00:00"/>
    <x v="4"/>
    <d v="1899-12-30T09:25:00"/>
    <n v="135"/>
    <n v="15"/>
    <x v="1"/>
    <n v="30700"/>
    <s v="Sell"/>
    <d v="2020-12-17T00:00:00"/>
    <x v="4"/>
    <d v="1899-12-30T11:16:00"/>
    <n v="184"/>
    <x v="127"/>
    <n v="-36.296296300000002"/>
    <d v="2020-12-17T00:00:00"/>
    <s v="Stop Loss Hit"/>
    <n v="185"/>
    <n v="108.15"/>
    <x v="12"/>
    <x v="11"/>
    <x v="2"/>
  </r>
  <r>
    <n v="729.2"/>
    <d v="2020-12-17T00:00:00"/>
    <x v="4"/>
    <d v="1899-12-30T09:25:00"/>
    <n v="147.94999999999999"/>
    <n v="15"/>
    <x v="2"/>
    <n v="30700"/>
    <s v="Sell"/>
    <d v="2020-12-17T00:00:00"/>
    <x v="4"/>
    <d v="1899-12-30T15:19:00"/>
    <n v="0.25"/>
    <x v="956"/>
    <n v="99.831023990000006"/>
    <d v="2020-12-17T00:00:00"/>
    <s v="Exit Condition Met For Trade"/>
    <n v="171.6"/>
    <n v="0.2"/>
    <x v="12"/>
    <x v="11"/>
    <x v="2"/>
  </r>
  <r>
    <n v="730"/>
    <d v="2020-12-18T00:00:00"/>
    <x v="0"/>
    <d v="1899-12-30T09:25:00"/>
    <n v="30688.15"/>
    <m/>
    <x v="0"/>
    <m/>
    <m/>
    <d v="2020-12-18T00:00:00"/>
    <x v="0"/>
    <d v="1899-12-30T14:09:00"/>
    <n v="30634.45"/>
    <x v="53"/>
    <m/>
    <m/>
    <m/>
    <n v="30716.15"/>
    <n v="30374.5"/>
    <x v="13"/>
    <x v="11"/>
    <x v="2"/>
  </r>
  <r>
    <n v="730.1"/>
    <d v="2020-12-18T00:00:00"/>
    <x v="5"/>
    <d v="1899-12-30T09:25:00"/>
    <n v="370.75"/>
    <n v="15"/>
    <x v="1"/>
    <n v="30700"/>
    <s v="Sell"/>
    <d v="2020-12-18T00:00:00"/>
    <x v="5"/>
    <d v="1899-12-30T14:09:00"/>
    <n v="345.75"/>
    <x v="103"/>
    <n v="6.7430883340000003"/>
    <d v="2020-12-24T00:00:00"/>
    <s v="Stop Loss Hit"/>
    <n v="383.5"/>
    <n v="270"/>
    <x v="13"/>
    <x v="11"/>
    <x v="2"/>
  </r>
  <r>
    <n v="730.2"/>
    <d v="2020-12-18T00:00:00"/>
    <x v="5"/>
    <d v="1899-12-30T09:25:00"/>
    <n v="377.95"/>
    <n v="15"/>
    <x v="2"/>
    <n v="30700"/>
    <s v="Sell"/>
    <d v="2020-12-18T00:00:00"/>
    <x v="5"/>
    <d v="1899-12-30T09:35:00"/>
    <n v="443.95"/>
    <x v="2"/>
    <n v="-17.46262733"/>
    <d v="2020-12-24T00:00:00"/>
    <s v="Stop Loss Hit"/>
    <n v="445.65"/>
    <n v="368.3"/>
    <x v="13"/>
    <x v="11"/>
    <x v="2"/>
  </r>
  <r>
    <n v="731"/>
    <d v="2020-12-21T00:00:00"/>
    <x v="0"/>
    <d v="1899-12-30T09:25:00"/>
    <n v="30365.9"/>
    <m/>
    <x v="0"/>
    <m/>
    <m/>
    <d v="2020-12-21T00:00:00"/>
    <x v="0"/>
    <d v="1899-12-30T12:11:00"/>
    <n v="30421.95"/>
    <x v="440"/>
    <m/>
    <m/>
    <m/>
    <n v="30567.05"/>
    <n v="30311.599999999999"/>
    <x v="26"/>
    <x v="11"/>
    <x v="2"/>
  </r>
  <r>
    <n v="731.1"/>
    <d v="2020-12-21T00:00:00"/>
    <x v="1"/>
    <d v="1899-12-30T09:25:00"/>
    <n v="302.85000000000002"/>
    <n v="15"/>
    <x v="1"/>
    <n v="30400"/>
    <s v="Sell"/>
    <d v="2020-12-21T00:00:00"/>
    <x v="1"/>
    <d v="1899-12-30T10:38:00"/>
    <n v="355.85"/>
    <x v="59"/>
    <n v="-17.500412749999999"/>
    <d v="2020-12-24T00:00:00"/>
    <s v="Stop Loss Hit"/>
    <n v="361.2"/>
    <n v="280"/>
    <x v="26"/>
    <x v="11"/>
    <x v="2"/>
  </r>
  <r>
    <n v="731.2"/>
    <d v="2020-12-21T00:00:00"/>
    <x v="1"/>
    <d v="1899-12-30T09:25:00"/>
    <n v="357.3"/>
    <n v="15"/>
    <x v="2"/>
    <n v="30400"/>
    <s v="Sell"/>
    <d v="2020-12-21T00:00:00"/>
    <x v="1"/>
    <d v="1899-12-30T12:11:00"/>
    <n v="288.3"/>
    <x v="419"/>
    <n v="19.31150294"/>
    <d v="2020-12-24T00:00:00"/>
    <s v="Stop Loss Hit"/>
    <n v="385"/>
    <n v="212.5"/>
    <x v="26"/>
    <x v="11"/>
    <x v="2"/>
  </r>
  <r>
    <n v="732"/>
    <d v="2020-12-22T00:00:00"/>
    <x v="0"/>
    <d v="1899-12-30T09:25:00"/>
    <n v="29564.5"/>
    <m/>
    <x v="0"/>
    <m/>
    <m/>
    <d v="2020-12-22T00:00:00"/>
    <x v="0"/>
    <d v="1899-12-30T09:56:00"/>
    <n v="29287.65"/>
    <x v="155"/>
    <m/>
    <m/>
    <m/>
    <n v="29564.5"/>
    <n v="29106.9"/>
    <x v="15"/>
    <x v="11"/>
    <x v="2"/>
  </r>
  <r>
    <n v="732.1"/>
    <d v="2020-12-22T00:00:00"/>
    <x v="2"/>
    <d v="1899-12-30T09:25:00"/>
    <n v="351.3"/>
    <n v="15"/>
    <x v="1"/>
    <n v="29600"/>
    <s v="Sell"/>
    <d v="2020-12-22T00:00:00"/>
    <x v="2"/>
    <d v="1899-12-30T09:56:00"/>
    <n v="271.3"/>
    <x v="896"/>
    <n v="22.77255907"/>
    <d v="2020-12-24T00:00:00"/>
    <s v="Stop Loss Hit"/>
    <n v="354.1"/>
    <n v="195.8"/>
    <x v="15"/>
    <x v="11"/>
    <x v="2"/>
  </r>
  <r>
    <n v="732.2"/>
    <d v="2020-12-22T00:00:00"/>
    <x v="2"/>
    <d v="1899-12-30T09:25:00"/>
    <n v="377.05"/>
    <n v="15"/>
    <x v="2"/>
    <n v="29600"/>
    <s v="Sell"/>
    <d v="2020-12-22T00:00:00"/>
    <x v="2"/>
    <d v="1899-12-30T09:28:00"/>
    <n v="448.05"/>
    <x v="76"/>
    <n v="-18.83039385"/>
    <d v="2020-12-24T00:00:00"/>
    <s v="Stop Loss Hit"/>
    <n v="498"/>
    <n v="372.1"/>
    <x v="15"/>
    <x v="11"/>
    <x v="2"/>
  </r>
  <r>
    <n v="733"/>
    <d v="2020-12-23T00:00:00"/>
    <x v="0"/>
    <d v="1899-12-30T09:25:00"/>
    <n v="29600.55"/>
    <m/>
    <x v="0"/>
    <m/>
    <m/>
    <d v="2020-12-23T00:00:00"/>
    <x v="0"/>
    <d v="1899-12-30T09:48:00"/>
    <n v="29654.35"/>
    <x v="175"/>
    <m/>
    <m/>
    <m/>
    <n v="29656.85"/>
    <n v="29446"/>
    <x v="16"/>
    <x v="11"/>
    <x v="2"/>
  </r>
  <r>
    <n v="733.1"/>
    <d v="2020-12-23T00:00:00"/>
    <x v="3"/>
    <d v="1899-12-30T09:25:00"/>
    <n v="241.55"/>
    <n v="15"/>
    <x v="1"/>
    <n v="29600"/>
    <s v="Sell"/>
    <d v="2020-12-23T00:00:00"/>
    <x v="3"/>
    <d v="1899-12-30T09:48:00"/>
    <n v="245.55"/>
    <x v="561"/>
    <n v="-1.6559718480000001"/>
    <d v="2020-12-24T00:00:00"/>
    <s v="Stop Loss Hit"/>
    <n v="260"/>
    <n v="170"/>
    <x v="16"/>
    <x v="11"/>
    <x v="2"/>
  </r>
  <r>
    <n v="733.2"/>
    <d v="2020-12-23T00:00:00"/>
    <x v="3"/>
    <d v="1899-12-30T09:25:00"/>
    <n v="224.55"/>
    <n v="15"/>
    <x v="2"/>
    <n v="29600"/>
    <s v="Sell"/>
    <d v="2020-12-23T00:00:00"/>
    <x v="3"/>
    <d v="1899-12-30T09:35:00"/>
    <n v="293.55"/>
    <x v="69"/>
    <n v="-30.72812291"/>
    <d v="2020-12-24T00:00:00"/>
    <s v="Stop Loss Hit"/>
    <n v="298.10000000000002"/>
    <n v="218.4"/>
    <x v="16"/>
    <x v="11"/>
    <x v="2"/>
  </r>
  <r>
    <n v="734"/>
    <d v="2020-12-24T00:00:00"/>
    <x v="0"/>
    <d v="1899-12-30T09:25:00"/>
    <n v="30235"/>
    <m/>
    <x v="0"/>
    <m/>
    <m/>
    <d v="2020-12-24T00:00:00"/>
    <x v="0"/>
    <d v="1899-12-30T15:19:00"/>
    <n v="30376.05"/>
    <x v="598"/>
    <m/>
    <m/>
    <s v="Exit Condition Met For Trade"/>
    <n v="30545.85"/>
    <n v="30195.25"/>
    <x v="17"/>
    <x v="11"/>
    <x v="2"/>
  </r>
  <r>
    <n v="734.1"/>
    <d v="2020-12-24T00:00:00"/>
    <x v="4"/>
    <d v="1899-12-30T09:25:00"/>
    <n v="164"/>
    <n v="15"/>
    <x v="1"/>
    <n v="30200"/>
    <s v="Sell"/>
    <d v="2020-12-24T00:00:00"/>
    <x v="4"/>
    <d v="1899-12-30T10:06:00"/>
    <n v="204"/>
    <x v="463"/>
    <n v="-24.390243900000002"/>
    <d v="2020-12-24T00:00:00"/>
    <s v="Stop Loss Hit"/>
    <n v="206"/>
    <n v="128.05000000000001"/>
    <x v="17"/>
    <x v="11"/>
    <x v="2"/>
  </r>
  <r>
    <n v="734.2"/>
    <d v="2020-12-24T00:00:00"/>
    <x v="4"/>
    <d v="1899-12-30T09:25:00"/>
    <n v="134.25"/>
    <n v="15"/>
    <x v="2"/>
    <n v="30200"/>
    <s v="Sell"/>
    <d v="2020-12-24T00:00:00"/>
    <x v="4"/>
    <d v="1899-12-30T15:19:00"/>
    <n v="0.2"/>
    <x v="957"/>
    <n v="99.851024210000006"/>
    <d v="2020-12-24T00:00:00"/>
    <s v="Exit Condition Met For Trade"/>
    <n v="147.4"/>
    <n v="0.2"/>
    <x v="17"/>
    <x v="11"/>
    <x v="2"/>
  </r>
  <r>
    <n v="735"/>
    <d v="2020-12-28T00:00:00"/>
    <x v="0"/>
    <d v="1899-12-30T09:25:00"/>
    <n v="30700.85"/>
    <m/>
    <x v="0"/>
    <m/>
    <m/>
    <d v="2020-12-28T00:00:00"/>
    <x v="0"/>
    <d v="1899-12-30T15:19:00"/>
    <n v="30860.3"/>
    <x v="958"/>
    <m/>
    <m/>
    <s v="Exit Condition Met For Trade"/>
    <n v="30929.05"/>
    <n v="30673.4"/>
    <x v="29"/>
    <x v="11"/>
    <x v="2"/>
  </r>
  <r>
    <n v="735.1"/>
    <d v="2020-12-28T00:00:00"/>
    <x v="1"/>
    <d v="1899-12-30T09:25:00"/>
    <n v="357.95"/>
    <n v="15"/>
    <x v="1"/>
    <n v="30700"/>
    <s v="Sell"/>
    <d v="2020-12-28T00:00:00"/>
    <x v="1"/>
    <d v="1899-12-30T12:21:00"/>
    <n v="414.95"/>
    <x v="163"/>
    <n v="-15.92401173"/>
    <d v="2020-12-31T00:00:00"/>
    <s v="Stop Loss Hit"/>
    <n v="418"/>
    <n v="339.65"/>
    <x v="29"/>
    <x v="11"/>
    <x v="2"/>
  </r>
  <r>
    <n v="735.2"/>
    <d v="2020-12-28T00:00:00"/>
    <x v="1"/>
    <d v="1899-12-30T09:25:00"/>
    <n v="315.64999999999998"/>
    <n v="15"/>
    <x v="2"/>
    <n v="30700"/>
    <s v="Sell"/>
    <d v="2020-12-28T00:00:00"/>
    <x v="1"/>
    <d v="1899-12-30T15:19:00"/>
    <n v="209.6"/>
    <x v="959"/>
    <n v="33.597338819999997"/>
    <d v="2020-12-31T00:00:00"/>
    <s v="Exit Condition Met For Trade"/>
    <n v="329.95"/>
    <n v="173.5"/>
    <x v="29"/>
    <x v="11"/>
    <x v="2"/>
  </r>
  <r>
    <n v="736"/>
    <d v="2020-12-29T00:00:00"/>
    <x v="0"/>
    <d v="1899-12-30T09:25:00"/>
    <n v="31251.15"/>
    <m/>
    <x v="0"/>
    <m/>
    <m/>
    <d v="2020-12-29T00:00:00"/>
    <x v="0"/>
    <d v="1899-12-30T13:05:00"/>
    <n v="31225.35"/>
    <x v="409"/>
    <m/>
    <m/>
    <m/>
    <n v="31319.9"/>
    <n v="31002.6"/>
    <x v="19"/>
    <x v="11"/>
    <x v="2"/>
  </r>
  <r>
    <n v="736.1"/>
    <d v="2020-12-29T00:00:00"/>
    <x v="2"/>
    <d v="1899-12-30T09:25:00"/>
    <n v="278.3"/>
    <n v="15"/>
    <x v="1"/>
    <n v="31300"/>
    <s v="Sell"/>
    <d v="2020-12-29T00:00:00"/>
    <x v="2"/>
    <d v="1899-12-30T13:05:00"/>
    <n v="240.3"/>
    <x v="560"/>
    <n v="13.654329860000001"/>
    <d v="2020-12-31T00:00:00"/>
    <s v="Stop Loss Hit"/>
    <n v="290"/>
    <n v="165.25"/>
    <x v="19"/>
    <x v="11"/>
    <x v="2"/>
  </r>
  <r>
    <n v="736.2"/>
    <d v="2020-12-29T00:00:00"/>
    <x v="2"/>
    <d v="1899-12-30T09:25:00"/>
    <n v="281.89999999999998"/>
    <n v="15"/>
    <x v="2"/>
    <n v="31300"/>
    <s v="Sell"/>
    <d v="2020-12-29T00:00:00"/>
    <x v="2"/>
    <d v="1899-12-30T10:47:00"/>
    <n v="306.89999999999998"/>
    <x v="79"/>
    <n v="-8.8683930469999996"/>
    <d v="2020-12-31T00:00:00"/>
    <s v="Stop Loss Hit"/>
    <n v="472.7"/>
    <n v="231"/>
    <x v="19"/>
    <x v="11"/>
    <x v="2"/>
  </r>
  <r>
    <n v="737"/>
    <d v="2020-12-30T00:00:00"/>
    <x v="0"/>
    <d v="1899-12-30T09:25:00"/>
    <n v="31200.75"/>
    <m/>
    <x v="0"/>
    <m/>
    <m/>
    <d v="2020-12-30T00:00:00"/>
    <x v="0"/>
    <d v="1899-12-30T12:21:00"/>
    <n v="31109.55"/>
    <x v="39"/>
    <m/>
    <m/>
    <m/>
    <n v="31290.85"/>
    <n v="31104.799999999999"/>
    <x v="20"/>
    <x v="11"/>
    <x v="2"/>
  </r>
  <r>
    <n v="737.1"/>
    <d v="2020-12-30T00:00:00"/>
    <x v="3"/>
    <d v="1899-12-30T09:25:00"/>
    <n v="268.75"/>
    <n v="15"/>
    <x v="1"/>
    <n v="31200"/>
    <s v="Sell"/>
    <d v="2020-12-30T00:00:00"/>
    <x v="3"/>
    <d v="1899-12-30T09:35:00"/>
    <n v="307.75"/>
    <x v="297"/>
    <n v="-14.51162791"/>
    <d v="2020-12-31T00:00:00"/>
    <s v="Stop Loss Hit"/>
    <n v="309.95"/>
    <n v="232"/>
    <x v="20"/>
    <x v="11"/>
    <x v="2"/>
  </r>
  <r>
    <n v="737.2"/>
    <d v="2020-12-30T00:00:00"/>
    <x v="3"/>
    <d v="1899-12-30T09:25:00"/>
    <n v="240"/>
    <n v="15"/>
    <x v="2"/>
    <n v="31200"/>
    <s v="Sell"/>
    <d v="2020-12-30T00:00:00"/>
    <x v="3"/>
    <d v="1899-12-30T12:21:00"/>
    <n v="255"/>
    <x v="483"/>
    <n v="-6.25"/>
    <d v="2020-12-31T00:00:00"/>
    <s v="Stop Loss Hit"/>
    <n v="282.55"/>
    <n v="179.85"/>
    <x v="20"/>
    <x v="11"/>
    <x v="2"/>
  </r>
  <r>
    <n v="738"/>
    <d v="2020-12-31T00:00:00"/>
    <x v="0"/>
    <d v="1899-12-30T09:25:00"/>
    <n v="31301.35"/>
    <m/>
    <x v="0"/>
    <m/>
    <m/>
    <d v="2020-12-31T00:00:00"/>
    <x v="0"/>
    <d v="1899-12-30T13:32:00"/>
    <n v="31352.7"/>
    <x v="103"/>
    <m/>
    <m/>
    <m/>
    <n v="31377.7"/>
    <n v="31142.799999999999"/>
    <x v="21"/>
    <x v="11"/>
    <x v="2"/>
  </r>
  <r>
    <n v="738.1"/>
    <d v="2020-12-31T00:00:00"/>
    <x v="4"/>
    <d v="1899-12-30T09:25:00"/>
    <n v="162.15"/>
    <n v="15"/>
    <x v="1"/>
    <n v="31300"/>
    <s v="Sell"/>
    <d v="2020-12-31T00:00:00"/>
    <x v="4"/>
    <d v="1899-12-30T13:32:00"/>
    <n v="130.15"/>
    <x v="604"/>
    <n v="19.73481344"/>
    <d v="2020-12-31T00:00:00"/>
    <s v="Stop Loss Hit"/>
    <n v="186.5"/>
    <n v="55.1"/>
    <x v="21"/>
    <x v="11"/>
    <x v="2"/>
  </r>
  <r>
    <n v="738.2"/>
    <d v="2020-12-31T00:00:00"/>
    <x v="4"/>
    <d v="1899-12-30T09:25:00"/>
    <n v="153.35"/>
    <n v="15"/>
    <x v="2"/>
    <n v="31300"/>
    <s v="Sell"/>
    <d v="2020-12-31T00:00:00"/>
    <x v="4"/>
    <d v="1899-12-30T10:56:00"/>
    <n v="160.35"/>
    <x v="123"/>
    <n v="-4.5647212259999996"/>
    <d v="2020-12-31T00:00:00"/>
    <s v="Stop Loss Hit"/>
    <n v="167.85"/>
    <n v="85.2"/>
    <x v="21"/>
    <x v="11"/>
    <x v="2"/>
  </r>
  <r>
    <n v="739"/>
    <d v="2021-01-01T00:00:00"/>
    <x v="0"/>
    <d v="1899-12-30T09:25:00"/>
    <n v="31335.8"/>
    <m/>
    <x v="0"/>
    <m/>
    <m/>
    <d v="2021-01-01T00:00:00"/>
    <x v="0"/>
    <d v="1899-12-30T15:19:00"/>
    <n v="31214.15"/>
    <x v="960"/>
    <m/>
    <m/>
    <s v="Exit Condition Met For Trade"/>
    <n v="31384.35"/>
    <n v="31194.1"/>
    <x v="0"/>
    <x v="0"/>
    <x v="3"/>
  </r>
  <r>
    <n v="739.1"/>
    <d v="2021-01-01T00:00:00"/>
    <x v="5"/>
    <d v="1899-12-30T09:25:00"/>
    <n v="432.65"/>
    <n v="15"/>
    <x v="1"/>
    <n v="31300"/>
    <s v="Sell"/>
    <d v="2021-01-01T00:00:00"/>
    <x v="5"/>
    <d v="1899-12-30T15:19:00"/>
    <n v="352.7"/>
    <x v="961"/>
    <n v="18.479140180000002"/>
    <d v="2021-01-07T00:00:00"/>
    <s v="Exit Condition Met For Trade"/>
    <n v="440.4"/>
    <n v="325"/>
    <x v="0"/>
    <x v="0"/>
    <x v="3"/>
  </r>
  <r>
    <n v="739.2"/>
    <d v="2021-01-01T00:00:00"/>
    <x v="5"/>
    <d v="1899-12-30T09:25:00"/>
    <n v="393"/>
    <n v="15"/>
    <x v="2"/>
    <n v="31300"/>
    <s v="Sell"/>
    <d v="2021-01-01T00:00:00"/>
    <x v="5"/>
    <d v="1899-12-30T13:41:00"/>
    <n v="382"/>
    <x v="142"/>
    <n v="2.7989821880000001"/>
    <d v="2021-01-07T00:00:00"/>
    <s v="Stop Loss Hit"/>
    <n v="407.95"/>
    <n v="306.95"/>
    <x v="0"/>
    <x v="0"/>
    <x v="3"/>
  </r>
  <r>
    <n v="740"/>
    <d v="2021-01-04T00:00:00"/>
    <x v="0"/>
    <d v="1899-12-30T09:25:00"/>
    <n v="31412.7"/>
    <m/>
    <x v="0"/>
    <m/>
    <m/>
    <d v="2021-01-04T00:00:00"/>
    <x v="0"/>
    <d v="1899-12-30T11:32:00"/>
    <n v="31169.95"/>
    <x v="215"/>
    <m/>
    <m/>
    <m/>
    <n v="31489.599999999999"/>
    <n v="30893.65"/>
    <x v="3"/>
    <x v="0"/>
    <x v="3"/>
  </r>
  <r>
    <n v="740.1"/>
    <d v="2021-01-04T00:00:00"/>
    <x v="1"/>
    <d v="1899-12-30T09:25:00"/>
    <n v="351.35"/>
    <n v="15"/>
    <x v="1"/>
    <n v="31400"/>
    <s v="Sell"/>
    <d v="2021-01-04T00:00:00"/>
    <x v="1"/>
    <d v="1899-12-30T11:32:00"/>
    <n v="232.35"/>
    <x v="901"/>
    <n v="33.869361040000001"/>
    <d v="2021-01-07T00:00:00"/>
    <s v="Stop Loss Hit"/>
    <n v="375"/>
    <n v="156.44999999999999"/>
    <x v="3"/>
    <x v="0"/>
    <x v="3"/>
  </r>
  <r>
    <n v="740.2"/>
    <d v="2021-01-04T00:00:00"/>
    <x v="1"/>
    <d v="1899-12-30T09:25:00"/>
    <n v="279.35000000000002"/>
    <n v="15"/>
    <x v="2"/>
    <n v="31400"/>
    <s v="Sell"/>
    <d v="2021-01-04T00:00:00"/>
    <x v="1"/>
    <d v="1899-12-30T10:49:00"/>
    <n v="312.35000000000002"/>
    <x v="181"/>
    <n v="-11.813137640000001"/>
    <d v="2021-01-07T00:00:00"/>
    <s v="Stop Loss Hit"/>
    <n v="516.65"/>
    <n v="237"/>
    <x v="3"/>
    <x v="0"/>
    <x v="3"/>
  </r>
  <r>
    <n v="741"/>
    <d v="2021-01-05T00:00:00"/>
    <x v="0"/>
    <d v="1899-12-30T09:25:00"/>
    <n v="31016.35"/>
    <m/>
    <x v="0"/>
    <m/>
    <m/>
    <d v="2021-01-05T00:00:00"/>
    <x v="0"/>
    <d v="1899-12-30T14:26:00"/>
    <n v="31699.4"/>
    <x v="743"/>
    <m/>
    <m/>
    <m/>
    <n v="31699.4"/>
    <n v="31010.3"/>
    <x v="4"/>
    <x v="0"/>
    <x v="3"/>
  </r>
  <r>
    <n v="741.1"/>
    <d v="2021-01-05T00:00:00"/>
    <x v="2"/>
    <d v="1899-12-30T09:25:00"/>
    <n v="285"/>
    <n v="15"/>
    <x v="1"/>
    <n v="31000"/>
    <s v="Sell"/>
    <d v="2021-01-05T00:00:00"/>
    <x v="2"/>
    <d v="1899-12-30T09:30:00"/>
    <n v="360"/>
    <x v="31"/>
    <n v="-26.315789469999999"/>
    <d v="2021-01-07T00:00:00"/>
    <s v="Stop Loss Hit"/>
    <n v="385.9"/>
    <n v="285"/>
    <x v="4"/>
    <x v="0"/>
    <x v="3"/>
  </r>
  <r>
    <n v="741.2"/>
    <d v="2021-01-05T00:00:00"/>
    <x v="2"/>
    <d v="1899-12-30T09:25:00"/>
    <n v="266.2"/>
    <n v="15"/>
    <x v="2"/>
    <n v="31000"/>
    <s v="Sell"/>
    <d v="2021-01-05T00:00:00"/>
    <x v="2"/>
    <d v="1899-12-30T14:26:00"/>
    <n v="66.2"/>
    <x v="407"/>
    <n v="75.131480089999997"/>
    <d v="2021-01-07T00:00:00"/>
    <s v="Target Hit"/>
    <n v="270.60000000000002"/>
    <n v="65.599999999999994"/>
    <x v="4"/>
    <x v="0"/>
    <x v="3"/>
  </r>
  <r>
    <n v="742"/>
    <d v="2021-01-06T00:00:00"/>
    <x v="0"/>
    <d v="1899-12-30T09:25:00"/>
    <n v="31868.2"/>
    <m/>
    <x v="0"/>
    <m/>
    <m/>
    <d v="2021-01-06T00:00:00"/>
    <x v="0"/>
    <d v="1899-12-30T12:22:00"/>
    <n v="31934.6"/>
    <x v="954"/>
    <m/>
    <m/>
    <m/>
    <n v="31938.15"/>
    <n v="31747.15"/>
    <x v="22"/>
    <x v="0"/>
    <x v="3"/>
  </r>
  <r>
    <n v="742.1"/>
    <d v="2021-01-06T00:00:00"/>
    <x v="3"/>
    <d v="1899-12-30T09:25:00"/>
    <n v="203.3"/>
    <n v="15"/>
    <x v="1"/>
    <n v="31900"/>
    <s v="Sell"/>
    <d v="2021-01-06T00:00:00"/>
    <x v="3"/>
    <d v="1899-12-30T12:22:00"/>
    <n v="231.3"/>
    <x v="158"/>
    <n v="-13.77274963"/>
    <d v="2021-01-07T00:00:00"/>
    <s v="Stop Loss Hit"/>
    <n v="239"/>
    <n v="155.9"/>
    <x v="22"/>
    <x v="0"/>
    <x v="3"/>
  </r>
  <r>
    <n v="742.2"/>
    <d v="2021-01-06T00:00:00"/>
    <x v="3"/>
    <d v="1899-12-30T09:25:00"/>
    <n v="240.05"/>
    <n v="15"/>
    <x v="2"/>
    <n v="31900"/>
    <s v="Sell"/>
    <d v="2021-01-06T00:00:00"/>
    <x v="3"/>
    <d v="1899-12-30T10:33:00"/>
    <n v="290.05"/>
    <x v="86"/>
    <n v="-20.828993959999998"/>
    <d v="2021-01-07T00:00:00"/>
    <s v="Stop Loss Hit"/>
    <n v="293.45"/>
    <n v="215"/>
    <x v="22"/>
    <x v="0"/>
    <x v="3"/>
  </r>
  <r>
    <n v="743"/>
    <d v="2021-01-07T00:00:00"/>
    <x v="0"/>
    <d v="1899-12-30T09:25:00"/>
    <n v="32124.5"/>
    <m/>
    <x v="0"/>
    <m/>
    <m/>
    <d v="2021-01-07T00:00:00"/>
    <x v="0"/>
    <d v="1899-12-30T15:19:00"/>
    <n v="31926.15"/>
    <x v="962"/>
    <m/>
    <m/>
    <s v="Exit Condition Met For Trade"/>
    <n v="32177.4"/>
    <n v="31911.5"/>
    <x v="23"/>
    <x v="0"/>
    <x v="3"/>
  </r>
  <r>
    <n v="743.1"/>
    <d v="2021-01-07T00:00:00"/>
    <x v="4"/>
    <d v="1899-12-30T09:25:00"/>
    <n v="124.4"/>
    <n v="15"/>
    <x v="1"/>
    <n v="32100"/>
    <s v="Sell"/>
    <d v="2021-01-07T00:00:00"/>
    <x v="4"/>
    <d v="1899-12-30T15:19:00"/>
    <n v="0.25"/>
    <x v="136"/>
    <n v="99.799035369999999"/>
    <d v="2021-01-07T00:00:00"/>
    <s v="Exit Condition Met For Trade"/>
    <n v="133.4"/>
    <n v="0.2"/>
    <x v="23"/>
    <x v="0"/>
    <x v="3"/>
  </r>
  <r>
    <n v="743.2"/>
    <d v="2021-01-07T00:00:00"/>
    <x v="4"/>
    <d v="1899-12-30T09:25:00"/>
    <n v="121.3"/>
    <n v="15"/>
    <x v="2"/>
    <n v="32100"/>
    <s v="Sell"/>
    <d v="2021-01-07T00:00:00"/>
    <x v="4"/>
    <d v="1899-12-30T10:14:00"/>
    <n v="178.3"/>
    <x v="163"/>
    <n v="-46.990931570000001"/>
    <d v="2021-01-07T00:00:00"/>
    <s v="Stop Loss Hit"/>
    <n v="179"/>
    <n v="102.75"/>
    <x v="23"/>
    <x v="0"/>
    <x v="3"/>
  </r>
  <r>
    <n v="744"/>
    <d v="2021-01-08T00:00:00"/>
    <x v="0"/>
    <d v="1899-12-30T09:25:00"/>
    <n v="32117.15"/>
    <m/>
    <x v="0"/>
    <m/>
    <m/>
    <d v="2021-01-08T00:00:00"/>
    <x v="0"/>
    <d v="1899-12-30T13:40:00"/>
    <n v="32034.55"/>
    <x v="10"/>
    <m/>
    <m/>
    <m/>
    <n v="32221.15"/>
    <n v="32002.95"/>
    <x v="5"/>
    <x v="0"/>
    <x v="3"/>
  </r>
  <r>
    <n v="744.1"/>
    <d v="2021-01-08T00:00:00"/>
    <x v="5"/>
    <d v="1899-12-30T09:25:00"/>
    <n v="401.15"/>
    <n v="15"/>
    <x v="1"/>
    <n v="32100"/>
    <s v="Sell"/>
    <d v="2021-01-08T00:00:00"/>
    <x v="5"/>
    <d v="1899-12-30T10:43:00"/>
    <n v="446.15"/>
    <x v="125"/>
    <n v="-11.217748970000001"/>
    <d v="2021-01-14T00:00:00"/>
    <s v="Stop Loss Hit"/>
    <n v="447.4"/>
    <n v="370.95"/>
    <x v="5"/>
    <x v="0"/>
    <x v="3"/>
  </r>
  <r>
    <n v="744.2"/>
    <d v="2021-01-08T00:00:00"/>
    <x v="5"/>
    <d v="1899-12-30T09:25:00"/>
    <n v="353.15"/>
    <n v="15"/>
    <x v="2"/>
    <n v="32100"/>
    <s v="Sell"/>
    <d v="2021-01-08T00:00:00"/>
    <x v="5"/>
    <d v="1899-12-30T13:40:00"/>
    <n v="370.15"/>
    <x v="78"/>
    <n v="-4.8138184910000001"/>
    <d v="2021-01-14T00:00:00"/>
    <s v="Stop Loss Hit"/>
    <n v="442"/>
    <n v="295"/>
    <x v="5"/>
    <x v="0"/>
    <x v="3"/>
  </r>
  <r>
    <n v="745"/>
    <d v="2021-01-11T00:00:00"/>
    <x v="0"/>
    <d v="1899-12-30T09:25:00"/>
    <n v="32094.2"/>
    <m/>
    <x v="0"/>
    <m/>
    <m/>
    <d v="2021-01-11T00:00:00"/>
    <x v="0"/>
    <d v="1899-12-30T12:10:00"/>
    <n v="32047.3"/>
    <x v="963"/>
    <m/>
    <m/>
    <m/>
    <n v="32198.6"/>
    <n v="31836.95"/>
    <x v="8"/>
    <x v="0"/>
    <x v="3"/>
  </r>
  <r>
    <n v="745.1"/>
    <d v="2021-01-11T00:00:00"/>
    <x v="1"/>
    <d v="1899-12-30T09:25:00"/>
    <n v="363.55"/>
    <n v="15"/>
    <x v="1"/>
    <n v="32100"/>
    <s v="Sell"/>
    <d v="2021-01-11T00:00:00"/>
    <x v="1"/>
    <d v="1899-12-30T12:10:00"/>
    <n v="333"/>
    <x v="602"/>
    <n v="8.4032457709999999"/>
    <d v="2021-01-14T00:00:00"/>
    <s v="Stop Loss Hit"/>
    <n v="411.5"/>
    <n v="255.3"/>
    <x v="8"/>
    <x v="0"/>
    <x v="3"/>
  </r>
  <r>
    <n v="745.2"/>
    <d v="2021-01-11T00:00:00"/>
    <x v="1"/>
    <d v="1899-12-30T09:25:00"/>
    <n v="364.9"/>
    <n v="15"/>
    <x v="2"/>
    <n v="32100"/>
    <s v="Sell"/>
    <d v="2021-01-11T00:00:00"/>
    <x v="1"/>
    <d v="1899-12-30T10:17:00"/>
    <n v="384.9"/>
    <x v="616"/>
    <n v="-5.4809536860000003"/>
    <d v="2021-01-14T00:00:00"/>
    <s v="Stop Loss Hit"/>
    <n v="391.5"/>
    <n v="309.39999999999998"/>
    <x v="8"/>
    <x v="0"/>
    <x v="3"/>
  </r>
  <r>
    <n v="746"/>
    <d v="2021-01-12T00:00:00"/>
    <x v="0"/>
    <d v="1899-12-30T09:25:00"/>
    <n v="31754.15"/>
    <m/>
    <x v="0"/>
    <m/>
    <m/>
    <d v="2021-01-12T00:00:00"/>
    <x v="0"/>
    <d v="1899-12-30T12:46:00"/>
    <n v="32333.15"/>
    <x v="861"/>
    <m/>
    <m/>
    <m/>
    <n v="32345.65"/>
    <n v="31751.75"/>
    <x v="9"/>
    <x v="0"/>
    <x v="3"/>
  </r>
  <r>
    <n v="746.1"/>
    <d v="2021-01-12T00:00:00"/>
    <x v="2"/>
    <d v="1899-12-30T09:25:00"/>
    <n v="321.89999999999998"/>
    <n v="15"/>
    <x v="1"/>
    <n v="31800"/>
    <s v="Sell"/>
    <d v="2021-01-12T00:00:00"/>
    <x v="2"/>
    <d v="1899-12-30T09:39:00"/>
    <n v="395.9"/>
    <x v="74"/>
    <n v="-22.988505750000002"/>
    <d v="2021-01-14T00:00:00"/>
    <s v="Stop Loss Hit"/>
    <n v="398.6"/>
    <n v="320"/>
    <x v="9"/>
    <x v="0"/>
    <x v="3"/>
  </r>
  <r>
    <n v="746.2"/>
    <d v="2021-01-12T00:00:00"/>
    <x v="2"/>
    <d v="1899-12-30T09:25:00"/>
    <n v="313.2"/>
    <n v="15"/>
    <x v="2"/>
    <n v="31800"/>
    <s v="Sell"/>
    <d v="2021-01-12T00:00:00"/>
    <x v="2"/>
    <d v="1899-12-30T12:46:00"/>
    <n v="113.2"/>
    <x v="407"/>
    <n v="63.856960409999999"/>
    <d v="2021-01-14T00:00:00"/>
    <s v="Target Hit"/>
    <n v="314.45"/>
    <n v="105"/>
    <x v="9"/>
    <x v="0"/>
    <x v="3"/>
  </r>
  <r>
    <n v="747"/>
    <d v="2021-01-13T00:00:00"/>
    <x v="0"/>
    <d v="1899-12-30T09:25:00"/>
    <n v="32508.799999999999"/>
    <m/>
    <x v="0"/>
    <m/>
    <m/>
    <d v="2021-01-13T00:00:00"/>
    <x v="0"/>
    <d v="1899-12-30T10:36:00"/>
    <n v="32458.75"/>
    <x v="241"/>
    <m/>
    <m/>
    <m/>
    <n v="32683.5"/>
    <n v="32458.75"/>
    <x v="30"/>
    <x v="0"/>
    <x v="3"/>
  </r>
  <r>
    <n v="747.1"/>
    <d v="2021-01-13T00:00:00"/>
    <x v="3"/>
    <d v="1899-12-30T09:25:00"/>
    <n v="226.65"/>
    <n v="15"/>
    <x v="1"/>
    <n v="32500"/>
    <s v="Sell"/>
    <d v="2021-01-13T00:00:00"/>
    <x v="3"/>
    <d v="1899-12-30T09:36:00"/>
    <n v="295.64999999999998"/>
    <x v="69"/>
    <n v="-30.443414959999998"/>
    <d v="2021-01-14T00:00:00"/>
    <s v="Stop Loss Hit"/>
    <n v="313.7"/>
    <n v="219.95"/>
    <x v="30"/>
    <x v="0"/>
    <x v="3"/>
  </r>
  <r>
    <n v="747.2"/>
    <d v="2021-01-13T00:00:00"/>
    <x v="3"/>
    <d v="1899-12-30T09:25:00"/>
    <n v="222.65"/>
    <n v="15"/>
    <x v="2"/>
    <n v="32500"/>
    <s v="Sell"/>
    <d v="2021-01-13T00:00:00"/>
    <x v="3"/>
    <d v="1899-12-30T10:36:00"/>
    <n v="225.65"/>
    <x v="411"/>
    <n v="-1.347406243"/>
    <d v="2021-01-14T00:00:00"/>
    <s v="Stop Loss Hit"/>
    <n v="237.35"/>
    <n v="150"/>
    <x v="30"/>
    <x v="0"/>
    <x v="3"/>
  </r>
  <r>
    <n v="748"/>
    <d v="2021-01-14T00:00:00"/>
    <x v="0"/>
    <d v="1899-12-30T09:25:00"/>
    <n v="32692.400000000001"/>
    <m/>
    <x v="0"/>
    <m/>
    <m/>
    <d v="2021-01-14T00:00:00"/>
    <x v="0"/>
    <d v="1899-12-30T15:19:00"/>
    <n v="32503.95"/>
    <x v="964"/>
    <m/>
    <m/>
    <s v="Exit Condition Met For Trade"/>
    <n v="32714.45"/>
    <n v="32442.35"/>
    <x v="24"/>
    <x v="0"/>
    <x v="3"/>
  </r>
  <r>
    <n v="748.1"/>
    <d v="2021-01-14T00:00:00"/>
    <x v="4"/>
    <d v="1899-12-30T09:25:00"/>
    <n v="112.4"/>
    <n v="15"/>
    <x v="1"/>
    <n v="32700"/>
    <s v="Sell"/>
    <d v="2021-01-14T00:00:00"/>
    <x v="4"/>
    <d v="1899-12-30T15:19:00"/>
    <n v="0.25"/>
    <x v="965"/>
    <n v="99.777580069999999"/>
    <d v="2021-01-14T00:00:00"/>
    <s v="Exit Condition Met For Trade"/>
    <n v="118.8"/>
    <n v="0.15"/>
    <x v="24"/>
    <x v="0"/>
    <x v="3"/>
  </r>
  <r>
    <n v="748.2"/>
    <d v="2021-01-14T00:00:00"/>
    <x v="4"/>
    <d v="1899-12-30T09:25:00"/>
    <n v="122.6"/>
    <n v="15"/>
    <x v="2"/>
    <n v="32700"/>
    <s v="Sell"/>
    <d v="2021-01-14T00:00:00"/>
    <x v="4"/>
    <d v="1899-12-30T09:45:00"/>
    <n v="184.6"/>
    <x v="10"/>
    <n v="-50.570962479999999"/>
    <d v="2021-01-14T00:00:00"/>
    <s v="Stop Loss Hit"/>
    <n v="187.4"/>
    <n v="109.15"/>
    <x v="24"/>
    <x v="0"/>
    <x v="3"/>
  </r>
  <r>
    <n v="749"/>
    <d v="2021-01-15T00:00:00"/>
    <x v="0"/>
    <d v="1899-12-30T09:25:00"/>
    <n v="32467.85"/>
    <m/>
    <x v="0"/>
    <m/>
    <m/>
    <d v="2021-01-15T00:00:00"/>
    <x v="0"/>
    <d v="1899-12-30T12:36:00"/>
    <n v="32365.75"/>
    <x v="582"/>
    <m/>
    <m/>
    <m/>
    <n v="32511.45"/>
    <n v="32088.75"/>
    <x v="10"/>
    <x v="0"/>
    <x v="3"/>
  </r>
  <r>
    <n v="749.1"/>
    <d v="2021-01-15T00:00:00"/>
    <x v="5"/>
    <d v="1899-12-30T09:25:00"/>
    <n v="404"/>
    <n v="15"/>
    <x v="1"/>
    <n v="32500"/>
    <s v="Sell"/>
    <d v="2021-01-15T00:00:00"/>
    <x v="5"/>
    <d v="1899-12-30T12:36:00"/>
    <n v="364"/>
    <x v="101"/>
    <n v="9.9009900989999995"/>
    <d v="2021-01-21T00:00:00"/>
    <s v="Stop Loss Hit"/>
    <n v="424.1"/>
    <n v="288.35000000000002"/>
    <x v="10"/>
    <x v="0"/>
    <x v="3"/>
  </r>
  <r>
    <n v="749.2"/>
    <d v="2021-01-15T00:00:00"/>
    <x v="5"/>
    <d v="1899-12-30T09:25:00"/>
    <n v="425.45"/>
    <n v="15"/>
    <x v="2"/>
    <n v="32500"/>
    <s v="Sell"/>
    <d v="2021-01-15T00:00:00"/>
    <x v="5"/>
    <d v="1899-12-30T09:36:00"/>
    <n v="479.2"/>
    <x v="966"/>
    <n v="-12.63368198"/>
    <d v="2021-01-21T00:00:00"/>
    <s v="Stop Loss Hit"/>
    <n v="504.35"/>
    <n v="403"/>
    <x v="10"/>
    <x v="0"/>
    <x v="3"/>
  </r>
  <r>
    <n v="750"/>
    <d v="2021-01-18T00:00:00"/>
    <x v="0"/>
    <d v="1899-12-30T09:25:00"/>
    <n v="32394.799999999999"/>
    <m/>
    <x v="0"/>
    <m/>
    <m/>
    <d v="2021-01-18T00:00:00"/>
    <x v="0"/>
    <d v="1899-12-30T09:46:00"/>
    <n v="32403.65"/>
    <x v="39"/>
    <m/>
    <m/>
    <m/>
    <n v="32433.35"/>
    <n v="32198.7"/>
    <x v="13"/>
    <x v="0"/>
    <x v="3"/>
  </r>
  <r>
    <n v="750.1"/>
    <d v="2021-01-18T00:00:00"/>
    <x v="1"/>
    <d v="1899-12-30T09:25:00"/>
    <n v="378.4"/>
    <n v="15"/>
    <x v="1"/>
    <n v="32400"/>
    <s v="Sell"/>
    <d v="2021-01-18T00:00:00"/>
    <x v="1"/>
    <d v="1899-12-30T09:46:00"/>
    <n v="378.4"/>
    <x v="225"/>
    <n v="0"/>
    <d v="2021-01-21T00:00:00"/>
    <s v="Stop Loss Hit"/>
    <n v="398.1"/>
    <n v="302.5"/>
    <x v="13"/>
    <x v="0"/>
    <x v="3"/>
  </r>
  <r>
    <n v="750.2"/>
    <d v="2021-01-18T00:00:00"/>
    <x v="1"/>
    <d v="1899-12-30T09:25:00"/>
    <n v="407.15"/>
    <n v="15"/>
    <x v="2"/>
    <n v="32400"/>
    <s v="Sell"/>
    <d v="2021-01-18T00:00:00"/>
    <x v="1"/>
    <d v="1899-12-30T09:31:00"/>
    <n v="461.15"/>
    <x v="39"/>
    <n v="-13.262925210000001"/>
    <d v="2021-01-21T00:00:00"/>
    <s v="Stop Loss Hit"/>
    <n v="482.85"/>
    <n v="386"/>
    <x v="13"/>
    <x v="0"/>
    <x v="3"/>
  </r>
  <r>
    <n v="751"/>
    <d v="2021-01-19T00:00:00"/>
    <x v="0"/>
    <d v="1899-12-30T09:25:00"/>
    <n v="32014"/>
    <m/>
    <x v="0"/>
    <m/>
    <m/>
    <d v="2021-01-19T00:00:00"/>
    <x v="0"/>
    <d v="1899-12-30T10:14:00"/>
    <n v="32075.1"/>
    <x v="149"/>
    <m/>
    <m/>
    <m/>
    <n v="32096.5"/>
    <n v="31863.95"/>
    <x v="14"/>
    <x v="0"/>
    <x v="3"/>
  </r>
  <r>
    <n v="751.1"/>
    <d v="2021-01-19T00:00:00"/>
    <x v="2"/>
    <d v="1899-12-30T09:25:00"/>
    <n v="351.95"/>
    <n v="15"/>
    <x v="1"/>
    <n v="32000"/>
    <s v="Sell"/>
    <d v="2021-01-19T00:00:00"/>
    <x v="2"/>
    <d v="1899-12-30T10:14:00"/>
    <n v="363.95"/>
    <x v="227"/>
    <n v="-3.4095752240000001"/>
    <d v="2021-01-21T00:00:00"/>
    <s v="Stop Loss Hit"/>
    <n v="390"/>
    <n v="288"/>
    <x v="14"/>
    <x v="0"/>
    <x v="3"/>
  </r>
  <r>
    <n v="751.2"/>
    <d v="2021-01-19T00:00:00"/>
    <x v="2"/>
    <d v="1899-12-30T09:25:00"/>
    <n v="318.60000000000002"/>
    <n v="15"/>
    <x v="2"/>
    <n v="32000"/>
    <s v="Sell"/>
    <d v="2021-01-19T00:00:00"/>
    <x v="2"/>
    <d v="1899-12-30T09:38:00"/>
    <n v="349.6"/>
    <x v="320"/>
    <n v="-9.7300690519999993"/>
    <d v="2021-01-21T00:00:00"/>
    <s v="Stop Loss Hit"/>
    <n v="350"/>
    <n v="274"/>
    <x v="14"/>
    <x v="0"/>
    <x v="3"/>
  </r>
  <r>
    <n v="752"/>
    <d v="2021-01-20T00:00:00"/>
    <x v="0"/>
    <d v="1899-12-30T09:25:00"/>
    <n v="32485.75"/>
    <m/>
    <x v="0"/>
    <m/>
    <m/>
    <d v="2021-01-20T00:00:00"/>
    <x v="0"/>
    <d v="1899-12-30T10:51:00"/>
    <n v="32527.7"/>
    <x v="397"/>
    <m/>
    <m/>
    <m/>
    <n v="32532.25"/>
    <n v="32322.9"/>
    <x v="25"/>
    <x v="0"/>
    <x v="3"/>
  </r>
  <r>
    <n v="752.1"/>
    <d v="2021-01-20T00:00:00"/>
    <x v="3"/>
    <d v="1899-12-30T09:25:00"/>
    <n v="199"/>
    <n v="15"/>
    <x v="1"/>
    <n v="32500"/>
    <s v="Sell"/>
    <d v="2021-01-20T00:00:00"/>
    <x v="3"/>
    <d v="1899-12-30T10:51:00"/>
    <n v="215"/>
    <x v="230"/>
    <n v="-8.0402010050000001"/>
    <d v="2021-01-21T00:00:00"/>
    <s v="Stop Loss Hit"/>
    <n v="219"/>
    <n v="140"/>
    <x v="25"/>
    <x v="0"/>
    <x v="3"/>
  </r>
  <r>
    <n v="752.2"/>
    <d v="2021-01-20T00:00:00"/>
    <x v="3"/>
    <d v="1899-12-30T09:25:00"/>
    <n v="212.65"/>
    <n v="15"/>
    <x v="2"/>
    <n v="32500"/>
    <s v="Sell"/>
    <d v="2021-01-20T00:00:00"/>
    <x v="3"/>
    <d v="1899-12-30T09:35:00"/>
    <n v="286.64999999999998"/>
    <x v="74"/>
    <n v="-34.798965440000003"/>
    <d v="2021-01-21T00:00:00"/>
    <s v="Stop Loss Hit"/>
    <n v="297.3"/>
    <n v="211.55"/>
    <x v="25"/>
    <x v="0"/>
    <x v="3"/>
  </r>
  <r>
    <n v="753"/>
    <d v="2021-01-21T00:00:00"/>
    <x v="0"/>
    <d v="1899-12-30T09:25:00"/>
    <n v="32709.05"/>
    <m/>
    <x v="0"/>
    <m/>
    <m/>
    <d v="2021-01-21T00:00:00"/>
    <x v="0"/>
    <d v="1899-12-30T14:13:00"/>
    <n v="32612.1"/>
    <x v="109"/>
    <m/>
    <m/>
    <m/>
    <n v="32842.300000000003"/>
    <n v="32607.25"/>
    <x v="26"/>
    <x v="0"/>
    <x v="3"/>
  </r>
  <r>
    <n v="753.1"/>
    <d v="2021-01-21T00:00:00"/>
    <x v="4"/>
    <d v="1899-12-30T09:25:00"/>
    <n v="108.2"/>
    <n v="15"/>
    <x v="1"/>
    <n v="32700"/>
    <s v="Sell"/>
    <d v="2021-01-21T00:00:00"/>
    <x v="4"/>
    <d v="1899-12-30T12:25:00"/>
    <n v="127.2"/>
    <x v="161"/>
    <n v="-17.560073939999999"/>
    <d v="2021-01-21T00:00:00"/>
    <s v="Stop Loss Hit"/>
    <n v="145"/>
    <n v="51.65"/>
    <x v="26"/>
    <x v="0"/>
    <x v="3"/>
  </r>
  <r>
    <n v="753.2"/>
    <d v="2021-01-21T00:00:00"/>
    <x v="4"/>
    <d v="1899-12-30T09:25:00"/>
    <n v="101.85"/>
    <n v="15"/>
    <x v="2"/>
    <n v="32700"/>
    <s v="Sell"/>
    <d v="2021-01-21T00:00:00"/>
    <x v="4"/>
    <d v="1899-12-30T14:13:00"/>
    <n v="93.85"/>
    <x v="80"/>
    <n v="7.8546882670000002"/>
    <d v="2021-01-21T00:00:00"/>
    <s v="Stop Loss Hit"/>
    <n v="119.85"/>
    <n v="18"/>
    <x v="26"/>
    <x v="0"/>
    <x v="3"/>
  </r>
  <r>
    <n v="754"/>
    <d v="2021-01-22T00:00:00"/>
    <x v="0"/>
    <d v="1899-12-30T09:25:00"/>
    <n v="32066.35"/>
    <m/>
    <x v="0"/>
    <m/>
    <m/>
    <d v="2021-01-22T00:00:00"/>
    <x v="0"/>
    <d v="1899-12-30T12:57:00"/>
    <n v="31441.1"/>
    <x v="855"/>
    <m/>
    <m/>
    <m/>
    <n v="32083.8"/>
    <n v="31403.5"/>
    <x v="15"/>
    <x v="0"/>
    <x v="3"/>
  </r>
  <r>
    <n v="754.1"/>
    <d v="2021-01-22T00:00:00"/>
    <x v="5"/>
    <d v="1899-12-30T09:25:00"/>
    <n v="393.4"/>
    <n v="15"/>
    <x v="1"/>
    <n v="32100"/>
    <s v="Sell"/>
    <d v="2021-01-22T00:00:00"/>
    <x v="5"/>
    <d v="1899-12-30T12:57:00"/>
    <n v="193.4"/>
    <x v="407"/>
    <n v="50.838840869999999"/>
    <d v="2021-01-28T00:00:00"/>
    <s v="Target Hit"/>
    <n v="400"/>
    <n v="190"/>
    <x v="15"/>
    <x v="0"/>
    <x v="3"/>
  </r>
  <r>
    <n v="754.2"/>
    <d v="2021-01-22T00:00:00"/>
    <x v="5"/>
    <d v="1899-12-30T09:25:00"/>
    <n v="394.05"/>
    <n v="15"/>
    <x v="2"/>
    <n v="32100"/>
    <s v="Sell"/>
    <d v="2021-01-22T00:00:00"/>
    <x v="5"/>
    <d v="1899-12-30T09:29:00"/>
    <n v="461.05"/>
    <x v="93"/>
    <n v="-17.002918409999999"/>
    <d v="2021-01-28T00:00:00"/>
    <s v="Stop Loss Hit"/>
    <n v="470.9"/>
    <n v="385.1"/>
    <x v="15"/>
    <x v="0"/>
    <x v="3"/>
  </r>
  <r>
    <n v="755"/>
    <d v="2021-01-25T00:00:00"/>
    <x v="0"/>
    <d v="1899-12-30T09:25:00"/>
    <n v="31520.799999999999"/>
    <m/>
    <x v="0"/>
    <m/>
    <m/>
    <d v="2021-01-25T00:00:00"/>
    <x v="0"/>
    <d v="1899-12-30T09:54:00"/>
    <n v="31287.85"/>
    <x v="101"/>
    <m/>
    <m/>
    <m/>
    <n v="31572.65"/>
    <n v="31013.65"/>
    <x v="18"/>
    <x v="0"/>
    <x v="3"/>
  </r>
  <r>
    <n v="755.1"/>
    <d v="2021-01-25T00:00:00"/>
    <x v="1"/>
    <d v="1899-12-30T09:25:00"/>
    <n v="356.7"/>
    <n v="15"/>
    <x v="1"/>
    <n v="31500"/>
    <s v="Sell"/>
    <d v="2021-01-25T00:00:00"/>
    <x v="1"/>
    <d v="1899-12-30T09:54:00"/>
    <n v="260.7"/>
    <x v="880"/>
    <n v="26.913372580000001"/>
    <d v="2021-01-28T00:00:00"/>
    <s v="Stop Loss Hit"/>
    <n v="378.65"/>
    <n v="185.6"/>
    <x v="18"/>
    <x v="0"/>
    <x v="3"/>
  </r>
  <r>
    <n v="755.2"/>
    <d v="2021-01-25T00:00:00"/>
    <x v="1"/>
    <d v="1899-12-30T09:25:00"/>
    <n v="341.25"/>
    <n v="15"/>
    <x v="2"/>
    <n v="31500"/>
    <s v="Sell"/>
    <d v="2021-01-25T00:00:00"/>
    <x v="1"/>
    <d v="1899-12-30T09:29:00"/>
    <n v="397.25"/>
    <x v="47"/>
    <n v="-16.410256409999999"/>
    <d v="2021-01-28T00:00:00"/>
    <s v="Stop Loss Hit"/>
    <n v="399.9"/>
    <n v="321.3"/>
    <x v="18"/>
    <x v="0"/>
    <x v="3"/>
  </r>
  <r>
    <n v="756"/>
    <d v="2021-01-27T00:00:00"/>
    <x v="0"/>
    <d v="1899-12-30T09:25:00"/>
    <n v="31059.5"/>
    <m/>
    <x v="0"/>
    <m/>
    <m/>
    <d v="2021-01-27T00:00:00"/>
    <x v="0"/>
    <d v="1899-12-30T09:38:00"/>
    <n v="31006.45"/>
    <x v="967"/>
    <m/>
    <m/>
    <m/>
    <n v="31161.95"/>
    <n v="30985.200000000001"/>
    <x v="28"/>
    <x v="0"/>
    <x v="3"/>
  </r>
  <r>
    <n v="756.1"/>
    <d v="2021-01-27T00:00:00"/>
    <x v="3"/>
    <d v="1899-12-30T09:25:00"/>
    <n v="276.8"/>
    <n v="15"/>
    <x v="1"/>
    <n v="31100"/>
    <s v="Sell"/>
    <d v="2021-01-27T00:00:00"/>
    <x v="3"/>
    <d v="1899-12-30T09:28:00"/>
    <n v="320.8"/>
    <x v="428"/>
    <n v="-15.895953759999999"/>
    <d v="2021-01-28T00:00:00"/>
    <s v="Stop Loss Hit"/>
    <n v="329.05"/>
    <n v="245.25"/>
    <x v="28"/>
    <x v="0"/>
    <x v="3"/>
  </r>
  <r>
    <n v="756.2"/>
    <d v="2021-01-27T00:00:00"/>
    <x v="3"/>
    <d v="1899-12-30T09:25:00"/>
    <n v="315.10000000000002"/>
    <n v="15"/>
    <x v="2"/>
    <n v="31100"/>
    <s v="Sell"/>
    <d v="2021-01-27T00:00:00"/>
    <x v="3"/>
    <d v="1899-12-30T09:38:00"/>
    <n v="349.35"/>
    <x v="968"/>
    <n v="-10.86956522"/>
    <d v="2021-01-28T00:00:00"/>
    <s v="Stop Loss Hit"/>
    <n v="366"/>
    <n v="267.45"/>
    <x v="28"/>
    <x v="0"/>
    <x v="3"/>
  </r>
  <r>
    <n v="757"/>
    <d v="2021-01-28T00:00:00"/>
    <x v="0"/>
    <d v="1899-12-30T09:25:00"/>
    <n v="29756.85"/>
    <m/>
    <x v="0"/>
    <m/>
    <m/>
    <d v="2021-01-28T00:00:00"/>
    <x v="0"/>
    <d v="1899-12-30T10:31:00"/>
    <n v="29888.400000000001"/>
    <x v="874"/>
    <m/>
    <m/>
    <m/>
    <n v="30138.799999999999"/>
    <n v="29738"/>
    <x v="29"/>
    <x v="0"/>
    <x v="3"/>
  </r>
  <r>
    <n v="757.1"/>
    <d v="2021-01-28T00:00:00"/>
    <x v="4"/>
    <d v="1899-12-30T09:25:00"/>
    <n v="194.4"/>
    <n v="15"/>
    <x v="1"/>
    <n v="29800"/>
    <s v="Sell"/>
    <d v="2021-01-28T00:00:00"/>
    <x v="4"/>
    <d v="1899-12-30T09:36:00"/>
    <n v="260.39999999999998"/>
    <x v="2"/>
    <n v="-33.950617280000003"/>
    <d v="2021-01-28T00:00:00"/>
    <s v="Stop Loss Hit"/>
    <n v="274.10000000000002"/>
    <n v="184.95"/>
    <x v="29"/>
    <x v="0"/>
    <x v="3"/>
  </r>
  <r>
    <n v="757.2"/>
    <d v="2021-01-28T00:00:00"/>
    <x v="4"/>
    <d v="1899-12-30T09:25:00"/>
    <n v="255.75"/>
    <n v="15"/>
    <x v="2"/>
    <n v="29800"/>
    <s v="Sell"/>
    <d v="2021-01-28T00:00:00"/>
    <x v="4"/>
    <d v="1899-12-30T10:31:00"/>
    <n v="131.75"/>
    <x v="859"/>
    <n v="48.484848479999997"/>
    <d v="2021-01-28T00:00:00"/>
    <s v="Stop Loss Hit"/>
    <n v="264.95"/>
    <n v="55.8"/>
    <x v="29"/>
    <x v="0"/>
    <x v="3"/>
  </r>
  <r>
    <n v="758"/>
    <d v="2021-01-29T00:00:00"/>
    <x v="0"/>
    <d v="1899-12-30T09:25:00"/>
    <n v="30655.9"/>
    <m/>
    <x v="0"/>
    <m/>
    <m/>
    <d v="2021-01-29T00:00:00"/>
    <x v="0"/>
    <d v="1899-12-30T10:50:00"/>
    <n v="30419.4"/>
    <x v="150"/>
    <m/>
    <m/>
    <m/>
    <n v="30655.9"/>
    <n v="30254.55"/>
    <x v="19"/>
    <x v="0"/>
    <x v="3"/>
  </r>
  <r>
    <n v="758.1"/>
    <d v="2021-01-29T00:00:00"/>
    <x v="5"/>
    <d v="1899-12-30T09:25:00"/>
    <n v="606.6"/>
    <n v="15"/>
    <x v="1"/>
    <n v="30700"/>
    <s v="Sell"/>
    <d v="2021-01-29T00:00:00"/>
    <x v="5"/>
    <d v="1899-12-30T10:50:00"/>
    <n v="536.6"/>
    <x v="796"/>
    <n v="11.539729639999999"/>
    <d v="2021-02-04T00:00:00"/>
    <s v="Stop Loss Hit"/>
    <n v="606.6"/>
    <n v="461.35"/>
    <x v="19"/>
    <x v="0"/>
    <x v="3"/>
  </r>
  <r>
    <n v="758.2"/>
    <d v="2021-01-29T00:00:00"/>
    <x v="5"/>
    <d v="1899-12-30T09:25:00"/>
    <n v="652.65"/>
    <n v="15"/>
    <x v="2"/>
    <n v="30700"/>
    <s v="Sell"/>
    <d v="2021-01-29T00:00:00"/>
    <x v="5"/>
    <d v="1899-12-30T09:43:00"/>
    <n v="727.65"/>
    <x v="31"/>
    <n v="-11.49161112"/>
    <d v="2021-02-04T00:00:00"/>
    <s v="Stop Loss Hit"/>
    <n v="729.75"/>
    <n v="652.65"/>
    <x v="19"/>
    <x v="0"/>
    <x v="3"/>
  </r>
  <r>
    <n v="759"/>
    <d v="2021-02-01T00:00:00"/>
    <x v="0"/>
    <d v="1899-12-30T09:25:00"/>
    <n v="31095.55"/>
    <m/>
    <x v="0"/>
    <m/>
    <m/>
    <d v="2021-02-01T00:00:00"/>
    <x v="0"/>
    <d v="1899-12-30T10:09:00"/>
    <n v="31118.65"/>
    <x v="414"/>
    <m/>
    <m/>
    <m/>
    <n v="31156.5"/>
    <n v="30906.45"/>
    <x v="0"/>
    <x v="1"/>
    <x v="3"/>
  </r>
  <r>
    <n v="759.1"/>
    <d v="2021-02-01T00:00:00"/>
    <x v="1"/>
    <d v="1899-12-30T09:25:00"/>
    <n v="596.65"/>
    <n v="15"/>
    <x v="1"/>
    <n v="31100"/>
    <s v="Sell"/>
    <d v="2021-02-01T00:00:00"/>
    <x v="1"/>
    <d v="1899-12-30T10:09:00"/>
    <n v="591.65"/>
    <x v="271"/>
    <n v="0.83801223499999999"/>
    <d v="2021-02-04T00:00:00"/>
    <s v="Stop Loss Hit"/>
    <n v="625.35"/>
    <n v="516.20000000000005"/>
    <x v="0"/>
    <x v="1"/>
    <x v="3"/>
  </r>
  <r>
    <n v="759.2"/>
    <d v="2021-02-01T00:00:00"/>
    <x v="1"/>
    <d v="1899-12-30T09:25:00"/>
    <n v="615.04999999999995"/>
    <n v="15"/>
    <x v="2"/>
    <n v="31100"/>
    <s v="Sell"/>
    <d v="2021-02-01T00:00:00"/>
    <x v="1"/>
    <d v="1899-12-30T09:32:00"/>
    <n v="672.05"/>
    <x v="163"/>
    <n v="-9.2675392240000001"/>
    <d v="2021-02-04T00:00:00"/>
    <s v="Stop Loss Hit"/>
    <n v="688.75"/>
    <n v="596.75"/>
    <x v="0"/>
    <x v="1"/>
    <x v="3"/>
  </r>
  <r>
    <n v="760"/>
    <d v="2021-02-02T00:00:00"/>
    <x v="0"/>
    <d v="1899-12-30T09:25:00"/>
    <n v="34052.400000000001"/>
    <m/>
    <x v="0"/>
    <m/>
    <m/>
    <d v="2021-02-02T00:00:00"/>
    <x v="0"/>
    <d v="1899-12-30T09:33:00"/>
    <n v="34491.949999999997"/>
    <x v="929"/>
    <m/>
    <m/>
    <m/>
    <n v="34527.9"/>
    <n v="34035.65"/>
    <x v="1"/>
    <x v="1"/>
    <x v="3"/>
  </r>
  <r>
    <n v="760.1"/>
    <d v="2021-02-02T00:00:00"/>
    <x v="2"/>
    <d v="1899-12-30T09:25:00"/>
    <n v="472.75"/>
    <n v="15"/>
    <x v="1"/>
    <n v="34100"/>
    <s v="Sell"/>
    <d v="2021-02-02T00:00:00"/>
    <x v="2"/>
    <d v="1899-12-30T09:28:00"/>
    <n v="523.75"/>
    <x v="90"/>
    <n v="-10.78794289"/>
    <d v="2021-02-04T00:00:00"/>
    <s v="Stop Loss Hit"/>
    <n v="596"/>
    <n v="448.7"/>
    <x v="1"/>
    <x v="1"/>
    <x v="3"/>
  </r>
  <r>
    <n v="760.2"/>
    <d v="2021-02-02T00:00:00"/>
    <x v="2"/>
    <d v="1899-12-30T09:25:00"/>
    <n v="532.5"/>
    <n v="15"/>
    <x v="2"/>
    <n v="34100"/>
    <s v="Sell"/>
    <d v="2021-02-02T00:00:00"/>
    <x v="2"/>
    <d v="1899-12-30T09:33:00"/>
    <n v="332.5"/>
    <x v="407"/>
    <n v="37.558685449999999"/>
    <d v="2021-02-04T00:00:00"/>
    <s v="Target Hit"/>
    <n v="543.54999999999995"/>
    <n v="311.55"/>
    <x v="1"/>
    <x v="1"/>
    <x v="3"/>
  </r>
  <r>
    <n v="761"/>
    <d v="2021-02-03T00:00:00"/>
    <x v="0"/>
    <d v="1899-12-30T09:25:00"/>
    <n v="34151.1"/>
    <m/>
    <x v="0"/>
    <m/>
    <m/>
    <d v="2021-02-03T00:00:00"/>
    <x v="0"/>
    <d v="1899-12-30T09:48:00"/>
    <n v="34277.4"/>
    <x v="517"/>
    <m/>
    <m/>
    <m/>
    <n v="34449.5"/>
    <n v="34140.75"/>
    <x v="2"/>
    <x v="1"/>
    <x v="3"/>
  </r>
  <r>
    <n v="761.1"/>
    <d v="2021-02-03T00:00:00"/>
    <x v="3"/>
    <d v="1899-12-30T09:25:00"/>
    <n v="386.55"/>
    <n v="15"/>
    <x v="1"/>
    <n v="34200"/>
    <s v="Sell"/>
    <d v="2021-02-03T00:00:00"/>
    <x v="3"/>
    <d v="1899-12-30T09:29:00"/>
    <n v="454.55"/>
    <x v="118"/>
    <n v="-17.59151468"/>
    <d v="2021-02-04T00:00:00"/>
    <s v="Stop Loss Hit"/>
    <n v="488.2"/>
    <n v="379.1"/>
    <x v="2"/>
    <x v="1"/>
    <x v="3"/>
  </r>
  <r>
    <n v="761.2"/>
    <d v="2021-02-03T00:00:00"/>
    <x v="3"/>
    <d v="1899-12-30T09:25:00"/>
    <n v="453.75"/>
    <n v="15"/>
    <x v="2"/>
    <n v="34200"/>
    <s v="Sell"/>
    <d v="2021-02-03T00:00:00"/>
    <x v="3"/>
    <d v="1899-12-30T09:48:00"/>
    <n v="348.75"/>
    <x v="726"/>
    <n v="23.140495869999999"/>
    <d v="2021-02-04T00:00:00"/>
    <s v="Stop Loss Hit"/>
    <n v="458.25"/>
    <n v="273.10000000000002"/>
    <x v="2"/>
    <x v="1"/>
    <x v="3"/>
  </r>
  <r>
    <n v="762"/>
    <d v="2021-02-04T00:00:00"/>
    <x v="0"/>
    <d v="1899-12-30T09:25:00"/>
    <n v="34471.85"/>
    <m/>
    <x v="0"/>
    <m/>
    <m/>
    <d v="2021-02-04T00:00:00"/>
    <x v="0"/>
    <d v="1899-12-30T11:03:00"/>
    <n v="34461.550000000003"/>
    <x v="230"/>
    <m/>
    <m/>
    <m/>
    <n v="34508.6"/>
    <n v="34238.9"/>
    <x v="3"/>
    <x v="1"/>
    <x v="3"/>
  </r>
  <r>
    <n v="762.1"/>
    <d v="2021-02-04T00:00:00"/>
    <x v="4"/>
    <d v="1899-12-30T09:25:00"/>
    <n v="168"/>
    <n v="15"/>
    <x v="1"/>
    <n v="34500"/>
    <s v="Sell"/>
    <d v="2021-02-04T00:00:00"/>
    <x v="4"/>
    <d v="1899-12-30T11:03:00"/>
    <n v="130"/>
    <x v="560"/>
    <n v="22.61904762"/>
    <d v="2021-02-04T00:00:00"/>
    <s v="Stop Loss Hit"/>
    <n v="179.65"/>
    <n v="55"/>
    <x v="3"/>
    <x v="1"/>
    <x v="3"/>
  </r>
  <r>
    <n v="762.2"/>
    <d v="2021-02-04T00:00:00"/>
    <x v="4"/>
    <d v="1899-12-30T09:25:00"/>
    <n v="211.9"/>
    <n v="15"/>
    <x v="2"/>
    <n v="34500"/>
    <s v="Sell"/>
    <d v="2021-02-04T00:00:00"/>
    <x v="4"/>
    <d v="1899-12-30T09:30:00"/>
    <n v="265.89999999999998"/>
    <x v="39"/>
    <n v="-25.48371874"/>
    <d v="2021-02-04T00:00:00"/>
    <s v="Stop Loss Hit"/>
    <n v="269.5"/>
    <n v="190.65"/>
    <x v="3"/>
    <x v="1"/>
    <x v="3"/>
  </r>
  <r>
    <n v="763"/>
    <d v="2021-02-05T00:00:00"/>
    <x v="0"/>
    <d v="1899-12-30T09:25:00"/>
    <n v="36097.1"/>
    <m/>
    <x v="0"/>
    <m/>
    <m/>
    <d v="2021-02-05T00:00:00"/>
    <x v="0"/>
    <d v="1899-12-30T09:35:00"/>
    <n v="36408.300000000003"/>
    <x v="214"/>
    <m/>
    <m/>
    <m/>
    <n v="36520.050000000003"/>
    <n v="36026.400000000001"/>
    <x v="4"/>
    <x v="1"/>
    <x v="3"/>
  </r>
  <r>
    <n v="763.1"/>
    <d v="2021-02-05T00:00:00"/>
    <x v="5"/>
    <d v="1899-12-30T09:25:00"/>
    <n v="616.6"/>
    <n v="15"/>
    <x v="1"/>
    <n v="36100"/>
    <s v="Sell"/>
    <d v="2021-02-05T00:00:00"/>
    <x v="5"/>
    <d v="1899-12-30T09:28:00"/>
    <n v="679.6"/>
    <x v="220"/>
    <n v="-10.21732079"/>
    <d v="2021-02-11T00:00:00"/>
    <s v="Stop Loss Hit"/>
    <n v="701.95"/>
    <n v="603.95000000000005"/>
    <x v="4"/>
    <x v="1"/>
    <x v="3"/>
  </r>
  <r>
    <n v="763.2"/>
    <d v="2021-02-05T00:00:00"/>
    <x v="5"/>
    <d v="1899-12-30T09:25:00"/>
    <n v="777.75"/>
    <n v="15"/>
    <x v="2"/>
    <n v="36100"/>
    <s v="Sell"/>
    <d v="2021-02-05T00:00:00"/>
    <x v="5"/>
    <d v="1899-12-30T09:35:00"/>
    <n v="678.75"/>
    <x v="657"/>
    <n v="12.729026040000001"/>
    <d v="2021-02-11T00:00:00"/>
    <s v="Stop Loss Hit"/>
    <n v="782.1"/>
    <n v="603.75"/>
    <x v="4"/>
    <x v="1"/>
    <x v="3"/>
  </r>
  <r>
    <n v="764"/>
    <d v="2021-02-08T00:00:00"/>
    <x v="0"/>
    <d v="1899-12-30T09:25:00"/>
    <n v="36420.550000000003"/>
    <m/>
    <x v="0"/>
    <m/>
    <m/>
    <d v="2021-02-08T00:00:00"/>
    <x v="0"/>
    <d v="1899-12-30T10:04:00"/>
    <n v="36400.400000000001"/>
    <x v="742"/>
    <m/>
    <m/>
    <m/>
    <n v="36466.449999999997"/>
    <n v="36168.050000000003"/>
    <x v="5"/>
    <x v="1"/>
    <x v="3"/>
  </r>
  <r>
    <n v="764.1"/>
    <d v="2021-02-08T00:00:00"/>
    <x v="1"/>
    <d v="1899-12-30T09:25:00"/>
    <n v="599.70000000000005"/>
    <n v="15"/>
    <x v="1"/>
    <n v="36400"/>
    <s v="Sell"/>
    <d v="2021-02-08T00:00:00"/>
    <x v="1"/>
    <d v="1899-12-30T10:04:00"/>
    <n v="543.70000000000005"/>
    <x v="711"/>
    <n v="9.3380023350000005"/>
    <d v="2021-02-11T00:00:00"/>
    <s v="Stop Loss Hit"/>
    <n v="620"/>
    <n v="468.4"/>
    <x v="5"/>
    <x v="1"/>
    <x v="3"/>
  </r>
  <r>
    <n v="764.2"/>
    <d v="2021-02-08T00:00:00"/>
    <x v="1"/>
    <d v="1899-12-30T09:25:00"/>
    <n v="625.95000000000005"/>
    <n v="15"/>
    <x v="2"/>
    <n v="36400"/>
    <s v="Sell"/>
    <d v="2021-02-08T00:00:00"/>
    <x v="1"/>
    <d v="1899-12-30T09:34:00"/>
    <n v="652.95000000000005"/>
    <x v="70"/>
    <n v="-4.3134435660000001"/>
    <d v="2021-02-11T00:00:00"/>
    <s v="Stop Loss Hit"/>
    <n v="669.6"/>
    <n v="577"/>
    <x v="5"/>
    <x v="1"/>
    <x v="3"/>
  </r>
  <r>
    <n v="765"/>
    <d v="2021-02-09T00:00:00"/>
    <x v="0"/>
    <d v="1899-12-30T09:25:00"/>
    <n v="35771.699999999997"/>
    <m/>
    <x v="0"/>
    <m/>
    <m/>
    <d v="2021-02-09T00:00:00"/>
    <x v="0"/>
    <d v="1899-12-30T10:03:00"/>
    <n v="35856.65"/>
    <x v="63"/>
    <m/>
    <m/>
    <m/>
    <n v="35866.1"/>
    <n v="35636.85"/>
    <x v="6"/>
    <x v="1"/>
    <x v="3"/>
  </r>
  <r>
    <n v="765.1"/>
    <d v="2021-02-09T00:00:00"/>
    <x v="2"/>
    <d v="1899-12-30T09:25:00"/>
    <n v="441.7"/>
    <n v="15"/>
    <x v="1"/>
    <n v="35800"/>
    <s v="Sell"/>
    <d v="2021-02-09T00:00:00"/>
    <x v="2"/>
    <d v="1899-12-30T10:03:00"/>
    <n v="428.7"/>
    <x v="409"/>
    <n v="2.9431740999999998"/>
    <d v="2021-02-11T00:00:00"/>
    <s v="Stop Loss Hit"/>
    <n v="465.65"/>
    <n v="353.1"/>
    <x v="6"/>
    <x v="1"/>
    <x v="3"/>
  </r>
  <r>
    <n v="765.2"/>
    <d v="2021-02-09T00:00:00"/>
    <x v="2"/>
    <d v="1899-12-30T09:25:00"/>
    <n v="485"/>
    <n v="15"/>
    <x v="2"/>
    <n v="35800"/>
    <s v="Sell"/>
    <d v="2021-02-09T00:00:00"/>
    <x v="2"/>
    <d v="1899-12-30T09:39:00"/>
    <n v="512"/>
    <x v="70"/>
    <n v="-5.5670103089999996"/>
    <d v="2021-02-11T00:00:00"/>
    <s v="Stop Loss Hit"/>
    <n v="525"/>
    <n v="436.65"/>
    <x v="6"/>
    <x v="1"/>
    <x v="3"/>
  </r>
  <r>
    <n v="766"/>
    <d v="2021-02-10T00:00:00"/>
    <x v="0"/>
    <d v="1899-12-30T09:25:00"/>
    <n v="35869.800000000003"/>
    <m/>
    <x v="0"/>
    <m/>
    <m/>
    <d v="2021-02-10T00:00:00"/>
    <x v="0"/>
    <d v="1899-12-30T09:46:00"/>
    <n v="35910.35"/>
    <x v="483"/>
    <m/>
    <m/>
    <m/>
    <n v="36089.5"/>
    <n v="35824.9"/>
    <x v="7"/>
    <x v="1"/>
    <x v="3"/>
  </r>
  <r>
    <n v="766.1"/>
    <d v="2021-02-10T00:00:00"/>
    <x v="3"/>
    <d v="1899-12-30T09:25:00"/>
    <n v="358.7"/>
    <n v="15"/>
    <x v="1"/>
    <n v="35900"/>
    <s v="Sell"/>
    <d v="2021-02-10T00:00:00"/>
    <x v="3"/>
    <d v="1899-12-30T09:36:00"/>
    <n v="401.7"/>
    <x v="149"/>
    <n v="-11.987733479999999"/>
    <d v="2021-02-11T00:00:00"/>
    <s v="Stop Loss Hit"/>
    <n v="408.25"/>
    <n v="325.75"/>
    <x v="7"/>
    <x v="1"/>
    <x v="3"/>
  </r>
  <r>
    <n v="766.2"/>
    <d v="2021-02-10T00:00:00"/>
    <x v="3"/>
    <d v="1899-12-30T09:25:00"/>
    <n v="408.7"/>
    <n v="15"/>
    <x v="2"/>
    <n v="35900"/>
    <s v="Sell"/>
    <d v="2021-02-10T00:00:00"/>
    <x v="3"/>
    <d v="1899-12-30T09:46:00"/>
    <n v="380.7"/>
    <x v="52"/>
    <n v="6.8509909469999997"/>
    <d v="2021-02-11T00:00:00"/>
    <s v="Stop Loss Hit"/>
    <n v="425"/>
    <n v="305.55"/>
    <x v="7"/>
    <x v="1"/>
    <x v="3"/>
  </r>
  <r>
    <n v="767"/>
    <d v="2021-02-11T00:00:00"/>
    <x v="0"/>
    <d v="1899-12-30T09:25:00"/>
    <n v="35835.949999999997"/>
    <m/>
    <x v="0"/>
    <m/>
    <m/>
    <d v="2021-02-11T00:00:00"/>
    <x v="0"/>
    <d v="1899-12-30T11:01:00"/>
    <n v="35815.4"/>
    <x v="155"/>
    <m/>
    <m/>
    <m/>
    <n v="36009.449999999997"/>
    <n v="35753.800000000003"/>
    <x v="8"/>
    <x v="1"/>
    <x v="3"/>
  </r>
  <r>
    <n v="767.1"/>
    <d v="2021-02-11T00:00:00"/>
    <x v="4"/>
    <d v="1899-12-30T09:25:00"/>
    <n v="239.1"/>
    <n v="15"/>
    <x v="1"/>
    <n v="35800"/>
    <s v="Sell"/>
    <d v="2021-02-11T00:00:00"/>
    <x v="4"/>
    <d v="1899-12-30T09:39:00"/>
    <n v="258.10000000000002"/>
    <x v="161"/>
    <n v="-7.946465914"/>
    <d v="2021-02-11T00:00:00"/>
    <s v="Stop Loss Hit"/>
    <n v="264"/>
    <n v="182.25"/>
    <x v="8"/>
    <x v="1"/>
    <x v="3"/>
  </r>
  <r>
    <n v="767.2"/>
    <d v="2021-02-11T00:00:00"/>
    <x v="4"/>
    <d v="1899-12-30T09:25:00"/>
    <n v="207"/>
    <n v="15"/>
    <x v="2"/>
    <n v="35800"/>
    <s v="Sell"/>
    <d v="2021-02-11T00:00:00"/>
    <x v="4"/>
    <d v="1899-12-30T11:01:00"/>
    <n v="179"/>
    <x v="52"/>
    <n v="13.52657005"/>
    <d v="2021-02-11T00:00:00"/>
    <s v="Stop Loss Hit"/>
    <n v="232.8"/>
    <n v="104"/>
    <x v="8"/>
    <x v="1"/>
    <x v="3"/>
  </r>
  <r>
    <n v="768"/>
    <d v="2021-02-12T00:00:00"/>
    <x v="0"/>
    <d v="1899-12-30T09:25:00"/>
    <n v="35776.199999999997"/>
    <m/>
    <x v="0"/>
    <m/>
    <m/>
    <d v="2021-02-12T00:00:00"/>
    <x v="0"/>
    <d v="1899-12-30T12:57:00"/>
    <n v="36216.65"/>
    <x v="969"/>
    <m/>
    <m/>
    <m/>
    <n v="36220.1"/>
    <n v="35700.25"/>
    <x v="9"/>
    <x v="1"/>
    <x v="3"/>
  </r>
  <r>
    <n v="768.1"/>
    <d v="2021-02-12T00:00:00"/>
    <x v="5"/>
    <d v="1899-12-30T09:25:00"/>
    <n v="509.75"/>
    <n v="15"/>
    <x v="1"/>
    <n v="35800"/>
    <s v="Sell"/>
    <d v="2021-02-12T00:00:00"/>
    <x v="5"/>
    <d v="1899-12-30T10:31:00"/>
    <n v="538.75"/>
    <x v="61"/>
    <n v="-5.6890632659999998"/>
    <d v="2021-02-18T00:00:00"/>
    <s v="Stop Loss Hit"/>
    <n v="538.75"/>
    <n v="463"/>
    <x v="9"/>
    <x v="1"/>
    <x v="3"/>
  </r>
  <r>
    <n v="768.2"/>
    <d v="2021-02-12T00:00:00"/>
    <x v="5"/>
    <d v="1899-12-30T09:25:00"/>
    <n v="535"/>
    <n v="15"/>
    <x v="2"/>
    <n v="35800"/>
    <s v="Sell"/>
    <d v="2021-02-12T00:00:00"/>
    <x v="5"/>
    <d v="1899-12-30T12:57:00"/>
    <n v="335"/>
    <x v="407"/>
    <n v="37.383177570000001"/>
    <d v="2021-02-18T00:00:00"/>
    <s v="Target Hit"/>
    <n v="561.9"/>
    <n v="331.2"/>
    <x v="9"/>
    <x v="1"/>
    <x v="3"/>
  </r>
  <r>
    <n v="769"/>
    <d v="2021-02-15T00:00:00"/>
    <x v="0"/>
    <d v="1899-12-30T09:25:00"/>
    <n v="36757.25"/>
    <m/>
    <x v="0"/>
    <m/>
    <m/>
    <d v="2021-02-15T00:00:00"/>
    <x v="0"/>
    <d v="1899-12-30T14:23:00"/>
    <n v="37109.9"/>
    <x v="970"/>
    <m/>
    <m/>
    <m/>
    <n v="37156.75"/>
    <n v="36640.5"/>
    <x v="10"/>
    <x v="1"/>
    <x v="3"/>
  </r>
  <r>
    <n v="769.1"/>
    <d v="2021-02-15T00:00:00"/>
    <x v="1"/>
    <d v="1899-12-30T09:25:00"/>
    <n v="407.35"/>
    <n v="15"/>
    <x v="1"/>
    <n v="36800"/>
    <s v="Sell"/>
    <d v="2021-02-15T00:00:00"/>
    <x v="1"/>
    <d v="1899-12-30T11:15:00"/>
    <n v="413.35"/>
    <x v="94"/>
    <n v="-1.4729348229999999"/>
    <d v="2021-02-18T00:00:00"/>
    <s v="Stop Loss Hit"/>
    <n v="450"/>
    <n v="337.75"/>
    <x v="10"/>
    <x v="1"/>
    <x v="3"/>
  </r>
  <r>
    <n v="769.2"/>
    <d v="2021-02-15T00:00:00"/>
    <x v="1"/>
    <d v="1899-12-30T09:25:00"/>
    <n v="466"/>
    <n v="15"/>
    <x v="2"/>
    <n v="36800"/>
    <s v="Sell"/>
    <d v="2021-02-15T00:00:00"/>
    <x v="1"/>
    <d v="1899-12-30T14:23:00"/>
    <n v="266"/>
    <x v="407"/>
    <n v="42.918454939999997"/>
    <d v="2021-02-18T00:00:00"/>
    <s v="Target Hit"/>
    <n v="482.5"/>
    <n v="261.10000000000002"/>
    <x v="10"/>
    <x v="1"/>
    <x v="3"/>
  </r>
  <r>
    <n v="770"/>
    <d v="2021-02-16T00:00:00"/>
    <x v="0"/>
    <d v="1899-12-30T09:25:00"/>
    <n v="37651.300000000003"/>
    <m/>
    <x v="0"/>
    <m/>
    <m/>
    <d v="2021-02-16T00:00:00"/>
    <x v="0"/>
    <d v="1899-12-30T10:01:00"/>
    <n v="37269"/>
    <x v="971"/>
    <m/>
    <m/>
    <m/>
    <n v="37708.75"/>
    <n v="37211.15"/>
    <x v="11"/>
    <x v="1"/>
    <x v="3"/>
  </r>
  <r>
    <n v="770.1"/>
    <d v="2021-02-16T00:00:00"/>
    <x v="2"/>
    <d v="1899-12-30T09:25:00"/>
    <n v="452.85"/>
    <n v="15"/>
    <x v="1"/>
    <n v="37700"/>
    <s v="Sell"/>
    <d v="2021-02-16T00:00:00"/>
    <x v="2"/>
    <d v="1899-12-30T10:01:00"/>
    <n v="252.85"/>
    <x v="407"/>
    <n v="44.164734459999998"/>
    <d v="2021-02-18T00:00:00"/>
    <s v="Target Hit"/>
    <n v="474.9"/>
    <n v="242"/>
    <x v="11"/>
    <x v="1"/>
    <x v="3"/>
  </r>
  <r>
    <n v="770.2"/>
    <d v="2021-02-16T00:00:00"/>
    <x v="2"/>
    <d v="1899-12-30T09:25:00"/>
    <n v="468"/>
    <n v="15"/>
    <x v="2"/>
    <n v="37700"/>
    <s v="Sell"/>
    <d v="2021-02-16T00:00:00"/>
    <x v="2"/>
    <d v="1899-12-30T09:51:00"/>
    <n v="505"/>
    <x v="166"/>
    <n v="-7.9059829060000002"/>
    <d v="2021-02-18T00:00:00"/>
    <s v="Stop Loss Hit"/>
    <n v="519"/>
    <n v="430"/>
    <x v="11"/>
    <x v="1"/>
    <x v="3"/>
  </r>
  <r>
    <n v="771"/>
    <d v="2021-02-17T00:00:00"/>
    <x v="0"/>
    <d v="1899-12-30T09:25:00"/>
    <n v="36982.800000000003"/>
    <m/>
    <x v="0"/>
    <m/>
    <m/>
    <d v="2021-02-17T00:00:00"/>
    <x v="0"/>
    <d v="1899-12-30T09:32:00"/>
    <n v="36913.599999999999"/>
    <x v="396"/>
    <m/>
    <m/>
    <m/>
    <n v="37097.9"/>
    <n v="36896.300000000003"/>
    <x v="12"/>
    <x v="1"/>
    <x v="3"/>
  </r>
  <r>
    <n v="771.1"/>
    <d v="2021-02-17T00:00:00"/>
    <x v="3"/>
    <d v="1899-12-30T09:25:00"/>
    <n v="303.60000000000002"/>
    <n v="15"/>
    <x v="1"/>
    <n v="37000"/>
    <s v="Sell"/>
    <d v="2021-02-17T00:00:00"/>
    <x v="3"/>
    <d v="1899-12-30T09:27:00"/>
    <n v="362.6"/>
    <x v="43"/>
    <n v="-19.433465089999999"/>
    <d v="2021-02-18T00:00:00"/>
    <s v="Stop Loss Hit"/>
    <n v="410"/>
    <n v="287.39999999999998"/>
    <x v="12"/>
    <x v="1"/>
    <x v="3"/>
  </r>
  <r>
    <n v="771.2"/>
    <d v="2021-02-17T00:00:00"/>
    <x v="3"/>
    <d v="1899-12-30T09:25:00"/>
    <n v="320.3"/>
    <n v="15"/>
    <x v="2"/>
    <n v="37000"/>
    <s v="Sell"/>
    <d v="2021-02-17T00:00:00"/>
    <x v="3"/>
    <d v="1899-12-30T09:32:00"/>
    <n v="344.3"/>
    <x v="60"/>
    <n v="-7.4929753359999998"/>
    <d v="2021-02-18T00:00:00"/>
    <s v="Stop Loss Hit"/>
    <n v="352.3"/>
    <n v="268.5"/>
    <x v="12"/>
    <x v="1"/>
    <x v="3"/>
  </r>
  <r>
    <n v="772"/>
    <d v="2021-02-18T00:00:00"/>
    <x v="0"/>
    <d v="1899-12-30T09:25:00"/>
    <n v="36902.699999999997"/>
    <m/>
    <x v="0"/>
    <m/>
    <m/>
    <d v="2021-02-18T00:00:00"/>
    <x v="0"/>
    <d v="1899-12-30T10:36:00"/>
    <n v="36926.65"/>
    <x v="93"/>
    <m/>
    <m/>
    <m/>
    <n v="36962.699999999997"/>
    <n v="36737.599999999999"/>
    <x v="13"/>
    <x v="1"/>
    <x v="3"/>
  </r>
  <r>
    <n v="772.1"/>
    <d v="2021-02-18T00:00:00"/>
    <x v="4"/>
    <d v="1899-12-30T09:25:00"/>
    <n v="188.35"/>
    <n v="15"/>
    <x v="1"/>
    <n v="36900"/>
    <s v="Sell"/>
    <d v="2021-02-18T00:00:00"/>
    <x v="4"/>
    <d v="1899-12-30T10:36:00"/>
    <n v="181.35"/>
    <x v="121"/>
    <n v="3.7164852669999999"/>
    <d v="2021-02-18T00:00:00"/>
    <s v="Stop Loss Hit"/>
    <n v="188.35"/>
    <n v="106.05"/>
    <x v="13"/>
    <x v="1"/>
    <x v="3"/>
  </r>
  <r>
    <n v="772.2"/>
    <d v="2021-02-18T00:00:00"/>
    <x v="4"/>
    <d v="1899-12-30T09:25:00"/>
    <n v="177.8"/>
    <n v="15"/>
    <x v="2"/>
    <n v="36900"/>
    <s v="Sell"/>
    <d v="2021-02-18T00:00:00"/>
    <x v="4"/>
    <d v="1899-12-30T09:32:00"/>
    <n v="251.8"/>
    <x v="74"/>
    <n v="-41.61979753"/>
    <d v="2021-02-18T00:00:00"/>
    <s v="Stop Loss Hit"/>
    <n v="288.35000000000002"/>
    <n v="176"/>
    <x v="13"/>
    <x v="1"/>
    <x v="3"/>
  </r>
  <r>
    <n v="773"/>
    <d v="2021-02-19T00:00:00"/>
    <x v="0"/>
    <d v="1899-12-30T09:25:00"/>
    <n v="36235.599999999999"/>
    <m/>
    <x v="0"/>
    <m/>
    <m/>
    <d v="2021-02-19T00:00:00"/>
    <x v="0"/>
    <d v="1899-12-30T10:41:00"/>
    <n v="36629.75"/>
    <x v="972"/>
    <m/>
    <m/>
    <m/>
    <n v="36656.199999999997"/>
    <n v="36124.400000000001"/>
    <x v="14"/>
    <x v="1"/>
    <x v="3"/>
  </r>
  <r>
    <n v="773.1"/>
    <d v="2021-02-19T00:00:00"/>
    <x v="5"/>
    <d v="1899-12-30T09:25:00"/>
    <n v="540.9"/>
    <n v="15"/>
    <x v="1"/>
    <n v="36200"/>
    <s v="Sell"/>
    <d v="2021-02-19T00:00:00"/>
    <x v="5"/>
    <d v="1899-12-30T09:40:00"/>
    <n v="560.9"/>
    <x v="616"/>
    <n v="-3.6975411349999998"/>
    <d v="2021-02-25T00:00:00"/>
    <s v="Stop Loss Hit"/>
    <n v="573.25"/>
    <n v="485"/>
    <x v="14"/>
    <x v="1"/>
    <x v="3"/>
  </r>
  <r>
    <n v="773.2"/>
    <d v="2021-02-19T00:00:00"/>
    <x v="5"/>
    <d v="1899-12-30T09:25:00"/>
    <n v="519.79999999999995"/>
    <n v="15"/>
    <x v="2"/>
    <n v="36200"/>
    <s v="Sell"/>
    <d v="2021-02-19T00:00:00"/>
    <x v="5"/>
    <d v="1899-12-30T10:41:00"/>
    <n v="319.8"/>
    <x v="407"/>
    <n v="38.476337049999998"/>
    <d v="2021-02-25T00:00:00"/>
    <s v="Target Hit"/>
    <n v="561.85"/>
    <n v="302"/>
    <x v="14"/>
    <x v="1"/>
    <x v="3"/>
  </r>
  <r>
    <n v="774"/>
    <d v="2021-02-22T00:00:00"/>
    <x v="0"/>
    <d v="1899-12-30T09:25:00"/>
    <n v="35766.300000000003"/>
    <m/>
    <x v="0"/>
    <m/>
    <m/>
    <d v="2021-02-22T00:00:00"/>
    <x v="0"/>
    <d v="1899-12-30T09:52:00"/>
    <n v="35925.300000000003"/>
    <x v="255"/>
    <m/>
    <m/>
    <m/>
    <n v="36128.9"/>
    <n v="35749.9"/>
    <x v="15"/>
    <x v="1"/>
    <x v="3"/>
  </r>
  <r>
    <n v="774.1"/>
    <d v="2021-02-22T00:00:00"/>
    <x v="1"/>
    <d v="1899-12-30T09:25:00"/>
    <n v="420.7"/>
    <n v="15"/>
    <x v="1"/>
    <n v="35800"/>
    <s v="Sell"/>
    <d v="2021-02-22T00:00:00"/>
    <x v="1"/>
    <d v="1899-12-30T09:28:00"/>
    <n v="487.7"/>
    <x v="93"/>
    <n v="-15.92583789"/>
    <d v="2021-02-25T00:00:00"/>
    <s v="Stop Loss Hit"/>
    <n v="527.54999999999995"/>
    <n v="412.45"/>
    <x v="15"/>
    <x v="1"/>
    <x v="3"/>
  </r>
  <r>
    <n v="774.2"/>
    <d v="2021-02-22T00:00:00"/>
    <x v="1"/>
    <d v="1899-12-30T09:25:00"/>
    <n v="499.2"/>
    <n v="15"/>
    <x v="2"/>
    <n v="35800"/>
    <s v="Sell"/>
    <d v="2021-02-22T00:00:00"/>
    <x v="1"/>
    <d v="1899-12-30T09:52:00"/>
    <n v="410.2"/>
    <x v="617"/>
    <n v="17.828525639999999"/>
    <d v="2021-02-25T00:00:00"/>
    <s v="Stop Loss Hit"/>
    <n v="507.65"/>
    <n v="334.8"/>
    <x v="15"/>
    <x v="1"/>
    <x v="3"/>
  </r>
  <r>
    <n v="775"/>
    <d v="2021-02-23T00:00:00"/>
    <x v="0"/>
    <d v="1899-12-30T09:25:00"/>
    <n v="35404.6"/>
    <m/>
    <x v="0"/>
    <m/>
    <m/>
    <d v="2021-02-23T00:00:00"/>
    <x v="0"/>
    <d v="1899-12-30T10:04:00"/>
    <n v="35374.699999999997"/>
    <x v="109"/>
    <m/>
    <m/>
    <m/>
    <n v="35480.25"/>
    <n v="35149.449999999997"/>
    <x v="16"/>
    <x v="1"/>
    <x v="3"/>
  </r>
  <r>
    <n v="775.1"/>
    <d v="2021-02-23T00:00:00"/>
    <x v="2"/>
    <d v="1899-12-30T09:25:00"/>
    <n v="407.95"/>
    <n v="15"/>
    <x v="1"/>
    <n v="35400"/>
    <s v="Sell"/>
    <d v="2021-02-23T00:00:00"/>
    <x v="2"/>
    <d v="1899-12-30T10:04:00"/>
    <n v="380.95"/>
    <x v="410"/>
    <n v="6.6184581439999999"/>
    <d v="2021-02-25T00:00:00"/>
    <s v="Stop Loss Hit"/>
    <n v="440.4"/>
    <n v="305"/>
    <x v="16"/>
    <x v="1"/>
    <x v="3"/>
  </r>
  <r>
    <n v="775.2"/>
    <d v="2021-02-23T00:00:00"/>
    <x v="2"/>
    <d v="1899-12-30T09:25:00"/>
    <n v="407.1"/>
    <n v="15"/>
    <x v="2"/>
    <n v="35400"/>
    <s v="Sell"/>
    <d v="2021-02-23T00:00:00"/>
    <x v="2"/>
    <d v="1899-12-30T09:39:00"/>
    <n v="445.1"/>
    <x v="66"/>
    <n v="-9.3343158929999994"/>
    <d v="2021-02-25T00:00:00"/>
    <s v="Stop Loss Hit"/>
    <n v="446.9"/>
    <n v="370.1"/>
    <x v="16"/>
    <x v="1"/>
    <x v="3"/>
  </r>
  <r>
    <n v="776"/>
    <d v="2021-02-24T00:00:00"/>
    <x v="0"/>
    <d v="1899-12-30T09:25:00"/>
    <n v="35291.25"/>
    <m/>
    <x v="0"/>
    <m/>
    <m/>
    <d v="2021-02-24T00:00:00"/>
    <x v="0"/>
    <d v="1899-12-30T11:40:00"/>
    <n v="35626.6"/>
    <x v="973"/>
    <m/>
    <m/>
    <m/>
    <n v="35641.050000000003"/>
    <n v="35246.050000000003"/>
    <x v="17"/>
    <x v="1"/>
    <x v="3"/>
  </r>
  <r>
    <n v="776.1"/>
    <d v="2021-02-24T00:00:00"/>
    <x v="3"/>
    <d v="1899-12-30T09:25:00"/>
    <n v="289.14999999999998"/>
    <n v="15"/>
    <x v="1"/>
    <n v="35300"/>
    <s v="Sell"/>
    <d v="2021-02-24T00:00:00"/>
    <x v="3"/>
    <d v="1899-12-30T09:33:00"/>
    <n v="335.15"/>
    <x v="42"/>
    <n v="-15.908697910000001"/>
    <d v="2021-02-25T00:00:00"/>
    <s v="Stop Loss Hit"/>
    <n v="345"/>
    <n v="260.05"/>
    <x v="17"/>
    <x v="1"/>
    <x v="3"/>
  </r>
  <r>
    <n v="776.2"/>
    <d v="2021-02-24T00:00:00"/>
    <x v="3"/>
    <d v="1899-12-30T09:25:00"/>
    <n v="323.35000000000002"/>
    <n v="15"/>
    <x v="2"/>
    <n v="35300"/>
    <s v="Sell"/>
    <d v="2021-02-24T00:00:00"/>
    <x v="3"/>
    <d v="1899-12-30T11:40:00"/>
    <n v="200.35"/>
    <x v="712"/>
    <n v="38.03927633"/>
    <d v="2021-02-25T00:00:00"/>
    <s v="Stop Loss Hit"/>
    <n v="349"/>
    <n v="125"/>
    <x v="17"/>
    <x v="1"/>
    <x v="3"/>
  </r>
  <r>
    <n v="777"/>
    <d v="2021-02-25T00:00:00"/>
    <x v="0"/>
    <d v="1899-12-30T09:25:00"/>
    <n v="37079.449999999997"/>
    <m/>
    <x v="0"/>
    <m/>
    <m/>
    <d v="2021-02-25T00:00:00"/>
    <x v="0"/>
    <d v="1899-12-30T09:55:00"/>
    <n v="37118.9"/>
    <x v="231"/>
    <m/>
    <m/>
    <m/>
    <n v="37232.199999999997"/>
    <n v="37028.699999999997"/>
    <x v="18"/>
    <x v="1"/>
    <x v="3"/>
  </r>
  <r>
    <n v="777.1"/>
    <d v="2021-02-25T00:00:00"/>
    <x v="4"/>
    <d v="1899-12-30T09:25:00"/>
    <n v="270.35000000000002"/>
    <n v="15"/>
    <x v="1"/>
    <n v="37100"/>
    <s v="Sell"/>
    <d v="2021-02-25T00:00:00"/>
    <x v="4"/>
    <d v="1899-12-30T09:55:00"/>
    <n v="264.35000000000002"/>
    <x v="552"/>
    <n v="2.2193452929999999"/>
    <d v="2021-02-25T00:00:00"/>
    <s v="Stop Loss Hit"/>
    <n v="325.39999999999998"/>
    <n v="188.85"/>
    <x v="18"/>
    <x v="1"/>
    <x v="3"/>
  </r>
  <r>
    <n v="777.2"/>
    <d v="2021-02-25T00:00:00"/>
    <x v="4"/>
    <d v="1899-12-30T09:25:00"/>
    <n v="277.60000000000002"/>
    <n v="15"/>
    <x v="2"/>
    <n v="37100"/>
    <s v="Sell"/>
    <d v="2021-02-25T00:00:00"/>
    <x v="4"/>
    <d v="1899-12-30T09:51:00"/>
    <n v="241.6"/>
    <x v="214"/>
    <n v="12.96829971"/>
    <d v="2021-02-25T00:00:00"/>
    <s v="Stop Loss Hit"/>
    <n v="284.85000000000002"/>
    <n v="166"/>
    <x v="18"/>
    <x v="1"/>
    <x v="3"/>
  </r>
  <r>
    <n v="778"/>
    <d v="2021-02-26T00:00:00"/>
    <x v="0"/>
    <d v="1899-12-30T09:25:00"/>
    <n v="35625.800000000003"/>
    <m/>
    <x v="0"/>
    <m/>
    <m/>
    <d v="2021-02-26T00:00:00"/>
    <x v="0"/>
    <d v="1899-12-30T09:31:00"/>
    <n v="35664.400000000001"/>
    <x v="59"/>
    <m/>
    <m/>
    <m/>
    <n v="35759.199999999997"/>
    <n v="35614.35"/>
    <x v="27"/>
    <x v="1"/>
    <x v="3"/>
  </r>
  <r>
    <n v="778.1"/>
    <d v="2021-02-26T00:00:00"/>
    <x v="5"/>
    <d v="1899-12-30T09:25:00"/>
    <n v="677.9"/>
    <n v="15"/>
    <x v="1"/>
    <n v="35600"/>
    <s v="Sell"/>
    <d v="2021-02-26T00:00:00"/>
    <x v="5"/>
    <d v="1899-12-30T09:27:00"/>
    <n v="745.9"/>
    <x v="118"/>
    <n v="-10.030978019999999"/>
    <d v="2021-03-04T00:00:00"/>
    <s v="Stop Loss Hit"/>
    <n v="746.6"/>
    <n v="670"/>
    <x v="27"/>
    <x v="1"/>
    <x v="3"/>
  </r>
  <r>
    <n v="778.2"/>
    <d v="2021-02-26T00:00:00"/>
    <x v="5"/>
    <d v="1899-12-30T09:25:00"/>
    <n v="666.6"/>
    <n v="15"/>
    <x v="2"/>
    <n v="35600"/>
    <s v="Sell"/>
    <d v="2021-02-26T00:00:00"/>
    <x v="5"/>
    <d v="1899-12-30T09:31:00"/>
    <n v="651.6"/>
    <x v="128"/>
    <n v="2.250225023"/>
    <d v="2021-03-04T00:00:00"/>
    <s v="Stop Loss Hit"/>
    <n v="676.45"/>
    <n v="576.04999999999995"/>
    <x v="27"/>
    <x v="1"/>
    <x v="3"/>
  </r>
  <r>
    <n v="779"/>
    <d v="2021-03-01T00:00:00"/>
    <x v="0"/>
    <d v="1899-12-30T09:25:00"/>
    <n v="35290"/>
    <m/>
    <x v="0"/>
    <m/>
    <m/>
    <d v="2021-03-01T00:00:00"/>
    <x v="0"/>
    <d v="1899-12-30T09:36:00"/>
    <n v="35172.800000000003"/>
    <x v="225"/>
    <m/>
    <m/>
    <m/>
    <n v="35340.65"/>
    <n v="35011.25"/>
    <x v="0"/>
    <x v="2"/>
    <x v="3"/>
  </r>
  <r>
    <n v="779.1"/>
    <d v="2021-03-01T00:00:00"/>
    <x v="1"/>
    <d v="1899-12-30T09:25:00"/>
    <n v="579.29999999999995"/>
    <n v="15"/>
    <x v="1"/>
    <n v="35300"/>
    <s v="Sell"/>
    <d v="2021-03-01T00:00:00"/>
    <x v="1"/>
    <d v="1899-12-30T09:36:00"/>
    <n v="539.29999999999995"/>
    <x v="101"/>
    <n v="6.9048852060000003"/>
    <d v="2021-03-04T00:00:00"/>
    <s v="Stop Loss Hit"/>
    <n v="595.75"/>
    <n v="463.4"/>
    <x v="0"/>
    <x v="2"/>
    <x v="3"/>
  </r>
  <r>
    <n v="779.2"/>
    <d v="2021-03-01T00:00:00"/>
    <x v="1"/>
    <d v="1899-12-30T09:25:00"/>
    <n v="610.95000000000005"/>
    <n v="15"/>
    <x v="2"/>
    <n v="35300"/>
    <s v="Sell"/>
    <d v="2021-03-01T00:00:00"/>
    <x v="1"/>
    <d v="1899-12-30T09:29:00"/>
    <n v="650.95000000000005"/>
    <x v="463"/>
    <n v="-6.5471806199999998"/>
    <d v="2021-03-04T00:00:00"/>
    <s v="Stop Loss Hit"/>
    <n v="671.55"/>
    <n v="575.65"/>
    <x v="0"/>
    <x v="2"/>
    <x v="3"/>
  </r>
  <r>
    <n v="780"/>
    <d v="2021-03-02T00:00:00"/>
    <x v="0"/>
    <d v="1899-12-30T09:25:00"/>
    <n v="35666.75"/>
    <m/>
    <x v="0"/>
    <m/>
    <m/>
    <d v="2021-03-02T00:00:00"/>
    <x v="0"/>
    <d v="1899-12-30T10:06:00"/>
    <n v="35661.800000000003"/>
    <x v="52"/>
    <m/>
    <m/>
    <m/>
    <n v="35747.050000000003"/>
    <n v="35447.300000000003"/>
    <x v="1"/>
    <x v="2"/>
    <x v="3"/>
  </r>
  <r>
    <n v="780.1"/>
    <d v="2021-03-02T00:00:00"/>
    <x v="2"/>
    <d v="1899-12-30T09:25:00"/>
    <n v="433.25"/>
    <n v="15"/>
    <x v="1"/>
    <n v="35700"/>
    <s v="Sell"/>
    <d v="2021-03-02T00:00:00"/>
    <x v="2"/>
    <d v="1899-12-30T10:06:00"/>
    <n v="396.25"/>
    <x v="517"/>
    <n v="8.5401038660000008"/>
    <d v="2021-03-04T00:00:00"/>
    <s v="Stop Loss Hit"/>
    <n v="466.2"/>
    <n v="321.25"/>
    <x v="1"/>
    <x v="2"/>
    <x v="3"/>
  </r>
  <r>
    <n v="780.2"/>
    <d v="2021-03-02T00:00:00"/>
    <x v="2"/>
    <d v="1899-12-30T09:25:00"/>
    <n v="509"/>
    <n v="15"/>
    <x v="2"/>
    <n v="35700"/>
    <s v="Sell"/>
    <d v="2021-03-02T00:00:00"/>
    <x v="2"/>
    <d v="1899-12-30T09:36:00"/>
    <n v="518"/>
    <x v="549"/>
    <n v="-1.7681728880000001"/>
    <d v="2021-03-04T00:00:00"/>
    <s v="Stop Loss Hit"/>
    <n v="529.85"/>
    <n v="443"/>
    <x v="1"/>
    <x v="2"/>
    <x v="3"/>
  </r>
  <r>
    <n v="781"/>
    <d v="2021-03-03T00:00:00"/>
    <x v="0"/>
    <d v="1899-12-30T09:25:00"/>
    <n v="35779.949999999997"/>
    <m/>
    <x v="0"/>
    <m/>
    <m/>
    <d v="2021-03-03T00:00:00"/>
    <x v="0"/>
    <d v="1899-12-30T09:54:00"/>
    <n v="35827.300000000003"/>
    <x v="220"/>
    <m/>
    <m/>
    <m/>
    <n v="35832.300000000003"/>
    <n v="35638.15"/>
    <x v="2"/>
    <x v="2"/>
    <x v="3"/>
  </r>
  <r>
    <n v="781.1"/>
    <d v="2021-03-03T00:00:00"/>
    <x v="3"/>
    <d v="1899-12-30T09:25:00"/>
    <n v="324.14999999999998"/>
    <n v="15"/>
    <x v="1"/>
    <n v="35800"/>
    <s v="Sell"/>
    <d v="2021-03-03T00:00:00"/>
    <x v="3"/>
    <d v="1899-12-30T09:54:00"/>
    <n v="334.15"/>
    <x v="99"/>
    <n v="-3.0849915160000001"/>
    <d v="2021-03-04T00:00:00"/>
    <s v="Stop Loss Hit"/>
    <n v="350"/>
    <n v="258.95"/>
    <x v="2"/>
    <x v="2"/>
    <x v="3"/>
  </r>
  <r>
    <n v="781.2"/>
    <d v="2021-03-03T00:00:00"/>
    <x v="3"/>
    <d v="1899-12-30T09:25:00"/>
    <n v="303.89999999999998"/>
    <n v="15"/>
    <x v="2"/>
    <n v="35800"/>
    <s v="Sell"/>
    <d v="2021-03-03T00:00:00"/>
    <x v="3"/>
    <d v="1899-12-30T09:36:00"/>
    <n v="356.9"/>
    <x v="59"/>
    <n v="-17.439947350000001"/>
    <d v="2021-03-04T00:00:00"/>
    <s v="Stop Loss Hit"/>
    <n v="368.15"/>
    <n v="281.05"/>
    <x v="2"/>
    <x v="2"/>
    <x v="3"/>
  </r>
  <r>
    <n v="782"/>
    <d v="2021-03-04T00:00:00"/>
    <x v="0"/>
    <d v="1899-12-30T09:25:00"/>
    <n v="35784.800000000003"/>
    <m/>
    <x v="0"/>
    <m/>
    <m/>
    <d v="2021-03-04T00:00:00"/>
    <x v="0"/>
    <d v="1899-12-30T11:12:00"/>
    <n v="35794.300000000003"/>
    <x v="121"/>
    <m/>
    <m/>
    <m/>
    <n v="35832.5"/>
    <n v="35519.25"/>
    <x v="3"/>
    <x v="2"/>
    <x v="3"/>
  </r>
  <r>
    <n v="782.1"/>
    <d v="2021-03-04T00:00:00"/>
    <x v="4"/>
    <d v="1899-12-30T09:25:00"/>
    <n v="204.95"/>
    <n v="15"/>
    <x v="1"/>
    <n v="35800"/>
    <s v="Sell"/>
    <d v="2021-03-04T00:00:00"/>
    <x v="4"/>
    <d v="1899-12-30T11:12:00"/>
    <n v="158.94999999999999"/>
    <x v="760"/>
    <n v="22.444498660000001"/>
    <d v="2021-03-04T00:00:00"/>
    <s v="Stop Loss Hit"/>
    <n v="250"/>
    <n v="83.1"/>
    <x v="3"/>
    <x v="2"/>
    <x v="3"/>
  </r>
  <r>
    <n v="782.2"/>
    <d v="2021-03-04T00:00:00"/>
    <x v="4"/>
    <d v="1899-12-30T09:25:00"/>
    <n v="241.4"/>
    <n v="15"/>
    <x v="2"/>
    <n v="35800"/>
    <s v="Sell"/>
    <d v="2021-03-04T00:00:00"/>
    <x v="4"/>
    <d v="1899-12-30T09:31:00"/>
    <n v="280.39999999999998"/>
    <x v="297"/>
    <n v="-16.155758079999998"/>
    <d v="2021-03-04T00:00:00"/>
    <s v="Stop Loss Hit"/>
    <n v="294"/>
    <n v="205.35"/>
    <x v="3"/>
    <x v="2"/>
    <x v="3"/>
  </r>
  <r>
    <n v="783"/>
    <d v="2021-03-05T00:00:00"/>
    <x v="0"/>
    <d v="1899-12-30T09:25:00"/>
    <n v="35302.550000000003"/>
    <m/>
    <x v="0"/>
    <m/>
    <m/>
    <d v="2021-03-05T00:00:00"/>
    <x v="0"/>
    <d v="1899-12-30T09:41:00"/>
    <n v="35259.699999999997"/>
    <x v="42"/>
    <m/>
    <m/>
    <m/>
    <n v="35388.75"/>
    <n v="35135.699999999997"/>
    <x v="4"/>
    <x v="2"/>
    <x v="3"/>
  </r>
  <r>
    <n v="783.1"/>
    <d v="2021-03-05T00:00:00"/>
    <x v="5"/>
    <d v="1899-12-30T09:25:00"/>
    <n v="682.95"/>
    <n v="15"/>
    <x v="1"/>
    <n v="35300"/>
    <s v="Sell"/>
    <d v="2021-03-05T00:00:00"/>
    <x v="5"/>
    <d v="1899-12-30T09:41:00"/>
    <n v="688.95"/>
    <x v="94"/>
    <n v="-0.87854162099999999"/>
    <d v="2021-03-10T00:00:00"/>
    <s v="Stop Loss Hit"/>
    <n v="731.45"/>
    <n v="613.15"/>
    <x v="4"/>
    <x v="2"/>
    <x v="3"/>
  </r>
  <r>
    <n v="783.2"/>
    <d v="2021-03-05T00:00:00"/>
    <x v="5"/>
    <d v="1899-12-30T09:25:00"/>
    <n v="684.55"/>
    <n v="15"/>
    <x v="2"/>
    <n v="35300"/>
    <s v="Sell"/>
    <d v="2021-03-05T00:00:00"/>
    <x v="5"/>
    <d v="1899-12-30T09:32:00"/>
    <n v="724.55"/>
    <x v="463"/>
    <n v="-5.8432546930000004"/>
    <d v="2021-03-10T00:00:00"/>
    <s v="Stop Loss Hit"/>
    <n v="734.5"/>
    <n v="648.6"/>
    <x v="4"/>
    <x v="2"/>
    <x v="3"/>
  </r>
  <r>
    <n v="784"/>
    <d v="2021-03-08T00:00:00"/>
    <x v="0"/>
    <d v="1899-12-30T09:25:00"/>
    <n v="35591.599999999999"/>
    <m/>
    <x v="0"/>
    <m/>
    <m/>
    <d v="2021-03-08T00:00:00"/>
    <x v="0"/>
    <d v="1899-12-30T10:30:00"/>
    <n v="35658.5"/>
    <x v="746"/>
    <m/>
    <m/>
    <m/>
    <n v="35827.300000000003"/>
    <n v="35569.9"/>
    <x v="5"/>
    <x v="2"/>
    <x v="3"/>
  </r>
  <r>
    <n v="784.1"/>
    <d v="2021-03-08T00:00:00"/>
    <x v="1"/>
    <d v="1899-12-30T09:25:00"/>
    <n v="536.29999999999995"/>
    <n v="15"/>
    <x v="1"/>
    <n v="35600"/>
    <s v="Sell"/>
    <d v="2021-03-08T00:00:00"/>
    <x v="1"/>
    <d v="1899-12-30T09:56:00"/>
    <n v="591.29999999999995"/>
    <x v="122"/>
    <n v="-10.25545404"/>
    <d v="2021-03-10T00:00:00"/>
    <s v="Stop Loss Hit"/>
    <n v="595"/>
    <n v="515.6"/>
    <x v="5"/>
    <x v="2"/>
    <x v="3"/>
  </r>
  <r>
    <n v="784.2"/>
    <d v="2021-03-08T00:00:00"/>
    <x v="1"/>
    <d v="1899-12-30T09:25:00"/>
    <n v="531.4"/>
    <n v="15"/>
    <x v="2"/>
    <n v="35600"/>
    <s v="Sell"/>
    <d v="2021-03-08T00:00:00"/>
    <x v="1"/>
    <d v="1899-12-30T10:30:00"/>
    <n v="441.4"/>
    <x v="974"/>
    <n v="16.93639443"/>
    <d v="2021-03-10T00:00:00"/>
    <s v="Stop Loss Hit"/>
    <n v="544.4"/>
    <n v="366.35"/>
    <x v="5"/>
    <x v="2"/>
    <x v="3"/>
  </r>
  <r>
    <n v="785"/>
    <d v="2021-03-09T00:00:00"/>
    <x v="0"/>
    <d v="1899-12-30T09:25:00"/>
    <n v="35817.949999999997"/>
    <m/>
    <x v="0"/>
    <m/>
    <m/>
    <d v="2021-03-09T00:00:00"/>
    <x v="0"/>
    <d v="1899-12-30T10:00:00"/>
    <n v="35778.9"/>
    <x v="616"/>
    <m/>
    <m/>
    <m/>
    <n v="35852.550000000003"/>
    <n v="35590.800000000003"/>
    <x v="6"/>
    <x v="2"/>
    <x v="3"/>
  </r>
  <r>
    <n v="785.1"/>
    <d v="2021-03-09T00:00:00"/>
    <x v="2"/>
    <d v="1899-12-30T09:25:00"/>
    <n v="362.9"/>
    <n v="15"/>
    <x v="1"/>
    <n v="35800"/>
    <s v="Sell"/>
    <d v="2021-03-09T00:00:00"/>
    <x v="2"/>
    <d v="1899-12-30T10:00:00"/>
    <n v="326.89999999999998"/>
    <x v="214"/>
    <n v="9.9200881790000004"/>
    <d v="2021-03-10T00:00:00"/>
    <s v="Stop Loss Hit"/>
    <n v="375.4"/>
    <n v="251.45"/>
    <x v="6"/>
    <x v="2"/>
    <x v="3"/>
  </r>
  <r>
    <n v="785.2"/>
    <d v="2021-03-09T00:00:00"/>
    <x v="2"/>
    <d v="1899-12-30T09:25:00"/>
    <n v="329.9"/>
    <n v="15"/>
    <x v="2"/>
    <n v="35800"/>
    <s v="Sell"/>
    <d v="2021-03-09T00:00:00"/>
    <x v="2"/>
    <d v="1899-12-30T09:29:00"/>
    <n v="385.9"/>
    <x v="47"/>
    <n v="-16.97484086"/>
    <d v="2021-03-10T00:00:00"/>
    <s v="Stop Loss Hit"/>
    <n v="401.6"/>
    <n v="310"/>
    <x v="6"/>
    <x v="2"/>
    <x v="3"/>
  </r>
  <r>
    <n v="786"/>
    <d v="2021-03-10T00:00:00"/>
    <x v="0"/>
    <d v="1899-12-30T09:25:00"/>
    <n v="36082.6"/>
    <m/>
    <x v="0"/>
    <m/>
    <m/>
    <d v="2021-03-10T00:00:00"/>
    <x v="0"/>
    <d v="1899-12-30T15:19:00"/>
    <n v="35941.699999999997"/>
    <x v="975"/>
    <m/>
    <m/>
    <s v="Exit Condition Met For Trade"/>
    <n v="36105.599999999999"/>
    <n v="35764.35"/>
    <x v="7"/>
    <x v="2"/>
    <x v="3"/>
  </r>
  <r>
    <n v="786.1"/>
    <d v="2021-03-10T00:00:00"/>
    <x v="3"/>
    <d v="1899-12-30T09:25:00"/>
    <n v="194.85"/>
    <n v="15"/>
    <x v="1"/>
    <n v="36100"/>
    <s v="Sell"/>
    <d v="2021-03-10T00:00:00"/>
    <x v="3"/>
    <d v="1899-12-30T15:19:00"/>
    <n v="0.4"/>
    <x v="976"/>
    <n v="99.794713880000003"/>
    <d v="2021-03-10T00:00:00"/>
    <s v="Exit Condition Met For Trade"/>
    <n v="199"/>
    <n v="0.2"/>
    <x v="7"/>
    <x v="2"/>
    <x v="3"/>
  </r>
  <r>
    <n v="786.2"/>
    <d v="2021-03-10T00:00:00"/>
    <x v="3"/>
    <d v="1899-12-30T09:25:00"/>
    <n v="187.95"/>
    <n v="15"/>
    <x v="2"/>
    <n v="36100"/>
    <s v="Sell"/>
    <d v="2021-03-10T00:00:00"/>
    <x v="3"/>
    <d v="1899-12-30T10:33:00"/>
    <n v="242.95"/>
    <x v="122"/>
    <n v="-29.263101890000002"/>
    <d v="2021-03-10T00:00:00"/>
    <s v="Stop Loss Hit"/>
    <n v="247"/>
    <n v="167.5"/>
    <x v="7"/>
    <x v="2"/>
    <x v="3"/>
  </r>
  <r>
    <n v="787"/>
    <d v="2021-03-12T00:00:00"/>
    <x v="0"/>
    <d v="1899-12-30T09:25:00"/>
    <n v="36401.9"/>
    <m/>
    <x v="0"/>
    <m/>
    <m/>
    <d v="2021-03-12T00:00:00"/>
    <x v="0"/>
    <d v="1899-12-30T13:32:00"/>
    <n v="35926.5"/>
    <x v="887"/>
    <m/>
    <m/>
    <m/>
    <n v="36432.199999999997"/>
    <n v="35926.5"/>
    <x v="9"/>
    <x v="2"/>
    <x v="3"/>
  </r>
  <r>
    <n v="787.1"/>
    <d v="2021-03-12T00:00:00"/>
    <x v="5"/>
    <d v="1899-12-30T09:25:00"/>
    <n v="584.70000000000005"/>
    <n v="15"/>
    <x v="1"/>
    <n v="36400"/>
    <s v="Sell"/>
    <d v="2021-03-12T00:00:00"/>
    <x v="5"/>
    <d v="1899-12-30T13:32:00"/>
    <n v="384.7"/>
    <x v="407"/>
    <n v="34.205575510000003"/>
    <d v="2021-03-18T00:00:00"/>
    <s v="Target Hit"/>
    <n v="607"/>
    <n v="377.6"/>
    <x v="9"/>
    <x v="2"/>
    <x v="3"/>
  </r>
  <r>
    <n v="787.2"/>
    <d v="2021-03-12T00:00:00"/>
    <x v="5"/>
    <d v="1899-12-30T09:25:00"/>
    <n v="556.9"/>
    <n v="15"/>
    <x v="2"/>
    <n v="36400"/>
    <s v="Sell"/>
    <d v="2021-03-12T00:00:00"/>
    <x v="5"/>
    <d v="1899-12-30T09:42:00"/>
    <n v="616.9"/>
    <x v="507"/>
    <n v="-10.7739271"/>
    <d v="2021-03-18T00:00:00"/>
    <s v="Stop Loss Hit"/>
    <n v="618.1"/>
    <n v="541"/>
    <x v="9"/>
    <x v="2"/>
    <x v="3"/>
  </r>
  <r>
    <n v="788"/>
    <d v="2021-03-15T00:00:00"/>
    <x v="0"/>
    <d v="1899-12-30T09:25:00"/>
    <n v="35159.65"/>
    <m/>
    <x v="0"/>
    <m/>
    <m/>
    <d v="2021-03-15T00:00:00"/>
    <x v="0"/>
    <d v="1899-12-30T10:46:00"/>
    <n v="34761.699999999997"/>
    <x v="793"/>
    <m/>
    <m/>
    <m/>
    <n v="35182.300000000003"/>
    <n v="34719.599999999999"/>
    <x v="10"/>
    <x v="2"/>
    <x v="3"/>
  </r>
  <r>
    <n v="788.1"/>
    <d v="2021-03-15T00:00:00"/>
    <x v="1"/>
    <d v="1899-12-30T09:25:00"/>
    <n v="545"/>
    <n v="15"/>
    <x v="1"/>
    <n v="35200"/>
    <s v="Sell"/>
    <d v="2021-03-15T00:00:00"/>
    <x v="1"/>
    <d v="1899-12-30T10:46:00"/>
    <n v="345"/>
    <x v="407"/>
    <n v="36.697247709999999"/>
    <d v="2021-03-18T00:00:00"/>
    <s v="Target Hit"/>
    <n v="551"/>
    <n v="338"/>
    <x v="10"/>
    <x v="2"/>
    <x v="3"/>
  </r>
  <r>
    <n v="788.2"/>
    <d v="2021-03-15T00:00:00"/>
    <x v="1"/>
    <d v="1899-12-30T09:25:00"/>
    <n v="577.6"/>
    <n v="15"/>
    <x v="2"/>
    <n v="35200"/>
    <s v="Sell"/>
    <d v="2021-03-15T00:00:00"/>
    <x v="1"/>
    <d v="1899-12-30T09:31:00"/>
    <n v="618.6"/>
    <x v="53"/>
    <n v="-7.0983379500000003"/>
    <d v="2021-03-18T00:00:00"/>
    <s v="Stop Loss Hit"/>
    <n v="635"/>
    <n v="543.04999999999995"/>
    <x v="10"/>
    <x v="2"/>
    <x v="3"/>
  </r>
  <r>
    <n v="789"/>
    <d v="2021-03-16T00:00:00"/>
    <x v="0"/>
    <d v="1899-12-30T09:25:00"/>
    <n v="35078.75"/>
    <m/>
    <x v="0"/>
    <m/>
    <m/>
    <d v="2021-03-16T00:00:00"/>
    <x v="0"/>
    <d v="1899-12-30T09:44:00"/>
    <n v="35076"/>
    <x v="181"/>
    <m/>
    <m/>
    <m/>
    <n v="35269.35"/>
    <n v="35070.75"/>
    <x v="11"/>
    <x v="2"/>
    <x v="3"/>
  </r>
  <r>
    <n v="789.1"/>
    <d v="2021-03-16T00:00:00"/>
    <x v="2"/>
    <d v="1899-12-30T09:25:00"/>
    <n v="433.05"/>
    <n v="15"/>
    <x v="1"/>
    <n v="35100"/>
    <s v="Sell"/>
    <d v="2021-03-16T00:00:00"/>
    <x v="2"/>
    <d v="1899-12-30T09:34:00"/>
    <n v="505.05"/>
    <x v="241"/>
    <n v="-16.626255629999999"/>
    <d v="2021-03-18T00:00:00"/>
    <s v="Stop Loss Hit"/>
    <n v="516.5"/>
    <n v="429.35"/>
    <x v="11"/>
    <x v="2"/>
    <x v="3"/>
  </r>
  <r>
    <n v="789.2"/>
    <d v="2021-03-16T00:00:00"/>
    <x v="2"/>
    <d v="1899-12-30T09:25:00"/>
    <n v="450.6"/>
    <n v="15"/>
    <x v="2"/>
    <n v="35100"/>
    <s v="Sell"/>
    <d v="2021-03-16T00:00:00"/>
    <x v="2"/>
    <d v="1899-12-30T09:44:00"/>
    <n v="411.6"/>
    <x v="612"/>
    <n v="8.6551264979999996"/>
    <d v="2021-03-18T00:00:00"/>
    <s v="Stop Loss Hit"/>
    <n v="450.6"/>
    <n v="335.65"/>
    <x v="11"/>
    <x v="2"/>
    <x v="3"/>
  </r>
  <r>
    <n v="790"/>
    <d v="2021-03-17T00:00:00"/>
    <x v="0"/>
    <d v="1899-12-30T09:25:00"/>
    <n v="34781.25"/>
    <m/>
    <x v="0"/>
    <m/>
    <m/>
    <d v="2021-03-17T00:00:00"/>
    <x v="0"/>
    <d v="1899-12-30T10:38:00"/>
    <n v="34810"/>
    <x v="155"/>
    <m/>
    <m/>
    <m/>
    <n v="34849.75"/>
    <n v="34629.75"/>
    <x v="12"/>
    <x v="2"/>
    <x v="3"/>
  </r>
  <r>
    <n v="790.1"/>
    <d v="2021-03-17T00:00:00"/>
    <x v="3"/>
    <d v="1899-12-30T09:25:00"/>
    <n v="365.2"/>
    <n v="15"/>
    <x v="1"/>
    <n v="34800"/>
    <s v="Sell"/>
    <d v="2021-03-17T00:00:00"/>
    <x v="3"/>
    <d v="1899-12-30T10:38:00"/>
    <n v="336.2"/>
    <x v="742"/>
    <n v="7.9408543260000002"/>
    <d v="2021-03-18T00:00:00"/>
    <s v="Stop Loss Hit"/>
    <n v="378.9"/>
    <n v="260.35000000000002"/>
    <x v="12"/>
    <x v="2"/>
    <x v="3"/>
  </r>
  <r>
    <n v="790.2"/>
    <d v="2021-03-17T00:00:00"/>
    <x v="3"/>
    <d v="1899-12-30T09:25:00"/>
    <n v="380"/>
    <n v="15"/>
    <x v="2"/>
    <n v="34800"/>
    <s v="Sell"/>
    <d v="2021-03-17T00:00:00"/>
    <x v="3"/>
    <d v="1899-12-30T09:51:00"/>
    <n v="400"/>
    <x v="616"/>
    <n v="-5.263157895"/>
    <d v="2021-03-18T00:00:00"/>
    <s v="Stop Loss Hit"/>
    <n v="415.55"/>
    <n v="325"/>
    <x v="12"/>
    <x v="2"/>
    <x v="3"/>
  </r>
  <r>
    <n v="791"/>
    <d v="2021-03-18T00:00:00"/>
    <x v="0"/>
    <d v="1899-12-30T09:25:00"/>
    <n v="34625.699999999997"/>
    <m/>
    <x v="0"/>
    <m/>
    <m/>
    <d v="2021-03-18T00:00:00"/>
    <x v="0"/>
    <d v="1899-12-30T10:31:00"/>
    <n v="34536.85"/>
    <x v="181"/>
    <m/>
    <m/>
    <m/>
    <n v="34759.85"/>
    <n v="34535.1"/>
    <x v="13"/>
    <x v="2"/>
    <x v="3"/>
  </r>
  <r>
    <n v="791.1"/>
    <d v="2021-03-18T00:00:00"/>
    <x v="4"/>
    <d v="1899-12-30T09:25:00"/>
    <n v="224.15"/>
    <n v="15"/>
    <x v="1"/>
    <n v="34600"/>
    <s v="Sell"/>
    <d v="2021-03-18T00:00:00"/>
    <x v="4"/>
    <d v="1899-12-30T09:50:00"/>
    <n v="259.14999999999998"/>
    <x v="316"/>
    <n v="-15.614543830000001"/>
    <d v="2021-03-18T00:00:00"/>
    <s v="Stop Loss Hit"/>
    <n v="259.60000000000002"/>
    <n v="184.1"/>
    <x v="13"/>
    <x v="2"/>
    <x v="3"/>
  </r>
  <r>
    <n v="791.2"/>
    <d v="2021-03-18T00:00:00"/>
    <x v="4"/>
    <d v="1899-12-30T09:25:00"/>
    <n v="187.05"/>
    <n v="15"/>
    <x v="2"/>
    <n v="34600"/>
    <s v="Sell"/>
    <d v="2021-03-18T00:00:00"/>
    <x v="4"/>
    <d v="1899-12-30T10:31:00"/>
    <n v="185.05"/>
    <x v="137"/>
    <n v="1.0692328250000001"/>
    <d v="2021-03-18T00:00:00"/>
    <s v="Stop Loss Hit"/>
    <n v="221.65"/>
    <n v="110"/>
    <x v="13"/>
    <x v="2"/>
    <x v="3"/>
  </r>
  <r>
    <n v="792"/>
    <d v="2021-03-19T00:00:00"/>
    <x v="0"/>
    <d v="1899-12-30T09:25:00"/>
    <n v="33595.800000000003"/>
    <m/>
    <x v="0"/>
    <m/>
    <m/>
    <d v="2021-03-19T00:00:00"/>
    <x v="0"/>
    <d v="1899-12-30T09:37:00"/>
    <n v="33483.699999999997"/>
    <x v="471"/>
    <m/>
    <m/>
    <m/>
    <n v="33668.15"/>
    <n v="33361"/>
    <x v="14"/>
    <x v="2"/>
    <x v="3"/>
  </r>
  <r>
    <n v="792.1"/>
    <d v="2021-03-19T00:00:00"/>
    <x v="5"/>
    <d v="1899-12-30T09:25:00"/>
    <n v="684.75"/>
    <n v="15"/>
    <x v="1"/>
    <n v="33600"/>
    <s v="Sell"/>
    <d v="2021-03-19T00:00:00"/>
    <x v="5"/>
    <d v="1899-12-30T09:37:00"/>
    <n v="666.75"/>
    <x v="647"/>
    <n v="2.628696605"/>
    <d v="2021-03-25T00:00:00"/>
    <s v="Stop Loss Hit"/>
    <n v="718.1"/>
    <n v="590.85"/>
    <x v="14"/>
    <x v="2"/>
    <x v="3"/>
  </r>
  <r>
    <n v="792.2"/>
    <d v="2021-03-19T00:00:00"/>
    <x v="5"/>
    <d v="1899-12-30T09:25:00"/>
    <n v="663.2"/>
    <n v="15"/>
    <x v="2"/>
    <n v="33600"/>
    <s v="Sell"/>
    <d v="2021-03-19T00:00:00"/>
    <x v="5"/>
    <d v="1899-12-30T09:28:00"/>
    <n v="703.2"/>
    <x v="463"/>
    <n v="-6.031363088"/>
    <d v="2021-03-25T00:00:00"/>
    <s v="Stop Loss Hit"/>
    <n v="763.6"/>
    <n v="627.79999999999995"/>
    <x v="14"/>
    <x v="2"/>
    <x v="3"/>
  </r>
  <r>
    <n v="793"/>
    <d v="2021-03-22T00:00:00"/>
    <x v="0"/>
    <d v="1899-12-30T09:25:00"/>
    <n v="33838.050000000003"/>
    <m/>
    <x v="0"/>
    <m/>
    <m/>
    <d v="2021-03-22T00:00:00"/>
    <x v="0"/>
    <d v="1899-12-30T10:01:00"/>
    <n v="33933.15"/>
    <x v="977"/>
    <m/>
    <m/>
    <m/>
    <n v="34148.9"/>
    <n v="33752"/>
    <x v="15"/>
    <x v="2"/>
    <x v="3"/>
  </r>
  <r>
    <n v="793.1"/>
    <d v="2021-03-22T00:00:00"/>
    <x v="1"/>
    <d v="1899-12-30T09:25:00"/>
    <n v="593.15"/>
    <n v="15"/>
    <x v="1"/>
    <n v="33800"/>
    <s v="Sell"/>
    <d v="2021-03-22T00:00:00"/>
    <x v="1"/>
    <d v="1899-12-30T09:29:00"/>
    <n v="623.15"/>
    <x v="224"/>
    <n v="-5.0577425610000004"/>
    <d v="2021-03-25T00:00:00"/>
    <s v="Stop Loss Hit"/>
    <n v="628.5"/>
    <n v="547.70000000000005"/>
    <x v="15"/>
    <x v="2"/>
    <x v="3"/>
  </r>
  <r>
    <n v="793.2"/>
    <d v="2021-03-22T00:00:00"/>
    <x v="1"/>
    <d v="1899-12-30T09:25:00"/>
    <n v="538.4"/>
    <n v="15"/>
    <x v="2"/>
    <n v="33800"/>
    <s v="Sell"/>
    <d v="2021-03-22T00:00:00"/>
    <x v="1"/>
    <d v="1899-12-30T10:01:00"/>
    <n v="456.4"/>
    <x v="863"/>
    <n v="15.230312039999999"/>
    <d v="2021-03-25T00:00:00"/>
    <s v="Stop Loss Hit"/>
    <n v="573.20000000000005"/>
    <n v="381"/>
    <x v="15"/>
    <x v="2"/>
    <x v="3"/>
  </r>
  <r>
    <n v="794"/>
    <d v="2021-03-23T00:00:00"/>
    <x v="0"/>
    <d v="1899-12-30T09:25:00"/>
    <n v="33879.449999999997"/>
    <m/>
    <x v="0"/>
    <m/>
    <m/>
    <d v="2021-03-23T00:00:00"/>
    <x v="0"/>
    <d v="1899-12-30T10:52:00"/>
    <n v="33839.35"/>
    <x v="263"/>
    <m/>
    <m/>
    <m/>
    <n v="33944.449999999997"/>
    <n v="33658.5"/>
    <x v="16"/>
    <x v="2"/>
    <x v="3"/>
  </r>
  <r>
    <n v="794.1"/>
    <d v="2021-03-23T00:00:00"/>
    <x v="2"/>
    <d v="1899-12-30T09:25:00"/>
    <n v="477.25"/>
    <n v="15"/>
    <x v="1"/>
    <n v="33900"/>
    <s v="Sell"/>
    <d v="2021-03-23T00:00:00"/>
    <x v="2"/>
    <d v="1899-12-30T10:52:00"/>
    <n v="437.25"/>
    <x v="101"/>
    <n v="8.3813514930000004"/>
    <d v="2021-03-25T00:00:00"/>
    <s v="Stop Loss Hit"/>
    <n v="513"/>
    <n v="361.6"/>
    <x v="16"/>
    <x v="2"/>
    <x v="3"/>
  </r>
  <r>
    <n v="794.2"/>
    <d v="2021-03-23T00:00:00"/>
    <x v="2"/>
    <d v="1899-12-30T09:25:00"/>
    <n v="491.15"/>
    <n v="15"/>
    <x v="2"/>
    <n v="33900"/>
    <s v="Sell"/>
    <d v="2021-03-23T00:00:00"/>
    <x v="2"/>
    <d v="1899-12-30T10:17:00"/>
    <n v="530.15"/>
    <x v="297"/>
    <n v="-7.9405476940000002"/>
    <d v="2021-03-25T00:00:00"/>
    <s v="Stop Loss Hit"/>
    <n v="540.6"/>
    <n v="454.85"/>
    <x v="16"/>
    <x v="2"/>
    <x v="3"/>
  </r>
  <r>
    <n v="795"/>
    <d v="2021-03-24T00:00:00"/>
    <x v="0"/>
    <d v="1899-12-30T09:25:00"/>
    <n v="33879.599999999999"/>
    <m/>
    <x v="0"/>
    <m/>
    <m/>
    <d v="2021-03-24T00:00:00"/>
    <x v="0"/>
    <d v="1899-12-30T11:30:00"/>
    <n v="33419.449999999997"/>
    <x v="978"/>
    <m/>
    <m/>
    <m/>
    <n v="33943.699999999997"/>
    <n v="33400.050000000003"/>
    <x v="17"/>
    <x v="2"/>
    <x v="3"/>
  </r>
  <r>
    <n v="795.1"/>
    <d v="2021-03-24T00:00:00"/>
    <x v="3"/>
    <d v="1899-12-30T09:25:00"/>
    <n v="352.9"/>
    <n v="15"/>
    <x v="1"/>
    <n v="33900"/>
    <s v="Sell"/>
    <d v="2021-03-24T00:00:00"/>
    <x v="3"/>
    <d v="1899-12-30T11:30:00"/>
    <n v="152.9"/>
    <x v="407"/>
    <n v="56.673278549999999"/>
    <d v="2021-03-25T00:00:00"/>
    <s v="Target Hit"/>
    <n v="376.8"/>
    <n v="152.55000000000001"/>
    <x v="17"/>
    <x v="2"/>
    <x v="3"/>
  </r>
  <r>
    <n v="795.2"/>
    <d v="2021-03-24T00:00:00"/>
    <x v="3"/>
    <d v="1899-12-30T09:25:00"/>
    <n v="349.7"/>
    <n v="15"/>
    <x v="2"/>
    <n v="33900"/>
    <s v="Sell"/>
    <d v="2021-03-24T00:00:00"/>
    <x v="3"/>
    <d v="1899-12-30T09:55:00"/>
    <n v="393.7"/>
    <x v="428"/>
    <n v="-12.58221333"/>
    <d v="2021-03-25T00:00:00"/>
    <s v="Stop Loss Hit"/>
    <n v="394.75"/>
    <n v="318.25"/>
    <x v="17"/>
    <x v="2"/>
    <x v="3"/>
  </r>
  <r>
    <n v="796"/>
    <d v="2021-03-25T00:00:00"/>
    <x v="0"/>
    <d v="1899-12-30T09:25:00"/>
    <n v="33019.300000000003"/>
    <m/>
    <x v="0"/>
    <m/>
    <m/>
    <d v="2021-03-25T00:00:00"/>
    <x v="0"/>
    <d v="1899-12-30T12:01:00"/>
    <n v="32639.7"/>
    <x v="406"/>
    <m/>
    <m/>
    <m/>
    <n v="33055.4"/>
    <n v="32623.3"/>
    <x v="18"/>
    <x v="2"/>
    <x v="3"/>
  </r>
  <r>
    <n v="796.1"/>
    <d v="2021-03-25T00:00:00"/>
    <x v="4"/>
    <d v="1899-12-30T09:25:00"/>
    <n v="244.35"/>
    <n v="15"/>
    <x v="1"/>
    <n v="33000"/>
    <s v="Sell"/>
    <d v="2021-03-25T00:00:00"/>
    <x v="4"/>
    <d v="1899-12-30T12:01:00"/>
    <n v="44.35"/>
    <x v="407"/>
    <n v="81.849805610000004"/>
    <d v="2021-03-25T00:00:00"/>
    <s v="Target Hit"/>
    <n v="258.8"/>
    <n v="42"/>
    <x v="18"/>
    <x v="2"/>
    <x v="3"/>
  </r>
  <r>
    <n v="796.2"/>
    <d v="2021-03-25T00:00:00"/>
    <x v="4"/>
    <d v="1899-12-30T09:25:00"/>
    <n v="214.7"/>
    <n v="15"/>
    <x v="2"/>
    <n v="33000"/>
    <s v="Sell"/>
    <d v="2021-03-25T00:00:00"/>
    <x v="4"/>
    <d v="1899-12-30T09:28:00"/>
    <n v="275.7"/>
    <x v="54"/>
    <n v="-28.411737309999999"/>
    <d v="2021-03-25T00:00:00"/>
    <s v="Stop Loss Hit"/>
    <n v="309"/>
    <n v="200.05"/>
    <x v="18"/>
    <x v="2"/>
    <x v="3"/>
  </r>
  <r>
    <n v="797"/>
    <d v="2021-03-26T00:00:00"/>
    <x v="0"/>
    <d v="1899-12-30T09:25:00"/>
    <n v="33350.9"/>
    <m/>
    <x v="0"/>
    <m/>
    <m/>
    <d v="2021-03-26T00:00:00"/>
    <x v="0"/>
    <d v="1899-12-30T09:39:00"/>
    <n v="33452.800000000003"/>
    <x v="647"/>
    <m/>
    <m/>
    <m/>
    <n v="33599.25"/>
    <n v="33312"/>
    <x v="27"/>
    <x v="2"/>
    <x v="3"/>
  </r>
  <r>
    <n v="797.1"/>
    <d v="2021-03-26T00:00:00"/>
    <x v="5"/>
    <d v="1899-12-30T09:25:00"/>
    <n v="664.4"/>
    <n v="15"/>
    <x v="1"/>
    <n v="33400"/>
    <s v="Sell"/>
    <d v="2021-03-26T00:00:00"/>
    <x v="5"/>
    <d v="1899-12-30T09:29:00"/>
    <n v="718.4"/>
    <x v="39"/>
    <n v="-8.1276339550000003"/>
    <d v="2021-04-01T00:00:00"/>
    <s v="Stop Loss Hit"/>
    <n v="724.8"/>
    <n v="642.9"/>
    <x v="27"/>
    <x v="2"/>
    <x v="3"/>
  </r>
  <r>
    <n v="797.2"/>
    <d v="2021-03-26T00:00:00"/>
    <x v="5"/>
    <d v="1899-12-30T09:25:00"/>
    <n v="660"/>
    <n v="15"/>
    <x v="2"/>
    <n v="33400"/>
    <s v="Sell"/>
    <d v="2021-03-26T00:00:00"/>
    <x v="5"/>
    <d v="1899-12-30T09:39:00"/>
    <n v="588"/>
    <x v="324"/>
    <n v="10.90909091"/>
    <d v="2021-04-01T00:00:00"/>
    <s v="Stop Loss Hit"/>
    <n v="677.35"/>
    <n v="512.75"/>
    <x v="27"/>
    <x v="2"/>
    <x v="3"/>
  </r>
  <r>
    <n v="798"/>
    <d v="2021-03-30T00:00:00"/>
    <x v="0"/>
    <d v="1899-12-30T09:25:00"/>
    <n v="33705.199999999997"/>
    <m/>
    <x v="0"/>
    <m/>
    <m/>
    <d v="2021-03-30T00:00:00"/>
    <x v="0"/>
    <d v="1899-12-30T10:43:00"/>
    <n v="33836.949999999997"/>
    <x v="979"/>
    <m/>
    <m/>
    <m/>
    <n v="33977.15"/>
    <n v="33623.35"/>
    <x v="20"/>
    <x v="2"/>
    <x v="3"/>
  </r>
  <r>
    <n v="798.1"/>
    <d v="2021-03-30T00:00:00"/>
    <x v="2"/>
    <d v="1899-12-30T09:25:00"/>
    <n v="511.2"/>
    <n v="15"/>
    <x v="1"/>
    <n v="33700"/>
    <s v="Sell"/>
    <d v="2021-03-30T00:00:00"/>
    <x v="2"/>
    <d v="1899-12-30T09:57:00"/>
    <n v="520.20000000000005"/>
    <x v="549"/>
    <n v="-1.76056338"/>
    <d v="2021-04-01T00:00:00"/>
    <s v="Stop Loss Hit"/>
    <n v="530"/>
    <n v="445.15"/>
    <x v="20"/>
    <x v="2"/>
    <x v="3"/>
  </r>
  <r>
    <n v="798.2"/>
    <d v="2021-03-30T00:00:00"/>
    <x v="2"/>
    <d v="1899-12-30T09:25:00"/>
    <n v="458.75"/>
    <n v="15"/>
    <x v="2"/>
    <n v="33700"/>
    <s v="Sell"/>
    <d v="2021-03-30T00:00:00"/>
    <x v="2"/>
    <d v="1899-12-30T10:43:00"/>
    <n v="382.75"/>
    <x v="980"/>
    <n v="16.566757490000001"/>
    <d v="2021-04-01T00:00:00"/>
    <s v="Stop Loss Hit"/>
    <n v="474.05"/>
    <n v="307.75"/>
    <x v="20"/>
    <x v="2"/>
    <x v="3"/>
  </r>
  <r>
    <n v="799"/>
    <d v="2021-03-31T00:00:00"/>
    <x v="0"/>
    <d v="1899-12-30T09:25:00"/>
    <n v="33547.5"/>
    <m/>
    <x v="0"/>
    <m/>
    <m/>
    <d v="2021-03-31T00:00:00"/>
    <x v="0"/>
    <d v="1899-12-30T12:03:00"/>
    <n v="33318.15"/>
    <x v="246"/>
    <m/>
    <m/>
    <m/>
    <n v="33556.949999999997"/>
    <n v="33151.800000000003"/>
    <x v="21"/>
    <x v="2"/>
    <x v="3"/>
  </r>
  <r>
    <n v="799.1"/>
    <d v="2021-03-31T00:00:00"/>
    <x v="3"/>
    <d v="1899-12-30T09:25:00"/>
    <n v="375.05"/>
    <n v="15"/>
    <x v="1"/>
    <n v="33500"/>
    <s v="Sell"/>
    <d v="2021-03-31T00:00:00"/>
    <x v="3"/>
    <d v="1899-12-30T12:03:00"/>
    <n v="257.05"/>
    <x v="981"/>
    <n v="31.462471669999999"/>
    <d v="2021-04-01T00:00:00"/>
    <s v="Stop Loss Hit"/>
    <n v="379.85"/>
    <n v="181.7"/>
    <x v="21"/>
    <x v="2"/>
    <x v="3"/>
  </r>
  <r>
    <n v="799.2"/>
    <d v="2021-03-31T00:00:00"/>
    <x v="3"/>
    <d v="1899-12-30T09:25:00"/>
    <n v="311.5"/>
    <n v="15"/>
    <x v="2"/>
    <n v="33500"/>
    <s v="Sell"/>
    <d v="2021-03-31T00:00:00"/>
    <x v="3"/>
    <d v="1899-12-30T10:19:00"/>
    <n v="376.5"/>
    <x v="82"/>
    <n v="-20.866773680000001"/>
    <d v="2021-04-01T00:00:00"/>
    <s v="Stop Loss Hit"/>
    <n v="400"/>
    <n v="301.35000000000002"/>
    <x v="21"/>
    <x v="2"/>
    <x v="3"/>
  </r>
  <r>
    <n v="800"/>
    <d v="2021-04-01T00:00:00"/>
    <x v="0"/>
    <d v="1899-12-30T09:25:00"/>
    <n v="33465.5"/>
    <m/>
    <x v="0"/>
    <m/>
    <m/>
    <d v="2021-04-01T00:00:00"/>
    <x v="0"/>
    <d v="1899-12-30T13:10:00"/>
    <n v="33457.050000000003"/>
    <x v="561"/>
    <m/>
    <m/>
    <m/>
    <n v="33471.699999999997"/>
    <n v="33208.75"/>
    <x v="0"/>
    <x v="3"/>
    <x v="3"/>
  </r>
  <r>
    <n v="800.1"/>
    <d v="2021-04-01T00:00:00"/>
    <x v="4"/>
    <d v="1899-12-30T09:25:00"/>
    <n v="196.3"/>
    <n v="15"/>
    <x v="1"/>
    <n v="33500"/>
    <s v="Sell"/>
    <d v="2021-04-01T00:00:00"/>
    <x v="4"/>
    <d v="1899-12-30T13:10:00"/>
    <n v="135.30000000000001"/>
    <x v="936"/>
    <n v="31.074885380000001"/>
    <d v="2021-04-01T00:00:00"/>
    <s v="Stop Loss Hit"/>
    <n v="200.75"/>
    <n v="60.3"/>
    <x v="0"/>
    <x v="3"/>
    <x v="3"/>
  </r>
  <r>
    <n v="800.2"/>
    <d v="2021-04-01T00:00:00"/>
    <x v="4"/>
    <d v="1899-12-30T09:25:00"/>
    <n v="220"/>
    <n v="15"/>
    <x v="2"/>
    <n v="33500"/>
    <s v="Sell"/>
    <d v="2021-04-01T00:00:00"/>
    <x v="4"/>
    <d v="1899-12-30T09:49:00"/>
    <n v="285"/>
    <x v="82"/>
    <n v="-29.545454549999999"/>
    <d v="2021-04-01T00:00:00"/>
    <s v="Stop Loss Hit"/>
    <n v="290"/>
    <n v="209.6"/>
    <x v="0"/>
    <x v="3"/>
    <x v="3"/>
  </r>
  <r>
    <n v="801"/>
    <d v="2021-04-05T00:00:00"/>
    <x v="0"/>
    <d v="1899-12-30T09:25:00"/>
    <n v="33272.699999999997"/>
    <m/>
    <x v="0"/>
    <m/>
    <m/>
    <d v="2021-04-05T00:00:00"/>
    <x v="0"/>
    <d v="1899-12-30T10:00:00"/>
    <n v="32792.949999999997"/>
    <x v="982"/>
    <m/>
    <m/>
    <m/>
    <n v="33321.949999999997"/>
    <n v="32792.949999999997"/>
    <x v="4"/>
    <x v="3"/>
    <x v="3"/>
  </r>
  <r>
    <n v="801.1"/>
    <d v="2021-04-05T00:00:00"/>
    <x v="1"/>
    <d v="1899-12-30T09:25:00"/>
    <n v="525.79999999999995"/>
    <n v="15"/>
    <x v="1"/>
    <n v="33300"/>
    <s v="Sell"/>
    <d v="2021-04-05T00:00:00"/>
    <x v="1"/>
    <d v="1899-12-30T10:00:00"/>
    <n v="325.8"/>
    <x v="407"/>
    <n v="38.03727653"/>
    <d v="2021-04-08T00:00:00"/>
    <s v="Target Hit"/>
    <n v="551.29999999999995"/>
    <n v="318.64999999999998"/>
    <x v="4"/>
    <x v="3"/>
    <x v="3"/>
  </r>
  <r>
    <n v="801.2"/>
    <d v="2021-04-05T00:00:00"/>
    <x v="1"/>
    <d v="1899-12-30T09:25:00"/>
    <n v="494.05"/>
    <n v="15"/>
    <x v="2"/>
    <n v="33300"/>
    <s v="Sell"/>
    <d v="2021-04-05T00:00:00"/>
    <x v="1"/>
    <d v="1899-12-30T09:35:00"/>
    <n v="551.04999999999995"/>
    <x v="163"/>
    <n v="-11.5372938"/>
    <d v="2021-04-08T00:00:00"/>
    <s v="Stop Loss Hit"/>
    <n v="593.9"/>
    <n v="475.35"/>
    <x v="4"/>
    <x v="3"/>
    <x v="3"/>
  </r>
  <r>
    <n v="802"/>
    <d v="2021-04-06T00:00:00"/>
    <x v="0"/>
    <d v="1899-12-30T09:25:00"/>
    <n v="32422.15"/>
    <m/>
    <x v="0"/>
    <m/>
    <m/>
    <d v="2021-04-06T00:00:00"/>
    <x v="0"/>
    <d v="1899-12-30T09:31:00"/>
    <n v="32899.4"/>
    <x v="728"/>
    <m/>
    <m/>
    <m/>
    <n v="32959.949999999997"/>
    <n v="32420.9"/>
    <x v="22"/>
    <x v="3"/>
    <x v="3"/>
  </r>
  <r>
    <n v="802.1"/>
    <d v="2021-04-06T00:00:00"/>
    <x v="2"/>
    <d v="1899-12-30T09:25:00"/>
    <n v="526.25"/>
    <n v="15"/>
    <x v="1"/>
    <n v="32400"/>
    <s v="Sell"/>
    <d v="2021-04-06T00:00:00"/>
    <x v="2"/>
    <d v="1899-12-30T09:27:00"/>
    <n v="597.25"/>
    <x v="76"/>
    <n v="-13.49168646"/>
    <d v="2021-04-08T00:00:00"/>
    <s v="Stop Loss Hit"/>
    <n v="675.5"/>
    <n v="522.15"/>
    <x v="22"/>
    <x v="3"/>
    <x v="3"/>
  </r>
  <r>
    <n v="802.2"/>
    <d v="2021-04-06T00:00:00"/>
    <x v="2"/>
    <d v="1899-12-30T09:25:00"/>
    <n v="493.3"/>
    <n v="15"/>
    <x v="2"/>
    <n v="32400"/>
    <s v="Sell"/>
    <d v="2021-04-06T00:00:00"/>
    <x v="2"/>
    <d v="1899-12-30T09:31:00"/>
    <n v="293.3"/>
    <x v="407"/>
    <n v="40.543279949999999"/>
    <d v="2021-04-08T00:00:00"/>
    <s v="Target Hit"/>
    <n v="493.3"/>
    <n v="242.85"/>
    <x v="22"/>
    <x v="3"/>
    <x v="3"/>
  </r>
  <r>
    <n v="803"/>
    <d v="2021-04-07T00:00:00"/>
    <x v="0"/>
    <d v="1899-12-30T09:25:00"/>
    <n v="32504.3"/>
    <m/>
    <x v="0"/>
    <m/>
    <m/>
    <d v="2021-04-07T00:00:00"/>
    <x v="0"/>
    <d v="1899-12-30T10:17:00"/>
    <n v="32587.55"/>
    <x v="980"/>
    <m/>
    <m/>
    <m/>
    <n v="32891.599999999999"/>
    <n v="32475.8"/>
    <x v="23"/>
    <x v="3"/>
    <x v="3"/>
  </r>
  <r>
    <n v="803.1"/>
    <d v="2021-04-07T00:00:00"/>
    <x v="3"/>
    <d v="1899-12-30T09:25:00"/>
    <n v="445.65"/>
    <n v="15"/>
    <x v="1"/>
    <n v="32500"/>
    <s v="Sell"/>
    <d v="2021-04-07T00:00:00"/>
    <x v="3"/>
    <d v="1899-12-30T09:44:00"/>
    <n v="491.65"/>
    <x v="42"/>
    <n v="-10.322001569999999"/>
    <d v="2021-04-08T00:00:00"/>
    <s v="Stop Loss Hit"/>
    <n v="514"/>
    <n v="416.3"/>
    <x v="23"/>
    <x v="3"/>
    <x v="3"/>
  </r>
  <r>
    <n v="803.2"/>
    <d v="2021-04-07T00:00:00"/>
    <x v="3"/>
    <d v="1899-12-30T09:25:00"/>
    <n v="417.1"/>
    <n v="15"/>
    <x v="2"/>
    <n v="32500"/>
    <s v="Sell"/>
    <d v="2021-04-07T00:00:00"/>
    <x v="3"/>
    <d v="1899-12-30T10:17:00"/>
    <n v="295.10000000000002"/>
    <x v="275"/>
    <n v="29.249580439999999"/>
    <d v="2021-04-08T00:00:00"/>
    <s v="Stop Loss Hit"/>
    <n v="427.45"/>
    <n v="220"/>
    <x v="23"/>
    <x v="3"/>
    <x v="3"/>
  </r>
  <r>
    <n v="804"/>
    <d v="2021-04-08T00:00:00"/>
    <x v="0"/>
    <d v="1899-12-30T09:25:00"/>
    <n v="33228.949999999997"/>
    <m/>
    <x v="0"/>
    <m/>
    <m/>
    <d v="2021-04-08T00:00:00"/>
    <x v="0"/>
    <d v="1899-12-30T10:01:00"/>
    <n v="33237.75"/>
    <x v="142"/>
    <m/>
    <m/>
    <m/>
    <n v="33306.800000000003"/>
    <n v="33056.300000000003"/>
    <x v="5"/>
    <x v="3"/>
    <x v="3"/>
  </r>
  <r>
    <n v="804.1"/>
    <d v="2021-04-08T00:00:00"/>
    <x v="4"/>
    <d v="1899-12-30T09:25:00"/>
    <n v="211.5"/>
    <n v="15"/>
    <x v="1"/>
    <n v="33200"/>
    <s v="Sell"/>
    <d v="2021-04-08T00:00:00"/>
    <x v="4"/>
    <d v="1899-12-30T10:01:00"/>
    <n v="180.5"/>
    <x v="539"/>
    <n v="14.6572104"/>
    <d v="2021-04-08T00:00:00"/>
    <s v="Stop Loss Hit"/>
    <n v="246.95"/>
    <n v="105.3"/>
    <x v="5"/>
    <x v="3"/>
    <x v="3"/>
  </r>
  <r>
    <n v="804.2"/>
    <d v="2021-04-08T00:00:00"/>
    <x v="4"/>
    <d v="1899-12-30T09:25:00"/>
    <n v="160.85"/>
    <n v="15"/>
    <x v="2"/>
    <n v="33200"/>
    <s v="Sell"/>
    <d v="2021-04-08T00:00:00"/>
    <x v="4"/>
    <d v="1899-12-30T09:46:00"/>
    <n v="180.85"/>
    <x v="616"/>
    <n v="-12.433944670000001"/>
    <d v="2021-04-08T00:00:00"/>
    <s v="Stop Loss Hit"/>
    <n v="182.6"/>
    <n v="105.6"/>
    <x v="5"/>
    <x v="3"/>
    <x v="3"/>
  </r>
  <r>
    <n v="805"/>
    <d v="2021-04-09T00:00:00"/>
    <x v="0"/>
    <d v="1899-12-30T09:25:00"/>
    <n v="32454.05"/>
    <m/>
    <x v="0"/>
    <m/>
    <m/>
    <d v="2021-04-09T00:00:00"/>
    <x v="0"/>
    <d v="1899-12-30T09:51:00"/>
    <n v="32568.6"/>
    <x v="408"/>
    <m/>
    <m/>
    <m/>
    <n v="32725.1"/>
    <n v="32416.15"/>
    <x v="6"/>
    <x v="3"/>
    <x v="3"/>
  </r>
  <r>
    <n v="805.1"/>
    <d v="2021-04-09T00:00:00"/>
    <x v="5"/>
    <d v="1899-12-30T09:25:00"/>
    <n v="570"/>
    <n v="15"/>
    <x v="1"/>
    <n v="32500"/>
    <s v="Sell"/>
    <d v="2021-04-09T00:00:00"/>
    <x v="5"/>
    <d v="1899-12-30T09:37:00"/>
    <n v="607"/>
    <x v="166"/>
    <n v="-6.49122807"/>
    <d v="2021-04-15T00:00:00"/>
    <s v="Stop Loss Hit"/>
    <n v="614.54999999999995"/>
    <n v="531.15"/>
    <x v="6"/>
    <x v="3"/>
    <x v="3"/>
  </r>
  <r>
    <n v="805.2"/>
    <d v="2021-04-09T00:00:00"/>
    <x v="5"/>
    <d v="1899-12-30T09:25:00"/>
    <n v="553.95000000000005"/>
    <n v="15"/>
    <x v="2"/>
    <n v="32500"/>
    <s v="Sell"/>
    <d v="2021-04-09T00:00:00"/>
    <x v="5"/>
    <d v="1899-12-30T09:51:00"/>
    <n v="472.95"/>
    <x v="983"/>
    <n v="14.622258329999999"/>
    <d v="2021-04-15T00:00:00"/>
    <s v="Stop Loss Hit"/>
    <n v="571"/>
    <n v="397.05"/>
    <x v="6"/>
    <x v="3"/>
    <x v="3"/>
  </r>
  <r>
    <n v="806"/>
    <d v="2021-04-12T00:00:00"/>
    <x v="0"/>
    <d v="1899-12-30T09:25:00"/>
    <n v="31144.2"/>
    <m/>
    <x v="0"/>
    <m/>
    <m/>
    <d v="2021-04-12T00:00:00"/>
    <x v="0"/>
    <d v="1899-12-30T09:34:00"/>
    <n v="31002.9"/>
    <x v="231"/>
    <m/>
    <m/>
    <m/>
    <n v="31242.6"/>
    <n v="30835.4"/>
    <x v="9"/>
    <x v="3"/>
    <x v="3"/>
  </r>
  <r>
    <n v="806.1"/>
    <d v="2021-04-12T00:00:00"/>
    <x v="1"/>
    <d v="1899-12-30T09:25:00"/>
    <n v="555"/>
    <n v="15"/>
    <x v="1"/>
    <n v="31100"/>
    <s v="Sell"/>
    <d v="2021-04-12T00:00:00"/>
    <x v="1"/>
    <d v="1899-12-30T09:34:00"/>
    <n v="487"/>
    <x v="233"/>
    <n v="12.25225225"/>
    <d v="2021-04-15T00:00:00"/>
    <s v="Stop Loss Hit"/>
    <n v="604.4"/>
    <n v="411.85"/>
    <x v="9"/>
    <x v="3"/>
    <x v="3"/>
  </r>
  <r>
    <n v="806.2"/>
    <d v="2021-04-12T00:00:00"/>
    <x v="1"/>
    <d v="1899-12-30T09:25:00"/>
    <n v="469.15"/>
    <n v="15"/>
    <x v="2"/>
    <n v="31100"/>
    <s v="Sell"/>
    <d v="2021-04-12T00:00:00"/>
    <x v="1"/>
    <d v="1899-12-30T09:29:00"/>
    <n v="495.15"/>
    <x v="140"/>
    <n v="-5.5419375469999999"/>
    <d v="2021-04-15T00:00:00"/>
    <s v="Stop Loss Hit"/>
    <n v="499.1"/>
    <n v="420"/>
    <x v="9"/>
    <x v="3"/>
    <x v="3"/>
  </r>
  <r>
    <n v="807"/>
    <d v="2021-04-13T00:00:00"/>
    <x v="0"/>
    <d v="1899-12-30T09:25:00"/>
    <n v="31145.25"/>
    <m/>
    <x v="0"/>
    <m/>
    <m/>
    <d v="2021-04-13T00:00:00"/>
    <x v="0"/>
    <d v="1899-12-30T10:35:00"/>
    <n v="31152.1"/>
    <x v="247"/>
    <m/>
    <m/>
    <m/>
    <n v="31339.75"/>
    <n v="31040"/>
    <x v="30"/>
    <x v="3"/>
    <x v="3"/>
  </r>
  <r>
    <n v="807.1"/>
    <d v="2021-04-13T00:00:00"/>
    <x v="2"/>
    <d v="1899-12-30T09:25:00"/>
    <n v="419.65"/>
    <n v="15"/>
    <x v="1"/>
    <n v="31100"/>
    <s v="Sell"/>
    <d v="2021-04-13T00:00:00"/>
    <x v="2"/>
    <d v="1899-12-30T09:50:00"/>
    <n v="423.65"/>
    <x v="561"/>
    <n v="-0.95317526500000005"/>
    <d v="2021-04-15T00:00:00"/>
    <s v="Stop Loss Hit"/>
    <n v="449.7"/>
    <n v="348.4"/>
    <x v="30"/>
    <x v="3"/>
    <x v="3"/>
  </r>
  <r>
    <n v="807.2"/>
    <d v="2021-04-13T00:00:00"/>
    <x v="2"/>
    <d v="1899-12-30T09:25:00"/>
    <n v="375"/>
    <n v="15"/>
    <x v="2"/>
    <n v="31100"/>
    <s v="Sell"/>
    <d v="2021-04-13T00:00:00"/>
    <x v="2"/>
    <d v="1899-12-30T10:35:00"/>
    <n v="321"/>
    <x v="599"/>
    <n v="14.4"/>
    <d v="2021-04-15T00:00:00"/>
    <s v="Stop Loss Hit"/>
    <n v="411.3"/>
    <n v="245.9"/>
    <x v="30"/>
    <x v="3"/>
    <x v="3"/>
  </r>
  <r>
    <n v="808"/>
    <d v="2021-04-15T00:00:00"/>
    <x v="0"/>
    <d v="1899-12-30T09:25:00"/>
    <n v="32063.85"/>
    <m/>
    <x v="0"/>
    <m/>
    <m/>
    <d v="2021-04-15T00:00:00"/>
    <x v="0"/>
    <d v="1899-12-30T11:52:00"/>
    <n v="31819.55"/>
    <x v="128"/>
    <m/>
    <m/>
    <m/>
    <n v="32087.25"/>
    <n v="31406.400000000001"/>
    <x v="10"/>
    <x v="3"/>
    <x v="3"/>
  </r>
  <r>
    <n v="808.1"/>
    <d v="2021-04-15T00:00:00"/>
    <x v="4"/>
    <d v="1899-12-30T09:25:00"/>
    <n v="164.3"/>
    <n v="15"/>
    <x v="1"/>
    <n v="32100"/>
    <s v="Sell"/>
    <d v="2021-04-15T00:00:00"/>
    <x v="4"/>
    <d v="1899-12-30T11:52:00"/>
    <n v="96.3"/>
    <x v="233"/>
    <n v="41.387705420000003"/>
    <d v="2021-04-15T00:00:00"/>
    <s v="Stop Loss Hit"/>
    <n v="178.6"/>
    <n v="21.15"/>
    <x v="10"/>
    <x v="3"/>
    <x v="3"/>
  </r>
  <r>
    <n v="808.2"/>
    <d v="2021-04-15T00:00:00"/>
    <x v="4"/>
    <d v="1899-12-30T09:25:00"/>
    <n v="209.4"/>
    <n v="15"/>
    <x v="2"/>
    <n v="32100"/>
    <s v="Sell"/>
    <d v="2021-04-15T00:00:00"/>
    <x v="4"/>
    <d v="1899-12-30T09:34:00"/>
    <n v="262.39999999999998"/>
    <x v="59"/>
    <n v="-25.310410699999998"/>
    <d v="2021-04-15T00:00:00"/>
    <s v="Stop Loss Hit"/>
    <n v="320.35000000000002"/>
    <n v="187.35"/>
    <x v="10"/>
    <x v="3"/>
    <x v="3"/>
  </r>
  <r>
    <n v="809"/>
    <d v="2021-04-16T00:00:00"/>
    <x v="0"/>
    <d v="1899-12-30T09:25:00"/>
    <n v="31972.35"/>
    <m/>
    <x v="0"/>
    <m/>
    <m/>
    <d v="2021-04-16T00:00:00"/>
    <x v="0"/>
    <d v="1899-12-30T10:03:00"/>
    <n v="32104.3"/>
    <x v="128"/>
    <m/>
    <m/>
    <m/>
    <n v="32242.400000000001"/>
    <n v="31971.7"/>
    <x v="11"/>
    <x v="3"/>
    <x v="3"/>
  </r>
  <r>
    <n v="809.1"/>
    <d v="2021-04-16T00:00:00"/>
    <x v="5"/>
    <d v="1899-12-30T09:25:00"/>
    <n v="556.54999999999995"/>
    <n v="15"/>
    <x v="1"/>
    <n v="32000"/>
    <s v="Sell"/>
    <d v="2021-04-16T00:00:00"/>
    <x v="5"/>
    <d v="1899-12-30T09:34:00"/>
    <n v="626.54999999999995"/>
    <x v="107"/>
    <n v="-12.5774863"/>
    <d v="2021-04-22T00:00:00"/>
    <s v="Stop Loss Hit"/>
    <n v="629.4"/>
    <n v="551.29999999999995"/>
    <x v="11"/>
    <x v="3"/>
    <x v="3"/>
  </r>
  <r>
    <n v="809.2"/>
    <d v="2021-04-16T00:00:00"/>
    <x v="5"/>
    <d v="1899-12-30T09:25:00"/>
    <n v="578.04999999999995"/>
    <n v="15"/>
    <x v="2"/>
    <n v="32000"/>
    <s v="Sell"/>
    <d v="2021-04-16T00:00:00"/>
    <x v="5"/>
    <d v="1899-12-30T10:03:00"/>
    <n v="493.05"/>
    <x v="850"/>
    <n v="14.70461033"/>
    <d v="2021-04-22T00:00:00"/>
    <s v="Stop Loss Hit"/>
    <n v="587.70000000000005"/>
    <n v="418"/>
    <x v="11"/>
    <x v="3"/>
    <x v="3"/>
  </r>
  <r>
    <n v="810"/>
    <d v="2021-04-19T00:00:00"/>
    <x v="0"/>
    <d v="1899-12-30T09:25:00"/>
    <n v="30700.9"/>
    <m/>
    <x v="0"/>
    <m/>
    <m/>
    <d v="2021-04-19T00:00:00"/>
    <x v="0"/>
    <d v="1899-12-30T10:10:00"/>
    <n v="30646.15"/>
    <x v="87"/>
    <m/>
    <m/>
    <m/>
    <n v="30732.400000000001"/>
    <n v="30405.65"/>
    <x v="14"/>
    <x v="3"/>
    <x v="3"/>
  </r>
  <r>
    <n v="810.1"/>
    <d v="2021-04-19T00:00:00"/>
    <x v="1"/>
    <d v="1899-12-30T09:25:00"/>
    <n v="531.20000000000005"/>
    <n v="15"/>
    <x v="1"/>
    <n v="30700"/>
    <s v="Sell"/>
    <d v="2021-04-19T00:00:00"/>
    <x v="1"/>
    <d v="1899-12-30T10:10:00"/>
    <n v="471.2"/>
    <x v="858"/>
    <n v="11.295180719999999"/>
    <d v="2021-04-22T00:00:00"/>
    <s v="Stop Loss Hit"/>
    <n v="543"/>
    <n v="395.5"/>
    <x v="14"/>
    <x v="3"/>
    <x v="3"/>
  </r>
  <r>
    <n v="810.2"/>
    <d v="2021-04-19T00:00:00"/>
    <x v="1"/>
    <d v="1899-12-30T09:25:00"/>
    <n v="533"/>
    <n v="15"/>
    <x v="2"/>
    <n v="30700"/>
    <s v="Sell"/>
    <d v="2021-04-19T00:00:00"/>
    <x v="1"/>
    <d v="1899-12-30T09:35:00"/>
    <n v="601"/>
    <x v="118"/>
    <n v="-12.75797373"/>
    <d v="2021-04-22T00:00:00"/>
    <s v="Stop Loss Hit"/>
    <n v="605.79999999999995"/>
    <n v="525.70000000000005"/>
    <x v="14"/>
    <x v="3"/>
    <x v="3"/>
  </r>
  <r>
    <n v="811"/>
    <d v="2021-04-20T00:00:00"/>
    <x v="0"/>
    <d v="1899-12-30T09:25:00"/>
    <n v="31697.45"/>
    <m/>
    <x v="0"/>
    <m/>
    <m/>
    <d v="2021-04-20T00:00:00"/>
    <x v="0"/>
    <d v="1899-12-30T12:47:00"/>
    <n v="31194.5"/>
    <x v="984"/>
    <m/>
    <m/>
    <m/>
    <n v="31731.65"/>
    <n v="31184.9"/>
    <x v="25"/>
    <x v="3"/>
    <x v="3"/>
  </r>
  <r>
    <n v="811.1"/>
    <d v="2021-04-20T00:00:00"/>
    <x v="2"/>
    <d v="1899-12-30T09:25:00"/>
    <n v="333"/>
    <n v="15"/>
    <x v="1"/>
    <n v="31700"/>
    <s v="Sell"/>
    <d v="2021-04-20T00:00:00"/>
    <x v="2"/>
    <d v="1899-12-30T12:47:00"/>
    <n v="133"/>
    <x v="407"/>
    <n v="60.060060059999998"/>
    <d v="2021-04-22T00:00:00"/>
    <s v="Target Hit"/>
    <n v="347.9"/>
    <n v="131"/>
    <x v="25"/>
    <x v="3"/>
    <x v="3"/>
  </r>
  <r>
    <n v="811.2"/>
    <d v="2021-04-20T00:00:00"/>
    <x v="2"/>
    <d v="1899-12-30T09:25:00"/>
    <n v="364.6"/>
    <n v="15"/>
    <x v="2"/>
    <n v="31700"/>
    <s v="Sell"/>
    <d v="2021-04-20T00:00:00"/>
    <x v="2"/>
    <d v="1899-12-30T09:59:00"/>
    <n v="411.6"/>
    <x v="254"/>
    <n v="-12.89083928"/>
    <d v="2021-04-22T00:00:00"/>
    <s v="Stop Loss Hit"/>
    <n v="412.9"/>
    <n v="335.8"/>
    <x v="25"/>
    <x v="3"/>
    <x v="3"/>
  </r>
  <r>
    <n v="812"/>
    <d v="2021-04-22T00:00:00"/>
    <x v="0"/>
    <d v="1899-12-30T09:25:00"/>
    <n v="30795.65"/>
    <m/>
    <x v="0"/>
    <m/>
    <m/>
    <d v="2021-04-22T00:00:00"/>
    <x v="0"/>
    <d v="1899-12-30T09:54:00"/>
    <n v="30844.6"/>
    <x v="122"/>
    <m/>
    <m/>
    <m/>
    <n v="30873.75"/>
    <n v="30703.95"/>
    <x v="15"/>
    <x v="3"/>
    <x v="3"/>
  </r>
  <r>
    <n v="812.1"/>
    <d v="2021-04-22T00:00:00"/>
    <x v="4"/>
    <d v="1899-12-30T09:25:00"/>
    <n v="203.8"/>
    <n v="15"/>
    <x v="1"/>
    <n v="30800"/>
    <s v="Sell"/>
    <d v="2021-04-22T00:00:00"/>
    <x v="4"/>
    <d v="1899-12-30T09:54:00"/>
    <n v="228.8"/>
    <x v="79"/>
    <n v="-12.26692836"/>
    <d v="2021-04-22T00:00:00"/>
    <s v="Stop Loss Hit"/>
    <n v="239"/>
    <n v="153"/>
    <x v="15"/>
    <x v="3"/>
    <x v="3"/>
  </r>
  <r>
    <n v="812.2"/>
    <d v="2021-04-22T00:00:00"/>
    <x v="4"/>
    <d v="1899-12-30T09:25:00"/>
    <n v="225.1"/>
    <n v="15"/>
    <x v="2"/>
    <n v="30800"/>
    <s v="Sell"/>
    <d v="2021-04-22T00:00:00"/>
    <x v="4"/>
    <d v="1899-12-30T09:39:00"/>
    <n v="255.1"/>
    <x v="224"/>
    <n v="-13.32741004"/>
    <d v="2021-04-22T00:00:00"/>
    <s v="Stop Loss Hit"/>
    <n v="257.89999999999998"/>
    <n v="180"/>
    <x v="15"/>
    <x v="3"/>
    <x v="3"/>
  </r>
  <r>
    <n v="813"/>
    <d v="2021-04-23T00:00:00"/>
    <x v="0"/>
    <d v="1899-12-30T09:25:00"/>
    <n v="31631.9"/>
    <m/>
    <x v="0"/>
    <m/>
    <m/>
    <d v="2021-04-23T00:00:00"/>
    <x v="0"/>
    <d v="1899-12-30T09:46:00"/>
    <n v="31555.65"/>
    <x v="263"/>
    <m/>
    <m/>
    <m/>
    <n v="31641.25"/>
    <n v="31377.15"/>
    <x v="16"/>
    <x v="3"/>
    <x v="3"/>
  </r>
  <r>
    <n v="813.1"/>
    <d v="2021-04-23T00:00:00"/>
    <x v="5"/>
    <d v="1899-12-30T09:25:00"/>
    <n v="646.9"/>
    <n v="15"/>
    <x v="1"/>
    <n v="31600"/>
    <s v="Sell"/>
    <d v="2021-04-23T00:00:00"/>
    <x v="5"/>
    <d v="1899-12-30T09:46:00"/>
    <n v="579.9"/>
    <x v="979"/>
    <n v="10.35708765"/>
    <d v="2021-04-29T00:00:00"/>
    <s v="Stop Loss Hit"/>
    <n v="657.55"/>
    <n v="504.55"/>
    <x v="16"/>
    <x v="3"/>
    <x v="3"/>
  </r>
  <r>
    <n v="813.2"/>
    <d v="2021-04-23T00:00:00"/>
    <x v="5"/>
    <d v="1899-12-30T09:25:00"/>
    <n v="604.6"/>
    <n v="15"/>
    <x v="2"/>
    <n v="31600"/>
    <s v="Sell"/>
    <d v="2021-04-23T00:00:00"/>
    <x v="5"/>
    <d v="1899-12-30T09:31:00"/>
    <n v="670.6"/>
    <x v="2"/>
    <n v="-10.916308300000001"/>
    <d v="2021-04-29T00:00:00"/>
    <s v="Stop Loss Hit"/>
    <n v="676.95"/>
    <n v="595"/>
    <x v="16"/>
    <x v="3"/>
    <x v="3"/>
  </r>
  <r>
    <n v="814"/>
    <d v="2021-04-26T00:00:00"/>
    <x v="0"/>
    <d v="1899-12-30T09:25:00"/>
    <n v="32375.4"/>
    <m/>
    <x v="0"/>
    <m/>
    <m/>
    <d v="2021-04-26T00:00:00"/>
    <x v="0"/>
    <d v="1899-12-30T10:20:00"/>
    <n v="32407.7"/>
    <x v="85"/>
    <m/>
    <m/>
    <m/>
    <n v="32599.55"/>
    <n v="32343.3"/>
    <x v="27"/>
    <x v="3"/>
    <x v="3"/>
  </r>
  <r>
    <n v="814.1"/>
    <d v="2021-04-26T00:00:00"/>
    <x v="1"/>
    <d v="1899-12-30T09:25:00"/>
    <n v="497.8"/>
    <n v="15"/>
    <x v="1"/>
    <n v="32400"/>
    <s v="Sell"/>
    <d v="2021-04-26T00:00:00"/>
    <x v="1"/>
    <d v="1899-12-30T09:32:00"/>
    <n v="562.79999999999995"/>
    <x v="82"/>
    <n v="-13.057452789999999"/>
    <d v="2021-04-29T00:00:00"/>
    <s v="Stop Loss Hit"/>
    <n v="590"/>
    <n v="487"/>
    <x v="27"/>
    <x v="3"/>
    <x v="3"/>
  </r>
  <r>
    <n v="814.2"/>
    <d v="2021-04-26T00:00:00"/>
    <x v="1"/>
    <d v="1899-12-30T09:25:00"/>
    <n v="526.85"/>
    <n v="15"/>
    <x v="2"/>
    <n v="32400"/>
    <s v="Sell"/>
    <d v="2021-04-26T00:00:00"/>
    <x v="1"/>
    <d v="1899-12-30T10:20:00"/>
    <n v="519.85"/>
    <x v="121"/>
    <n v="1.3286514190000001"/>
    <d v="2021-04-29T00:00:00"/>
    <s v="Stop Loss Hit"/>
    <n v="536.45000000000005"/>
    <n v="444.6"/>
    <x v="27"/>
    <x v="3"/>
    <x v="3"/>
  </r>
  <r>
    <n v="815"/>
    <d v="2021-04-27T00:00:00"/>
    <x v="0"/>
    <d v="1899-12-30T09:25:00"/>
    <n v="32279.200000000001"/>
    <m/>
    <x v="0"/>
    <m/>
    <m/>
    <d v="2021-04-27T00:00:00"/>
    <x v="0"/>
    <d v="1899-12-30T13:46:00"/>
    <n v="32633.8"/>
    <x v="985"/>
    <m/>
    <m/>
    <m/>
    <n v="32650.15"/>
    <n v="32177.95"/>
    <x v="28"/>
    <x v="3"/>
    <x v="3"/>
  </r>
  <r>
    <n v="815.1"/>
    <d v="2021-04-27T00:00:00"/>
    <x v="2"/>
    <d v="1899-12-30T09:25:00"/>
    <n v="429.7"/>
    <n v="15"/>
    <x v="1"/>
    <n v="32300"/>
    <s v="Sell"/>
    <d v="2021-04-27T00:00:00"/>
    <x v="2"/>
    <d v="1899-12-30T09:55:00"/>
    <n v="451.7"/>
    <x v="471"/>
    <n v="-5.1198510590000001"/>
    <d v="2021-04-29T00:00:00"/>
    <s v="Stop Loss Hit"/>
    <n v="457.75"/>
    <n v="375.75"/>
    <x v="28"/>
    <x v="3"/>
    <x v="3"/>
  </r>
  <r>
    <n v="815.2"/>
    <d v="2021-04-27T00:00:00"/>
    <x v="2"/>
    <d v="1899-12-30T09:25:00"/>
    <n v="440"/>
    <n v="15"/>
    <x v="2"/>
    <n v="32300"/>
    <s v="Sell"/>
    <d v="2021-04-27T00:00:00"/>
    <x v="2"/>
    <d v="1899-12-30T13:46:00"/>
    <n v="240"/>
    <x v="407"/>
    <n v="45.454545449999998"/>
    <d v="2021-04-29T00:00:00"/>
    <s v="Target Hit"/>
    <n v="481.7"/>
    <n v="228.45"/>
    <x v="28"/>
    <x v="3"/>
    <x v="3"/>
  </r>
  <r>
    <n v="816"/>
    <d v="2021-04-28T00:00:00"/>
    <x v="0"/>
    <d v="1899-12-30T09:25:00"/>
    <n v="33023.599999999999"/>
    <m/>
    <x v="0"/>
    <m/>
    <m/>
    <d v="2021-04-28T00:00:00"/>
    <x v="0"/>
    <d v="1899-12-30T13:52:00"/>
    <n v="33566.199999999997"/>
    <x v="867"/>
    <m/>
    <m/>
    <m/>
    <n v="33572.449999999997"/>
    <n v="32964.75"/>
    <x v="29"/>
    <x v="3"/>
    <x v="3"/>
  </r>
  <r>
    <n v="816.1"/>
    <d v="2021-04-28T00:00:00"/>
    <x v="3"/>
    <d v="1899-12-30T09:25:00"/>
    <n v="316.3"/>
    <n v="15"/>
    <x v="1"/>
    <n v="33000"/>
    <s v="Sell"/>
    <d v="2021-04-28T00:00:00"/>
    <x v="3"/>
    <d v="1899-12-30T12:01:00"/>
    <n v="364.3"/>
    <x v="37"/>
    <n v="-15.175466330000001"/>
    <d v="2021-04-29T00:00:00"/>
    <s v="Stop Loss Hit"/>
    <n v="380"/>
    <n v="289.05"/>
    <x v="29"/>
    <x v="3"/>
    <x v="3"/>
  </r>
  <r>
    <n v="816.2"/>
    <d v="2021-04-28T00:00:00"/>
    <x v="3"/>
    <d v="1899-12-30T09:25:00"/>
    <n v="299.45"/>
    <n v="15"/>
    <x v="2"/>
    <n v="33000"/>
    <s v="Sell"/>
    <d v="2021-04-28T00:00:00"/>
    <x v="3"/>
    <d v="1899-12-30T13:52:00"/>
    <n v="99.45"/>
    <x v="407"/>
    <n v="66.789113369999995"/>
    <d v="2021-04-29T00:00:00"/>
    <s v="Target Hit"/>
    <n v="309.64999999999998"/>
    <n v="93"/>
    <x v="29"/>
    <x v="3"/>
    <x v="3"/>
  </r>
  <r>
    <n v="817"/>
    <d v="2021-04-29T00:00:00"/>
    <x v="0"/>
    <d v="1899-12-30T09:25:00"/>
    <n v="34246"/>
    <m/>
    <x v="0"/>
    <m/>
    <m/>
    <d v="2021-04-29T00:00:00"/>
    <x v="0"/>
    <d v="1899-12-30T09:56:00"/>
    <n v="33629.5"/>
    <x v="867"/>
    <m/>
    <m/>
    <m/>
    <n v="34258.400000000001"/>
    <n v="33614.050000000003"/>
    <x v="19"/>
    <x v="3"/>
    <x v="3"/>
  </r>
  <r>
    <n v="817.1"/>
    <d v="2021-04-29T00:00:00"/>
    <x v="4"/>
    <d v="1899-12-30T09:25:00"/>
    <n v="264.39999999999998"/>
    <n v="15"/>
    <x v="1"/>
    <n v="34200"/>
    <s v="Sell"/>
    <d v="2021-04-29T00:00:00"/>
    <x v="4"/>
    <d v="1899-12-30T09:56:00"/>
    <n v="64.400000000000006"/>
    <x v="407"/>
    <n v="75.642965200000006"/>
    <d v="2021-04-29T00:00:00"/>
    <s v="Target Hit"/>
    <n v="266.75"/>
    <n v="41.6"/>
    <x v="19"/>
    <x v="3"/>
    <x v="3"/>
  </r>
  <r>
    <n v="817.2"/>
    <d v="2021-04-29T00:00:00"/>
    <x v="4"/>
    <d v="1899-12-30T09:25:00"/>
    <n v="200"/>
    <n v="15"/>
    <x v="2"/>
    <n v="34200"/>
    <s v="Sell"/>
    <d v="2021-04-29T00:00:00"/>
    <x v="4"/>
    <d v="1899-12-30T09:43:00"/>
    <n v="248"/>
    <x v="37"/>
    <n v="-24"/>
    <d v="2021-04-29T00:00:00"/>
    <s v="Stop Loss Hit"/>
    <n v="255.65"/>
    <n v="173"/>
    <x v="19"/>
    <x v="3"/>
    <x v="3"/>
  </r>
  <r>
    <n v="818"/>
    <d v="2021-04-30T00:00:00"/>
    <x v="0"/>
    <d v="1899-12-30T09:25:00"/>
    <n v="33005.75"/>
    <m/>
    <x v="0"/>
    <m/>
    <m/>
    <d v="2021-04-30T00:00:00"/>
    <x v="0"/>
    <d v="1899-12-30T10:10:00"/>
    <n v="33169.4"/>
    <x v="389"/>
    <m/>
    <m/>
    <m/>
    <n v="33398.85"/>
    <n v="32992.699999999997"/>
    <x v="20"/>
    <x v="3"/>
    <x v="3"/>
  </r>
  <r>
    <n v="818.1"/>
    <d v="2021-04-30T00:00:00"/>
    <x v="5"/>
    <d v="1899-12-30T09:25:00"/>
    <n v="688.65"/>
    <n v="15"/>
    <x v="1"/>
    <n v="33000"/>
    <s v="Sell"/>
    <d v="2021-04-30T00:00:00"/>
    <x v="5"/>
    <d v="1899-12-30T09:28:00"/>
    <n v="755.65"/>
    <x v="93"/>
    <n v="-9.7291802799999996"/>
    <d v="2021-05-06T00:00:00"/>
    <s v="Stop Loss Hit"/>
    <n v="765.2"/>
    <n v="680"/>
    <x v="20"/>
    <x v="3"/>
    <x v="3"/>
  </r>
  <r>
    <n v="818.2"/>
    <d v="2021-04-30T00:00:00"/>
    <x v="5"/>
    <d v="1899-12-30T09:25:00"/>
    <n v="665.85"/>
    <n v="15"/>
    <x v="2"/>
    <n v="33000"/>
    <s v="Sell"/>
    <d v="2021-04-30T00:00:00"/>
    <x v="5"/>
    <d v="1899-12-30T10:10:00"/>
    <n v="543.85"/>
    <x v="275"/>
    <n v="18.322444999999998"/>
    <d v="2021-05-06T00:00:00"/>
    <s v="Stop Loss Hit"/>
    <n v="669.95"/>
    <n v="468.7"/>
    <x v="20"/>
    <x v="3"/>
    <x v="3"/>
  </r>
  <r>
    <n v="819"/>
    <d v="2021-05-03T00:00:00"/>
    <x v="0"/>
    <d v="1899-12-30T09:25:00"/>
    <n v="32350.45"/>
    <m/>
    <x v="0"/>
    <m/>
    <m/>
    <d v="2021-05-03T00:00:00"/>
    <x v="0"/>
    <d v="1899-12-30T09:40:00"/>
    <n v="32328.65"/>
    <x v="79"/>
    <m/>
    <m/>
    <m/>
    <n v="32411.35"/>
    <n v="32184.400000000001"/>
    <x v="2"/>
    <x v="4"/>
    <x v="3"/>
  </r>
  <r>
    <n v="819.1"/>
    <d v="2021-05-03T00:00:00"/>
    <x v="1"/>
    <d v="1899-12-30T09:25:00"/>
    <n v="526.85"/>
    <n v="15"/>
    <x v="1"/>
    <n v="32400"/>
    <s v="Sell"/>
    <d v="2021-05-03T00:00:00"/>
    <x v="1"/>
    <d v="1899-12-30T09:40:00"/>
    <n v="517.85"/>
    <x v="155"/>
    <n v="1.7082661100000001"/>
    <d v="2021-05-06T00:00:00"/>
    <s v="Stop Loss Hit"/>
    <n v="564.75"/>
    <n v="442.4"/>
    <x v="2"/>
    <x v="4"/>
    <x v="3"/>
  </r>
  <r>
    <n v="819.2"/>
    <d v="2021-05-03T00:00:00"/>
    <x v="1"/>
    <d v="1899-12-30T09:25:00"/>
    <n v="581.65"/>
    <n v="15"/>
    <x v="2"/>
    <n v="32400"/>
    <s v="Sell"/>
    <d v="2021-05-03T00:00:00"/>
    <x v="1"/>
    <d v="1899-12-30T09:34:00"/>
    <n v="615.65"/>
    <x v="381"/>
    <n v="-5.8454396969999998"/>
    <d v="2021-05-06T00:00:00"/>
    <s v="Stop Loss Hit"/>
    <n v="619.95000000000005"/>
    <n v="540"/>
    <x v="2"/>
    <x v="4"/>
    <x v="3"/>
  </r>
  <r>
    <n v="820"/>
    <d v="2021-05-04T00:00:00"/>
    <x v="0"/>
    <d v="1899-12-30T09:25:00"/>
    <n v="32768.400000000001"/>
    <m/>
    <x v="0"/>
    <m/>
    <m/>
    <d v="2021-05-04T00:00:00"/>
    <x v="0"/>
    <d v="1899-12-30T09:44:00"/>
    <n v="32702.85"/>
    <x v="59"/>
    <m/>
    <m/>
    <m/>
    <n v="32840.050000000003"/>
    <n v="32672.45"/>
    <x v="3"/>
    <x v="4"/>
    <x v="3"/>
  </r>
  <r>
    <n v="820.1"/>
    <d v="2021-05-04T00:00:00"/>
    <x v="2"/>
    <d v="1899-12-30T09:25:00"/>
    <n v="424.4"/>
    <n v="15"/>
    <x v="1"/>
    <n v="32800"/>
    <s v="Sell"/>
    <d v="2021-05-04T00:00:00"/>
    <x v="2"/>
    <d v="1899-12-30T09:36:00"/>
    <n v="447.4"/>
    <x v="238"/>
    <n v="-5.419415646"/>
    <d v="2021-05-06T00:00:00"/>
    <s v="Stop Loss Hit"/>
    <n v="464.05"/>
    <n v="372.15"/>
    <x v="3"/>
    <x v="4"/>
    <x v="3"/>
  </r>
  <r>
    <n v="820.2"/>
    <d v="2021-05-04T00:00:00"/>
    <x v="2"/>
    <d v="1899-12-30T09:25:00"/>
    <n v="419"/>
    <n v="15"/>
    <x v="2"/>
    <n v="32800"/>
    <s v="Sell"/>
    <d v="2021-05-04T00:00:00"/>
    <x v="2"/>
    <d v="1899-12-30T09:44:00"/>
    <n v="449"/>
    <x v="224"/>
    <n v="-7.1599045349999999"/>
    <d v="2021-05-06T00:00:00"/>
    <s v="Stop Loss Hit"/>
    <n v="461.95"/>
    <n v="374"/>
    <x v="3"/>
    <x v="4"/>
    <x v="3"/>
  </r>
  <r>
    <n v="821"/>
    <d v="2021-05-05T00:00:00"/>
    <x v="0"/>
    <d v="1899-12-30T09:25:00"/>
    <n v="32431.5"/>
    <m/>
    <x v="0"/>
    <m/>
    <m/>
    <d v="2021-05-05T00:00:00"/>
    <x v="0"/>
    <d v="1899-12-30T10:01:00"/>
    <n v="32560.65"/>
    <x v="82"/>
    <m/>
    <m/>
    <m/>
    <n v="32584.85"/>
    <n v="32368.7"/>
    <x v="4"/>
    <x v="4"/>
    <x v="3"/>
  </r>
  <r>
    <n v="821.1"/>
    <d v="2021-05-05T00:00:00"/>
    <x v="3"/>
    <d v="1899-12-30T09:25:00"/>
    <n v="409.7"/>
    <n v="15"/>
    <x v="1"/>
    <n v="32400"/>
    <s v="Sell"/>
    <d v="2021-05-05T00:00:00"/>
    <x v="3"/>
    <d v="1899-12-30T10:01:00"/>
    <n v="461.7"/>
    <x v="414"/>
    <n v="-12.69221381"/>
    <d v="2021-05-06T00:00:00"/>
    <s v="Stop Loss Hit"/>
    <n v="502.65"/>
    <n v="386"/>
    <x v="4"/>
    <x v="4"/>
    <x v="3"/>
  </r>
  <r>
    <n v="821.2"/>
    <d v="2021-05-05T00:00:00"/>
    <x v="3"/>
    <d v="1899-12-30T09:25:00"/>
    <n v="370.95"/>
    <n v="15"/>
    <x v="2"/>
    <n v="32400"/>
    <s v="Sell"/>
    <d v="2021-05-05T00:00:00"/>
    <x v="3"/>
    <d v="1899-12-30T09:47:00"/>
    <n v="383.95"/>
    <x v="51"/>
    <n v="-3.5045154329999999"/>
    <d v="2021-05-06T00:00:00"/>
    <s v="Stop Loss Hit"/>
    <n v="404"/>
    <n v="308.60000000000002"/>
    <x v="4"/>
    <x v="4"/>
    <x v="3"/>
  </r>
  <r>
    <n v="822"/>
    <d v="2021-05-06T00:00:00"/>
    <x v="0"/>
    <d v="1899-12-30T09:25:00"/>
    <n v="32765.1"/>
    <m/>
    <x v="0"/>
    <m/>
    <m/>
    <d v="2021-05-06T00:00:00"/>
    <x v="0"/>
    <d v="1899-12-30T12:19:00"/>
    <n v="32787.300000000003"/>
    <x v="986"/>
    <m/>
    <m/>
    <m/>
    <n v="32906.449999999997"/>
    <n v="32564"/>
    <x v="22"/>
    <x v="4"/>
    <x v="3"/>
  </r>
  <r>
    <n v="822.1"/>
    <d v="2021-05-06T00:00:00"/>
    <x v="4"/>
    <d v="1899-12-30T09:25:00"/>
    <n v="201.8"/>
    <n v="15"/>
    <x v="1"/>
    <n v="32800"/>
    <s v="Sell"/>
    <d v="2021-05-06T00:00:00"/>
    <x v="4"/>
    <d v="1899-12-30T12:19:00"/>
    <n v="157.80000000000001"/>
    <x v="408"/>
    <n v="21.803766110000002"/>
    <d v="2021-05-06T00:00:00"/>
    <s v="Stop Loss Hit"/>
    <n v="249.7"/>
    <n v="82.8"/>
    <x v="22"/>
    <x v="4"/>
    <x v="3"/>
  </r>
  <r>
    <n v="822.2"/>
    <d v="2021-05-06T00:00:00"/>
    <x v="4"/>
    <d v="1899-12-30T09:25:00"/>
    <n v="235.45"/>
    <n v="15"/>
    <x v="2"/>
    <n v="32800"/>
    <s v="Sell"/>
    <d v="2021-05-06T00:00:00"/>
    <x v="4"/>
    <d v="1899-12-30T09:56:00"/>
    <n v="226.7"/>
    <x v="16"/>
    <n v="3.7162879590000002"/>
    <d v="2021-05-06T00:00:00"/>
    <s v="Stop Loss Hit"/>
    <n v="268.5"/>
    <n v="150.6"/>
    <x v="22"/>
    <x v="4"/>
    <x v="3"/>
  </r>
  <r>
    <n v="823"/>
    <d v="2021-05-07T00:00:00"/>
    <x v="0"/>
    <d v="1899-12-30T09:25:00"/>
    <n v="33245.449999999997"/>
    <m/>
    <x v="0"/>
    <m/>
    <m/>
    <d v="2021-05-07T00:00:00"/>
    <x v="0"/>
    <d v="1899-12-30T12:12:00"/>
    <n v="32889.699999999997"/>
    <x v="987"/>
    <m/>
    <m/>
    <m/>
    <n v="33254.199999999997"/>
    <n v="32836.800000000003"/>
    <x v="23"/>
    <x v="4"/>
    <x v="3"/>
  </r>
  <r>
    <n v="823.1"/>
    <d v="2021-05-07T00:00:00"/>
    <x v="5"/>
    <d v="1899-12-30T09:25:00"/>
    <n v="540"/>
    <n v="15"/>
    <x v="1"/>
    <n v="33200"/>
    <s v="Sell"/>
    <d v="2021-05-07T00:00:00"/>
    <x v="5"/>
    <d v="1899-12-30T12:12:00"/>
    <n v="340"/>
    <x v="407"/>
    <n v="37.037037040000001"/>
    <d v="2021-05-12T00:00:00"/>
    <s v="Target Hit"/>
    <n v="545"/>
    <n v="337"/>
    <x v="23"/>
    <x v="4"/>
    <x v="3"/>
  </r>
  <r>
    <n v="823.2"/>
    <d v="2021-05-07T00:00:00"/>
    <x v="5"/>
    <d v="1899-12-30T09:25:00"/>
    <n v="491.3"/>
    <n v="15"/>
    <x v="2"/>
    <n v="33200"/>
    <s v="Sell"/>
    <d v="2021-05-07T00:00:00"/>
    <x v="5"/>
    <d v="1899-12-30T10:30:00"/>
    <n v="557.29999999999995"/>
    <x v="2"/>
    <n v="-13.433747199999999"/>
    <d v="2021-05-12T00:00:00"/>
    <s v="Stop Loss Hit"/>
    <n v="579.9"/>
    <n v="481.7"/>
    <x v="23"/>
    <x v="4"/>
    <x v="3"/>
  </r>
  <r>
    <n v="824"/>
    <d v="2021-05-10T00:00:00"/>
    <x v="0"/>
    <d v="1899-12-30T09:25:00"/>
    <n v="33180.6"/>
    <m/>
    <x v="0"/>
    <m/>
    <m/>
    <d v="2021-05-10T00:00:00"/>
    <x v="0"/>
    <d v="1899-12-30T10:17:00"/>
    <n v="33222"/>
    <x v="43"/>
    <m/>
    <m/>
    <m/>
    <n v="33222"/>
    <n v="33028.15"/>
    <x v="7"/>
    <x v="4"/>
    <x v="3"/>
  </r>
  <r>
    <n v="824.1"/>
    <d v="2021-05-10T00:00:00"/>
    <x v="1"/>
    <d v="1899-12-30T09:25:00"/>
    <n v="405.5"/>
    <n v="15"/>
    <x v="1"/>
    <n v="33200"/>
    <s v="Sell"/>
    <d v="2021-05-10T00:00:00"/>
    <x v="1"/>
    <d v="1899-12-30T10:17:00"/>
    <n v="401.5"/>
    <x v="415"/>
    <n v="0.98643649799999999"/>
    <d v="2021-05-12T00:00:00"/>
    <s v="Stop Loss Hit"/>
    <n v="412"/>
    <n v="326.14999999999998"/>
    <x v="7"/>
    <x v="4"/>
    <x v="3"/>
  </r>
  <r>
    <n v="824.2"/>
    <d v="2021-05-10T00:00:00"/>
    <x v="1"/>
    <d v="1899-12-30T09:25:00"/>
    <n v="402.8"/>
    <n v="15"/>
    <x v="2"/>
    <n v="33200"/>
    <s v="Sell"/>
    <d v="2021-05-10T00:00:00"/>
    <x v="1"/>
    <d v="1899-12-30T09:36:00"/>
    <n v="465.8"/>
    <x v="220"/>
    <n v="-15.64051639"/>
    <d v="2021-05-12T00:00:00"/>
    <s v="Stop Loss Hit"/>
    <n v="469"/>
    <n v="390.7"/>
    <x v="7"/>
    <x v="4"/>
    <x v="3"/>
  </r>
  <r>
    <n v="825"/>
    <d v="2021-05-11T00:00:00"/>
    <x v="0"/>
    <d v="1899-12-30T09:25:00"/>
    <n v="32766.7"/>
    <m/>
    <x v="0"/>
    <m/>
    <m/>
    <d v="2021-05-11T00:00:00"/>
    <x v="0"/>
    <d v="1899-12-30T13:01:00"/>
    <n v="32909.800000000003"/>
    <x v="231"/>
    <m/>
    <m/>
    <m/>
    <n v="33154.300000000003"/>
    <n v="32740.15"/>
    <x v="8"/>
    <x v="4"/>
    <x v="3"/>
  </r>
  <r>
    <n v="825.1"/>
    <d v="2021-05-11T00:00:00"/>
    <x v="2"/>
    <d v="1899-12-30T09:25:00"/>
    <n v="252.9"/>
    <n v="15"/>
    <x v="1"/>
    <n v="32800"/>
    <s v="Sell"/>
    <d v="2021-05-11T00:00:00"/>
    <x v="2"/>
    <d v="1899-12-30T10:25:00"/>
    <n v="312.89999999999998"/>
    <x v="507"/>
    <n v="-23.724792409999999"/>
    <d v="2021-05-12T00:00:00"/>
    <s v="Stop Loss Hit"/>
    <n v="357"/>
    <n v="237.65"/>
    <x v="8"/>
    <x v="4"/>
    <x v="3"/>
  </r>
  <r>
    <n v="825.2"/>
    <d v="2021-05-11T00:00:00"/>
    <x v="2"/>
    <d v="1899-12-30T09:25:00"/>
    <n v="287.95"/>
    <n v="15"/>
    <x v="2"/>
    <n v="32800"/>
    <s v="Sell"/>
    <d v="2021-05-11T00:00:00"/>
    <x v="2"/>
    <d v="1899-12-30T13:01:00"/>
    <n v="185.95"/>
    <x v="102"/>
    <n v="35.42281646"/>
    <d v="2021-05-12T00:00:00"/>
    <s v="Stop Loss Hit"/>
    <n v="301.25"/>
    <n v="110.65"/>
    <x v="8"/>
    <x v="4"/>
    <x v="3"/>
  </r>
  <r>
    <n v="826"/>
    <d v="2021-05-12T00:00:00"/>
    <x v="0"/>
    <d v="1899-12-30T09:25:00"/>
    <n v="32662.25"/>
    <m/>
    <x v="0"/>
    <m/>
    <m/>
    <d v="2021-05-12T00:00:00"/>
    <x v="0"/>
    <d v="1899-12-30T12:30:00"/>
    <n v="32701.45"/>
    <x v="70"/>
    <m/>
    <m/>
    <m/>
    <n v="32706.6"/>
    <n v="32402.7"/>
    <x v="9"/>
    <x v="4"/>
    <x v="3"/>
  </r>
  <r>
    <n v="826.1"/>
    <d v="2021-05-12T00:00:00"/>
    <x v="3"/>
    <d v="1899-12-30T09:25:00"/>
    <n v="142.25"/>
    <n v="15"/>
    <x v="1"/>
    <n v="32700"/>
    <s v="Sell"/>
    <d v="2021-05-12T00:00:00"/>
    <x v="3"/>
    <d v="1899-12-30T12:30:00"/>
    <n v="120.25"/>
    <x v="255"/>
    <n v="15.46572935"/>
    <d v="2021-05-12T00:00:00"/>
    <s v="Stop Loss Hit"/>
    <n v="154.6"/>
    <n v="45"/>
    <x v="9"/>
    <x v="4"/>
    <x v="3"/>
  </r>
  <r>
    <n v="826.2"/>
    <d v="2021-05-12T00:00:00"/>
    <x v="3"/>
    <d v="1899-12-30T09:25:00"/>
    <n v="181.8"/>
    <n v="15"/>
    <x v="2"/>
    <n v="32700"/>
    <s v="Sell"/>
    <d v="2021-05-12T00:00:00"/>
    <x v="3"/>
    <d v="1899-12-30T10:23:00"/>
    <n v="230.8"/>
    <x v="127"/>
    <n v="-26.95269527"/>
    <d v="2021-05-12T00:00:00"/>
    <s v="Stop Loss Hit"/>
    <n v="250"/>
    <n v="155"/>
    <x v="9"/>
    <x v="4"/>
    <x v="3"/>
  </r>
  <r>
    <n v="827"/>
    <d v="2021-05-14T00:00:00"/>
    <x v="0"/>
    <d v="1899-12-30T09:25:00"/>
    <n v="32430.35"/>
    <m/>
    <x v="0"/>
    <m/>
    <m/>
    <d v="2021-05-14T00:00:00"/>
    <x v="0"/>
    <d v="1899-12-30T09:43:00"/>
    <n v="32472.6"/>
    <x v="125"/>
    <m/>
    <m/>
    <m/>
    <n v="32511.1"/>
    <n v="32305.05"/>
    <x v="24"/>
    <x v="4"/>
    <x v="3"/>
  </r>
  <r>
    <n v="827.1"/>
    <d v="2021-05-14T00:00:00"/>
    <x v="5"/>
    <d v="1899-12-30T09:25:00"/>
    <n v="521.6"/>
    <n v="15"/>
    <x v="1"/>
    <n v="32400"/>
    <s v="Sell"/>
    <d v="2021-05-14T00:00:00"/>
    <x v="5"/>
    <d v="1899-12-30T09:43:00"/>
    <n v="522.6"/>
    <x v="251"/>
    <n v="-0.191717791"/>
    <d v="2021-05-20T00:00:00"/>
    <s v="Stop Loss Hit"/>
    <n v="549.5"/>
    <n v="447.25"/>
    <x v="24"/>
    <x v="4"/>
    <x v="3"/>
  </r>
  <r>
    <n v="827.2"/>
    <d v="2021-05-14T00:00:00"/>
    <x v="5"/>
    <d v="1899-12-30T09:25:00"/>
    <n v="446.8"/>
    <n v="15"/>
    <x v="2"/>
    <n v="32400"/>
    <s v="Sell"/>
    <d v="2021-05-14T00:00:00"/>
    <x v="5"/>
    <d v="1899-12-30T09:32:00"/>
    <n v="490.8"/>
    <x v="428"/>
    <n v="-9.8478066250000005"/>
    <d v="2021-05-20T00:00:00"/>
    <s v="Stop Loss Hit"/>
    <n v="493"/>
    <n v="415.25"/>
    <x v="24"/>
    <x v="4"/>
    <x v="3"/>
  </r>
  <r>
    <n v="828"/>
    <d v="2021-05-17T00:00:00"/>
    <x v="0"/>
    <d v="1899-12-30T09:25:00"/>
    <n v="32515.3"/>
    <m/>
    <x v="0"/>
    <m/>
    <m/>
    <d v="2021-05-17T00:00:00"/>
    <x v="0"/>
    <d v="1899-12-30T11:47:00"/>
    <n v="33096.1"/>
    <x v="876"/>
    <m/>
    <m/>
    <m/>
    <n v="33096.1"/>
    <n v="32499.3"/>
    <x v="12"/>
    <x v="4"/>
    <x v="3"/>
  </r>
  <r>
    <n v="828.1"/>
    <d v="2021-05-17T00:00:00"/>
    <x v="1"/>
    <d v="1899-12-30T09:25:00"/>
    <n v="372"/>
    <n v="15"/>
    <x v="1"/>
    <n v="32500"/>
    <s v="Sell"/>
    <d v="2021-05-17T00:00:00"/>
    <x v="1"/>
    <d v="1899-12-30T09:34:00"/>
    <n v="441"/>
    <x v="69"/>
    <n v="-18.548387099999999"/>
    <d v="2021-05-20T00:00:00"/>
    <s v="Stop Loss Hit"/>
    <n v="456.7"/>
    <n v="365.4"/>
    <x v="12"/>
    <x v="4"/>
    <x v="3"/>
  </r>
  <r>
    <n v="828.2"/>
    <d v="2021-05-17T00:00:00"/>
    <x v="1"/>
    <d v="1899-12-30T09:25:00"/>
    <n v="368.85"/>
    <n v="15"/>
    <x v="2"/>
    <n v="32500"/>
    <s v="Sell"/>
    <d v="2021-05-17T00:00:00"/>
    <x v="1"/>
    <d v="1899-12-30T11:47:00"/>
    <n v="168.85"/>
    <x v="407"/>
    <n v="54.222583710000002"/>
    <d v="2021-05-20T00:00:00"/>
    <s v="Target Hit"/>
    <n v="375.05"/>
    <n v="162.6"/>
    <x v="12"/>
    <x v="4"/>
    <x v="3"/>
  </r>
  <r>
    <n v="829"/>
    <d v="2021-05-18T00:00:00"/>
    <x v="0"/>
    <d v="1899-12-30T09:25:00"/>
    <n v="34008.800000000003"/>
    <m/>
    <x v="0"/>
    <m/>
    <m/>
    <d v="2021-05-18T00:00:00"/>
    <x v="0"/>
    <d v="1899-12-30T09:48:00"/>
    <n v="34052.1"/>
    <x v="94"/>
    <m/>
    <m/>
    <m/>
    <n v="34142.85"/>
    <n v="33899.550000000003"/>
    <x v="13"/>
    <x v="4"/>
    <x v="3"/>
  </r>
  <r>
    <n v="829.1"/>
    <d v="2021-05-18T00:00:00"/>
    <x v="2"/>
    <d v="1899-12-30T09:25:00"/>
    <n v="384"/>
    <n v="15"/>
    <x v="1"/>
    <n v="34000"/>
    <s v="Sell"/>
    <d v="2021-05-18T00:00:00"/>
    <x v="2"/>
    <d v="1899-12-30T09:48:00"/>
    <n v="376"/>
    <x v="80"/>
    <n v="2.0833333330000001"/>
    <d v="2021-05-20T00:00:00"/>
    <s v="Stop Loss Hit"/>
    <n v="451.5"/>
    <n v="300.05"/>
    <x v="13"/>
    <x v="4"/>
    <x v="3"/>
  </r>
  <r>
    <n v="829.2"/>
    <d v="2021-05-18T00:00:00"/>
    <x v="2"/>
    <d v="1899-12-30T09:25:00"/>
    <n v="327"/>
    <n v="15"/>
    <x v="2"/>
    <n v="34000"/>
    <s v="Sell"/>
    <d v="2021-05-18T00:00:00"/>
    <x v="2"/>
    <d v="1899-12-30T09:35:00"/>
    <n v="341"/>
    <x v="63"/>
    <n v="-4.2813455659999997"/>
    <d v="2021-05-20T00:00:00"/>
    <s v="Stop Loss Hit"/>
    <n v="363"/>
    <n v="265.25"/>
    <x v="13"/>
    <x v="4"/>
    <x v="3"/>
  </r>
  <r>
    <n v="830"/>
    <d v="2021-05-19T00:00:00"/>
    <x v="0"/>
    <d v="1899-12-30T09:25:00"/>
    <n v="33745"/>
    <m/>
    <x v="0"/>
    <m/>
    <m/>
    <d v="2021-05-19T00:00:00"/>
    <x v="0"/>
    <d v="1899-12-30T10:33:00"/>
    <n v="33696.050000000003"/>
    <x v="954"/>
    <m/>
    <m/>
    <m/>
    <n v="33959.300000000003"/>
    <n v="33691.699999999997"/>
    <x v="14"/>
    <x v="4"/>
    <x v="3"/>
  </r>
  <r>
    <n v="830.1"/>
    <d v="2021-05-19T00:00:00"/>
    <x v="3"/>
    <d v="1899-12-30T09:25:00"/>
    <n v="283.3"/>
    <n v="15"/>
    <x v="1"/>
    <n v="33700"/>
    <s v="Sell"/>
    <d v="2021-05-19T00:00:00"/>
    <x v="3"/>
    <d v="1899-12-30T09:28:00"/>
    <n v="347.3"/>
    <x v="113"/>
    <n v="-22.590893049999998"/>
    <d v="2021-05-20T00:00:00"/>
    <s v="Stop Loss Hit"/>
    <n v="397.85"/>
    <n v="271.55"/>
    <x v="14"/>
    <x v="4"/>
    <x v="3"/>
  </r>
  <r>
    <n v="830.2"/>
    <d v="2021-05-19T00:00:00"/>
    <x v="3"/>
    <d v="1899-12-30T09:25:00"/>
    <n v="229.95"/>
    <n v="15"/>
    <x v="2"/>
    <n v="33700"/>
    <s v="Sell"/>
    <d v="2021-05-19T00:00:00"/>
    <x v="3"/>
    <d v="1899-12-30T10:33:00"/>
    <n v="243.95"/>
    <x v="63"/>
    <n v="-6.0882800609999999"/>
    <d v="2021-05-20T00:00:00"/>
    <s v="Stop Loss Hit"/>
    <n v="246.3"/>
    <n v="168.2"/>
    <x v="14"/>
    <x v="4"/>
    <x v="3"/>
  </r>
  <r>
    <n v="831"/>
    <d v="2021-05-20T00:00:00"/>
    <x v="0"/>
    <d v="1899-12-30T09:25:00"/>
    <n v="33809.800000000003"/>
    <m/>
    <x v="0"/>
    <m/>
    <m/>
    <d v="2021-05-20T00:00:00"/>
    <x v="0"/>
    <d v="1899-12-30T15:19:00"/>
    <n v="33304.699999999997"/>
    <x v="988"/>
    <m/>
    <m/>
    <s v="Exit Condition Met For Trade"/>
    <n v="33817.1"/>
    <n v="33273.949999999997"/>
    <x v="25"/>
    <x v="4"/>
    <x v="3"/>
  </r>
  <r>
    <n v="831.1"/>
    <d v="2021-05-20T00:00:00"/>
    <x v="4"/>
    <d v="1899-12-30T09:25:00"/>
    <n v="153.85"/>
    <n v="15"/>
    <x v="1"/>
    <n v="33800"/>
    <s v="Sell"/>
    <d v="2021-05-20T00:00:00"/>
    <x v="4"/>
    <d v="1899-12-30T15:19:00"/>
    <n v="0.2"/>
    <x v="989"/>
    <n v="99.870003249999996"/>
    <d v="2021-05-20T00:00:00"/>
    <s v="Exit Condition Met For Trade"/>
    <n v="157.30000000000001"/>
    <n v="0.2"/>
    <x v="25"/>
    <x v="4"/>
    <x v="3"/>
  </r>
  <r>
    <n v="831.2"/>
    <d v="2021-05-20T00:00:00"/>
    <x v="4"/>
    <d v="1899-12-30T09:25:00"/>
    <n v="133"/>
    <n v="15"/>
    <x v="2"/>
    <n v="33800"/>
    <s v="Sell"/>
    <d v="2021-05-20T00:00:00"/>
    <x v="4"/>
    <d v="1899-12-30T09:29:00"/>
    <n v="207"/>
    <x v="74"/>
    <n v="-55.639097739999997"/>
    <d v="2021-05-20T00:00:00"/>
    <s v="Stop Loss Hit"/>
    <n v="210.3"/>
    <n v="131.35"/>
    <x v="25"/>
    <x v="4"/>
    <x v="3"/>
  </r>
  <r>
    <n v="832"/>
    <d v="2021-05-21T00:00:00"/>
    <x v="0"/>
    <d v="1899-12-30T09:25:00"/>
    <n v="33702.050000000003"/>
    <m/>
    <x v="0"/>
    <m/>
    <m/>
    <d v="2021-05-21T00:00:00"/>
    <x v="0"/>
    <d v="1899-12-30T14:17:00"/>
    <n v="34200.550000000003"/>
    <x v="987"/>
    <m/>
    <m/>
    <m/>
    <n v="34206.949999999997"/>
    <n v="33676.25"/>
    <x v="26"/>
    <x v="4"/>
    <x v="3"/>
  </r>
  <r>
    <n v="832.1"/>
    <d v="2021-05-21T00:00:00"/>
    <x v="5"/>
    <d v="1899-12-30T09:25:00"/>
    <n v="485.2"/>
    <n v="15"/>
    <x v="1"/>
    <n v="33700"/>
    <s v="Sell"/>
    <d v="2021-05-21T00:00:00"/>
    <x v="5"/>
    <d v="1899-12-30T09:31:00"/>
    <n v="551.20000000000005"/>
    <x v="2"/>
    <n v="-13.602638089999999"/>
    <d v="2021-05-27T00:00:00"/>
    <s v="Stop Loss Hit"/>
    <n v="563.35"/>
    <n v="475.7"/>
    <x v="26"/>
    <x v="4"/>
    <x v="3"/>
  </r>
  <r>
    <n v="832.2"/>
    <d v="2021-05-21T00:00:00"/>
    <x v="5"/>
    <d v="1899-12-30T09:25:00"/>
    <n v="420.05"/>
    <n v="15"/>
    <x v="2"/>
    <n v="33700"/>
    <s v="Sell"/>
    <d v="2021-05-21T00:00:00"/>
    <x v="5"/>
    <d v="1899-12-30T14:17:00"/>
    <n v="220.05"/>
    <x v="407"/>
    <n v="47.613379360000003"/>
    <d v="2021-05-27T00:00:00"/>
    <s v="Target Hit"/>
    <n v="430.2"/>
    <n v="218.1"/>
    <x v="26"/>
    <x v="4"/>
    <x v="3"/>
  </r>
  <r>
    <n v="833"/>
    <d v="2021-05-24T00:00:00"/>
    <x v="0"/>
    <d v="1899-12-30T09:25:00"/>
    <n v="35050"/>
    <m/>
    <x v="0"/>
    <m/>
    <m/>
    <d v="2021-05-24T00:00:00"/>
    <x v="0"/>
    <d v="1899-12-30T09:36:00"/>
    <n v="34936.75"/>
    <x v="262"/>
    <m/>
    <m/>
    <m/>
    <n v="35051.85"/>
    <n v="34737.599999999999"/>
    <x v="17"/>
    <x v="4"/>
    <x v="3"/>
  </r>
  <r>
    <n v="833.1"/>
    <d v="2021-05-24T00:00:00"/>
    <x v="1"/>
    <d v="1899-12-30T09:25:00"/>
    <n v="474.2"/>
    <n v="15"/>
    <x v="1"/>
    <n v="35000"/>
    <s v="Sell"/>
    <d v="2021-05-24T00:00:00"/>
    <x v="1"/>
    <d v="1899-12-30T09:36:00"/>
    <n v="402.2"/>
    <x v="324"/>
    <n v="15.18346689"/>
    <d v="2021-05-27T00:00:00"/>
    <s v="Stop Loss Hit"/>
    <n v="474.95"/>
    <n v="327"/>
    <x v="17"/>
    <x v="4"/>
    <x v="3"/>
  </r>
  <r>
    <n v="833.2"/>
    <d v="2021-05-24T00:00:00"/>
    <x v="1"/>
    <d v="1899-12-30T09:25:00"/>
    <n v="378.3"/>
    <n v="15"/>
    <x v="2"/>
    <n v="35000"/>
    <s v="Sell"/>
    <d v="2021-05-24T00:00:00"/>
    <x v="1"/>
    <d v="1899-12-30T09:29:00"/>
    <n v="452.3"/>
    <x v="74"/>
    <n v="-19.561194820000001"/>
    <d v="2021-05-27T00:00:00"/>
    <s v="Stop Loss Hit"/>
    <n v="466.15"/>
    <n v="377"/>
    <x v="17"/>
    <x v="4"/>
    <x v="3"/>
  </r>
  <r>
    <n v="834"/>
    <d v="2021-05-25T00:00:00"/>
    <x v="0"/>
    <d v="1899-12-30T09:25:00"/>
    <n v="34913.9"/>
    <m/>
    <x v="0"/>
    <m/>
    <m/>
    <d v="2021-05-25T00:00:00"/>
    <x v="0"/>
    <d v="1899-12-30T11:45:00"/>
    <n v="34726.5"/>
    <x v="642"/>
    <m/>
    <m/>
    <m/>
    <n v="34979.449999999997"/>
    <n v="34545.75"/>
    <x v="18"/>
    <x v="4"/>
    <x v="3"/>
  </r>
  <r>
    <n v="834.1"/>
    <d v="2021-05-25T00:00:00"/>
    <x v="2"/>
    <d v="1899-12-30T09:25:00"/>
    <n v="392.3"/>
    <n v="15"/>
    <x v="1"/>
    <n v="34900"/>
    <s v="Sell"/>
    <d v="2021-05-25T00:00:00"/>
    <x v="2"/>
    <d v="1899-12-30T11:45:00"/>
    <n v="288.3"/>
    <x v="727"/>
    <n v="26.51032373"/>
    <d v="2021-05-27T00:00:00"/>
    <s v="Stop Loss Hit"/>
    <n v="436.85"/>
    <n v="213.05"/>
    <x v="18"/>
    <x v="4"/>
    <x v="3"/>
  </r>
  <r>
    <n v="834.2"/>
    <d v="2021-05-25T00:00:00"/>
    <x v="2"/>
    <d v="1899-12-30T09:25:00"/>
    <n v="330.45"/>
    <n v="15"/>
    <x v="2"/>
    <n v="34900"/>
    <s v="Sell"/>
    <d v="2021-05-25T00:00:00"/>
    <x v="2"/>
    <d v="1899-12-30T09:32:00"/>
    <n v="360.45"/>
    <x v="224"/>
    <n v="-9.0785292779999995"/>
    <d v="2021-05-27T00:00:00"/>
    <s v="Stop Loss Hit"/>
    <n v="374"/>
    <n v="284.85000000000002"/>
    <x v="18"/>
    <x v="4"/>
    <x v="3"/>
  </r>
  <r>
    <n v="835"/>
    <d v="2021-05-26T00:00:00"/>
    <x v="0"/>
    <d v="1899-12-30T09:25:00"/>
    <n v="34551.9"/>
    <m/>
    <x v="0"/>
    <m/>
    <m/>
    <d v="2021-05-26T00:00:00"/>
    <x v="0"/>
    <d v="1899-12-30T15:19:00"/>
    <n v="34695.599999999999"/>
    <x v="990"/>
    <m/>
    <m/>
    <s v="Exit Condition Met For Trade"/>
    <n v="34897.949999999997"/>
    <n v="34462.5"/>
    <x v="27"/>
    <x v="4"/>
    <x v="3"/>
  </r>
  <r>
    <n v="835.1"/>
    <d v="2021-05-26T00:00:00"/>
    <x v="3"/>
    <d v="1899-12-30T09:25:00"/>
    <n v="264.75"/>
    <n v="15"/>
    <x v="1"/>
    <n v="34600"/>
    <s v="Sell"/>
    <d v="2021-05-26T00:00:00"/>
    <x v="3"/>
    <d v="1899-12-30T10:01:00"/>
    <n v="291.75"/>
    <x v="70"/>
    <n v="-10.19830028"/>
    <d v="2021-05-27T00:00:00"/>
    <s v="Stop Loss Hit"/>
    <n v="299.39999999999998"/>
    <n v="216.3"/>
    <x v="27"/>
    <x v="4"/>
    <x v="3"/>
  </r>
  <r>
    <n v="835.2"/>
    <d v="2021-05-26T00:00:00"/>
    <x v="3"/>
    <d v="1899-12-30T09:25:00"/>
    <n v="267.5"/>
    <n v="15"/>
    <x v="2"/>
    <n v="34600"/>
    <s v="Sell"/>
    <d v="2021-05-26T00:00:00"/>
    <x v="3"/>
    <d v="1899-12-30T15:19:00"/>
    <n v="135.85"/>
    <x v="991"/>
    <n v="49.214953270000002"/>
    <d v="2021-05-27T00:00:00"/>
    <s v="Exit Condition Met For Trade"/>
    <n v="321.55"/>
    <n v="104"/>
    <x v="27"/>
    <x v="4"/>
    <x v="3"/>
  </r>
  <r>
    <n v="836"/>
    <d v="2021-05-27T00:00:00"/>
    <x v="0"/>
    <d v="1899-12-30T09:25:00"/>
    <n v="34570.35"/>
    <m/>
    <x v="0"/>
    <m/>
    <m/>
    <d v="2021-05-27T00:00:00"/>
    <x v="0"/>
    <d v="1899-12-30T15:19:00"/>
    <n v="35161.199999999997"/>
    <x v="780"/>
    <m/>
    <m/>
    <s v="Exit Condition Met For Trade"/>
    <n v="35169"/>
    <n v="34529.699999999997"/>
    <x v="28"/>
    <x v="4"/>
    <x v="3"/>
  </r>
  <r>
    <n v="836.1"/>
    <d v="2021-05-27T00:00:00"/>
    <x v="4"/>
    <d v="1899-12-30T09:25:00"/>
    <n v="163.9"/>
    <n v="15"/>
    <x v="1"/>
    <n v="34600"/>
    <s v="Sell"/>
    <d v="2021-05-27T00:00:00"/>
    <x v="4"/>
    <d v="1899-12-30T11:28:00"/>
    <n v="187.9"/>
    <x v="60"/>
    <n v="-14.64307505"/>
    <d v="2021-05-27T00:00:00"/>
    <s v="Stop Loss Hit"/>
    <n v="302.5"/>
    <n v="112"/>
    <x v="28"/>
    <x v="4"/>
    <x v="3"/>
  </r>
  <r>
    <n v="836.2"/>
    <d v="2021-05-27T00:00:00"/>
    <x v="4"/>
    <d v="1899-12-30T09:25:00"/>
    <n v="171.2"/>
    <n v="15"/>
    <x v="2"/>
    <n v="34600"/>
    <s v="Sell"/>
    <d v="2021-05-27T00:00:00"/>
    <x v="4"/>
    <d v="1899-12-30T15:19:00"/>
    <n v="0.3"/>
    <x v="992"/>
    <n v="99.824766359999998"/>
    <d v="2021-05-27T00:00:00"/>
    <s v="Exit Condition Met For Trade"/>
    <n v="188.4"/>
    <n v="0.2"/>
    <x v="28"/>
    <x v="4"/>
    <x v="3"/>
  </r>
  <r>
    <n v="837"/>
    <d v="2021-05-28T00:00:00"/>
    <x v="0"/>
    <d v="1899-12-30T09:25:00"/>
    <n v="35296.75"/>
    <m/>
    <x v="0"/>
    <m/>
    <m/>
    <d v="2021-05-28T00:00:00"/>
    <x v="0"/>
    <d v="1899-12-30T09:57:00"/>
    <n v="35263.25"/>
    <x v="149"/>
    <m/>
    <m/>
    <m/>
    <n v="35436.65"/>
    <n v="35238.35"/>
    <x v="29"/>
    <x v="4"/>
    <x v="3"/>
  </r>
  <r>
    <n v="837.1"/>
    <d v="2021-05-28T00:00:00"/>
    <x v="5"/>
    <d v="1899-12-30T09:25:00"/>
    <n v="560"/>
    <n v="15"/>
    <x v="1"/>
    <n v="35300"/>
    <s v="Sell"/>
    <d v="2021-05-28T00:00:00"/>
    <x v="5"/>
    <d v="1899-12-30T09:31:00"/>
    <n v="599"/>
    <x v="297"/>
    <n v="-6.9642857139999998"/>
    <d v="2021-06-03T00:00:00"/>
    <s v="Stop Loss Hit"/>
    <n v="604.4"/>
    <n v="523.9"/>
    <x v="29"/>
    <x v="4"/>
    <x v="3"/>
  </r>
  <r>
    <n v="837.2"/>
    <d v="2021-05-28T00:00:00"/>
    <x v="5"/>
    <d v="1899-12-30T09:25:00"/>
    <n v="484.95"/>
    <n v="15"/>
    <x v="2"/>
    <n v="35300"/>
    <s v="Sell"/>
    <d v="2021-05-28T00:00:00"/>
    <x v="5"/>
    <d v="1899-12-30T09:57:00"/>
    <n v="488.95"/>
    <x v="561"/>
    <n v="-0.82482730199999998"/>
    <d v="2021-06-03T00:00:00"/>
    <s v="Stop Loss Hit"/>
    <n v="528.45000000000005"/>
    <n v="413.35"/>
    <x v="29"/>
    <x v="4"/>
    <x v="3"/>
  </r>
  <r>
    <n v="838"/>
    <d v="2021-05-31T00:00:00"/>
    <x v="0"/>
    <d v="1899-12-30T09:25:00"/>
    <n v="35044.050000000003"/>
    <m/>
    <x v="0"/>
    <m/>
    <m/>
    <d v="2021-05-31T00:00:00"/>
    <x v="0"/>
    <d v="1899-12-30T12:50:00"/>
    <n v="35461.1"/>
    <x v="993"/>
    <m/>
    <m/>
    <m/>
    <n v="35466.300000000003"/>
    <n v="34930.1"/>
    <x v="21"/>
    <x v="4"/>
    <x v="3"/>
  </r>
  <r>
    <n v="838.1"/>
    <d v="2021-05-31T00:00:00"/>
    <x v="1"/>
    <d v="1899-12-30T09:25:00"/>
    <n v="446.4"/>
    <n v="15"/>
    <x v="1"/>
    <n v="35000"/>
    <s v="Sell"/>
    <d v="2021-05-31T00:00:00"/>
    <x v="1"/>
    <d v="1899-12-30T09:41:00"/>
    <n v="469.4"/>
    <x v="238"/>
    <n v="-5.1523297489999997"/>
    <d v="2021-06-03T00:00:00"/>
    <s v="Stop Loss Hit"/>
    <n v="504.75"/>
    <n v="393.5"/>
    <x v="21"/>
    <x v="4"/>
    <x v="3"/>
  </r>
  <r>
    <n v="838.2"/>
    <d v="2021-05-31T00:00:00"/>
    <x v="1"/>
    <d v="1899-12-30T09:25:00"/>
    <n v="387.65"/>
    <n v="15"/>
    <x v="2"/>
    <n v="35000"/>
    <s v="Sell"/>
    <d v="2021-05-31T00:00:00"/>
    <x v="1"/>
    <d v="1899-12-30T12:50:00"/>
    <n v="187.65"/>
    <x v="407"/>
    <n v="51.59293177"/>
    <d v="2021-06-03T00:00:00"/>
    <s v="Target Hit"/>
    <n v="432.9"/>
    <n v="185"/>
    <x v="21"/>
    <x v="4"/>
    <x v="3"/>
  </r>
  <r>
    <n v="839"/>
    <d v="2021-06-01T00:00:00"/>
    <x v="0"/>
    <d v="1899-12-30T09:25:00"/>
    <n v="35670.85"/>
    <m/>
    <x v="0"/>
    <m/>
    <m/>
    <d v="2021-06-01T00:00:00"/>
    <x v="0"/>
    <d v="1899-12-30T13:57:00"/>
    <n v="35521.15"/>
    <x v="214"/>
    <m/>
    <m/>
    <m/>
    <n v="35713.9"/>
    <n v="35241.199999999997"/>
    <x v="0"/>
    <x v="5"/>
    <x v="3"/>
  </r>
  <r>
    <n v="839.1"/>
    <d v="2021-06-01T00:00:00"/>
    <x v="2"/>
    <d v="1899-12-30T09:25:00"/>
    <n v="299.85000000000002"/>
    <n v="15"/>
    <x v="1"/>
    <n v="35700"/>
    <s v="Sell"/>
    <d v="2021-06-01T00:00:00"/>
    <x v="2"/>
    <d v="1899-12-30T13:57:00"/>
    <n v="219.85"/>
    <x v="896"/>
    <n v="26.680006670000001"/>
    <d v="2021-06-03T00:00:00"/>
    <s v="Stop Loss Hit"/>
    <n v="320"/>
    <n v="144.5"/>
    <x v="0"/>
    <x v="5"/>
    <x v="3"/>
  </r>
  <r>
    <n v="839.2"/>
    <d v="2021-06-01T00:00:00"/>
    <x v="2"/>
    <d v="1899-12-30T09:25:00"/>
    <n v="337"/>
    <n v="15"/>
    <x v="2"/>
    <n v="35700"/>
    <s v="Sell"/>
    <d v="2021-06-01T00:00:00"/>
    <x v="2"/>
    <d v="1899-12-30T09:56:00"/>
    <n v="381"/>
    <x v="428"/>
    <n v="-13.05637982"/>
    <d v="2021-06-03T00:00:00"/>
    <s v="Stop Loss Hit"/>
    <n v="386.95"/>
    <n v="305.25"/>
    <x v="0"/>
    <x v="5"/>
    <x v="3"/>
  </r>
  <r>
    <n v="840"/>
    <d v="2021-06-02T00:00:00"/>
    <x v="0"/>
    <d v="1899-12-30T09:25:00"/>
    <n v="35151.1"/>
    <m/>
    <x v="0"/>
    <m/>
    <m/>
    <d v="2021-06-02T00:00:00"/>
    <x v="0"/>
    <d v="1899-12-30T11:07:00"/>
    <n v="35224.699999999997"/>
    <x v="125"/>
    <m/>
    <m/>
    <m/>
    <n v="35239.1"/>
    <n v="35070.300000000003"/>
    <x v="1"/>
    <x v="5"/>
    <x v="3"/>
  </r>
  <r>
    <n v="840.1"/>
    <d v="2021-06-02T00:00:00"/>
    <x v="3"/>
    <d v="1899-12-30T09:25:00"/>
    <n v="228.05"/>
    <n v="15"/>
    <x v="1"/>
    <n v="35200"/>
    <s v="Sell"/>
    <d v="2021-06-02T00:00:00"/>
    <x v="3"/>
    <d v="1899-12-30T11:07:00"/>
    <n v="247.05"/>
    <x v="161"/>
    <n v="-8.3315062490000003"/>
    <d v="2021-06-03T00:00:00"/>
    <s v="Stop Loss Hit"/>
    <n v="275"/>
    <n v="171.15"/>
    <x v="1"/>
    <x v="5"/>
    <x v="3"/>
  </r>
  <r>
    <n v="840.2"/>
    <d v="2021-06-02T00:00:00"/>
    <x v="3"/>
    <d v="1899-12-30T09:25:00"/>
    <n v="258.64999999999998"/>
    <n v="15"/>
    <x v="2"/>
    <n v="35200"/>
    <s v="Sell"/>
    <d v="2021-06-02T00:00:00"/>
    <x v="3"/>
    <d v="1899-12-30T10:04:00"/>
    <n v="284.64999999999998"/>
    <x v="140"/>
    <n v="-10.05219408"/>
    <d v="2021-06-03T00:00:00"/>
    <s v="Stop Loss Hit"/>
    <n v="290"/>
    <n v="209.35"/>
    <x v="1"/>
    <x v="5"/>
    <x v="3"/>
  </r>
  <r>
    <n v="841"/>
    <d v="2021-06-03T00:00:00"/>
    <x v="0"/>
    <d v="1899-12-30T09:25:00"/>
    <n v="35575.449999999997"/>
    <m/>
    <x v="0"/>
    <m/>
    <m/>
    <d v="2021-06-03T00:00:00"/>
    <x v="0"/>
    <d v="1899-12-30T13:52:00"/>
    <n v="35620.6"/>
    <x v="71"/>
    <m/>
    <m/>
    <m/>
    <n v="35635.949999999997"/>
    <n v="35429.25"/>
    <x v="2"/>
    <x v="5"/>
    <x v="3"/>
  </r>
  <r>
    <n v="841.1"/>
    <d v="2021-06-03T00:00:00"/>
    <x v="4"/>
    <d v="1899-12-30T09:25:00"/>
    <n v="116.15"/>
    <n v="15"/>
    <x v="1"/>
    <n v="35600"/>
    <s v="Sell"/>
    <d v="2021-06-03T00:00:00"/>
    <x v="4"/>
    <d v="1899-12-30T13:52:00"/>
    <n v="112.15"/>
    <x v="415"/>
    <n v="3.4438226429999999"/>
    <d v="2021-06-03T00:00:00"/>
    <s v="Stop Loss Hit"/>
    <n v="120.8"/>
    <n v="36.35"/>
    <x v="2"/>
    <x v="5"/>
    <x v="3"/>
  </r>
  <r>
    <n v="841.2"/>
    <d v="2021-06-03T00:00:00"/>
    <x v="4"/>
    <d v="1899-12-30T09:25:00"/>
    <n v="132.9"/>
    <n v="15"/>
    <x v="2"/>
    <n v="35600"/>
    <s v="Sell"/>
    <d v="2021-06-03T00:00:00"/>
    <x v="4"/>
    <d v="1899-12-30T13:26:00"/>
    <n v="178.9"/>
    <x v="42"/>
    <n v="-34.61249059"/>
    <d v="2021-06-03T00:00:00"/>
    <s v="Stop Loss Hit"/>
    <n v="225.55"/>
    <n v="103.25"/>
    <x v="2"/>
    <x v="5"/>
    <x v="3"/>
  </r>
  <r>
    <n v="842"/>
    <d v="2021-06-04T00:00:00"/>
    <x v="0"/>
    <d v="1899-12-30T09:25:00"/>
    <n v="35597.65"/>
    <m/>
    <x v="0"/>
    <m/>
    <m/>
    <d v="2021-06-04T00:00:00"/>
    <x v="0"/>
    <d v="1899-12-30T10:33:00"/>
    <n v="35599.35"/>
    <x v="282"/>
    <m/>
    <m/>
    <m/>
    <n v="35810.9"/>
    <n v="35591.550000000003"/>
    <x v="3"/>
    <x v="5"/>
    <x v="3"/>
  </r>
  <r>
    <n v="842.1"/>
    <d v="2021-06-04T00:00:00"/>
    <x v="5"/>
    <d v="1899-12-30T09:25:00"/>
    <n v="499.85"/>
    <n v="15"/>
    <x v="1"/>
    <n v="35600"/>
    <s v="Sell"/>
    <d v="2021-06-04T00:00:00"/>
    <x v="5"/>
    <d v="1899-12-30T09:38:00"/>
    <n v="569.85"/>
    <x v="107"/>
    <n v="-14.00420126"/>
    <d v="2021-06-10T00:00:00"/>
    <s v="Stop Loss Hit"/>
    <n v="577.65"/>
    <n v="494.15"/>
    <x v="3"/>
    <x v="5"/>
    <x v="3"/>
  </r>
  <r>
    <n v="842.2"/>
    <d v="2021-06-04T00:00:00"/>
    <x v="5"/>
    <d v="1899-12-30T09:25:00"/>
    <n v="454.35"/>
    <n v="15"/>
    <x v="2"/>
    <n v="35600"/>
    <s v="Sell"/>
    <d v="2021-06-04T00:00:00"/>
    <x v="5"/>
    <d v="1899-12-30T10:33:00"/>
    <n v="416.35"/>
    <x v="560"/>
    <n v="8.3635963459999996"/>
    <d v="2021-06-10T00:00:00"/>
    <s v="Stop Loss Hit"/>
    <n v="458.95"/>
    <n v="341.15"/>
    <x v="3"/>
    <x v="5"/>
    <x v="3"/>
  </r>
  <r>
    <n v="843"/>
    <d v="2021-06-07T00:00:00"/>
    <x v="0"/>
    <d v="1899-12-30T09:25:00"/>
    <n v="35401.4"/>
    <m/>
    <x v="0"/>
    <m/>
    <m/>
    <d v="2021-06-07T00:00:00"/>
    <x v="0"/>
    <d v="1899-12-30T15:19:00"/>
    <n v="35425.949999999997"/>
    <x v="994"/>
    <m/>
    <m/>
    <s v="Exit Condition Met For Trade"/>
    <n v="35545.85"/>
    <n v="35338.550000000003"/>
    <x v="23"/>
    <x v="5"/>
    <x v="3"/>
  </r>
  <r>
    <n v="843.1"/>
    <d v="2021-06-07T00:00:00"/>
    <x v="1"/>
    <d v="1899-12-30T09:25:00"/>
    <n v="376.05"/>
    <n v="15"/>
    <x v="1"/>
    <n v="35400"/>
    <s v="Sell"/>
    <d v="2021-06-07T00:00:00"/>
    <x v="1"/>
    <d v="1899-12-30T10:01:00"/>
    <n v="407.05"/>
    <x v="320"/>
    <n v="-8.2435846300000009"/>
    <d v="2021-06-10T00:00:00"/>
    <s v="Stop Loss Hit"/>
    <n v="409.6"/>
    <n v="332"/>
    <x v="23"/>
    <x v="5"/>
    <x v="3"/>
  </r>
  <r>
    <n v="843.2"/>
    <d v="2021-06-07T00:00:00"/>
    <x v="1"/>
    <d v="1899-12-30T09:25:00"/>
    <n v="303.75"/>
    <n v="15"/>
    <x v="2"/>
    <n v="35400"/>
    <s v="Sell"/>
    <d v="2021-06-07T00:00:00"/>
    <x v="1"/>
    <d v="1899-12-30T15:19:00"/>
    <n v="251"/>
    <x v="986"/>
    <n v="17.36625514"/>
    <d v="2021-06-10T00:00:00"/>
    <s v="Exit Condition Met For Trade"/>
    <n v="325.55"/>
    <n v="193.95"/>
    <x v="23"/>
    <x v="5"/>
    <x v="3"/>
  </r>
  <r>
    <n v="844"/>
    <d v="2021-06-08T00:00:00"/>
    <x v="0"/>
    <d v="1899-12-30T09:25:00"/>
    <n v="35281.25"/>
    <m/>
    <x v="0"/>
    <m/>
    <m/>
    <d v="2021-06-08T00:00:00"/>
    <x v="0"/>
    <d v="1899-12-30T13:35:00"/>
    <n v="35190.1"/>
    <x v="99"/>
    <m/>
    <m/>
    <m/>
    <n v="35299.15"/>
    <n v="34962.65"/>
    <x v="5"/>
    <x v="5"/>
    <x v="3"/>
  </r>
  <r>
    <n v="844.1"/>
    <d v="2021-06-08T00:00:00"/>
    <x v="2"/>
    <d v="1899-12-30T09:25:00"/>
    <n v="283.45"/>
    <n v="15"/>
    <x v="1"/>
    <n v="35300"/>
    <s v="Sell"/>
    <d v="2021-06-08T00:00:00"/>
    <x v="2"/>
    <d v="1899-12-30T13:35:00"/>
    <n v="227.45"/>
    <x v="711"/>
    <n v="19.75657082"/>
    <d v="2021-06-10T00:00:00"/>
    <s v="Stop Loss Hit"/>
    <n v="288.60000000000002"/>
    <n v="152.30000000000001"/>
    <x v="5"/>
    <x v="5"/>
    <x v="3"/>
  </r>
  <r>
    <n v="844.2"/>
    <d v="2021-06-08T00:00:00"/>
    <x v="2"/>
    <d v="1899-12-30T09:25:00"/>
    <n v="229.25"/>
    <n v="15"/>
    <x v="2"/>
    <n v="35300"/>
    <s v="Sell"/>
    <d v="2021-06-08T00:00:00"/>
    <x v="2"/>
    <d v="1899-12-30T09:40:00"/>
    <n v="295.25"/>
    <x v="2"/>
    <n v="-28.78953108"/>
    <d v="2021-06-10T00:00:00"/>
    <s v="Stop Loss Hit"/>
    <n v="350"/>
    <n v="220.15"/>
    <x v="5"/>
    <x v="5"/>
    <x v="3"/>
  </r>
  <r>
    <n v="845"/>
    <d v="2021-06-09T00:00:00"/>
    <x v="0"/>
    <d v="1899-12-30T09:25:00"/>
    <n v="34938.6"/>
    <m/>
    <x v="0"/>
    <m/>
    <m/>
    <d v="2021-06-09T00:00:00"/>
    <x v="0"/>
    <d v="1899-12-30T13:13:00"/>
    <n v="35035.25"/>
    <x v="227"/>
    <m/>
    <m/>
    <m/>
    <n v="35402.449999999997"/>
    <n v="34935.949999999997"/>
    <x v="6"/>
    <x v="5"/>
    <x v="3"/>
  </r>
  <r>
    <n v="845.1"/>
    <d v="2021-06-09T00:00:00"/>
    <x v="3"/>
    <d v="1899-12-30T09:25:00"/>
    <n v="251.95"/>
    <n v="15"/>
    <x v="1"/>
    <n v="34900"/>
    <s v="Sell"/>
    <d v="2021-06-09T00:00:00"/>
    <x v="3"/>
    <d v="1899-12-30T09:30:00"/>
    <n v="324.95"/>
    <x v="175"/>
    <n v="-28.974002779999999"/>
    <d v="2021-06-10T00:00:00"/>
    <s v="Stop Loss Hit"/>
    <n v="399.35"/>
    <n v="249.05"/>
    <x v="6"/>
    <x v="5"/>
    <x v="3"/>
  </r>
  <r>
    <n v="845.2"/>
    <d v="2021-06-09T00:00:00"/>
    <x v="3"/>
    <d v="1899-12-30T09:25:00"/>
    <n v="167.85"/>
    <n v="15"/>
    <x v="2"/>
    <n v="34900"/>
    <s v="Sell"/>
    <d v="2021-06-09T00:00:00"/>
    <x v="3"/>
    <d v="1899-12-30T13:13:00"/>
    <n v="106.85"/>
    <x v="936"/>
    <n v="36.341971999999998"/>
    <d v="2021-06-10T00:00:00"/>
    <s v="Stop Loss Hit"/>
    <n v="170.65"/>
    <n v="31.25"/>
    <x v="6"/>
    <x v="5"/>
    <x v="3"/>
  </r>
  <r>
    <n v="846"/>
    <d v="2021-06-10T00:00:00"/>
    <x v="0"/>
    <d v="1899-12-30T09:25:00"/>
    <n v="34887"/>
    <m/>
    <x v="0"/>
    <m/>
    <m/>
    <d v="2021-06-10T00:00:00"/>
    <x v="0"/>
    <d v="1899-12-30T09:33:00"/>
    <n v="34920.65"/>
    <x v="995"/>
    <m/>
    <m/>
    <m/>
    <n v="34940.550000000003"/>
    <n v="34734.400000000001"/>
    <x v="7"/>
    <x v="5"/>
    <x v="3"/>
  </r>
  <r>
    <n v="846.1"/>
    <d v="2021-06-10T00:00:00"/>
    <x v="4"/>
    <d v="1899-12-30T09:25:00"/>
    <n v="131.1"/>
    <n v="15"/>
    <x v="1"/>
    <n v="34900"/>
    <s v="Sell"/>
    <d v="2021-06-10T00:00:00"/>
    <x v="4"/>
    <d v="1899-12-30T09:33:00"/>
    <n v="162.1"/>
    <x v="320"/>
    <n v="-23.6460717"/>
    <d v="2021-06-10T00:00:00"/>
    <s v="Stop Loss Hit"/>
    <n v="175"/>
    <n v="86.5"/>
    <x v="7"/>
    <x v="5"/>
    <x v="3"/>
  </r>
  <r>
    <n v="846.2"/>
    <d v="2021-06-10T00:00:00"/>
    <x v="4"/>
    <d v="1899-12-30T09:25:00"/>
    <n v="134.55000000000001"/>
    <n v="15"/>
    <x v="2"/>
    <n v="34900"/>
    <s v="Sell"/>
    <d v="2021-06-10T00:00:00"/>
    <x v="4"/>
    <d v="1899-12-30T09:28:00"/>
    <n v="222.65"/>
    <x v="996"/>
    <n v="-65.477517649999996"/>
    <d v="2021-06-10T00:00:00"/>
    <s v="Stop Loss Hit"/>
    <n v="244.85"/>
    <n v="128.44999999999999"/>
    <x v="7"/>
    <x v="5"/>
    <x v="3"/>
  </r>
  <r>
    <n v="847"/>
    <d v="2021-06-11T00:00:00"/>
    <x v="0"/>
    <d v="1899-12-30T09:25:00"/>
    <n v="35296.25"/>
    <m/>
    <x v="0"/>
    <m/>
    <m/>
    <d v="2021-06-11T00:00:00"/>
    <x v="0"/>
    <d v="1899-12-30T14:12:00"/>
    <n v="35091.449999999997"/>
    <x v="796"/>
    <m/>
    <m/>
    <m/>
    <n v="35332.25"/>
    <n v="34891.300000000003"/>
    <x v="8"/>
    <x v="5"/>
    <x v="3"/>
  </r>
  <r>
    <n v="847.1"/>
    <d v="2021-06-11T00:00:00"/>
    <x v="5"/>
    <d v="1899-12-30T09:25:00"/>
    <n v="412.75"/>
    <n v="15"/>
    <x v="1"/>
    <n v="35300"/>
    <s v="Sell"/>
    <d v="2021-06-11T00:00:00"/>
    <x v="5"/>
    <d v="1899-12-30T14:12:00"/>
    <n v="306.75"/>
    <x v="997"/>
    <n v="25.681405210000001"/>
    <d v="2021-06-17T00:00:00"/>
    <s v="Stop Loss Hit"/>
    <n v="435.05"/>
    <n v="231"/>
    <x v="8"/>
    <x v="5"/>
    <x v="3"/>
  </r>
  <r>
    <n v="847.2"/>
    <d v="2021-06-11T00:00:00"/>
    <x v="5"/>
    <d v="1899-12-30T09:25:00"/>
    <n v="390.55"/>
    <n v="15"/>
    <x v="2"/>
    <n v="35300"/>
    <s v="Sell"/>
    <d v="2021-06-11T00:00:00"/>
    <x v="5"/>
    <d v="1899-12-30T11:11:00"/>
    <n v="426.55"/>
    <x v="196"/>
    <n v="-9.2177698120000002"/>
    <d v="2021-06-17T00:00:00"/>
    <s v="Stop Loss Hit"/>
    <n v="431.05"/>
    <n v="350.9"/>
    <x v="8"/>
    <x v="5"/>
    <x v="3"/>
  </r>
  <r>
    <n v="848"/>
    <d v="2021-06-14T00:00:00"/>
    <x v="0"/>
    <d v="1899-12-30T09:25:00"/>
    <n v="34729.050000000003"/>
    <m/>
    <x v="0"/>
    <m/>
    <m/>
    <d v="2021-06-14T00:00:00"/>
    <x v="0"/>
    <d v="1899-12-30T10:02:00"/>
    <n v="34675"/>
    <x v="381"/>
    <m/>
    <m/>
    <m/>
    <n v="34729.65"/>
    <n v="34374.35"/>
    <x v="24"/>
    <x v="5"/>
    <x v="3"/>
  </r>
  <r>
    <n v="848.1"/>
    <d v="2021-06-14T00:00:00"/>
    <x v="1"/>
    <d v="1899-12-30T09:25:00"/>
    <n v="370.3"/>
    <n v="15"/>
    <x v="1"/>
    <n v="34700"/>
    <s v="Sell"/>
    <d v="2021-06-14T00:00:00"/>
    <x v="1"/>
    <d v="1899-12-30T10:02:00"/>
    <n v="334.3"/>
    <x v="214"/>
    <n v="9.7218471510000004"/>
    <d v="2021-06-17T00:00:00"/>
    <s v="Stop Loss Hit"/>
    <n v="370.3"/>
    <n v="258.60000000000002"/>
    <x v="24"/>
    <x v="5"/>
    <x v="3"/>
  </r>
  <r>
    <n v="848.2"/>
    <d v="2021-06-14T00:00:00"/>
    <x v="1"/>
    <d v="1899-12-30T09:25:00"/>
    <n v="288.7"/>
    <n v="15"/>
    <x v="2"/>
    <n v="34700"/>
    <s v="Sell"/>
    <d v="2021-06-14T00:00:00"/>
    <x v="1"/>
    <d v="1899-12-30T09:30:00"/>
    <n v="358.7"/>
    <x v="107"/>
    <n v="-24.24662279"/>
    <d v="2021-06-17T00:00:00"/>
    <s v="Stop Loss Hit"/>
    <n v="425"/>
    <n v="283.35000000000002"/>
    <x v="24"/>
    <x v="5"/>
    <x v="3"/>
  </r>
  <r>
    <n v="849"/>
    <d v="2021-06-15T00:00:00"/>
    <x v="0"/>
    <d v="1899-12-30T09:25:00"/>
    <n v="35168"/>
    <m/>
    <x v="0"/>
    <m/>
    <m/>
    <d v="2021-06-15T00:00:00"/>
    <x v="0"/>
    <d v="1899-12-30T13:37:00"/>
    <n v="35137.449999999997"/>
    <x v="230"/>
    <m/>
    <m/>
    <m/>
    <n v="35317.4"/>
    <n v="35110.400000000001"/>
    <x v="10"/>
    <x v="5"/>
    <x v="3"/>
  </r>
  <r>
    <n v="849.1"/>
    <d v="2021-06-15T00:00:00"/>
    <x v="2"/>
    <d v="1899-12-30T09:25:00"/>
    <n v="236.55"/>
    <n v="15"/>
    <x v="1"/>
    <n v="35200"/>
    <s v="Sell"/>
    <d v="2021-06-15T00:00:00"/>
    <x v="2"/>
    <d v="1899-12-30T12:20:00"/>
    <n v="279.55"/>
    <x v="149"/>
    <n v="-18.177975060000001"/>
    <d v="2021-06-17T00:00:00"/>
    <s v="Stop Loss Hit"/>
    <n v="299.39999999999998"/>
    <n v="204.25"/>
    <x v="10"/>
    <x v="5"/>
    <x v="3"/>
  </r>
  <r>
    <n v="849.2"/>
    <d v="2021-06-15T00:00:00"/>
    <x v="2"/>
    <d v="1899-12-30T09:25:00"/>
    <n v="261.05"/>
    <n v="15"/>
    <x v="2"/>
    <n v="35200"/>
    <s v="Sell"/>
    <d v="2021-06-15T00:00:00"/>
    <x v="2"/>
    <d v="1899-12-30T13:37:00"/>
    <n v="234.05"/>
    <x v="410"/>
    <n v="10.3428462"/>
    <d v="2021-06-17T00:00:00"/>
    <s v="Stop Loss Hit"/>
    <n v="269.95"/>
    <n v="158.19999999999999"/>
    <x v="10"/>
    <x v="5"/>
    <x v="3"/>
  </r>
  <r>
    <n v="850"/>
    <d v="2021-06-16T00:00:00"/>
    <x v="0"/>
    <d v="1899-12-30T09:25:00"/>
    <n v="35303.4"/>
    <m/>
    <x v="0"/>
    <m/>
    <m/>
    <d v="2021-06-16T00:00:00"/>
    <x v="0"/>
    <d v="1899-12-30T15:19:00"/>
    <n v="35002.1"/>
    <x v="998"/>
    <m/>
    <m/>
    <s v="Exit Condition Met For Trade"/>
    <n v="35380"/>
    <n v="34916.199999999997"/>
    <x v="11"/>
    <x v="5"/>
    <x v="3"/>
  </r>
  <r>
    <n v="850.1"/>
    <d v="2021-06-16T00:00:00"/>
    <x v="3"/>
    <d v="1899-12-30T09:25:00"/>
    <n v="231.1"/>
    <n v="15"/>
    <x v="1"/>
    <n v="35300"/>
    <s v="Sell"/>
    <d v="2021-06-16T00:00:00"/>
    <x v="3"/>
    <d v="1899-12-30T15:19:00"/>
    <n v="74.7"/>
    <x v="999"/>
    <n v="67.676330590000006"/>
    <d v="2021-06-17T00:00:00"/>
    <s v="Exit Condition Met For Trade"/>
    <n v="254.8"/>
    <n v="69.3"/>
    <x v="11"/>
    <x v="5"/>
    <x v="3"/>
  </r>
  <r>
    <n v="850.2"/>
    <d v="2021-06-16T00:00:00"/>
    <x v="3"/>
    <d v="1899-12-30T09:25:00"/>
    <n v="218.75"/>
    <n v="15"/>
    <x v="2"/>
    <n v="35300"/>
    <s v="Sell"/>
    <d v="2021-06-16T00:00:00"/>
    <x v="3"/>
    <d v="1899-12-30T10:05:00"/>
    <n v="245.75"/>
    <x v="70"/>
    <n v="-12.34285714"/>
    <d v="2021-06-17T00:00:00"/>
    <s v="Stop Loss Hit"/>
    <n v="269.39999999999998"/>
    <n v="170"/>
    <x v="11"/>
    <x v="5"/>
    <x v="3"/>
  </r>
  <r>
    <n v="851"/>
    <d v="2021-06-17T00:00:00"/>
    <x v="0"/>
    <d v="1899-12-30T09:25:00"/>
    <n v="34748.5"/>
    <m/>
    <x v="0"/>
    <m/>
    <m/>
    <d v="2021-06-17T00:00:00"/>
    <x v="0"/>
    <d v="1899-12-30T14:15:00"/>
    <n v="34549.75"/>
    <x v="977"/>
    <m/>
    <m/>
    <m/>
    <n v="34882.400000000001"/>
    <n v="34547.300000000003"/>
    <x v="12"/>
    <x v="5"/>
    <x v="3"/>
  </r>
  <r>
    <n v="851.1"/>
    <d v="2021-06-17T00:00:00"/>
    <x v="4"/>
    <d v="1899-12-30T09:25:00"/>
    <n v="190.05"/>
    <n v="15"/>
    <x v="1"/>
    <n v="34700"/>
    <s v="Sell"/>
    <d v="2021-06-17T00:00:00"/>
    <x v="4"/>
    <d v="1899-12-30T12:48:00"/>
    <n v="157.05000000000001"/>
    <x v="946"/>
    <n v="17.363851619999998"/>
    <d v="2021-06-17T00:00:00"/>
    <s v="Stop Loss Hit"/>
    <n v="240"/>
    <n v="82"/>
    <x v="12"/>
    <x v="5"/>
    <x v="3"/>
  </r>
  <r>
    <n v="851.2"/>
    <d v="2021-06-17T00:00:00"/>
    <x v="4"/>
    <d v="1899-12-30T09:25:00"/>
    <n v="122.9"/>
    <n v="15"/>
    <x v="2"/>
    <n v="34700"/>
    <s v="Sell"/>
    <d v="2021-06-17T00:00:00"/>
    <x v="4"/>
    <d v="1899-12-30T14:15:00"/>
    <n v="103.9"/>
    <x v="272"/>
    <n v="15.459723350000001"/>
    <d v="2021-06-17T00:00:00"/>
    <s v="Stop Loss Hit"/>
    <n v="132.25"/>
    <n v="28"/>
    <x v="12"/>
    <x v="5"/>
    <x v="3"/>
  </r>
  <r>
    <n v="852"/>
    <d v="2021-06-18T00:00:00"/>
    <x v="0"/>
    <d v="1899-12-30T09:25:00"/>
    <n v="34660.6"/>
    <m/>
    <x v="0"/>
    <m/>
    <m/>
    <d v="2021-06-18T00:00:00"/>
    <x v="0"/>
    <d v="1899-12-30T11:33:00"/>
    <n v="34058"/>
    <x v="1000"/>
    <m/>
    <m/>
    <m/>
    <n v="34727.199999999997"/>
    <n v="33908.949999999997"/>
    <x v="13"/>
    <x v="5"/>
    <x v="3"/>
  </r>
  <r>
    <n v="852.1"/>
    <d v="2021-06-18T00:00:00"/>
    <x v="5"/>
    <d v="1899-12-30T09:25:00"/>
    <n v="395.75"/>
    <n v="15"/>
    <x v="1"/>
    <n v="34700"/>
    <s v="Sell"/>
    <d v="2021-06-18T00:00:00"/>
    <x v="5"/>
    <d v="1899-12-30T11:33:00"/>
    <n v="195.75"/>
    <x v="407"/>
    <n v="50.536955149999997"/>
    <d v="2021-06-24T00:00:00"/>
    <s v="Target Hit"/>
    <n v="424.8"/>
    <n v="193.25"/>
    <x v="13"/>
    <x v="5"/>
    <x v="3"/>
  </r>
  <r>
    <n v="852.2"/>
    <d v="2021-06-18T00:00:00"/>
    <x v="5"/>
    <d v="1899-12-30T09:25:00"/>
    <n v="400.5"/>
    <n v="15"/>
    <x v="2"/>
    <n v="34700"/>
    <s v="Sell"/>
    <d v="2021-06-18T00:00:00"/>
    <x v="5"/>
    <d v="1899-12-30T09:37:00"/>
    <n v="436.5"/>
    <x v="196"/>
    <n v="-8.9887640449999999"/>
    <d v="2021-06-24T00:00:00"/>
    <s v="Stop Loss Hit"/>
    <n v="440"/>
    <n v="361.25"/>
    <x v="13"/>
    <x v="5"/>
    <x v="3"/>
  </r>
  <r>
    <n v="853"/>
    <d v="2021-06-21T00:00:00"/>
    <x v="0"/>
    <d v="1899-12-30T09:25:00"/>
    <n v="34168.449999999997"/>
    <m/>
    <x v="0"/>
    <m/>
    <m/>
    <d v="2021-06-21T00:00:00"/>
    <x v="0"/>
    <d v="1899-12-30T13:01:00"/>
    <n v="34480.6"/>
    <x v="747"/>
    <m/>
    <m/>
    <m/>
    <n v="34497.1"/>
    <n v="34128.6"/>
    <x v="26"/>
    <x v="5"/>
    <x v="3"/>
  </r>
  <r>
    <n v="853.1"/>
    <d v="2021-06-21T00:00:00"/>
    <x v="1"/>
    <d v="1899-12-30T09:25:00"/>
    <n v="377.15"/>
    <n v="15"/>
    <x v="1"/>
    <n v="34200"/>
    <s v="Sell"/>
    <d v="2021-06-21T00:00:00"/>
    <x v="1"/>
    <d v="1899-12-30T10:09:00"/>
    <n v="408.15"/>
    <x v="320"/>
    <n v="-8.2195412969999992"/>
    <d v="2021-06-24T00:00:00"/>
    <s v="Stop Loss Hit"/>
    <n v="420"/>
    <n v="332.75"/>
    <x v="26"/>
    <x v="5"/>
    <x v="3"/>
  </r>
  <r>
    <n v="853.2"/>
    <d v="2021-06-21T00:00:00"/>
    <x v="1"/>
    <d v="1899-12-30T09:25:00"/>
    <n v="389.35"/>
    <n v="15"/>
    <x v="2"/>
    <n v="34200"/>
    <s v="Sell"/>
    <d v="2021-06-21T00:00:00"/>
    <x v="1"/>
    <d v="1899-12-30T13:01:00"/>
    <n v="189.35"/>
    <x v="407"/>
    <n v="51.367664060000003"/>
    <d v="2021-06-24T00:00:00"/>
    <s v="Target Hit"/>
    <n v="408.75"/>
    <n v="186.65"/>
    <x v="26"/>
    <x v="5"/>
    <x v="3"/>
  </r>
  <r>
    <n v="854"/>
    <d v="2021-06-22T00:00:00"/>
    <x v="0"/>
    <d v="1899-12-30T09:25:00"/>
    <n v="35178.25"/>
    <m/>
    <x v="0"/>
    <m/>
    <m/>
    <d v="2021-06-22T00:00:00"/>
    <x v="0"/>
    <d v="1899-12-30T11:27:00"/>
    <n v="35101.75"/>
    <x v="66"/>
    <m/>
    <m/>
    <m/>
    <n v="35281.9"/>
    <n v="35081.65"/>
    <x v="15"/>
    <x v="5"/>
    <x v="3"/>
  </r>
  <r>
    <n v="854.1"/>
    <d v="2021-06-22T00:00:00"/>
    <x v="2"/>
    <d v="1899-12-30T09:25:00"/>
    <n v="260.64999999999998"/>
    <n v="15"/>
    <x v="1"/>
    <n v="35200"/>
    <s v="Sell"/>
    <d v="2021-06-22T00:00:00"/>
    <x v="2"/>
    <d v="1899-12-30T10:21:00"/>
    <n v="289.64999999999998"/>
    <x v="61"/>
    <n v="-11.126031080000001"/>
    <d v="2021-06-24T00:00:00"/>
    <s v="Stop Loss Hit"/>
    <n v="290"/>
    <n v="214.45"/>
    <x v="15"/>
    <x v="5"/>
    <x v="3"/>
  </r>
  <r>
    <n v="854.2"/>
    <d v="2021-06-22T00:00:00"/>
    <x v="2"/>
    <d v="1899-12-30T09:25:00"/>
    <n v="271.7"/>
    <n v="15"/>
    <x v="2"/>
    <n v="35200"/>
    <s v="Sell"/>
    <d v="2021-06-22T00:00:00"/>
    <x v="2"/>
    <d v="1899-12-30T11:27:00"/>
    <n v="280.7"/>
    <x v="549"/>
    <n v="-3.3124769970000001"/>
    <d v="2021-06-24T00:00:00"/>
    <s v="Stop Loss Hit"/>
    <n v="305.05"/>
    <n v="205.2"/>
    <x v="15"/>
    <x v="5"/>
    <x v="3"/>
  </r>
  <r>
    <n v="855"/>
    <d v="2021-06-23T00:00:00"/>
    <x v="0"/>
    <d v="1899-12-30T09:25:00"/>
    <n v="34787.449999999997"/>
    <m/>
    <x v="0"/>
    <m/>
    <m/>
    <d v="2021-06-23T00:00:00"/>
    <x v="0"/>
    <d v="1899-12-30T10:55:00"/>
    <n v="34784.400000000001"/>
    <x v="94"/>
    <m/>
    <m/>
    <m/>
    <n v="34868.65"/>
    <n v="34614.15"/>
    <x v="16"/>
    <x v="5"/>
    <x v="3"/>
  </r>
  <r>
    <n v="855.1"/>
    <d v="2021-06-23T00:00:00"/>
    <x v="3"/>
    <d v="1899-12-30T09:25:00"/>
    <n v="234.75"/>
    <n v="15"/>
    <x v="1"/>
    <n v="34800"/>
    <s v="Sell"/>
    <d v="2021-06-23T00:00:00"/>
    <x v="3"/>
    <d v="1899-12-30T10:55:00"/>
    <n v="222.75"/>
    <x v="651"/>
    <n v="5.111821086"/>
    <d v="2021-06-24T00:00:00"/>
    <s v="Stop Loss Hit"/>
    <n v="275.5"/>
    <n v="147.69999999999999"/>
    <x v="16"/>
    <x v="5"/>
    <x v="3"/>
  </r>
  <r>
    <n v="855.2"/>
    <d v="2021-06-23T00:00:00"/>
    <x v="3"/>
    <d v="1899-12-30T09:25:00"/>
    <n v="225.3"/>
    <n v="15"/>
    <x v="2"/>
    <n v="34800"/>
    <s v="Sell"/>
    <d v="2021-06-23T00:00:00"/>
    <x v="3"/>
    <d v="1899-12-30T09:57:00"/>
    <n v="243.3"/>
    <x v="405"/>
    <n v="-7.9893475370000004"/>
    <d v="2021-06-24T00:00:00"/>
    <s v="Stop Loss Hit"/>
    <n v="250.7"/>
    <n v="167.95"/>
    <x v="16"/>
    <x v="5"/>
    <x v="3"/>
  </r>
  <r>
    <n v="856"/>
    <d v="2021-06-24T00:00:00"/>
    <x v="0"/>
    <d v="1899-12-30T09:25:00"/>
    <n v="34701.65"/>
    <m/>
    <x v="0"/>
    <m/>
    <m/>
    <d v="2021-06-24T00:00:00"/>
    <x v="0"/>
    <d v="1899-12-30T15:19:00"/>
    <n v="34818.449999999997"/>
    <x v="649"/>
    <m/>
    <m/>
    <s v="Exit Condition Met For Trade"/>
    <n v="34935.300000000003"/>
    <n v="34647.599999999999"/>
    <x v="17"/>
    <x v="5"/>
    <x v="3"/>
  </r>
  <r>
    <n v="856.1"/>
    <d v="2021-06-24T00:00:00"/>
    <x v="4"/>
    <d v="1899-12-30T09:25:00"/>
    <n v="137.65"/>
    <n v="15"/>
    <x v="1"/>
    <n v="34700"/>
    <s v="Sell"/>
    <d v="2021-06-24T00:00:00"/>
    <x v="4"/>
    <d v="1899-12-30T13:08:00"/>
    <n v="174.65"/>
    <x v="166"/>
    <n v="-26.879767529999999"/>
    <d v="2021-06-24T00:00:00"/>
    <s v="Stop Loss Hit"/>
    <n v="200"/>
    <n v="98.95"/>
    <x v="17"/>
    <x v="5"/>
    <x v="3"/>
  </r>
  <r>
    <n v="856.2"/>
    <d v="2021-06-24T00:00:00"/>
    <x v="4"/>
    <d v="1899-12-30T09:25:00"/>
    <n v="140.4"/>
    <n v="15"/>
    <x v="2"/>
    <n v="34700"/>
    <s v="Sell"/>
    <d v="2021-06-24T00:00:00"/>
    <x v="4"/>
    <d v="1899-12-30T15:19:00"/>
    <n v="0.4"/>
    <x v="887"/>
    <n v="99.715099719999998"/>
    <d v="2021-06-24T00:00:00"/>
    <s v="Exit Condition Met For Trade"/>
    <n v="151.19999999999999"/>
    <n v="0.3"/>
    <x v="17"/>
    <x v="5"/>
    <x v="3"/>
  </r>
  <r>
    <n v="857"/>
    <d v="2021-06-25T00:00:00"/>
    <x v="0"/>
    <d v="1899-12-30T09:25:00"/>
    <n v="34994.85"/>
    <m/>
    <x v="0"/>
    <m/>
    <m/>
    <d v="2021-06-25T00:00:00"/>
    <x v="0"/>
    <d v="1899-12-30T15:19:00"/>
    <n v="35376.35"/>
    <x v="1001"/>
    <m/>
    <m/>
    <s v="Exit Condition Met For Trade"/>
    <n v="35491.949999999997"/>
    <n v="34958.949999999997"/>
    <x v="18"/>
    <x v="5"/>
    <x v="3"/>
  </r>
  <r>
    <n v="857.1"/>
    <d v="2021-06-25T00:00:00"/>
    <x v="5"/>
    <d v="1899-12-30T09:25:00"/>
    <n v="411.65"/>
    <n v="15"/>
    <x v="1"/>
    <n v="35000"/>
    <s v="Sell"/>
    <d v="2021-06-25T00:00:00"/>
    <x v="5"/>
    <d v="1899-12-30T09:38:00"/>
    <n v="458.65"/>
    <x v="254"/>
    <n v="-11.41746629"/>
    <d v="2021-07-01T00:00:00"/>
    <s v="Stop Loss Hit"/>
    <n v="464.65"/>
    <n v="382.8"/>
    <x v="18"/>
    <x v="5"/>
    <x v="3"/>
  </r>
  <r>
    <n v="857.2"/>
    <d v="2021-06-25T00:00:00"/>
    <x v="5"/>
    <d v="1899-12-30T09:25:00"/>
    <n v="353.95"/>
    <n v="15"/>
    <x v="2"/>
    <n v="35000"/>
    <s v="Sell"/>
    <d v="2021-06-25T00:00:00"/>
    <x v="5"/>
    <d v="1899-12-30T15:19:00"/>
    <n v="184.25"/>
    <x v="1002"/>
    <n v="47.944624949999998"/>
    <d v="2021-07-01T00:00:00"/>
    <s v="Exit Condition Met For Trade"/>
    <n v="376.6"/>
    <n v="157"/>
    <x v="18"/>
    <x v="5"/>
    <x v="3"/>
  </r>
  <r>
    <n v="858"/>
    <d v="2021-06-28T00:00:00"/>
    <x v="0"/>
    <d v="1899-12-30T09:25:00"/>
    <n v="35470.25"/>
    <m/>
    <x v="0"/>
    <m/>
    <m/>
    <d v="2021-06-28T00:00:00"/>
    <x v="0"/>
    <d v="1899-12-30T13:16:00"/>
    <n v="35407.050000000003"/>
    <x v="263"/>
    <m/>
    <m/>
    <m/>
    <n v="35523.449999999997"/>
    <n v="35236.449999999997"/>
    <x v="29"/>
    <x v="5"/>
    <x v="3"/>
  </r>
  <r>
    <n v="858.1"/>
    <d v="2021-06-28T00:00:00"/>
    <x v="1"/>
    <d v="1899-12-30T09:25:00"/>
    <n v="313.39999999999998"/>
    <n v="15"/>
    <x v="1"/>
    <n v="35500"/>
    <s v="Sell"/>
    <d v="2021-06-28T00:00:00"/>
    <x v="1"/>
    <d v="1899-12-30T13:16:00"/>
    <n v="267.39999999999998"/>
    <x v="760"/>
    <n v="14.677728139999999"/>
    <d v="2021-07-01T00:00:00"/>
    <s v="Stop Loss Hit"/>
    <n v="334.85"/>
    <n v="192"/>
    <x v="29"/>
    <x v="5"/>
    <x v="3"/>
  </r>
  <r>
    <n v="858.2"/>
    <d v="2021-06-28T00:00:00"/>
    <x v="1"/>
    <d v="1899-12-30T09:25:00"/>
    <n v="306.75"/>
    <n v="15"/>
    <x v="2"/>
    <n v="35500"/>
    <s v="Sell"/>
    <d v="2021-06-28T00:00:00"/>
    <x v="1"/>
    <d v="1899-12-30T09:38:00"/>
    <n v="351.75"/>
    <x v="125"/>
    <n v="-14.669926650000001"/>
    <d v="2021-07-01T00:00:00"/>
    <s v="Stop Loss Hit"/>
    <n v="389.5"/>
    <n v="275.85000000000002"/>
    <x v="29"/>
    <x v="5"/>
    <x v="3"/>
  </r>
  <r>
    <n v="859"/>
    <d v="2021-06-29T00:00:00"/>
    <x v="0"/>
    <d v="1899-12-30T09:25:00"/>
    <n v="35206.949999999997"/>
    <m/>
    <x v="0"/>
    <m/>
    <m/>
    <d v="2021-06-29T00:00:00"/>
    <x v="0"/>
    <d v="1899-12-30T15:19:00"/>
    <n v="35013.449999999997"/>
    <x v="1003"/>
    <m/>
    <m/>
    <s v="Exit Condition Met For Trade"/>
    <n v="35250.1"/>
    <n v="34913.699999999997"/>
    <x v="19"/>
    <x v="5"/>
    <x v="3"/>
  </r>
  <r>
    <n v="859.1"/>
    <d v="2021-06-29T00:00:00"/>
    <x v="2"/>
    <d v="1899-12-30T09:25:00"/>
    <n v="293.60000000000002"/>
    <n v="15"/>
    <x v="1"/>
    <n v="35200"/>
    <s v="Sell"/>
    <d v="2021-06-29T00:00:00"/>
    <x v="2"/>
    <d v="1899-12-30T15:19:00"/>
    <n v="148.4"/>
    <x v="1004"/>
    <n v="49.455040869999998"/>
    <d v="2021-07-01T00:00:00"/>
    <s v="Exit Condition Met For Trade"/>
    <n v="309.45"/>
    <n v="126.85"/>
    <x v="19"/>
    <x v="5"/>
    <x v="3"/>
  </r>
  <r>
    <n v="859.2"/>
    <d v="2021-06-29T00:00:00"/>
    <x v="2"/>
    <d v="1899-12-30T09:25:00"/>
    <n v="241.25"/>
    <n v="15"/>
    <x v="2"/>
    <n v="35200"/>
    <s v="Sell"/>
    <d v="2021-06-29T00:00:00"/>
    <x v="2"/>
    <d v="1899-12-30T10:42:00"/>
    <n v="278.25"/>
    <x v="166"/>
    <n v="-15.336787559999999"/>
    <d v="2021-07-01T00:00:00"/>
    <s v="Stop Loss Hit"/>
    <n v="279"/>
    <n v="202.35"/>
    <x v="19"/>
    <x v="5"/>
    <x v="3"/>
  </r>
  <r>
    <n v="860"/>
    <d v="2021-06-30T00:00:00"/>
    <x v="0"/>
    <d v="1899-12-30T09:25:00"/>
    <n v="35048.35"/>
    <m/>
    <x v="0"/>
    <m/>
    <m/>
    <d v="2021-06-30T00:00:00"/>
    <x v="0"/>
    <d v="1899-12-30T10:38:00"/>
    <n v="35059.449999999997"/>
    <x v="93"/>
    <m/>
    <m/>
    <m/>
    <n v="35082.300000000003"/>
    <n v="34895.25"/>
    <x v="20"/>
    <x v="5"/>
    <x v="3"/>
  </r>
  <r>
    <n v="860.1"/>
    <d v="2021-06-30T00:00:00"/>
    <x v="3"/>
    <d v="1899-12-30T09:25:00"/>
    <n v="249"/>
    <n v="15"/>
    <x v="1"/>
    <n v="35000"/>
    <s v="Sell"/>
    <d v="2021-06-30T00:00:00"/>
    <x v="3"/>
    <d v="1899-12-30T10:38:00"/>
    <n v="241"/>
    <x v="80"/>
    <n v="3.212851406"/>
    <d v="2021-07-01T00:00:00"/>
    <s v="Stop Loss Hit"/>
    <n v="249"/>
    <n v="165.95"/>
    <x v="20"/>
    <x v="5"/>
    <x v="3"/>
  </r>
  <r>
    <n v="860.2"/>
    <d v="2021-06-30T00:00:00"/>
    <x v="3"/>
    <d v="1899-12-30T09:25:00"/>
    <n v="142.44999999999999"/>
    <n v="15"/>
    <x v="2"/>
    <n v="35000"/>
    <s v="Sell"/>
    <d v="2021-06-30T00:00:00"/>
    <x v="3"/>
    <d v="1899-12-30T09:29:00"/>
    <n v="217.45"/>
    <x v="31"/>
    <n v="-52.650052649999999"/>
    <d v="2021-07-01T00:00:00"/>
    <s v="Stop Loss Hit"/>
    <n v="219.95"/>
    <n v="142.44999999999999"/>
    <x v="20"/>
    <x v="5"/>
    <x v="3"/>
  </r>
  <r>
    <n v="861"/>
    <d v="2021-07-01T00:00:00"/>
    <x v="0"/>
    <d v="1899-12-30T09:25:00"/>
    <n v="34769.550000000003"/>
    <m/>
    <x v="0"/>
    <m/>
    <m/>
    <d v="2021-07-01T00:00:00"/>
    <x v="0"/>
    <d v="1899-12-30T13:13:00"/>
    <n v="34875.199999999997"/>
    <x v="47"/>
    <m/>
    <m/>
    <m/>
    <n v="34885.1"/>
    <n v="34674.85"/>
    <x v="0"/>
    <x v="6"/>
    <x v="3"/>
  </r>
  <r>
    <n v="861.1"/>
    <d v="2021-07-01T00:00:00"/>
    <x v="4"/>
    <d v="1899-12-30T09:25:00"/>
    <n v="100.95"/>
    <n v="15"/>
    <x v="1"/>
    <n v="34800"/>
    <s v="Sell"/>
    <d v="2021-07-01T00:00:00"/>
    <x v="4"/>
    <d v="1899-12-30T13:13:00"/>
    <n v="127.95"/>
    <x v="70"/>
    <n v="-26.745913819999998"/>
    <d v="2021-07-01T00:00:00"/>
    <s v="Stop Loss Hit"/>
    <n v="130"/>
    <n v="52.4"/>
    <x v="0"/>
    <x v="6"/>
    <x v="3"/>
  </r>
  <r>
    <n v="861.2"/>
    <d v="2021-07-01T00:00:00"/>
    <x v="4"/>
    <d v="1899-12-30T09:25:00"/>
    <n v="131.94999999999999"/>
    <n v="15"/>
    <x v="2"/>
    <n v="34800"/>
    <s v="Sell"/>
    <d v="2021-07-01T00:00:00"/>
    <x v="4"/>
    <d v="1899-12-30T10:55:00"/>
    <n v="160.94999999999999"/>
    <x v="61"/>
    <n v="-21.978021980000001"/>
    <d v="2021-07-01T00:00:00"/>
    <s v="Stop Loss Hit"/>
    <n v="168"/>
    <n v="85"/>
    <x v="0"/>
    <x v="6"/>
    <x v="3"/>
  </r>
  <r>
    <n v="862"/>
    <d v="2021-07-02T00:00:00"/>
    <x v="0"/>
    <d v="1899-12-30T09:25:00"/>
    <n v="34651.300000000003"/>
    <m/>
    <x v="0"/>
    <m/>
    <m/>
    <d v="2021-07-02T00:00:00"/>
    <x v="0"/>
    <d v="1899-12-30T14:00:00"/>
    <n v="34724.75"/>
    <x v="271"/>
    <m/>
    <m/>
    <m/>
    <n v="34894.449999999997"/>
    <n v="34632.6"/>
    <x v="1"/>
    <x v="6"/>
    <x v="3"/>
  </r>
  <r>
    <n v="862.1"/>
    <d v="2021-07-02T00:00:00"/>
    <x v="5"/>
    <d v="1899-12-30T09:25:00"/>
    <n v="323.10000000000002"/>
    <n v="15"/>
    <x v="1"/>
    <n v="34700"/>
    <s v="Sell"/>
    <d v="2021-07-02T00:00:00"/>
    <x v="5"/>
    <d v="1899-12-30T12:19:00"/>
    <n v="380.1"/>
    <x v="163"/>
    <n v="-17.64159703"/>
    <d v="2021-07-08T00:00:00"/>
    <s v="Stop Loss Hit"/>
    <n v="384.3"/>
    <n v="305"/>
    <x v="1"/>
    <x v="6"/>
    <x v="3"/>
  </r>
  <r>
    <n v="862.2"/>
    <d v="2021-07-02T00:00:00"/>
    <x v="5"/>
    <d v="1899-12-30T09:25:00"/>
    <n v="330.8"/>
    <n v="15"/>
    <x v="2"/>
    <n v="34700"/>
    <s v="Sell"/>
    <d v="2021-07-02T00:00:00"/>
    <x v="5"/>
    <d v="1899-12-30T14:00:00"/>
    <n v="268.8"/>
    <x v="1005"/>
    <n v="18.742442560000001"/>
    <d v="2021-07-08T00:00:00"/>
    <s v="Stop Loss Hit"/>
    <n v="345"/>
    <n v="193.65"/>
    <x v="1"/>
    <x v="6"/>
    <x v="3"/>
  </r>
  <r>
    <n v="863"/>
    <d v="2021-07-05T00:00:00"/>
    <x v="0"/>
    <d v="1899-12-30T09:25:00"/>
    <n v="35048.75"/>
    <m/>
    <x v="0"/>
    <m/>
    <m/>
    <d v="2021-07-05T00:00:00"/>
    <x v="0"/>
    <d v="1899-12-30T15:19:00"/>
    <n v="35223.1"/>
    <x v="798"/>
    <m/>
    <m/>
    <s v="Exit Condition Met For Trade"/>
    <n v="35233.65"/>
    <n v="35014.699999999997"/>
    <x v="4"/>
    <x v="6"/>
    <x v="3"/>
  </r>
  <r>
    <n v="863.1"/>
    <d v="2021-07-05T00:00:00"/>
    <x v="1"/>
    <d v="1899-12-30T09:25:00"/>
    <n v="273.85000000000002"/>
    <n v="15"/>
    <x v="1"/>
    <n v="35000"/>
    <s v="Sell"/>
    <d v="2021-07-05T00:00:00"/>
    <x v="1"/>
    <d v="1899-12-30T13:42:00"/>
    <n v="315.85000000000002"/>
    <x v="71"/>
    <n v="-15.33686325"/>
    <d v="2021-07-08T00:00:00"/>
    <s v="Stop Loss Hit"/>
    <n v="319"/>
    <n v="240"/>
    <x v="4"/>
    <x v="6"/>
    <x v="3"/>
  </r>
  <r>
    <n v="863.2"/>
    <d v="2021-07-05T00:00:00"/>
    <x v="1"/>
    <d v="1899-12-30T09:25:00"/>
    <n v="221.3"/>
    <n v="15"/>
    <x v="2"/>
    <n v="35000"/>
    <s v="Sell"/>
    <d v="2021-07-05T00:00:00"/>
    <x v="1"/>
    <d v="1899-12-30T15:19:00"/>
    <n v="120"/>
    <x v="1006"/>
    <n v="45.774966110000001"/>
    <d v="2021-07-08T00:00:00"/>
    <s v="Exit Condition Met For Trade"/>
    <n v="229.8"/>
    <n v="119.7"/>
    <x v="4"/>
    <x v="6"/>
    <x v="3"/>
  </r>
  <r>
    <n v="864"/>
    <d v="2021-07-06T00:00:00"/>
    <x v="0"/>
    <d v="1899-12-30T09:25:00"/>
    <n v="35330.400000000001"/>
    <m/>
    <x v="0"/>
    <m/>
    <m/>
    <d v="2021-07-06T00:00:00"/>
    <x v="0"/>
    <d v="1899-12-30T15:19:00"/>
    <n v="35555"/>
    <x v="368"/>
    <m/>
    <m/>
    <s v="Exit Condition Met For Trade"/>
    <n v="35807.449999999997"/>
    <n v="35309.9"/>
    <x v="22"/>
    <x v="6"/>
    <x v="3"/>
  </r>
  <r>
    <n v="864.1"/>
    <d v="2021-07-06T00:00:00"/>
    <x v="2"/>
    <d v="1899-12-30T09:25:00"/>
    <n v="204.6"/>
    <n v="15"/>
    <x v="1"/>
    <n v="35300"/>
    <s v="Sell"/>
    <d v="2021-07-06T00:00:00"/>
    <x v="2"/>
    <d v="1899-12-30T09:44:00"/>
    <n v="271.60000000000002"/>
    <x v="93"/>
    <n v="-32.746823069999998"/>
    <d v="2021-07-08T00:00:00"/>
    <s v="Stop Loss Hit"/>
    <n v="285.60000000000002"/>
    <n v="196.4"/>
    <x v="22"/>
    <x v="6"/>
    <x v="3"/>
  </r>
  <r>
    <n v="864.2"/>
    <d v="2021-07-06T00:00:00"/>
    <x v="2"/>
    <d v="1899-12-30T09:25:00"/>
    <n v="179.8"/>
    <n v="15"/>
    <x v="2"/>
    <n v="35300"/>
    <s v="Sell"/>
    <d v="2021-07-06T00:00:00"/>
    <x v="2"/>
    <d v="1899-12-30T15:19:00"/>
    <n v="92.8"/>
    <x v="935"/>
    <n v="48.387096769999999"/>
    <d v="2021-07-08T00:00:00"/>
    <s v="Exit Condition Met For Trade"/>
    <n v="185.45"/>
    <n v="63.35"/>
    <x v="22"/>
    <x v="6"/>
    <x v="3"/>
  </r>
  <r>
    <n v="865"/>
    <d v="2021-07-07T00:00:00"/>
    <x v="0"/>
    <d v="1899-12-30T09:25:00"/>
    <n v="35662.65"/>
    <m/>
    <x v="0"/>
    <m/>
    <m/>
    <d v="2021-07-07T00:00:00"/>
    <x v="0"/>
    <d v="1899-12-30T11:56:00"/>
    <n v="35706.400000000001"/>
    <x v="428"/>
    <m/>
    <m/>
    <m/>
    <n v="35711.449999999997"/>
    <n v="35518.449999999997"/>
    <x v="23"/>
    <x v="6"/>
    <x v="3"/>
  </r>
  <r>
    <n v="865.1"/>
    <d v="2021-07-07T00:00:00"/>
    <x v="3"/>
    <d v="1899-12-30T09:25:00"/>
    <n v="170.7"/>
    <n v="15"/>
    <x v="1"/>
    <n v="35700"/>
    <s v="Sell"/>
    <d v="2021-07-07T00:00:00"/>
    <x v="3"/>
    <d v="1899-12-30T11:56:00"/>
    <n v="164.7"/>
    <x v="552"/>
    <n v="3.5149384889999999"/>
    <d v="2021-07-08T00:00:00"/>
    <s v="Stop Loss Hit"/>
    <n v="182.1"/>
    <n v="89.55"/>
    <x v="23"/>
    <x v="6"/>
    <x v="3"/>
  </r>
  <r>
    <n v="865.2"/>
    <d v="2021-07-07T00:00:00"/>
    <x v="3"/>
    <d v="1899-12-30T09:25:00"/>
    <n v="203.5"/>
    <n v="15"/>
    <x v="2"/>
    <n v="35700"/>
    <s v="Sell"/>
    <d v="2021-07-07T00:00:00"/>
    <x v="3"/>
    <d v="1899-12-30T10:56:00"/>
    <n v="253.5"/>
    <x v="86"/>
    <n v="-24.570024570000001"/>
    <d v="2021-07-08T00:00:00"/>
    <s v="Stop Loss Hit"/>
    <n v="258.45"/>
    <n v="177.95"/>
    <x v="23"/>
    <x v="6"/>
    <x v="3"/>
  </r>
  <r>
    <n v="866"/>
    <d v="2021-07-08T00:00:00"/>
    <x v="0"/>
    <d v="1899-12-30T09:25:00"/>
    <n v="35771.35"/>
    <m/>
    <x v="0"/>
    <m/>
    <m/>
    <d v="2021-07-08T00:00:00"/>
    <x v="0"/>
    <d v="1899-12-30T15:19:00"/>
    <n v="35302.199999999997"/>
    <x v="1007"/>
    <m/>
    <m/>
    <s v="Exit Condition Met For Trade"/>
    <n v="35792.400000000001"/>
    <n v="35134.65"/>
    <x v="5"/>
    <x v="6"/>
    <x v="3"/>
  </r>
  <r>
    <n v="866.1"/>
    <d v="2021-07-08T00:00:00"/>
    <x v="4"/>
    <d v="1899-12-30T09:25:00"/>
    <n v="115.2"/>
    <n v="15"/>
    <x v="1"/>
    <n v="35800"/>
    <s v="Sell"/>
    <d v="2021-07-08T00:00:00"/>
    <x v="4"/>
    <d v="1899-12-30T15:19:00"/>
    <n v="0.25"/>
    <x v="1008"/>
    <n v="99.782986109999996"/>
    <d v="2021-07-08T00:00:00"/>
    <s v="Exit Condition Met For Trade"/>
    <n v="122.65"/>
    <n v="0.2"/>
    <x v="5"/>
    <x v="6"/>
    <x v="3"/>
  </r>
  <r>
    <n v="866.2"/>
    <d v="2021-07-08T00:00:00"/>
    <x v="4"/>
    <d v="1899-12-30T09:25:00"/>
    <n v="123.75"/>
    <n v="15"/>
    <x v="2"/>
    <n v="35800"/>
    <s v="Sell"/>
    <d v="2021-07-08T00:00:00"/>
    <x v="4"/>
    <d v="1899-12-30T11:46:00"/>
    <n v="175.75"/>
    <x v="414"/>
    <n v="-42.020202019999999"/>
    <d v="2021-07-08T00:00:00"/>
    <s v="Stop Loss Hit"/>
    <n v="184.2"/>
    <n v="100.55"/>
    <x v="5"/>
    <x v="6"/>
    <x v="3"/>
  </r>
  <r>
    <n v="867"/>
    <d v="2021-07-09T00:00:00"/>
    <x v="0"/>
    <d v="1899-12-30T09:25:00"/>
    <n v="34965.550000000003"/>
    <m/>
    <x v="0"/>
    <m/>
    <m/>
    <d v="2021-07-09T00:00:00"/>
    <x v="0"/>
    <d v="1899-12-30T11:01:00"/>
    <n v="35077.35"/>
    <x v="1009"/>
    <m/>
    <m/>
    <m/>
    <n v="35225.199999999997"/>
    <n v="34859.9"/>
    <x v="6"/>
    <x v="6"/>
    <x v="3"/>
  </r>
  <r>
    <n v="867.1"/>
    <d v="2021-07-09T00:00:00"/>
    <x v="5"/>
    <d v="1899-12-30T09:25:00"/>
    <n v="367.95"/>
    <n v="15"/>
    <x v="1"/>
    <n v="35000"/>
    <s v="Sell"/>
    <d v="2021-07-09T00:00:00"/>
    <x v="5"/>
    <d v="1899-12-30T10:20:00"/>
    <n v="370.95"/>
    <x v="411"/>
    <n v="-0.81532817000000002"/>
    <d v="2021-07-15T00:00:00"/>
    <s v="Stop Loss Hit"/>
    <n v="397.15"/>
    <n v="295.7"/>
    <x v="6"/>
    <x v="6"/>
    <x v="3"/>
  </r>
  <r>
    <n v="867.2"/>
    <d v="2021-07-09T00:00:00"/>
    <x v="5"/>
    <d v="1899-12-30T09:25:00"/>
    <n v="365.2"/>
    <n v="15"/>
    <x v="2"/>
    <n v="35000"/>
    <s v="Sell"/>
    <d v="2021-07-09T00:00:00"/>
    <x v="5"/>
    <d v="1899-12-30T11:01:00"/>
    <n v="270.2"/>
    <x v="900"/>
    <n v="26.01314348"/>
    <d v="2021-07-15T00:00:00"/>
    <s v="Stop Loss Hit"/>
    <n v="393.15"/>
    <n v="195"/>
    <x v="6"/>
    <x v="6"/>
    <x v="3"/>
  </r>
  <r>
    <n v="868"/>
    <d v="2021-07-12T00:00:00"/>
    <x v="0"/>
    <d v="1899-12-30T09:25:00"/>
    <n v="35322.9"/>
    <m/>
    <x v="0"/>
    <m/>
    <m/>
    <d v="2021-07-12T00:00:00"/>
    <x v="0"/>
    <d v="1899-12-30T15:19:00"/>
    <n v="35188"/>
    <x v="596"/>
    <m/>
    <m/>
    <s v="Exit Condition Met For Trade"/>
    <n v="35394.300000000003"/>
    <n v="35060.35"/>
    <x v="9"/>
    <x v="6"/>
    <x v="3"/>
  </r>
  <r>
    <n v="868.1"/>
    <d v="2021-07-12T00:00:00"/>
    <x v="1"/>
    <d v="1899-12-30T09:25:00"/>
    <n v="302.3"/>
    <n v="15"/>
    <x v="1"/>
    <n v="35300"/>
    <s v="Sell"/>
    <d v="2021-07-12T00:00:00"/>
    <x v="1"/>
    <d v="1899-12-30T15:19:00"/>
    <n v="190.55"/>
    <x v="1010"/>
    <n v="36.966589480000003"/>
    <d v="2021-07-15T00:00:00"/>
    <s v="Exit Condition Met For Trade"/>
    <n v="315.2"/>
    <n v="141.94999999999999"/>
    <x v="9"/>
    <x v="6"/>
    <x v="3"/>
  </r>
  <r>
    <n v="868.2"/>
    <d v="2021-07-12T00:00:00"/>
    <x v="1"/>
    <d v="1899-12-30T09:25:00"/>
    <n v="221.75"/>
    <n v="15"/>
    <x v="2"/>
    <n v="35300"/>
    <s v="Sell"/>
    <d v="2021-07-12T00:00:00"/>
    <x v="1"/>
    <d v="1899-12-30T13:13:00"/>
    <n v="232.75"/>
    <x v="109"/>
    <n v="-4.9605411500000001"/>
    <d v="2021-07-15T00:00:00"/>
    <s v="Stop Loss Hit"/>
    <n v="251"/>
    <n v="156.80000000000001"/>
    <x v="9"/>
    <x v="6"/>
    <x v="3"/>
  </r>
  <r>
    <n v="869"/>
    <d v="2021-07-13T00:00:00"/>
    <x v="0"/>
    <d v="1899-12-30T09:25:00"/>
    <n v="35424.300000000003"/>
    <m/>
    <x v="0"/>
    <m/>
    <m/>
    <d v="2021-07-13T00:00:00"/>
    <x v="0"/>
    <d v="1899-12-30T15:19:00"/>
    <n v="35678.85"/>
    <x v="1011"/>
    <m/>
    <m/>
    <s v="Exit Condition Met For Trade"/>
    <n v="35727.85"/>
    <n v="35361.300000000003"/>
    <x v="30"/>
    <x v="6"/>
    <x v="3"/>
  </r>
  <r>
    <n v="869.1"/>
    <d v="2021-07-13T00:00:00"/>
    <x v="2"/>
    <d v="1899-12-30T09:25:00"/>
    <n v="223.7"/>
    <n v="15"/>
    <x v="1"/>
    <n v="35400"/>
    <s v="Sell"/>
    <d v="2021-07-13T00:00:00"/>
    <x v="2"/>
    <d v="1899-12-30T11:45:00"/>
    <n v="260.7"/>
    <x v="166"/>
    <n v="-16.54000894"/>
    <d v="2021-07-15T00:00:00"/>
    <s v="Stop Loss Hit"/>
    <n v="331.95"/>
    <n v="185.55"/>
    <x v="30"/>
    <x v="6"/>
    <x v="3"/>
  </r>
  <r>
    <n v="869.2"/>
    <d v="2021-07-13T00:00:00"/>
    <x v="2"/>
    <d v="1899-12-30T09:25:00"/>
    <n v="177.65"/>
    <n v="15"/>
    <x v="2"/>
    <n v="35400"/>
    <s v="Sell"/>
    <d v="2021-07-13T00:00:00"/>
    <x v="2"/>
    <d v="1899-12-30T15:19:00"/>
    <n v="95.25"/>
    <x v="1012"/>
    <n v="46.383338019999997"/>
    <d v="2021-07-15T00:00:00"/>
    <s v="Exit Condition Met For Trade"/>
    <n v="199"/>
    <n v="76"/>
    <x v="30"/>
    <x v="6"/>
    <x v="3"/>
  </r>
  <r>
    <n v="870"/>
    <d v="2021-07-14T00:00:00"/>
    <x v="0"/>
    <d v="1899-12-30T09:25:00"/>
    <n v="35535.35"/>
    <m/>
    <x v="0"/>
    <m/>
    <m/>
    <d v="2021-07-14T00:00:00"/>
    <x v="0"/>
    <d v="1899-12-30T15:19:00"/>
    <n v="35680.550000000003"/>
    <x v="286"/>
    <m/>
    <m/>
    <s v="Exit Condition Met For Trade"/>
    <n v="35804.050000000003"/>
    <n v="35434.75"/>
    <x v="24"/>
    <x v="6"/>
    <x v="3"/>
  </r>
  <r>
    <n v="870.1"/>
    <d v="2021-07-14T00:00:00"/>
    <x v="3"/>
    <d v="1899-12-30T09:25:00"/>
    <n v="196.75"/>
    <n v="15"/>
    <x v="1"/>
    <n v="35500"/>
    <s v="Sell"/>
    <d v="2021-07-14T00:00:00"/>
    <x v="3"/>
    <d v="1899-12-30T10:40:00"/>
    <n v="226.75"/>
    <x v="224"/>
    <n v="-15.24777637"/>
    <d v="2021-07-15T00:00:00"/>
    <s v="Stop Loss Hit"/>
    <n v="276.85000000000002"/>
    <n v="151.65"/>
    <x v="24"/>
    <x v="6"/>
    <x v="3"/>
  </r>
  <r>
    <n v="870.2"/>
    <d v="2021-07-14T00:00:00"/>
    <x v="3"/>
    <d v="1899-12-30T09:25:00"/>
    <n v="148.35"/>
    <n v="15"/>
    <x v="2"/>
    <n v="35500"/>
    <s v="Sell"/>
    <d v="2021-07-14T00:00:00"/>
    <x v="3"/>
    <d v="1899-12-30T15:19:00"/>
    <n v="79.45"/>
    <x v="1013"/>
    <n v="46.444219750000002"/>
    <d v="2021-07-15T00:00:00"/>
    <s v="Exit Condition Met For Trade"/>
    <n v="190"/>
    <n v="62.4"/>
    <x v="24"/>
    <x v="6"/>
    <x v="3"/>
  </r>
  <r>
    <n v="871"/>
    <d v="2021-07-15T00:00:00"/>
    <x v="0"/>
    <d v="1899-12-30T09:25:00"/>
    <n v="35728.5"/>
    <m/>
    <x v="0"/>
    <m/>
    <m/>
    <d v="2021-07-15T00:00:00"/>
    <x v="0"/>
    <d v="1899-12-30T15:19:00"/>
    <n v="35907.35"/>
    <x v="1014"/>
    <m/>
    <m/>
    <s v="Exit Condition Met For Trade"/>
    <n v="35985.25"/>
    <n v="35722.9"/>
    <x v="10"/>
    <x v="6"/>
    <x v="3"/>
  </r>
  <r>
    <n v="871.1"/>
    <d v="2021-07-15T00:00:00"/>
    <x v="4"/>
    <d v="1899-12-30T09:25:00"/>
    <n v="112.65"/>
    <n v="15"/>
    <x v="1"/>
    <n v="35700"/>
    <s v="Sell"/>
    <d v="2021-07-15T00:00:00"/>
    <x v="4"/>
    <d v="1899-12-30T10:40:00"/>
    <n v="183.65"/>
    <x v="76"/>
    <n v="-63.027075009999997"/>
    <d v="2021-07-15T00:00:00"/>
    <s v="Stop Loss Hit"/>
    <n v="186.55"/>
    <n v="108.15"/>
    <x v="10"/>
    <x v="6"/>
    <x v="3"/>
  </r>
  <r>
    <n v="871.2"/>
    <d v="2021-07-15T00:00:00"/>
    <x v="4"/>
    <d v="1899-12-30T09:25:00"/>
    <n v="93.95"/>
    <n v="15"/>
    <x v="2"/>
    <n v="35700"/>
    <s v="Sell"/>
    <d v="2021-07-15T00:00:00"/>
    <x v="4"/>
    <d v="1899-12-30T15:19:00"/>
    <n v="0.2"/>
    <x v="1015"/>
    <n v="99.787120810000005"/>
    <d v="2021-07-15T00:00:00"/>
    <s v="Exit Condition Met For Trade"/>
    <n v="95.2"/>
    <n v="0.15"/>
    <x v="10"/>
    <x v="6"/>
    <x v="3"/>
  </r>
  <r>
    <n v="872"/>
    <d v="2021-07-16T00:00:00"/>
    <x v="0"/>
    <d v="1899-12-30T09:25:00"/>
    <n v="35862.449999999997"/>
    <m/>
    <x v="0"/>
    <m/>
    <m/>
    <d v="2021-07-16T00:00:00"/>
    <x v="0"/>
    <d v="1899-12-30T15:19:00"/>
    <n v="35732.199999999997"/>
    <x v="1016"/>
    <m/>
    <m/>
    <s v="Exit Condition Met For Trade"/>
    <n v="35927.949999999997"/>
    <n v="35674.75"/>
    <x v="11"/>
    <x v="6"/>
    <x v="3"/>
  </r>
  <r>
    <n v="872.1"/>
    <d v="2021-07-16T00:00:00"/>
    <x v="5"/>
    <d v="1899-12-30T09:25:00"/>
    <n v="310.14999999999998"/>
    <n v="15"/>
    <x v="1"/>
    <n v="35900"/>
    <s v="Sell"/>
    <d v="2021-07-16T00:00:00"/>
    <x v="5"/>
    <d v="1899-12-30T15:19:00"/>
    <n v="209"/>
    <x v="1017"/>
    <n v="32.613251650000002"/>
    <d v="2021-07-22T00:00:00"/>
    <s v="Exit Condition Met For Trade"/>
    <n v="332.1"/>
    <n v="179.45"/>
    <x v="11"/>
    <x v="6"/>
    <x v="3"/>
  </r>
  <r>
    <n v="872.2"/>
    <d v="2021-07-16T00:00:00"/>
    <x v="5"/>
    <d v="1899-12-30T09:25:00"/>
    <n v="309.95"/>
    <n v="15"/>
    <x v="2"/>
    <n v="35900"/>
    <s v="Sell"/>
    <d v="2021-07-16T00:00:00"/>
    <x v="5"/>
    <d v="1899-12-30T10:02:00"/>
    <n v="345.95"/>
    <x v="196"/>
    <n v="-11.614776579999999"/>
    <d v="2021-07-22T00:00:00"/>
    <s v="Stop Loss Hit"/>
    <n v="348.8"/>
    <n v="270.89999999999998"/>
    <x v="11"/>
    <x v="6"/>
    <x v="3"/>
  </r>
  <r>
    <n v="873"/>
    <d v="2021-07-19T00:00:00"/>
    <x v="0"/>
    <d v="1899-12-30T09:25:00"/>
    <n v="35233.5"/>
    <m/>
    <x v="0"/>
    <m/>
    <m/>
    <d v="2021-07-19T00:00:00"/>
    <x v="0"/>
    <d v="1899-12-30T15:19:00"/>
    <n v="35090.449999999997"/>
    <x v="1018"/>
    <m/>
    <m/>
    <s v="Exit Condition Met For Trade"/>
    <n v="35347.050000000003"/>
    <n v="34899.199999999997"/>
    <x v="14"/>
    <x v="6"/>
    <x v="3"/>
  </r>
  <r>
    <n v="873.1"/>
    <d v="2021-07-19T00:00:00"/>
    <x v="1"/>
    <d v="1899-12-30T09:25:00"/>
    <n v="291.64999999999998"/>
    <n v="15"/>
    <x v="1"/>
    <n v="35200"/>
    <s v="Sell"/>
    <d v="2021-07-19T00:00:00"/>
    <x v="1"/>
    <d v="1899-12-30T15:19:00"/>
    <n v="190"/>
    <x v="1019"/>
    <n v="34.853420200000002"/>
    <d v="2021-07-22T00:00:00"/>
    <s v="Exit Condition Met For Trade"/>
    <n v="347.45"/>
    <n v="143"/>
    <x v="14"/>
    <x v="6"/>
    <x v="3"/>
  </r>
  <r>
    <n v="873.2"/>
    <d v="2021-07-19T00:00:00"/>
    <x v="1"/>
    <d v="1899-12-30T09:25:00"/>
    <n v="203.65"/>
    <n v="15"/>
    <x v="2"/>
    <n v="35200"/>
    <s v="Sell"/>
    <d v="2021-07-19T00:00:00"/>
    <x v="1"/>
    <d v="1899-12-30T11:54:00"/>
    <n v="210.65"/>
    <x v="123"/>
    <n v="-3.4372698260000001"/>
    <d v="2021-07-22T00:00:00"/>
    <s v="Stop Loss Hit"/>
    <n v="243"/>
    <n v="135"/>
    <x v="14"/>
    <x v="6"/>
    <x v="3"/>
  </r>
  <r>
    <n v="874"/>
    <d v="2021-07-20T00:00:00"/>
    <x v="0"/>
    <d v="1899-12-30T09:25:00"/>
    <n v="34730.1"/>
    <m/>
    <x v="0"/>
    <m/>
    <m/>
    <d v="2021-07-20T00:00:00"/>
    <x v="0"/>
    <d v="1899-12-30T15:19:00"/>
    <n v="34384.400000000001"/>
    <x v="1020"/>
    <m/>
    <m/>
    <s v="Exit Condition Met For Trade"/>
    <n v="34747.599999999999"/>
    <n v="34357.35"/>
    <x v="25"/>
    <x v="6"/>
    <x v="3"/>
  </r>
  <r>
    <n v="874.1"/>
    <d v="2021-07-20T00:00:00"/>
    <x v="2"/>
    <d v="1899-12-30T09:25:00"/>
    <n v="261.05"/>
    <n v="15"/>
    <x v="1"/>
    <n v="34700"/>
    <s v="Sell"/>
    <d v="2021-07-20T00:00:00"/>
    <x v="2"/>
    <d v="1899-12-30T15:19:00"/>
    <n v="76.099999999999994"/>
    <x v="1021"/>
    <n v="70.848496460000007"/>
    <d v="2021-07-22T00:00:00"/>
    <s v="Exit Condition Met For Trade"/>
    <n v="266.45"/>
    <n v="66.8"/>
    <x v="25"/>
    <x v="6"/>
    <x v="3"/>
  </r>
  <r>
    <n v="874.2"/>
    <d v="2021-07-20T00:00:00"/>
    <x v="2"/>
    <d v="1899-12-30T09:25:00"/>
    <n v="162.9"/>
    <n v="15"/>
    <x v="2"/>
    <n v="34700"/>
    <s v="Sell"/>
    <d v="2021-07-20T00:00:00"/>
    <x v="2"/>
    <d v="1899-12-30T09:34:00"/>
    <n v="230.9"/>
    <x v="118"/>
    <n v="-41.743400860000001"/>
    <d v="2021-07-22T00:00:00"/>
    <s v="Stop Loss Hit"/>
    <n v="256.85000000000002"/>
    <n v="155"/>
    <x v="25"/>
    <x v="6"/>
    <x v="3"/>
  </r>
  <r>
    <n v="875"/>
    <d v="2021-07-22T00:00:00"/>
    <x v="0"/>
    <d v="1899-12-30T09:25:00"/>
    <n v="34811.599999999999"/>
    <m/>
    <x v="0"/>
    <m/>
    <m/>
    <d v="2021-07-22T00:00:00"/>
    <x v="0"/>
    <d v="1899-12-30T14:20:00"/>
    <n v="34688.65"/>
    <x v="82"/>
    <m/>
    <m/>
    <m/>
    <n v="34989.1"/>
    <n v="34687.599999999999"/>
    <x v="15"/>
    <x v="6"/>
    <x v="3"/>
  </r>
  <r>
    <n v="875.1"/>
    <d v="2021-07-22T00:00:00"/>
    <x v="4"/>
    <d v="1899-12-30T09:25:00"/>
    <n v="127.4"/>
    <n v="15"/>
    <x v="1"/>
    <n v="34800"/>
    <s v="Sell"/>
    <d v="2021-07-22T00:00:00"/>
    <x v="4"/>
    <d v="1899-12-30T10:47:00"/>
    <n v="195.4"/>
    <x v="118"/>
    <n v="-53.37519623"/>
    <d v="2021-07-22T00:00:00"/>
    <s v="Stop Loss Hit"/>
    <n v="198"/>
    <n v="120.4"/>
    <x v="15"/>
    <x v="6"/>
    <x v="3"/>
  </r>
  <r>
    <n v="875.2"/>
    <d v="2021-07-22T00:00:00"/>
    <x v="4"/>
    <d v="1899-12-30T09:25:00"/>
    <n v="103.45"/>
    <n v="15"/>
    <x v="2"/>
    <n v="34800"/>
    <s v="Sell"/>
    <d v="2021-07-22T00:00:00"/>
    <x v="4"/>
    <d v="1899-12-30T14:20:00"/>
    <n v="100.45"/>
    <x v="81"/>
    <n v="2.8999516669999998"/>
    <d v="2021-07-22T00:00:00"/>
    <s v="Stop Loss Hit"/>
    <n v="119"/>
    <n v="25"/>
    <x v="15"/>
    <x v="6"/>
    <x v="3"/>
  </r>
  <r>
    <n v="876"/>
    <d v="2021-07-23T00:00:00"/>
    <x v="0"/>
    <d v="1899-12-30T09:25:00"/>
    <n v="34798.800000000003"/>
    <m/>
    <x v="0"/>
    <m/>
    <m/>
    <d v="2021-07-23T00:00:00"/>
    <x v="0"/>
    <d v="1899-12-30T09:53:00"/>
    <n v="34667"/>
    <x v="231"/>
    <m/>
    <m/>
    <m/>
    <n v="34832.699999999997"/>
    <n v="34404.75"/>
    <x v="16"/>
    <x v="6"/>
    <x v="3"/>
  </r>
  <r>
    <n v="876.1"/>
    <d v="2021-07-23T00:00:00"/>
    <x v="5"/>
    <d v="1899-12-30T09:25:00"/>
    <n v="345.25"/>
    <n v="15"/>
    <x v="1"/>
    <n v="34800"/>
    <s v="Sell"/>
    <d v="2021-07-23T00:00:00"/>
    <x v="5"/>
    <d v="1899-12-30T09:53:00"/>
    <n v="247.25"/>
    <x v="1022"/>
    <n v="28.385228099999999"/>
    <d v="2021-07-29T00:00:00"/>
    <s v="Stop Loss Hit"/>
    <n v="358.75"/>
    <n v="172"/>
    <x v="16"/>
    <x v="6"/>
    <x v="3"/>
  </r>
  <r>
    <n v="876.2"/>
    <d v="2021-07-23T00:00:00"/>
    <x v="5"/>
    <d v="1899-12-30T09:25:00"/>
    <n v="282.85000000000002"/>
    <n v="15"/>
    <x v="2"/>
    <n v="34800"/>
    <s v="Sell"/>
    <d v="2021-07-23T00:00:00"/>
    <x v="5"/>
    <d v="1899-12-30T09:31:00"/>
    <n v="338.85"/>
    <x v="47"/>
    <n v="-19.798479759999999"/>
    <d v="2021-07-29T00:00:00"/>
    <s v="Stop Loss Hit"/>
    <n v="616.4"/>
    <n v="263.2"/>
    <x v="16"/>
    <x v="6"/>
    <x v="3"/>
  </r>
  <r>
    <n v="877"/>
    <d v="2021-07-26T00:00:00"/>
    <x v="0"/>
    <d v="1899-12-30T09:25:00"/>
    <n v="34869.599999999999"/>
    <m/>
    <x v="0"/>
    <m/>
    <m/>
    <d v="2021-07-26T00:00:00"/>
    <x v="0"/>
    <d v="1899-12-30T09:32:00"/>
    <n v="34854.5"/>
    <x v="175"/>
    <m/>
    <m/>
    <m/>
    <n v="35021"/>
    <n v="34854.5"/>
    <x v="27"/>
    <x v="6"/>
    <x v="3"/>
  </r>
  <r>
    <n v="877.1"/>
    <d v="2021-07-26T00:00:00"/>
    <x v="1"/>
    <d v="1899-12-30T09:25:00"/>
    <n v="268.60000000000002"/>
    <n v="15"/>
    <x v="1"/>
    <n v="34900"/>
    <s v="Sell"/>
    <d v="2021-07-26T00:00:00"/>
    <x v="1"/>
    <d v="1899-12-30T09:28:00"/>
    <n v="343.6"/>
    <x v="31"/>
    <n v="-27.922561429999998"/>
    <d v="2021-07-29T00:00:00"/>
    <s v="Stop Loss Hit"/>
    <n v="357"/>
    <n v="268.60000000000002"/>
    <x v="27"/>
    <x v="6"/>
    <x v="3"/>
  </r>
  <r>
    <n v="877.2"/>
    <d v="2021-07-26T00:00:00"/>
    <x v="1"/>
    <d v="1899-12-30T09:25:00"/>
    <n v="288.85000000000002"/>
    <n v="15"/>
    <x v="2"/>
    <n v="34900"/>
    <s v="Sell"/>
    <d v="2021-07-26T00:00:00"/>
    <x v="1"/>
    <d v="1899-12-30T09:32:00"/>
    <n v="286.85000000000002"/>
    <x v="137"/>
    <n v="0.69240089999999999"/>
    <d v="2021-07-29T00:00:00"/>
    <s v="Stop Loss Hit"/>
    <n v="305"/>
    <n v="211.1"/>
    <x v="27"/>
    <x v="6"/>
    <x v="3"/>
  </r>
  <r>
    <n v="878"/>
    <d v="2021-07-27T00:00:00"/>
    <x v="0"/>
    <d v="1899-12-30T09:25:00"/>
    <n v="35094.699999999997"/>
    <m/>
    <x v="0"/>
    <m/>
    <m/>
    <d v="2021-07-27T00:00:00"/>
    <x v="0"/>
    <d v="1899-12-30T10:01:00"/>
    <n v="35150.949999999997"/>
    <x v="69"/>
    <m/>
    <m/>
    <m/>
    <n v="35174.300000000003"/>
    <n v="34986.25"/>
    <x v="28"/>
    <x v="6"/>
    <x v="3"/>
  </r>
  <r>
    <n v="878.1"/>
    <d v="2021-07-27T00:00:00"/>
    <x v="2"/>
    <d v="1899-12-30T09:25:00"/>
    <n v="247.3"/>
    <n v="15"/>
    <x v="1"/>
    <n v="35100"/>
    <s v="Sell"/>
    <d v="2021-07-27T00:00:00"/>
    <x v="2"/>
    <d v="1899-12-30T10:01:00"/>
    <n v="265.3"/>
    <x v="405"/>
    <n v="-7.2786089770000002"/>
    <d v="2021-07-29T00:00:00"/>
    <s v="Stop Loss Hit"/>
    <n v="269.35000000000002"/>
    <n v="190"/>
    <x v="28"/>
    <x v="6"/>
    <x v="3"/>
  </r>
  <r>
    <n v="878.2"/>
    <d v="2021-07-27T00:00:00"/>
    <x v="2"/>
    <d v="1899-12-30T09:25:00"/>
    <n v="232.15"/>
    <n v="15"/>
    <x v="2"/>
    <n v="35100"/>
    <s v="Sell"/>
    <d v="2021-07-27T00:00:00"/>
    <x v="2"/>
    <d v="1899-12-30T09:43:00"/>
    <n v="283.14999999999998"/>
    <x v="90"/>
    <n v="-21.968554810000001"/>
    <d v="2021-07-29T00:00:00"/>
    <s v="Stop Loss Hit"/>
    <n v="347.55"/>
    <n v="207.2"/>
    <x v="28"/>
    <x v="6"/>
    <x v="3"/>
  </r>
  <r>
    <n v="879"/>
    <d v="2021-07-28T00:00:00"/>
    <x v="0"/>
    <d v="1899-12-30T09:25:00"/>
    <n v="34613"/>
    <m/>
    <x v="0"/>
    <m/>
    <m/>
    <d v="2021-07-28T00:00:00"/>
    <x v="0"/>
    <d v="1899-12-30T13:48:00"/>
    <n v="34562.65"/>
    <x v="263"/>
    <m/>
    <m/>
    <m/>
    <n v="34644.85"/>
    <n v="34115.199999999997"/>
    <x v="29"/>
    <x v="6"/>
    <x v="3"/>
  </r>
  <r>
    <n v="879.1"/>
    <d v="2021-07-28T00:00:00"/>
    <x v="3"/>
    <d v="1899-12-30T09:25:00"/>
    <n v="223.15"/>
    <n v="15"/>
    <x v="1"/>
    <n v="34600"/>
    <s v="Sell"/>
    <d v="2021-07-28T00:00:00"/>
    <x v="3"/>
    <d v="1899-12-30T13:48:00"/>
    <n v="154.15"/>
    <x v="419"/>
    <n v="30.920905220000002"/>
    <d v="2021-07-29T00:00:00"/>
    <s v="Stop Loss Hit"/>
    <n v="231.45"/>
    <n v="78.599999999999994"/>
    <x v="29"/>
    <x v="6"/>
    <x v="3"/>
  </r>
  <r>
    <n v="879.2"/>
    <d v="2021-07-28T00:00:00"/>
    <x v="3"/>
    <d v="1899-12-30T09:25:00"/>
    <n v="183.9"/>
    <n v="15"/>
    <x v="2"/>
    <n v="34600"/>
    <s v="Sell"/>
    <d v="2021-07-28T00:00:00"/>
    <x v="3"/>
    <d v="1899-12-30T09:37:00"/>
    <n v="251.9"/>
    <x v="118"/>
    <n v="-36.976617730000001"/>
    <d v="2021-07-29T00:00:00"/>
    <s v="Stop Loss Hit"/>
    <n v="258"/>
    <n v="176.05"/>
    <x v="29"/>
    <x v="6"/>
    <x v="3"/>
  </r>
  <r>
    <n v="880"/>
    <d v="2021-07-29T00:00:00"/>
    <x v="0"/>
    <d v="1899-12-30T09:25:00"/>
    <n v="34688.949999999997"/>
    <m/>
    <x v="0"/>
    <m/>
    <m/>
    <d v="2021-07-29T00:00:00"/>
    <x v="0"/>
    <d v="1899-12-30T13:37:00"/>
    <n v="34766.85"/>
    <x v="316"/>
    <m/>
    <m/>
    <m/>
    <n v="34766.85"/>
    <n v="34495.199999999997"/>
    <x v="19"/>
    <x v="6"/>
    <x v="3"/>
  </r>
  <r>
    <n v="880.1"/>
    <d v="2021-07-29T00:00:00"/>
    <x v="4"/>
    <d v="1899-12-30T09:25:00"/>
    <n v="122.75"/>
    <n v="15"/>
    <x v="1"/>
    <n v="34700"/>
    <s v="Sell"/>
    <d v="2021-07-29T00:00:00"/>
    <x v="4"/>
    <d v="1899-12-30T13:37:00"/>
    <n v="107.75"/>
    <x v="128"/>
    <n v="12.21995927"/>
    <d v="2021-07-29T00:00:00"/>
    <s v="Stop Loss Hit"/>
    <n v="143.9"/>
    <n v="32.6"/>
    <x v="19"/>
    <x v="6"/>
    <x v="3"/>
  </r>
  <r>
    <n v="880.2"/>
    <d v="2021-07-29T00:00:00"/>
    <x v="4"/>
    <d v="1899-12-30T09:25:00"/>
    <n v="121.55"/>
    <n v="15"/>
    <x v="2"/>
    <n v="34700"/>
    <s v="Sell"/>
    <d v="2021-07-29T00:00:00"/>
    <x v="4"/>
    <d v="1899-12-30T09:32:00"/>
    <n v="171.55"/>
    <x v="86"/>
    <n v="-41.135335249999997"/>
    <d v="2021-07-29T00:00:00"/>
    <s v="Stop Loss Hit"/>
    <n v="173.95"/>
    <n v="96.15"/>
    <x v="19"/>
    <x v="6"/>
    <x v="3"/>
  </r>
  <r>
    <n v="881"/>
    <d v="2021-07-30T00:00:00"/>
    <x v="0"/>
    <d v="1899-12-30T09:25:00"/>
    <n v="34606.400000000001"/>
    <m/>
    <x v="0"/>
    <m/>
    <m/>
    <d v="2021-07-30T00:00:00"/>
    <x v="0"/>
    <d v="1899-12-30T13:50:00"/>
    <n v="34682.699999999997"/>
    <x v="224"/>
    <m/>
    <m/>
    <m/>
    <n v="34687.699999999997"/>
    <n v="34493.25"/>
    <x v="20"/>
    <x v="6"/>
    <x v="3"/>
  </r>
  <r>
    <n v="881.1"/>
    <d v="2021-07-30T00:00:00"/>
    <x v="5"/>
    <d v="1899-12-30T09:25:00"/>
    <n v="350.1"/>
    <n v="15"/>
    <x v="1"/>
    <n v="34600"/>
    <s v="Sell"/>
    <d v="2021-07-30T00:00:00"/>
    <x v="5"/>
    <d v="1899-12-30T13:50:00"/>
    <n v="336.1"/>
    <x v="55"/>
    <n v="3.9988574689999998"/>
    <d v="2021-08-05T00:00:00"/>
    <s v="Stop Loss Hit"/>
    <n v="378.95"/>
    <n v="261"/>
    <x v="20"/>
    <x v="6"/>
    <x v="3"/>
  </r>
  <r>
    <n v="881.2"/>
    <d v="2021-07-30T00:00:00"/>
    <x v="5"/>
    <d v="1899-12-30T09:25:00"/>
    <n v="317.45"/>
    <n v="15"/>
    <x v="2"/>
    <n v="34600"/>
    <s v="Sell"/>
    <d v="2021-07-30T00:00:00"/>
    <x v="5"/>
    <d v="1899-12-30T10:18:00"/>
    <n v="361.45"/>
    <x v="428"/>
    <n v="-13.860450459999999"/>
    <d v="2021-08-05T00:00:00"/>
    <s v="Stop Loss Hit"/>
    <n v="372.55"/>
    <n v="285.8"/>
    <x v="20"/>
    <x v="6"/>
    <x v="3"/>
  </r>
  <r>
    <n v="882"/>
    <d v="2021-08-02T00:00:00"/>
    <x v="0"/>
    <d v="1899-12-30T09:25:00"/>
    <n v="34767.65"/>
    <m/>
    <x v="0"/>
    <m/>
    <m/>
    <d v="2021-08-02T00:00:00"/>
    <x v="0"/>
    <d v="1899-12-30T15:19:00"/>
    <n v="34715.550000000003"/>
    <x v="591"/>
    <m/>
    <m/>
    <s v="Exit Condition Met For Trade"/>
    <n v="34861.75"/>
    <n v="34588.25"/>
    <x v="1"/>
    <x v="7"/>
    <x v="3"/>
  </r>
  <r>
    <n v="882.1"/>
    <d v="2021-08-02T00:00:00"/>
    <x v="1"/>
    <d v="1899-12-30T09:25:00"/>
    <n v="254.1"/>
    <n v="15"/>
    <x v="1"/>
    <n v="34800"/>
    <s v="Sell"/>
    <d v="2021-08-02T00:00:00"/>
    <x v="1"/>
    <d v="1899-12-30T15:19:00"/>
    <n v="207.55"/>
    <x v="1023"/>
    <n v="18.319559229999999"/>
    <d v="2021-08-05T00:00:00"/>
    <s v="Exit Condition Met For Trade"/>
    <n v="293.3"/>
    <n v="175.65"/>
    <x v="1"/>
    <x v="7"/>
    <x v="3"/>
  </r>
  <r>
    <n v="882.2"/>
    <d v="2021-08-02T00:00:00"/>
    <x v="1"/>
    <d v="1899-12-30T09:25:00"/>
    <n v="264.45"/>
    <n v="15"/>
    <x v="2"/>
    <n v="34800"/>
    <s v="Sell"/>
    <d v="2021-08-02T00:00:00"/>
    <x v="1"/>
    <d v="1899-12-30T14:33:00"/>
    <n v="270.45"/>
    <x v="94"/>
    <n v="-2.2688598980000001"/>
    <d v="2021-08-05T00:00:00"/>
    <s v="Stop Loss Hit"/>
    <n v="387.45"/>
    <n v="194.95"/>
    <x v="1"/>
    <x v="7"/>
    <x v="3"/>
  </r>
  <r>
    <n v="883"/>
    <d v="2021-08-03T00:00:00"/>
    <x v="0"/>
    <d v="1899-12-30T09:25:00"/>
    <n v="34737.449999999997"/>
    <m/>
    <x v="0"/>
    <m/>
    <m/>
    <d v="2021-08-03T00:00:00"/>
    <x v="0"/>
    <d v="1899-12-30T15:19:00"/>
    <n v="35227.75"/>
    <x v="1024"/>
    <m/>
    <m/>
    <s v="Exit Condition Met For Trade"/>
    <n v="35238.449999999997"/>
    <n v="34680.25"/>
    <x v="2"/>
    <x v="7"/>
    <x v="3"/>
  </r>
  <r>
    <n v="883.1"/>
    <d v="2021-08-03T00:00:00"/>
    <x v="2"/>
    <d v="1899-12-30T09:25:00"/>
    <n v="253.8"/>
    <n v="15"/>
    <x v="1"/>
    <n v="34700"/>
    <s v="Sell"/>
    <d v="2021-08-03T00:00:00"/>
    <x v="2"/>
    <d v="1899-12-30T10:54:00"/>
    <n v="297.8"/>
    <x v="428"/>
    <n v="-17.336485419999999"/>
    <d v="2021-08-05T00:00:00"/>
    <s v="Stop Loss Hit"/>
    <n v="300"/>
    <n v="222.2"/>
    <x v="2"/>
    <x v="7"/>
    <x v="3"/>
  </r>
  <r>
    <n v="883.2"/>
    <d v="2021-08-03T00:00:00"/>
    <x v="2"/>
    <d v="1899-12-30T09:25:00"/>
    <n v="197.55"/>
    <n v="15"/>
    <x v="2"/>
    <n v="34700"/>
    <s v="Sell"/>
    <d v="2021-08-03T00:00:00"/>
    <x v="2"/>
    <d v="1899-12-30T15:19:00"/>
    <n v="61.7"/>
    <x v="1025"/>
    <n v="68.767400660000007"/>
    <d v="2021-08-05T00:00:00"/>
    <s v="Exit Condition Met For Trade"/>
    <n v="217.5"/>
    <n v="47.8"/>
    <x v="2"/>
    <x v="7"/>
    <x v="3"/>
  </r>
  <r>
    <n v="884"/>
    <d v="2021-08-04T00:00:00"/>
    <x v="0"/>
    <d v="1899-12-30T09:25:00"/>
    <n v="35448.9"/>
    <m/>
    <x v="0"/>
    <m/>
    <m/>
    <d v="2021-08-04T00:00:00"/>
    <x v="0"/>
    <d v="1899-12-30T15:19:00"/>
    <n v="36007.9"/>
    <x v="1026"/>
    <m/>
    <m/>
    <s v="Exit Condition Met For Trade"/>
    <n v="36219.800000000003"/>
    <n v="35435.5"/>
    <x v="3"/>
    <x v="7"/>
    <x v="3"/>
  </r>
  <r>
    <n v="884.1"/>
    <d v="2021-08-04T00:00:00"/>
    <x v="3"/>
    <d v="1899-12-30T09:25:00"/>
    <n v="200.7"/>
    <n v="15"/>
    <x v="1"/>
    <n v="35400"/>
    <s v="Sell"/>
    <d v="2021-08-04T00:00:00"/>
    <x v="3"/>
    <d v="1899-12-30T09:39:00"/>
    <n v="270.7"/>
    <x v="107"/>
    <n v="-34.877927249999999"/>
    <d v="2021-08-05T00:00:00"/>
    <s v="Stop Loss Hit"/>
    <n v="314"/>
    <n v="195.6"/>
    <x v="3"/>
    <x v="7"/>
    <x v="3"/>
  </r>
  <r>
    <n v="884.2"/>
    <d v="2021-08-04T00:00:00"/>
    <x v="3"/>
    <d v="1899-12-30T09:25:00"/>
    <n v="172.75"/>
    <n v="15"/>
    <x v="2"/>
    <n v="35400"/>
    <s v="Sell"/>
    <d v="2021-08-04T00:00:00"/>
    <x v="3"/>
    <d v="1899-12-30T15:19:00"/>
    <n v="24.55"/>
    <x v="1027"/>
    <n v="85.788712009999998"/>
    <d v="2021-08-05T00:00:00"/>
    <s v="Exit Condition Met For Trade"/>
    <n v="177.55"/>
    <n v="20"/>
    <x v="3"/>
    <x v="7"/>
    <x v="3"/>
  </r>
  <r>
    <n v="885"/>
    <d v="2021-08-05T00:00:00"/>
    <x v="0"/>
    <d v="1899-12-30T09:25:00"/>
    <n v="35889.800000000003"/>
    <m/>
    <x v="0"/>
    <m/>
    <m/>
    <d v="2021-08-05T00:00:00"/>
    <x v="0"/>
    <d v="1899-12-30T12:47:00"/>
    <n v="35953.300000000003"/>
    <x v="59"/>
    <m/>
    <m/>
    <m/>
    <n v="35953.75"/>
    <n v="35661.300000000003"/>
    <x v="4"/>
    <x v="7"/>
    <x v="3"/>
  </r>
  <r>
    <n v="885.1"/>
    <d v="2021-08-05T00:00:00"/>
    <x v="4"/>
    <d v="1899-12-30T09:25:00"/>
    <n v="132.9"/>
    <n v="15"/>
    <x v="1"/>
    <n v="35900"/>
    <s v="Sell"/>
    <d v="2021-08-05T00:00:00"/>
    <x v="4"/>
    <d v="1899-12-30T12:47:00"/>
    <n v="112.9"/>
    <x v="368"/>
    <n v="15.04890895"/>
    <d v="2021-08-05T00:00:00"/>
    <s v="Stop Loss Hit"/>
    <n v="147.15"/>
    <n v="37"/>
    <x v="4"/>
    <x v="7"/>
    <x v="3"/>
  </r>
  <r>
    <n v="885.2"/>
    <d v="2021-08-05T00:00:00"/>
    <x v="4"/>
    <d v="1899-12-30T09:25:00"/>
    <n v="157.30000000000001"/>
    <n v="15"/>
    <x v="2"/>
    <n v="35900"/>
    <s v="Sell"/>
    <d v="2021-08-05T00:00:00"/>
    <x v="4"/>
    <d v="1899-12-30T09:31:00"/>
    <n v="230.3"/>
    <x v="175"/>
    <n v="-46.408137320000002"/>
    <d v="2021-08-05T00:00:00"/>
    <s v="Stop Loss Hit"/>
    <n v="238"/>
    <n v="154.85"/>
    <x v="4"/>
    <x v="7"/>
    <x v="3"/>
  </r>
  <r>
    <n v="886"/>
    <d v="2021-08-06T00:00:00"/>
    <x v="0"/>
    <d v="1899-12-30T09:25:00"/>
    <n v="36022.449999999997"/>
    <m/>
    <x v="0"/>
    <m/>
    <m/>
    <d v="2021-08-06T00:00:00"/>
    <x v="0"/>
    <d v="1899-12-30T10:32:00"/>
    <n v="35942.9"/>
    <x v="263"/>
    <m/>
    <m/>
    <m/>
    <n v="36080.1"/>
    <n v="35879.4"/>
    <x v="22"/>
    <x v="7"/>
    <x v="3"/>
  </r>
  <r>
    <n v="886.1"/>
    <d v="2021-08-06T00:00:00"/>
    <x v="5"/>
    <d v="1899-12-30T09:25:00"/>
    <n v="410"/>
    <n v="15"/>
    <x v="1"/>
    <n v="36000"/>
    <s v="Sell"/>
    <d v="2021-08-06T00:00:00"/>
    <x v="5"/>
    <d v="1899-12-30T10:04:00"/>
    <n v="405"/>
    <x v="271"/>
    <n v="1.2195121950000001"/>
    <d v="2021-08-12T00:00:00"/>
    <s v="Stop Loss Hit"/>
    <n v="415"/>
    <n v="329.15"/>
    <x v="22"/>
    <x v="7"/>
    <x v="3"/>
  </r>
  <r>
    <n v="886.2"/>
    <d v="2021-08-06T00:00:00"/>
    <x v="5"/>
    <d v="1899-12-30T09:25:00"/>
    <n v="367.65"/>
    <n v="15"/>
    <x v="2"/>
    <n v="36000"/>
    <s v="Sell"/>
    <d v="2021-08-06T00:00:00"/>
    <x v="5"/>
    <d v="1899-12-30T10:32:00"/>
    <n v="371.65"/>
    <x v="561"/>
    <n v="-1.087991296"/>
    <d v="2021-08-12T00:00:00"/>
    <s v="Stop Loss Hit"/>
    <n v="422.35"/>
    <n v="296"/>
    <x v="22"/>
    <x v="7"/>
    <x v="3"/>
  </r>
  <r>
    <n v="887"/>
    <d v="2021-08-09T00:00:00"/>
    <x v="0"/>
    <d v="1899-12-30T09:25:00"/>
    <n v="35876.800000000003"/>
    <m/>
    <x v="0"/>
    <m/>
    <m/>
    <d v="2021-08-09T00:00:00"/>
    <x v="0"/>
    <d v="1899-12-30T10:51:00"/>
    <n v="35950.6"/>
    <x v="409"/>
    <m/>
    <m/>
    <m/>
    <n v="36159.85"/>
    <n v="35824.1"/>
    <x v="6"/>
    <x v="7"/>
    <x v="3"/>
  </r>
  <r>
    <n v="887.1"/>
    <d v="2021-08-09T00:00:00"/>
    <x v="1"/>
    <d v="1899-12-30T09:25:00"/>
    <n v="292.95"/>
    <n v="15"/>
    <x v="1"/>
    <n v="35900"/>
    <s v="Sell"/>
    <d v="2021-08-09T00:00:00"/>
    <x v="1"/>
    <d v="1899-12-30T09:35:00"/>
    <n v="331.95"/>
    <x v="297"/>
    <n v="-13.312852019999999"/>
    <d v="2021-08-12T00:00:00"/>
    <s v="Stop Loss Hit"/>
    <n v="335"/>
    <n v="256.89999999999998"/>
    <x v="6"/>
    <x v="7"/>
    <x v="3"/>
  </r>
  <r>
    <n v="887.2"/>
    <d v="2021-08-09T00:00:00"/>
    <x v="1"/>
    <d v="1899-12-30T09:25:00"/>
    <n v="286.95"/>
    <n v="15"/>
    <x v="2"/>
    <n v="35900"/>
    <s v="Sell"/>
    <d v="2021-08-09T00:00:00"/>
    <x v="1"/>
    <d v="1899-12-30T10:51:00"/>
    <n v="234.95"/>
    <x v="977"/>
    <n v="18.121623979999999"/>
    <d v="2021-08-12T00:00:00"/>
    <s v="Stop Loss Hit"/>
    <n v="316.35000000000002"/>
    <n v="157.30000000000001"/>
    <x v="6"/>
    <x v="7"/>
    <x v="3"/>
  </r>
  <r>
    <n v="888"/>
    <d v="2021-08-10T00:00:00"/>
    <x v="0"/>
    <d v="1899-12-30T09:25:00"/>
    <n v="36176.949999999997"/>
    <m/>
    <x v="0"/>
    <m/>
    <m/>
    <d v="2021-08-10T00:00:00"/>
    <x v="0"/>
    <d v="1899-12-30T13:52:00"/>
    <n v="36121.65"/>
    <x v="53"/>
    <m/>
    <m/>
    <m/>
    <n v="36317"/>
    <n v="36118.65"/>
    <x v="7"/>
    <x v="7"/>
    <x v="3"/>
  </r>
  <r>
    <n v="888.1"/>
    <d v="2021-08-10T00:00:00"/>
    <x v="2"/>
    <d v="1899-12-30T09:25:00"/>
    <n v="237.7"/>
    <n v="15"/>
    <x v="1"/>
    <n v="36200"/>
    <s v="Sell"/>
    <d v="2021-08-10T00:00:00"/>
    <x v="2"/>
    <d v="1899-12-30T09:52:00"/>
    <n v="290.7"/>
    <x v="59"/>
    <n v="-22.29701304"/>
    <d v="2021-08-12T00:00:00"/>
    <s v="Stop Loss Hit"/>
    <n v="295.2"/>
    <n v="215.7"/>
    <x v="7"/>
    <x v="7"/>
    <x v="3"/>
  </r>
  <r>
    <n v="888.2"/>
    <d v="2021-08-10T00:00:00"/>
    <x v="2"/>
    <d v="1899-12-30T09:25:00"/>
    <n v="257"/>
    <n v="15"/>
    <x v="2"/>
    <n v="36200"/>
    <s v="Sell"/>
    <d v="2021-08-10T00:00:00"/>
    <x v="2"/>
    <d v="1899-12-30T13:52:00"/>
    <n v="245"/>
    <x v="651"/>
    <n v="4.6692606999999997"/>
    <d v="2021-08-12T00:00:00"/>
    <s v="Stop Loss Hit"/>
    <n v="275.14999999999998"/>
    <n v="169.1"/>
    <x v="7"/>
    <x v="7"/>
    <x v="3"/>
  </r>
  <r>
    <n v="889"/>
    <d v="2021-08-11T00:00:00"/>
    <x v="0"/>
    <d v="1899-12-30T09:25:00"/>
    <n v="36094.199999999997"/>
    <m/>
    <x v="0"/>
    <m/>
    <m/>
    <d v="2021-08-11T00:00:00"/>
    <x v="0"/>
    <d v="1899-12-30T15:19:00"/>
    <n v="35810.449999999997"/>
    <x v="1028"/>
    <m/>
    <m/>
    <s v="Exit Condition Met For Trade"/>
    <n v="36183.4"/>
    <n v="35531.35"/>
    <x v="8"/>
    <x v="7"/>
    <x v="3"/>
  </r>
  <r>
    <n v="889.1"/>
    <d v="2021-08-11T00:00:00"/>
    <x v="3"/>
    <d v="1899-12-30T09:25:00"/>
    <n v="225.9"/>
    <n v="15"/>
    <x v="1"/>
    <n v="36100"/>
    <s v="Sell"/>
    <d v="2021-08-11T00:00:00"/>
    <x v="3"/>
    <d v="1899-12-30T15:19:00"/>
    <n v="62.6"/>
    <x v="1029"/>
    <n v="72.288623279999996"/>
    <d v="2021-08-12T00:00:00"/>
    <s v="Exit Condition Met For Trade"/>
    <n v="252"/>
    <n v="47.1"/>
    <x v="8"/>
    <x v="7"/>
    <x v="3"/>
  </r>
  <r>
    <n v="889.2"/>
    <d v="2021-08-11T00:00:00"/>
    <x v="3"/>
    <d v="1899-12-30T09:25:00"/>
    <n v="199.5"/>
    <n v="15"/>
    <x v="2"/>
    <n v="36100"/>
    <s v="Sell"/>
    <d v="2021-08-11T00:00:00"/>
    <x v="3"/>
    <d v="1899-12-30T09:40:00"/>
    <n v="234.5"/>
    <x v="316"/>
    <n v="-17.543859650000002"/>
    <d v="2021-08-12T00:00:00"/>
    <s v="Stop Loss Hit"/>
    <n v="250"/>
    <n v="159.5"/>
    <x v="8"/>
    <x v="7"/>
    <x v="3"/>
  </r>
  <r>
    <n v="890"/>
    <d v="2021-08-12T00:00:00"/>
    <x v="0"/>
    <d v="1899-12-30T09:25:00"/>
    <n v="35782.35"/>
    <m/>
    <x v="0"/>
    <m/>
    <m/>
    <d v="2021-08-12T00:00:00"/>
    <x v="0"/>
    <d v="1899-12-30T15:19:00"/>
    <n v="35952.449999999997"/>
    <x v="1030"/>
    <m/>
    <m/>
    <s v="Exit Condition Met For Trade"/>
    <n v="35953.800000000003"/>
    <n v="35702.9"/>
    <x v="9"/>
    <x v="7"/>
    <x v="3"/>
  </r>
  <r>
    <n v="890.1"/>
    <d v="2021-08-12T00:00:00"/>
    <x v="4"/>
    <d v="1899-12-30T09:25:00"/>
    <n v="125.15"/>
    <n v="15"/>
    <x v="1"/>
    <n v="35800"/>
    <s v="Sell"/>
    <d v="2021-08-12T00:00:00"/>
    <x v="4"/>
    <d v="1899-12-30T10:02:00"/>
    <n v="162.15"/>
    <x v="166"/>
    <n v="-29.564522570000001"/>
    <d v="2021-08-12T00:00:00"/>
    <s v="Stop Loss Hit"/>
    <n v="172.9"/>
    <n v="86.5"/>
    <x v="9"/>
    <x v="7"/>
    <x v="3"/>
  </r>
  <r>
    <n v="890.2"/>
    <d v="2021-08-12T00:00:00"/>
    <x v="4"/>
    <d v="1899-12-30T09:25:00"/>
    <n v="135"/>
    <n v="15"/>
    <x v="2"/>
    <n v="35800"/>
    <s v="Sell"/>
    <d v="2021-08-12T00:00:00"/>
    <x v="4"/>
    <d v="1899-12-30T15:19:00"/>
    <n v="0.2"/>
    <x v="1031"/>
    <n v="99.851851850000003"/>
    <d v="2021-08-12T00:00:00"/>
    <s v="Exit Condition Met For Trade"/>
    <n v="179.2"/>
    <n v="0.2"/>
    <x v="9"/>
    <x v="7"/>
    <x v="3"/>
  </r>
  <r>
    <n v="891"/>
    <d v="2021-08-13T00:00:00"/>
    <x v="0"/>
    <d v="1899-12-30T09:25:00"/>
    <n v="36128.550000000003"/>
    <m/>
    <x v="0"/>
    <m/>
    <m/>
    <d v="2021-08-13T00:00:00"/>
    <x v="0"/>
    <d v="1899-12-30T14:15:00"/>
    <n v="36123.35"/>
    <x v="271"/>
    <m/>
    <m/>
    <m/>
    <n v="36178.35"/>
    <n v="35937.1"/>
    <x v="30"/>
    <x v="7"/>
    <x v="3"/>
  </r>
  <r>
    <n v="891.1"/>
    <d v="2021-08-13T00:00:00"/>
    <x v="5"/>
    <d v="1899-12-30T09:25:00"/>
    <n v="313.75"/>
    <n v="15"/>
    <x v="1"/>
    <n v="36100"/>
    <s v="Sell"/>
    <d v="2021-08-13T00:00:00"/>
    <x v="5"/>
    <d v="1899-12-30T14:15:00"/>
    <n v="268.75"/>
    <x v="68"/>
    <n v="14.342629479999999"/>
    <d v="2021-08-18T00:00:00"/>
    <s v="Stop Loss Hit"/>
    <n v="334.2"/>
    <n v="193.35"/>
    <x v="30"/>
    <x v="7"/>
    <x v="3"/>
  </r>
  <r>
    <n v="891.2"/>
    <d v="2021-08-13T00:00:00"/>
    <x v="5"/>
    <d v="1899-12-30T09:25:00"/>
    <n v="271.10000000000002"/>
    <n v="15"/>
    <x v="2"/>
    <n v="36100"/>
    <s v="Sell"/>
    <d v="2021-08-13T00:00:00"/>
    <x v="5"/>
    <d v="1899-12-30T13:39:00"/>
    <n v="311.10000000000002"/>
    <x v="463"/>
    <n v="-14.754703060000001"/>
    <d v="2021-08-18T00:00:00"/>
    <s v="Stop Loss Hit"/>
    <n v="401"/>
    <n v="235.7"/>
    <x v="30"/>
    <x v="7"/>
    <x v="3"/>
  </r>
  <r>
    <n v="892"/>
    <d v="2021-08-16T00:00:00"/>
    <x v="0"/>
    <d v="1899-12-30T09:25:00"/>
    <n v="36201.449999999997"/>
    <m/>
    <x v="0"/>
    <m/>
    <m/>
    <d v="2021-08-16T00:00:00"/>
    <x v="0"/>
    <d v="1899-12-30T10:01:00"/>
    <n v="36202.75"/>
    <x v="93"/>
    <m/>
    <m/>
    <m/>
    <n v="36227.050000000003"/>
    <n v="36032.400000000001"/>
    <x v="11"/>
    <x v="7"/>
    <x v="3"/>
  </r>
  <r>
    <n v="892.1"/>
    <d v="2021-08-16T00:00:00"/>
    <x v="1"/>
    <d v="1899-12-30T09:25:00"/>
    <n v="250.5"/>
    <n v="15"/>
    <x v="1"/>
    <n v="36200"/>
    <s v="Sell"/>
    <d v="2021-08-16T00:00:00"/>
    <x v="1"/>
    <d v="1899-12-30T10:01:00"/>
    <n v="249.5"/>
    <x v="263"/>
    <n v="0.39920159700000002"/>
    <d v="2021-08-18T00:00:00"/>
    <s v="Stop Loss Hit"/>
    <n v="259.05"/>
    <n v="173.85"/>
    <x v="11"/>
    <x v="7"/>
    <x v="3"/>
  </r>
  <r>
    <n v="892.2"/>
    <d v="2021-08-16T00:00:00"/>
    <x v="1"/>
    <d v="1899-12-30T09:25:00"/>
    <n v="248.65"/>
    <n v="15"/>
    <x v="2"/>
    <n v="36200"/>
    <s v="Sell"/>
    <d v="2021-08-16T00:00:00"/>
    <x v="1"/>
    <d v="1899-12-30T09:36:00"/>
    <n v="316.64999999999998"/>
    <x v="118"/>
    <n v="-27.34767746"/>
    <d v="2021-08-18T00:00:00"/>
    <s v="Stop Loss Hit"/>
    <n v="327.75"/>
    <n v="240.8"/>
    <x v="11"/>
    <x v="7"/>
    <x v="3"/>
  </r>
  <r>
    <n v="893"/>
    <d v="2021-08-17T00:00:00"/>
    <x v="0"/>
    <d v="1899-12-30T09:25:00"/>
    <n v="35883.1"/>
    <m/>
    <x v="0"/>
    <m/>
    <m/>
    <d v="2021-08-17T00:00:00"/>
    <x v="0"/>
    <d v="1899-12-30T15:19:00"/>
    <n v="35863.65"/>
    <x v="155"/>
    <m/>
    <m/>
    <s v="Exit Condition Met For Trade"/>
    <n v="35938.1"/>
    <n v="35611.85"/>
    <x v="12"/>
    <x v="7"/>
    <x v="3"/>
  </r>
  <r>
    <n v="893.1"/>
    <d v="2021-08-17T00:00:00"/>
    <x v="2"/>
    <d v="1899-12-30T09:25:00"/>
    <n v="202.5"/>
    <n v="15"/>
    <x v="1"/>
    <n v="35900"/>
    <s v="Sell"/>
    <d v="2021-08-17T00:00:00"/>
    <x v="2"/>
    <d v="1899-12-30T15:19:00"/>
    <n v="132.5"/>
    <x v="796"/>
    <n v="34.567901229999997"/>
    <d v="2021-08-18T00:00:00"/>
    <s v="Exit Condition Met For Trade"/>
    <n v="218.3"/>
    <n v="71"/>
    <x v="12"/>
    <x v="7"/>
    <x v="3"/>
  </r>
  <r>
    <n v="893.2"/>
    <d v="2021-08-17T00:00:00"/>
    <x v="2"/>
    <d v="1899-12-30T09:25:00"/>
    <n v="175.5"/>
    <n v="15"/>
    <x v="2"/>
    <n v="35900"/>
    <s v="Sell"/>
    <d v="2021-08-17T00:00:00"/>
    <x v="2"/>
    <d v="1899-12-30T09:58:00"/>
    <n v="236.5"/>
    <x v="54"/>
    <n v="-34.757834760000001"/>
    <d v="2021-08-18T00:00:00"/>
    <s v="Stop Loss Hit"/>
    <n v="280"/>
    <n v="160.75"/>
    <x v="12"/>
    <x v="7"/>
    <x v="3"/>
  </r>
  <r>
    <n v="894"/>
    <d v="2021-08-18T00:00:00"/>
    <x v="0"/>
    <d v="1899-12-30T09:25:00"/>
    <n v="36083.300000000003"/>
    <m/>
    <x v="0"/>
    <m/>
    <m/>
    <d v="2021-08-18T00:00:00"/>
    <x v="0"/>
    <d v="1899-12-30T15:19:00"/>
    <n v="35522.5"/>
    <x v="1032"/>
    <m/>
    <m/>
    <s v="Exit Condition Met For Trade"/>
    <n v="36110.400000000001"/>
    <n v="35432"/>
    <x v="13"/>
    <x v="7"/>
    <x v="3"/>
  </r>
  <r>
    <n v="894.1"/>
    <d v="2021-08-18T00:00:00"/>
    <x v="3"/>
    <d v="1899-12-30T09:25:00"/>
    <n v="109.2"/>
    <n v="15"/>
    <x v="1"/>
    <n v="36100"/>
    <s v="Sell"/>
    <d v="2021-08-18T00:00:00"/>
    <x v="3"/>
    <d v="1899-12-30T15:19:00"/>
    <n v="0.35"/>
    <x v="1033"/>
    <n v="99.679487179999995"/>
    <d v="2021-08-18T00:00:00"/>
    <s v="Exit Condition Met For Trade"/>
    <n v="112.8"/>
    <n v="0.3"/>
    <x v="13"/>
    <x v="7"/>
    <x v="3"/>
  </r>
  <r>
    <n v="894.2"/>
    <d v="2021-08-18T00:00:00"/>
    <x v="3"/>
    <d v="1899-12-30T09:25:00"/>
    <n v="110.15"/>
    <n v="15"/>
    <x v="2"/>
    <n v="36100"/>
    <s v="Sell"/>
    <d v="2021-08-18T00:00:00"/>
    <x v="3"/>
    <d v="1899-12-30T11:16:00"/>
    <n v="175.15"/>
    <x v="82"/>
    <n v="-59.01044031"/>
    <d v="2021-08-18T00:00:00"/>
    <s v="Stop Loss Hit"/>
    <n v="179.15"/>
    <n v="99.25"/>
    <x v="13"/>
    <x v="7"/>
    <x v="3"/>
  </r>
  <r>
    <n v="895"/>
    <d v="2021-08-20T00:00:00"/>
    <x v="0"/>
    <d v="1899-12-30T09:25:00"/>
    <n v="35088.9"/>
    <m/>
    <x v="0"/>
    <m/>
    <m/>
    <d v="2021-08-20T00:00:00"/>
    <x v="0"/>
    <d v="1899-12-30T10:16:00"/>
    <n v="35132.050000000003"/>
    <x v="140"/>
    <m/>
    <m/>
    <m/>
    <n v="35306.5"/>
    <n v="35070.6"/>
    <x v="25"/>
    <x v="7"/>
    <x v="3"/>
  </r>
  <r>
    <n v="895.1"/>
    <d v="2021-08-20T00:00:00"/>
    <x v="5"/>
    <d v="1899-12-30T09:25:00"/>
    <n v="341.35"/>
    <n v="15"/>
    <x v="1"/>
    <n v="35100"/>
    <s v="Sell"/>
    <d v="2021-08-20T00:00:00"/>
    <x v="5"/>
    <d v="1899-12-30T09:27:00"/>
    <n v="406.35"/>
    <x v="82"/>
    <n v="-19.042038959999999"/>
    <d v="2021-08-26T00:00:00"/>
    <s v="Stop Loss Hit"/>
    <n v="495.95"/>
    <n v="331.15"/>
    <x v="25"/>
    <x v="7"/>
    <x v="3"/>
  </r>
  <r>
    <n v="895.2"/>
    <d v="2021-08-20T00:00:00"/>
    <x v="5"/>
    <d v="1899-12-30T09:25:00"/>
    <n v="342.55"/>
    <n v="15"/>
    <x v="2"/>
    <n v="35100"/>
    <s v="Sell"/>
    <d v="2021-08-20T00:00:00"/>
    <x v="5"/>
    <d v="1899-12-30T10:16:00"/>
    <n v="303.55"/>
    <x v="612"/>
    <n v="11.38519924"/>
    <d v="2021-08-26T00:00:00"/>
    <s v="Stop Loss Hit"/>
    <n v="351.55"/>
    <n v="228.55"/>
    <x v="25"/>
    <x v="7"/>
    <x v="3"/>
  </r>
  <r>
    <n v="896"/>
    <d v="2021-08-23T00:00:00"/>
    <x v="0"/>
    <d v="1899-12-30T09:25:00"/>
    <n v="35254.050000000003"/>
    <m/>
    <x v="0"/>
    <m/>
    <m/>
    <d v="2021-08-23T00:00:00"/>
    <x v="0"/>
    <d v="1899-12-30T13:37:00"/>
    <n v="35144.65"/>
    <x v="651"/>
    <m/>
    <m/>
    <m/>
    <n v="35263.5"/>
    <n v="34818.9"/>
    <x v="16"/>
    <x v="7"/>
    <x v="3"/>
  </r>
  <r>
    <n v="896.1"/>
    <d v="2021-08-23T00:00:00"/>
    <x v="1"/>
    <d v="1899-12-30T09:25:00"/>
    <n v="259.3"/>
    <n v="15"/>
    <x v="1"/>
    <n v="35300"/>
    <s v="Sell"/>
    <d v="2021-08-23T00:00:00"/>
    <x v="1"/>
    <d v="1899-12-30T13:37:00"/>
    <n v="194.3"/>
    <x v="323"/>
    <n v="25.067489389999999"/>
    <d v="2021-08-26T00:00:00"/>
    <s v="Stop Loss Hit"/>
    <n v="267.3"/>
    <n v="119.15"/>
    <x v="16"/>
    <x v="7"/>
    <x v="3"/>
  </r>
  <r>
    <n v="896.2"/>
    <d v="2021-08-23T00:00:00"/>
    <x v="1"/>
    <d v="1899-12-30T09:25:00"/>
    <n v="299.60000000000002"/>
    <n v="15"/>
    <x v="2"/>
    <n v="35300"/>
    <s v="Sell"/>
    <d v="2021-08-23T00:00:00"/>
    <x v="1"/>
    <d v="1899-12-30T09:55:00"/>
    <n v="352.6"/>
    <x v="59"/>
    <n v="-17.690253670000001"/>
    <d v="2021-08-26T00:00:00"/>
    <s v="Stop Loss Hit"/>
    <n v="370"/>
    <n v="277.35000000000002"/>
    <x v="16"/>
    <x v="7"/>
    <x v="3"/>
  </r>
  <r>
    <n v="897"/>
    <d v="2021-08-24T00:00:00"/>
    <x v="0"/>
    <d v="1899-12-30T09:25:00"/>
    <n v="35144.400000000001"/>
    <m/>
    <x v="0"/>
    <m/>
    <m/>
    <d v="2021-08-24T00:00:00"/>
    <x v="0"/>
    <d v="1899-12-30T15:19:00"/>
    <n v="35708.15"/>
    <x v="1034"/>
    <m/>
    <m/>
    <s v="Exit Condition Met For Trade"/>
    <n v="35794.550000000003"/>
    <n v="35108.400000000001"/>
    <x v="17"/>
    <x v="7"/>
    <x v="3"/>
  </r>
  <r>
    <n v="897.1"/>
    <d v="2021-08-24T00:00:00"/>
    <x v="2"/>
    <d v="1899-12-30T09:25:00"/>
    <n v="268"/>
    <n v="15"/>
    <x v="1"/>
    <n v="35100"/>
    <s v="Sell"/>
    <d v="2021-08-24T00:00:00"/>
    <x v="2"/>
    <d v="1899-12-30T10:16:00"/>
    <n v="315"/>
    <x v="254"/>
    <n v="-17.537313430000001"/>
    <d v="2021-08-26T00:00:00"/>
    <s v="Stop Loss Hit"/>
    <n v="317.39999999999998"/>
    <n v="240"/>
    <x v="17"/>
    <x v="7"/>
    <x v="3"/>
  </r>
  <r>
    <n v="897.2"/>
    <d v="2021-08-24T00:00:00"/>
    <x v="2"/>
    <d v="1899-12-30T09:25:00"/>
    <n v="210.05"/>
    <n v="15"/>
    <x v="2"/>
    <n v="35100"/>
    <s v="Sell"/>
    <d v="2021-08-24T00:00:00"/>
    <x v="2"/>
    <d v="1899-12-30T15:19:00"/>
    <n v="56.4"/>
    <x v="989"/>
    <n v="73.149250179999996"/>
    <d v="2021-08-26T00:00:00"/>
    <s v="Exit Condition Met For Trade"/>
    <n v="210.3"/>
    <n v="46"/>
    <x v="17"/>
    <x v="7"/>
    <x v="3"/>
  </r>
  <r>
    <n v="898"/>
    <d v="2021-08-25T00:00:00"/>
    <x v="0"/>
    <d v="1899-12-30T09:25:00"/>
    <n v="35899.9"/>
    <m/>
    <x v="0"/>
    <m/>
    <m/>
    <d v="2021-08-25T00:00:00"/>
    <x v="0"/>
    <d v="1899-12-30T15:19:00"/>
    <n v="35584.5"/>
    <x v="492"/>
    <m/>
    <m/>
    <s v="Exit Condition Met For Trade"/>
    <n v="35910.300000000003"/>
    <n v="35499.65"/>
    <x v="18"/>
    <x v="7"/>
    <x v="3"/>
  </r>
  <r>
    <n v="898.1"/>
    <d v="2021-08-25T00:00:00"/>
    <x v="3"/>
    <d v="1899-12-30T09:25:00"/>
    <n v="186.65"/>
    <n v="15"/>
    <x v="1"/>
    <n v="35900"/>
    <s v="Sell"/>
    <d v="2021-08-25T00:00:00"/>
    <x v="3"/>
    <d v="1899-12-30T15:19:00"/>
    <n v="45.9"/>
    <x v="627"/>
    <n v="75.408518619999995"/>
    <d v="2021-08-26T00:00:00"/>
    <s v="Exit Condition Met For Trade"/>
    <n v="191.1"/>
    <n v="35"/>
    <x v="18"/>
    <x v="7"/>
    <x v="3"/>
  </r>
  <r>
    <n v="898.2"/>
    <d v="2021-08-25T00:00:00"/>
    <x v="3"/>
    <d v="1899-12-30T09:25:00"/>
    <n v="183.9"/>
    <n v="15"/>
    <x v="2"/>
    <n v="35900"/>
    <s v="Sell"/>
    <d v="2021-08-25T00:00:00"/>
    <x v="3"/>
    <d v="1899-12-30T09:44:00"/>
    <n v="254.9"/>
    <x v="76"/>
    <n v="-38.607939100000003"/>
    <d v="2021-08-26T00:00:00"/>
    <s v="Stop Loss Hit"/>
    <n v="306.39999999999998"/>
    <n v="178.95"/>
    <x v="18"/>
    <x v="7"/>
    <x v="3"/>
  </r>
  <r>
    <n v="899"/>
    <d v="2021-08-26T00:00:00"/>
    <x v="0"/>
    <d v="1899-12-30T09:25:00"/>
    <n v="35500.699999999997"/>
    <m/>
    <x v="0"/>
    <m/>
    <m/>
    <d v="2021-08-26T00:00:00"/>
    <x v="0"/>
    <d v="1899-12-30T15:19:00"/>
    <n v="35645.599999999999"/>
    <x v="1035"/>
    <m/>
    <m/>
    <s v="Exit Condition Met For Trade"/>
    <n v="35784.949999999997"/>
    <n v="35494.65"/>
    <x v="27"/>
    <x v="7"/>
    <x v="3"/>
  </r>
  <r>
    <n v="899.1"/>
    <d v="2021-08-26T00:00:00"/>
    <x v="4"/>
    <d v="1899-12-30T09:25:00"/>
    <n v="123.9"/>
    <n v="15"/>
    <x v="1"/>
    <n v="35500"/>
    <s v="Sell"/>
    <d v="2021-08-26T00:00:00"/>
    <x v="4"/>
    <d v="1899-12-30T10:06:00"/>
    <n v="190.9"/>
    <x v="93"/>
    <n v="-54.075867639999998"/>
    <d v="2021-08-26T00:00:00"/>
    <s v="Stop Loss Hit"/>
    <n v="220"/>
    <n v="115.75"/>
    <x v="27"/>
    <x v="7"/>
    <x v="3"/>
  </r>
  <r>
    <n v="899.2"/>
    <d v="2021-08-26T00:00:00"/>
    <x v="4"/>
    <d v="1899-12-30T09:25:00"/>
    <n v="128.9"/>
    <n v="15"/>
    <x v="2"/>
    <n v="35500"/>
    <s v="Sell"/>
    <d v="2021-08-26T00:00:00"/>
    <x v="4"/>
    <d v="1899-12-30T15:19:00"/>
    <n v="0.3"/>
    <x v="713"/>
    <n v="99.767261439999999"/>
    <d v="2021-08-26T00:00:00"/>
    <s v="Exit Condition Met For Trade"/>
    <n v="131.5"/>
    <n v="0.2"/>
    <x v="27"/>
    <x v="7"/>
    <x v="3"/>
  </r>
  <r>
    <n v="900"/>
    <d v="2021-08-27T00:00:00"/>
    <x v="0"/>
    <d v="1899-12-30T09:25:00"/>
    <n v="35525.050000000003"/>
    <m/>
    <x v="0"/>
    <m/>
    <m/>
    <d v="2021-08-27T00:00:00"/>
    <x v="0"/>
    <d v="1899-12-30T10:32:00"/>
    <n v="35587.050000000003"/>
    <x v="31"/>
    <m/>
    <m/>
    <m/>
    <n v="35596.199999999997"/>
    <n v="35362"/>
    <x v="28"/>
    <x v="7"/>
    <x v="3"/>
  </r>
  <r>
    <n v="900.1"/>
    <d v="2021-08-27T00:00:00"/>
    <x v="5"/>
    <d v="1899-12-30T09:25:00"/>
    <n v="331"/>
    <n v="15"/>
    <x v="1"/>
    <n v="35500"/>
    <s v="Sell"/>
    <d v="2021-08-27T00:00:00"/>
    <x v="5"/>
    <d v="1899-12-30T10:32:00"/>
    <n v="340"/>
    <x v="549"/>
    <n v="-2.7190332330000002"/>
    <d v="2021-09-02T00:00:00"/>
    <s v="Stop Loss Hit"/>
    <n v="355.2"/>
    <n v="264.8"/>
    <x v="28"/>
    <x v="7"/>
    <x v="3"/>
  </r>
  <r>
    <n v="900.2"/>
    <d v="2021-08-27T00:00:00"/>
    <x v="5"/>
    <d v="1899-12-30T09:25:00"/>
    <n v="295.5"/>
    <n v="15"/>
    <x v="2"/>
    <n v="35500"/>
    <s v="Sell"/>
    <d v="2021-08-27T00:00:00"/>
    <x v="5"/>
    <d v="1899-12-30T09:31:00"/>
    <n v="361.5"/>
    <x v="2"/>
    <n v="-22.335025380000001"/>
    <d v="2021-09-02T00:00:00"/>
    <s v="Stop Loss Hit"/>
    <n v="368.6"/>
    <n v="286.25"/>
    <x v="28"/>
    <x v="7"/>
    <x v="3"/>
  </r>
  <r>
    <n v="901"/>
    <d v="2021-08-30T00:00:00"/>
    <x v="0"/>
    <d v="1899-12-30T09:25:00"/>
    <n v="35798.400000000001"/>
    <m/>
    <x v="0"/>
    <m/>
    <m/>
    <d v="2021-08-30T00:00:00"/>
    <x v="0"/>
    <d v="1899-12-30T15:19:00"/>
    <n v="36379.1"/>
    <x v="1036"/>
    <m/>
    <m/>
    <s v="Exit Condition Met For Trade"/>
    <n v="36397.300000000003"/>
    <n v="35721.9"/>
    <x v="20"/>
    <x v="7"/>
    <x v="3"/>
  </r>
  <r>
    <n v="901.1"/>
    <d v="2021-08-30T00:00:00"/>
    <x v="1"/>
    <d v="1899-12-30T09:25:00"/>
    <n v="264.3"/>
    <n v="15"/>
    <x v="1"/>
    <n v="35800"/>
    <s v="Sell"/>
    <d v="2021-08-30T00:00:00"/>
    <x v="1"/>
    <d v="1899-12-30T09:56:00"/>
    <n v="306.3"/>
    <x v="71"/>
    <n v="-15.891032920000001"/>
    <d v="2021-09-02T00:00:00"/>
    <s v="Stop Loss Hit"/>
    <n v="350"/>
    <n v="230.5"/>
    <x v="20"/>
    <x v="7"/>
    <x v="3"/>
  </r>
  <r>
    <n v="901.2"/>
    <d v="2021-08-30T00:00:00"/>
    <x v="1"/>
    <d v="1899-12-30T09:25:00"/>
    <n v="260.25"/>
    <n v="15"/>
    <x v="2"/>
    <n v="35800"/>
    <s v="Sell"/>
    <d v="2021-08-30T00:00:00"/>
    <x v="1"/>
    <d v="1899-12-30T15:19:00"/>
    <n v="89.7"/>
    <x v="1037"/>
    <n v="65.533141209999997"/>
    <d v="2021-09-02T00:00:00"/>
    <s v="Exit Condition Met For Trade"/>
    <n v="290"/>
    <n v="74.7"/>
    <x v="20"/>
    <x v="7"/>
    <x v="3"/>
  </r>
  <r>
    <n v="902"/>
    <d v="2021-08-31T00:00:00"/>
    <x v="0"/>
    <d v="1899-12-30T09:25:00"/>
    <n v="36484.75"/>
    <m/>
    <x v="0"/>
    <m/>
    <m/>
    <d v="2021-08-31T00:00:00"/>
    <x v="0"/>
    <d v="1899-12-30T10:34:00"/>
    <n v="36433.5"/>
    <x v="61"/>
    <m/>
    <m/>
    <m/>
    <n v="36505.15"/>
    <n v="36253"/>
    <x v="21"/>
    <x v="7"/>
    <x v="3"/>
  </r>
  <r>
    <n v="902.1"/>
    <d v="2021-08-31T00:00:00"/>
    <x v="2"/>
    <d v="1899-12-30T09:25:00"/>
    <n v="266.5"/>
    <n v="15"/>
    <x v="1"/>
    <n v="36500"/>
    <s v="Sell"/>
    <d v="2021-08-31T00:00:00"/>
    <x v="2"/>
    <d v="1899-12-30T10:34:00"/>
    <n v="226.5"/>
    <x v="101"/>
    <n v="15.00938086"/>
    <d v="2021-09-02T00:00:00"/>
    <s v="Stop Loss Hit"/>
    <n v="290"/>
    <n v="151.25"/>
    <x v="21"/>
    <x v="7"/>
    <x v="3"/>
  </r>
  <r>
    <n v="902.2"/>
    <d v="2021-08-31T00:00:00"/>
    <x v="2"/>
    <d v="1899-12-30T09:25:00"/>
    <n v="256.75"/>
    <n v="15"/>
    <x v="2"/>
    <n v="36500"/>
    <s v="Sell"/>
    <d v="2021-08-31T00:00:00"/>
    <x v="2"/>
    <d v="1899-12-30T09:33:00"/>
    <n v="325.75"/>
    <x v="69"/>
    <n v="-26.874391429999999"/>
    <d v="2021-09-02T00:00:00"/>
    <s v="Stop Loss Hit"/>
    <n v="361.65"/>
    <n v="250"/>
    <x v="21"/>
    <x v="7"/>
    <x v="3"/>
  </r>
  <r>
    <n v="903"/>
    <d v="2021-09-01T00:00:00"/>
    <x v="0"/>
    <d v="1899-12-30T09:25:00"/>
    <n v="36654.9"/>
    <m/>
    <x v="0"/>
    <m/>
    <m/>
    <d v="2021-09-01T00:00:00"/>
    <x v="0"/>
    <d v="1899-12-30T11:06:00"/>
    <n v="36677.550000000003"/>
    <x v="109"/>
    <m/>
    <m/>
    <m/>
    <n v="36997.699999999997"/>
    <n v="36643.25"/>
    <x v="0"/>
    <x v="8"/>
    <x v="3"/>
  </r>
  <r>
    <n v="903.1"/>
    <d v="2021-09-01T00:00:00"/>
    <x v="3"/>
    <d v="1899-12-30T09:25:00"/>
    <n v="186.85"/>
    <n v="15"/>
    <x v="1"/>
    <n v="36700"/>
    <s v="Sell"/>
    <d v="2021-09-01T00:00:00"/>
    <x v="3"/>
    <d v="1899-12-30T09:33:00"/>
    <n v="254.85"/>
    <x v="118"/>
    <n v="-36.392828469999998"/>
    <d v="2021-09-02T00:00:00"/>
    <s v="Stop Loss Hit"/>
    <n v="258.39999999999998"/>
    <n v="179.65"/>
    <x v="0"/>
    <x v="8"/>
    <x v="3"/>
  </r>
  <r>
    <n v="903.2"/>
    <d v="2021-09-01T00:00:00"/>
    <x v="3"/>
    <d v="1899-12-30T09:25:00"/>
    <n v="254.5"/>
    <n v="15"/>
    <x v="2"/>
    <n v="36700"/>
    <s v="Sell"/>
    <d v="2021-09-01T00:00:00"/>
    <x v="3"/>
    <d v="1899-12-30T11:06:00"/>
    <n v="197.5"/>
    <x v="232"/>
    <n v="22.396856580000001"/>
    <d v="2021-09-02T00:00:00"/>
    <s v="Stop Loss Hit"/>
    <n v="261"/>
    <n v="122"/>
    <x v="0"/>
    <x v="8"/>
    <x v="3"/>
  </r>
  <r>
    <n v="904"/>
    <d v="2021-09-02T00:00:00"/>
    <x v="0"/>
    <d v="1899-12-30T09:25:00"/>
    <n v="36554.15"/>
    <m/>
    <x v="0"/>
    <m/>
    <m/>
    <d v="2021-09-02T00:00:00"/>
    <x v="0"/>
    <d v="1899-12-30T10:43:00"/>
    <n v="36662.800000000003"/>
    <x v="82"/>
    <m/>
    <m/>
    <m/>
    <n v="36665.1"/>
    <n v="36470.300000000003"/>
    <x v="1"/>
    <x v="8"/>
    <x v="3"/>
  </r>
  <r>
    <n v="904.1"/>
    <d v="2021-09-02T00:00:00"/>
    <x v="4"/>
    <d v="1899-12-30T09:25:00"/>
    <n v="96"/>
    <n v="15"/>
    <x v="1"/>
    <n v="36600"/>
    <s v="Sell"/>
    <d v="2021-09-02T00:00:00"/>
    <x v="4"/>
    <d v="1899-12-30T10:43:00"/>
    <n v="139"/>
    <x v="149"/>
    <n v="-44.791666669999998"/>
    <d v="2021-09-02T00:00:00"/>
    <s v="Stop Loss Hit"/>
    <n v="149.94999999999999"/>
    <n v="63.6"/>
    <x v="1"/>
    <x v="8"/>
    <x v="3"/>
  </r>
  <r>
    <n v="904.2"/>
    <d v="2021-09-02T00:00:00"/>
    <x v="4"/>
    <d v="1899-12-30T09:25:00"/>
    <n v="145"/>
    <n v="15"/>
    <x v="2"/>
    <n v="36600"/>
    <s v="Sell"/>
    <d v="2021-09-02T00:00:00"/>
    <x v="4"/>
    <d v="1899-12-30T09:46:00"/>
    <n v="167"/>
    <x v="471"/>
    <n v="-15.17241379"/>
    <d v="2021-09-02T00:00:00"/>
    <s v="Stop Loss Hit"/>
    <n v="183.25"/>
    <n v="91.7"/>
    <x v="1"/>
    <x v="8"/>
    <x v="3"/>
  </r>
  <r>
    <n v="905"/>
    <d v="2021-09-03T00:00:00"/>
    <x v="0"/>
    <d v="1899-12-30T09:25:00"/>
    <n v="37057.199999999997"/>
    <m/>
    <x v="0"/>
    <m/>
    <m/>
    <d v="2021-09-03T00:00:00"/>
    <x v="0"/>
    <d v="1899-12-30T14:04:00"/>
    <n v="36609.699999999997"/>
    <x v="972"/>
    <m/>
    <m/>
    <m/>
    <n v="37138.65"/>
    <n v="36609.699999999997"/>
    <x v="2"/>
    <x v="8"/>
    <x v="3"/>
  </r>
  <r>
    <n v="905.1"/>
    <d v="2021-09-03T00:00:00"/>
    <x v="5"/>
    <d v="1899-12-30T09:25:00"/>
    <n v="349.95"/>
    <n v="15"/>
    <x v="1"/>
    <n v="37100"/>
    <s v="Sell"/>
    <d v="2021-09-03T00:00:00"/>
    <x v="5"/>
    <d v="1899-12-30T14:04:00"/>
    <n v="149.94999999999999"/>
    <x v="407"/>
    <n v="57.151021569999997"/>
    <d v="2021-09-09T00:00:00"/>
    <s v="Target Hit"/>
    <n v="374.3"/>
    <n v="145"/>
    <x v="2"/>
    <x v="8"/>
    <x v="3"/>
  </r>
  <r>
    <n v="905.2"/>
    <d v="2021-09-03T00:00:00"/>
    <x v="5"/>
    <d v="1899-12-30T09:25:00"/>
    <n v="343.75"/>
    <n v="15"/>
    <x v="2"/>
    <n v="37100"/>
    <s v="Sell"/>
    <d v="2021-09-03T00:00:00"/>
    <x v="5"/>
    <d v="1899-12-30T09:40:00"/>
    <n v="363.75"/>
    <x v="616"/>
    <n v="-5.8181818180000002"/>
    <d v="2021-09-09T00:00:00"/>
    <s v="Stop Loss Hit"/>
    <n v="364.3"/>
    <n v="288.7"/>
    <x v="2"/>
    <x v="8"/>
    <x v="3"/>
  </r>
  <r>
    <n v="906"/>
    <d v="2021-09-06T00:00:00"/>
    <x v="0"/>
    <d v="1899-12-30T09:25:00"/>
    <n v="36754.5"/>
    <m/>
    <x v="0"/>
    <m/>
    <m/>
    <d v="2021-09-06T00:00:00"/>
    <x v="0"/>
    <d v="1899-12-30T09:46:00"/>
    <n v="36732"/>
    <x v="42"/>
    <m/>
    <m/>
    <m/>
    <n v="36855.300000000003"/>
    <n v="36681.5"/>
    <x v="22"/>
    <x v="8"/>
    <x v="3"/>
  </r>
  <r>
    <n v="906.1"/>
    <d v="2021-09-06T00:00:00"/>
    <x v="1"/>
    <d v="1899-12-30T09:25:00"/>
    <n v="282.55"/>
    <n v="15"/>
    <x v="1"/>
    <n v="36800"/>
    <s v="Sell"/>
    <d v="2021-09-06T00:00:00"/>
    <x v="1"/>
    <d v="1899-12-30T09:32:00"/>
    <n v="322.55"/>
    <x v="463"/>
    <n v="-14.15678641"/>
    <d v="2021-09-09T00:00:00"/>
    <s v="Stop Loss Hit"/>
    <n v="325.05"/>
    <n v="246.6"/>
    <x v="22"/>
    <x v="8"/>
    <x v="3"/>
  </r>
  <r>
    <n v="906.2"/>
    <d v="2021-09-06T00:00:00"/>
    <x v="1"/>
    <d v="1899-12-30T09:25:00"/>
    <n v="307.7"/>
    <n v="15"/>
    <x v="2"/>
    <n v="36800"/>
    <s v="Sell"/>
    <d v="2021-09-06T00:00:00"/>
    <x v="1"/>
    <d v="1899-12-30T09:46:00"/>
    <n v="313.7"/>
    <x v="94"/>
    <n v="-1.9499512510000001"/>
    <d v="2021-09-09T00:00:00"/>
    <s v="Stop Loss Hit"/>
    <n v="346.5"/>
    <n v="238.45"/>
    <x v="22"/>
    <x v="8"/>
    <x v="3"/>
  </r>
  <r>
    <n v="907"/>
    <d v="2021-09-07T00:00:00"/>
    <x v="0"/>
    <d v="1899-12-30T09:25:00"/>
    <n v="36423.85"/>
    <m/>
    <x v="0"/>
    <m/>
    <m/>
    <d v="2021-09-07T00:00:00"/>
    <x v="0"/>
    <d v="1899-12-30T12:00:00"/>
    <n v="36384.050000000003"/>
    <x v="51"/>
    <m/>
    <m/>
    <m/>
    <n v="36456.6"/>
    <n v="36153.599999999999"/>
    <x v="23"/>
    <x v="8"/>
    <x v="3"/>
  </r>
  <r>
    <n v="907.1"/>
    <d v="2021-09-07T00:00:00"/>
    <x v="2"/>
    <d v="1899-12-30T09:25:00"/>
    <n v="271.89999999999998"/>
    <n v="15"/>
    <x v="1"/>
    <n v="36400"/>
    <s v="Sell"/>
    <d v="2021-09-07T00:00:00"/>
    <x v="2"/>
    <d v="1899-12-30T12:00:00"/>
    <n v="227.9"/>
    <x v="408"/>
    <n v="16.182420010000001"/>
    <d v="2021-09-09T00:00:00"/>
    <s v="Stop Loss Hit"/>
    <n v="289.85000000000002"/>
    <n v="151.94999999999999"/>
    <x v="23"/>
    <x v="8"/>
    <x v="3"/>
  </r>
  <r>
    <n v="907.2"/>
    <d v="2021-09-07T00:00:00"/>
    <x v="2"/>
    <d v="1899-12-30T09:25:00"/>
    <n v="231.7"/>
    <n v="15"/>
    <x v="2"/>
    <n v="36400"/>
    <s v="Sell"/>
    <d v="2021-09-07T00:00:00"/>
    <x v="2"/>
    <d v="1899-12-30T10:04:00"/>
    <n v="288.7"/>
    <x v="163"/>
    <n v="-24.600776870000001"/>
    <d v="2021-09-09T00:00:00"/>
    <s v="Stop Loss Hit"/>
    <n v="350"/>
    <n v="213.7"/>
    <x v="23"/>
    <x v="8"/>
    <x v="3"/>
  </r>
  <r>
    <n v="908"/>
    <d v="2021-09-08T00:00:00"/>
    <x v="0"/>
    <d v="1899-12-30T09:25:00"/>
    <n v="36585.800000000003"/>
    <m/>
    <x v="0"/>
    <m/>
    <m/>
    <d v="2021-09-08T00:00:00"/>
    <x v="0"/>
    <d v="1899-12-30T13:06:00"/>
    <n v="36622.35"/>
    <x v="471"/>
    <m/>
    <m/>
    <m/>
    <n v="36812.35"/>
    <n v="36541.050000000003"/>
    <x v="5"/>
    <x v="8"/>
    <x v="3"/>
  </r>
  <r>
    <n v="908.1"/>
    <d v="2021-09-08T00:00:00"/>
    <x v="3"/>
    <d v="1899-12-30T09:25:00"/>
    <n v="183.9"/>
    <n v="15"/>
    <x v="1"/>
    <n v="36600"/>
    <s v="Sell"/>
    <d v="2021-09-08T00:00:00"/>
    <x v="3"/>
    <d v="1899-12-30T09:39:00"/>
    <n v="241.9"/>
    <x v="85"/>
    <n v="-31.538879829999999"/>
    <d v="2021-09-09T00:00:00"/>
    <s v="Stop Loss Hit"/>
    <n v="250"/>
    <n v="166.1"/>
    <x v="5"/>
    <x v="8"/>
    <x v="3"/>
  </r>
  <r>
    <n v="908.2"/>
    <d v="2021-09-08T00:00:00"/>
    <x v="3"/>
    <d v="1899-12-30T09:25:00"/>
    <n v="207.8"/>
    <n v="15"/>
    <x v="2"/>
    <n v="36600"/>
    <s v="Sell"/>
    <d v="2021-09-08T00:00:00"/>
    <x v="3"/>
    <d v="1899-12-30T13:06:00"/>
    <n v="171.8"/>
    <x v="214"/>
    <n v="17.324350339999999"/>
    <d v="2021-09-09T00:00:00"/>
    <s v="Stop Loss Hit"/>
    <n v="222.35"/>
    <n v="96"/>
    <x v="5"/>
    <x v="8"/>
    <x v="3"/>
  </r>
  <r>
    <n v="909"/>
    <d v="2021-09-09T00:00:00"/>
    <x v="0"/>
    <d v="1899-12-30T09:25:00"/>
    <n v="36822.65"/>
    <m/>
    <x v="0"/>
    <m/>
    <m/>
    <d v="2021-09-09T00:00:00"/>
    <x v="0"/>
    <d v="1899-12-30T15:19:00"/>
    <n v="36691"/>
    <x v="1038"/>
    <m/>
    <m/>
    <s v="Exit Condition Met For Trade"/>
    <n v="36833.9"/>
    <n v="36568.050000000003"/>
    <x v="6"/>
    <x v="8"/>
    <x v="3"/>
  </r>
  <r>
    <n v="909.1"/>
    <d v="2021-09-09T00:00:00"/>
    <x v="4"/>
    <d v="1899-12-30T09:25:00"/>
    <n v="126.55"/>
    <n v="15"/>
    <x v="1"/>
    <n v="36800"/>
    <s v="Sell"/>
    <d v="2021-09-09T00:00:00"/>
    <x v="4"/>
    <d v="1899-12-30T15:19:00"/>
    <n v="0.75"/>
    <x v="413"/>
    <n v="99.407348870000007"/>
    <d v="2021-09-09T00:00:00"/>
    <s v="Exit Condition Met For Trade"/>
    <n v="136.19999999999999"/>
    <n v="0.5"/>
    <x v="6"/>
    <x v="8"/>
    <x v="3"/>
  </r>
  <r>
    <n v="909.2"/>
    <d v="2021-09-09T00:00:00"/>
    <x v="4"/>
    <d v="1899-12-30T09:25:00"/>
    <n v="119.6"/>
    <n v="15"/>
    <x v="2"/>
    <n v="36800"/>
    <s v="Sell"/>
    <d v="2021-09-09T00:00:00"/>
    <x v="4"/>
    <d v="1899-12-30T09:40:00"/>
    <n v="188.6"/>
    <x v="69"/>
    <n v="-57.69230769"/>
    <d v="2021-09-09T00:00:00"/>
    <s v="Stop Loss Hit"/>
    <n v="198.55"/>
    <n v="112.8"/>
    <x v="6"/>
    <x v="8"/>
    <x v="3"/>
  </r>
  <r>
    <n v="910"/>
    <d v="2021-09-13T00:00:00"/>
    <x v="0"/>
    <d v="1899-12-30T09:25:00"/>
    <n v="36526.550000000003"/>
    <m/>
    <x v="0"/>
    <m/>
    <m/>
    <d v="2021-09-13T00:00:00"/>
    <x v="0"/>
    <d v="1899-12-30T12:55:00"/>
    <n v="36544.15"/>
    <x v="61"/>
    <m/>
    <m/>
    <m/>
    <n v="36558.75"/>
    <n v="36328.9"/>
    <x v="30"/>
    <x v="8"/>
    <x v="3"/>
  </r>
  <r>
    <n v="910.1"/>
    <d v="2021-09-13T00:00:00"/>
    <x v="1"/>
    <d v="1899-12-30T09:25:00"/>
    <n v="298"/>
    <n v="15"/>
    <x v="1"/>
    <n v="36500"/>
    <s v="Sell"/>
    <d v="2021-09-13T00:00:00"/>
    <x v="1"/>
    <d v="1899-12-30T12:55:00"/>
    <n v="272"/>
    <x v="245"/>
    <n v="8.7248322149999993"/>
    <d v="2021-09-16T00:00:00"/>
    <s v="Stop Loss Hit"/>
    <n v="302"/>
    <n v="196.6"/>
    <x v="30"/>
    <x v="8"/>
    <x v="3"/>
  </r>
  <r>
    <n v="910.2"/>
    <d v="2021-09-13T00:00:00"/>
    <x v="1"/>
    <d v="1899-12-30T09:25:00"/>
    <n v="269.10000000000002"/>
    <n v="15"/>
    <x v="2"/>
    <n v="36500"/>
    <s v="Sell"/>
    <d v="2021-09-13T00:00:00"/>
    <x v="1"/>
    <d v="1899-12-30T10:01:00"/>
    <n v="324.10000000000002"/>
    <x v="122"/>
    <n v="-20.4384987"/>
    <d v="2021-09-16T00:00:00"/>
    <s v="Stop Loss Hit"/>
    <n v="335"/>
    <n v="248.65"/>
    <x v="30"/>
    <x v="8"/>
    <x v="3"/>
  </r>
  <r>
    <n v="911"/>
    <d v="2021-09-14T00:00:00"/>
    <x v="0"/>
    <d v="1899-12-30T09:25:00"/>
    <n v="36694.699999999997"/>
    <m/>
    <x v="0"/>
    <m/>
    <m/>
    <d v="2021-09-14T00:00:00"/>
    <x v="0"/>
    <d v="1899-12-30T15:19:00"/>
    <n v="36604.35"/>
    <x v="951"/>
    <m/>
    <m/>
    <s v="Exit Condition Met For Trade"/>
    <n v="36755.300000000003"/>
    <n v="36530.949999999997"/>
    <x v="24"/>
    <x v="8"/>
    <x v="3"/>
  </r>
  <r>
    <n v="911.1"/>
    <d v="2021-09-14T00:00:00"/>
    <x v="2"/>
    <d v="1899-12-30T09:25:00"/>
    <n v="207.7"/>
    <n v="15"/>
    <x v="1"/>
    <n v="36700"/>
    <s v="Sell"/>
    <d v="2021-09-14T00:00:00"/>
    <x v="2"/>
    <d v="1899-12-30T15:19:00"/>
    <n v="153"/>
    <x v="466"/>
    <n v="26.33606163"/>
    <d v="2021-09-16T00:00:00"/>
    <s v="Exit Condition Met For Trade"/>
    <n v="235"/>
    <n v="130"/>
    <x v="24"/>
    <x v="8"/>
    <x v="3"/>
  </r>
  <r>
    <n v="911.2"/>
    <d v="2021-09-14T00:00:00"/>
    <x v="2"/>
    <d v="1899-12-30T09:25:00"/>
    <n v="207.3"/>
    <n v="15"/>
    <x v="2"/>
    <n v="36700"/>
    <s v="Sell"/>
    <d v="2021-09-14T00:00:00"/>
    <x v="2"/>
    <d v="1899-12-30T13:04:00"/>
    <n v="248.3"/>
    <x v="53"/>
    <n v="-19.77809937"/>
    <d v="2021-09-16T00:00:00"/>
    <s v="Stop Loss Hit"/>
    <n v="343.25"/>
    <n v="172.35"/>
    <x v="24"/>
    <x v="8"/>
    <x v="3"/>
  </r>
  <r>
    <n v="912"/>
    <d v="2021-09-15T00:00:00"/>
    <x v="0"/>
    <d v="1899-12-30T09:25:00"/>
    <n v="36525.199999999997"/>
    <m/>
    <x v="0"/>
    <m/>
    <m/>
    <d v="2021-09-15T00:00:00"/>
    <x v="0"/>
    <d v="1899-12-30T15:19:00"/>
    <n v="36879.4"/>
    <x v="1039"/>
    <m/>
    <m/>
    <s v="Exit Condition Met For Trade"/>
    <n v="36947.300000000003"/>
    <n v="36520.199999999997"/>
    <x v="10"/>
    <x v="8"/>
    <x v="3"/>
  </r>
  <r>
    <n v="912.1"/>
    <d v="2021-09-15T00:00:00"/>
    <x v="3"/>
    <d v="1899-12-30T09:25:00"/>
    <n v="194.05"/>
    <n v="15"/>
    <x v="1"/>
    <n v="36500"/>
    <s v="Sell"/>
    <d v="2021-09-15T00:00:00"/>
    <x v="3"/>
    <d v="1899-12-30T10:05:00"/>
    <n v="257.05"/>
    <x v="220"/>
    <n v="-32.465859309999999"/>
    <d v="2021-09-16T00:00:00"/>
    <s v="Stop Loss Hit"/>
    <n v="270"/>
    <n v="181.55"/>
    <x v="10"/>
    <x v="8"/>
    <x v="3"/>
  </r>
  <r>
    <n v="912.2"/>
    <d v="2021-09-15T00:00:00"/>
    <x v="3"/>
    <d v="1899-12-30T09:25:00"/>
    <n v="139.44999999999999"/>
    <n v="15"/>
    <x v="2"/>
    <n v="36500"/>
    <s v="Sell"/>
    <d v="2021-09-15T00:00:00"/>
    <x v="3"/>
    <d v="1899-12-30T15:19:00"/>
    <n v="26.8"/>
    <x v="1040"/>
    <n v="80.781642169999998"/>
    <d v="2021-09-16T00:00:00"/>
    <s v="Exit Condition Met For Trade"/>
    <n v="147.55000000000001"/>
    <n v="23.35"/>
    <x v="10"/>
    <x v="8"/>
    <x v="3"/>
  </r>
  <r>
    <n v="913"/>
    <d v="2021-09-16T00:00:00"/>
    <x v="0"/>
    <d v="1899-12-30T09:25:00"/>
    <n v="37037.5"/>
    <m/>
    <x v="0"/>
    <m/>
    <m/>
    <d v="2021-09-16T00:00:00"/>
    <x v="0"/>
    <d v="1899-12-30T15:19:00"/>
    <n v="37647.85"/>
    <x v="1041"/>
    <m/>
    <m/>
    <s v="Exit Condition Met For Trade"/>
    <n v="37703.449999999997"/>
    <n v="36912.9"/>
    <x v="11"/>
    <x v="8"/>
    <x v="3"/>
  </r>
  <r>
    <n v="913.1"/>
    <d v="2021-09-16T00:00:00"/>
    <x v="4"/>
    <d v="1899-12-30T09:25:00"/>
    <n v="115.5"/>
    <n v="15"/>
    <x v="1"/>
    <n v="37000"/>
    <s v="Sell"/>
    <d v="2021-09-16T00:00:00"/>
    <x v="4"/>
    <d v="1899-12-30T10:12:00"/>
    <n v="126.5"/>
    <x v="109"/>
    <n v="-9.5238095240000007"/>
    <d v="2021-09-16T00:00:00"/>
    <s v="Stop Loss Hit"/>
    <n v="150"/>
    <n v="51.15"/>
    <x v="11"/>
    <x v="8"/>
    <x v="3"/>
  </r>
  <r>
    <n v="913.2"/>
    <d v="2021-09-16T00:00:00"/>
    <x v="4"/>
    <d v="1899-12-30T09:25:00"/>
    <n v="83.45"/>
    <n v="15"/>
    <x v="2"/>
    <n v="37000"/>
    <s v="Sell"/>
    <d v="2021-09-16T00:00:00"/>
    <x v="4"/>
    <d v="1899-12-30T15:19:00"/>
    <n v="0.35"/>
    <x v="1042"/>
    <n v="99.580587179999995"/>
    <d v="2021-09-16T00:00:00"/>
    <s v="Exit Condition Met For Trade"/>
    <n v="134.30000000000001"/>
    <n v="0.25"/>
    <x v="11"/>
    <x v="8"/>
    <x v="3"/>
  </r>
  <r>
    <n v="914"/>
    <d v="2021-09-17T00:00:00"/>
    <x v="0"/>
    <d v="1899-12-30T09:25:00"/>
    <n v="37901.199999999997"/>
    <m/>
    <x v="0"/>
    <m/>
    <m/>
    <d v="2021-09-17T00:00:00"/>
    <x v="0"/>
    <d v="1899-12-30T09:44:00"/>
    <n v="37855.75"/>
    <x v="238"/>
    <m/>
    <m/>
    <m/>
    <n v="37912.15"/>
    <n v="37709.4"/>
    <x v="12"/>
    <x v="8"/>
    <x v="3"/>
  </r>
  <r>
    <n v="914.1"/>
    <d v="2021-09-17T00:00:00"/>
    <x v="5"/>
    <d v="1899-12-30T09:25:00"/>
    <n v="396.4"/>
    <n v="15"/>
    <x v="1"/>
    <n v="37900"/>
    <s v="Sell"/>
    <d v="2021-09-17T00:00:00"/>
    <x v="5"/>
    <d v="1899-12-30T09:44:00"/>
    <n v="372.4"/>
    <x v="145"/>
    <n v="6.054490414"/>
    <d v="2021-09-23T00:00:00"/>
    <s v="Stop Loss Hit"/>
    <n v="411.8"/>
    <n v="297.14999999999998"/>
    <x v="12"/>
    <x v="8"/>
    <x v="3"/>
  </r>
  <r>
    <n v="914.2"/>
    <d v="2021-09-17T00:00:00"/>
    <x v="5"/>
    <d v="1899-12-30T09:25:00"/>
    <n v="379.8"/>
    <n v="15"/>
    <x v="2"/>
    <n v="37900"/>
    <s v="Sell"/>
    <d v="2021-09-17T00:00:00"/>
    <x v="5"/>
    <d v="1899-12-30T09:40:00"/>
    <n v="426.8"/>
    <x v="254"/>
    <n v="-12.37493418"/>
    <d v="2021-09-23T00:00:00"/>
    <s v="Stop Loss Hit"/>
    <n v="431"/>
    <n v="351.35"/>
    <x v="12"/>
    <x v="8"/>
    <x v="3"/>
  </r>
  <r>
    <n v="915"/>
    <d v="2021-09-20T00:00:00"/>
    <x v="0"/>
    <d v="1899-12-30T09:25:00"/>
    <n v="37409"/>
    <m/>
    <x v="0"/>
    <m/>
    <m/>
    <d v="2021-09-20T00:00:00"/>
    <x v="0"/>
    <d v="1899-12-30T12:10:00"/>
    <n v="37509.85"/>
    <x v="302"/>
    <m/>
    <m/>
    <m/>
    <n v="37801.599999999999"/>
    <n v="37375.9"/>
    <x v="25"/>
    <x v="8"/>
    <x v="3"/>
  </r>
  <r>
    <n v="915.1"/>
    <d v="2021-09-20T00:00:00"/>
    <x v="1"/>
    <d v="1899-12-30T09:25:00"/>
    <n v="316.89999999999998"/>
    <n v="15"/>
    <x v="1"/>
    <n v="37400"/>
    <s v="Sell"/>
    <d v="2021-09-20T00:00:00"/>
    <x v="1"/>
    <d v="1899-12-30T09:31:00"/>
    <n v="371"/>
    <x v="1043"/>
    <n v="-17.07163143"/>
    <d v="2021-09-23T00:00:00"/>
    <s v="Stop Loss Hit"/>
    <n v="464"/>
    <n v="294.64999999999998"/>
    <x v="25"/>
    <x v="8"/>
    <x v="3"/>
  </r>
  <r>
    <n v="915.2"/>
    <d v="2021-09-20T00:00:00"/>
    <x v="1"/>
    <d v="1899-12-30T09:25:00"/>
    <n v="288.5"/>
    <n v="15"/>
    <x v="2"/>
    <n v="37400"/>
    <s v="Sell"/>
    <d v="2021-09-20T00:00:00"/>
    <x v="1"/>
    <d v="1899-12-30T12:10:00"/>
    <n v="226.5"/>
    <x v="1005"/>
    <n v="21.490467939999998"/>
    <d v="2021-09-23T00:00:00"/>
    <s v="Stop Loss Hit"/>
    <n v="306"/>
    <n v="151.19999999999999"/>
    <x v="25"/>
    <x v="8"/>
    <x v="3"/>
  </r>
  <r>
    <n v="916"/>
    <d v="2021-09-21T00:00:00"/>
    <x v="0"/>
    <d v="1899-12-30T09:25:00"/>
    <n v="37018.550000000003"/>
    <m/>
    <x v="0"/>
    <m/>
    <m/>
    <d v="2021-09-21T00:00:00"/>
    <x v="0"/>
    <d v="1899-12-30T09:38:00"/>
    <n v="37067"/>
    <x v="90"/>
    <m/>
    <m/>
    <m/>
    <n v="37196.35"/>
    <n v="37013.550000000003"/>
    <x v="26"/>
    <x v="8"/>
    <x v="3"/>
  </r>
  <r>
    <n v="916.1"/>
    <d v="2021-09-21T00:00:00"/>
    <x v="2"/>
    <d v="1899-12-30T09:25:00"/>
    <n v="357.95"/>
    <n v="15"/>
    <x v="1"/>
    <n v="37000"/>
    <s v="Sell"/>
    <d v="2021-09-21T00:00:00"/>
    <x v="2"/>
    <d v="1899-12-30T09:28:00"/>
    <n v="426.95"/>
    <x v="69"/>
    <n v="-19.27643526"/>
    <d v="2021-09-23T00:00:00"/>
    <s v="Stop Loss Hit"/>
    <n v="447.05"/>
    <n v="351.2"/>
    <x v="26"/>
    <x v="8"/>
    <x v="3"/>
  </r>
  <r>
    <n v="916.2"/>
    <d v="2021-09-21T00:00:00"/>
    <x v="2"/>
    <d v="1899-12-30T09:25:00"/>
    <n v="304.14999999999998"/>
    <n v="15"/>
    <x v="2"/>
    <n v="37000"/>
    <s v="Sell"/>
    <d v="2021-09-21T00:00:00"/>
    <x v="2"/>
    <d v="1899-12-30T09:38:00"/>
    <n v="286.14999999999998"/>
    <x v="647"/>
    <n v="5.9181324999999996"/>
    <d v="2021-09-23T00:00:00"/>
    <s v="Stop Loss Hit"/>
    <n v="309"/>
    <n v="210.2"/>
    <x v="26"/>
    <x v="8"/>
    <x v="3"/>
  </r>
  <r>
    <n v="917"/>
    <d v="2021-09-22T00:00:00"/>
    <x v="0"/>
    <d v="1899-12-30T09:25:00"/>
    <n v="37159.65"/>
    <m/>
    <x v="0"/>
    <m/>
    <m/>
    <d v="2021-09-22T00:00:00"/>
    <x v="0"/>
    <d v="1899-12-30T09:40:00"/>
    <n v="37099"/>
    <x v="86"/>
    <m/>
    <m/>
    <m/>
    <n v="37278.25"/>
    <n v="37089.800000000003"/>
    <x v="15"/>
    <x v="8"/>
    <x v="3"/>
  </r>
  <r>
    <n v="917.1"/>
    <d v="2021-09-22T00:00:00"/>
    <x v="3"/>
    <d v="1899-12-30T09:25:00"/>
    <n v="241"/>
    <n v="15"/>
    <x v="1"/>
    <n v="37200"/>
    <s v="Sell"/>
    <d v="2021-09-22T00:00:00"/>
    <x v="3"/>
    <d v="1899-12-30T09:34:00"/>
    <n v="282"/>
    <x v="53"/>
    <n v="-17.012448129999999"/>
    <d v="2021-09-23T00:00:00"/>
    <s v="Stop Loss Hit"/>
    <n v="290.60000000000002"/>
    <n v="206.15"/>
    <x v="15"/>
    <x v="8"/>
    <x v="3"/>
  </r>
  <r>
    <n v="917.2"/>
    <d v="2021-09-22T00:00:00"/>
    <x v="3"/>
    <d v="1899-12-30T09:25:00"/>
    <n v="258.45"/>
    <n v="15"/>
    <x v="2"/>
    <n v="37200"/>
    <s v="Sell"/>
    <d v="2021-09-22T00:00:00"/>
    <x v="3"/>
    <d v="1899-12-30T09:40:00"/>
    <n v="267.45"/>
    <x v="549"/>
    <n v="-3.4822983170000001"/>
    <d v="2021-09-23T00:00:00"/>
    <s v="Stop Loss Hit"/>
    <n v="305.3"/>
    <n v="192.2"/>
    <x v="15"/>
    <x v="8"/>
    <x v="3"/>
  </r>
  <r>
    <n v="918"/>
    <d v="2021-09-23T00:00:00"/>
    <x v="0"/>
    <d v="1899-12-30T09:25:00"/>
    <n v="37347.300000000003"/>
    <m/>
    <x v="0"/>
    <m/>
    <m/>
    <d v="2021-09-23T00:00:00"/>
    <x v="0"/>
    <d v="1899-12-30T15:19:00"/>
    <n v="37769.949999999997"/>
    <x v="1044"/>
    <m/>
    <m/>
    <s v="Exit Condition Met For Trade"/>
    <n v="37830.75"/>
    <n v="37345.449999999997"/>
    <x v="16"/>
    <x v="8"/>
    <x v="3"/>
  </r>
  <r>
    <n v="918.1"/>
    <d v="2021-09-23T00:00:00"/>
    <x v="4"/>
    <d v="1899-12-30T09:25:00"/>
    <n v="181.05"/>
    <n v="15"/>
    <x v="1"/>
    <n v="37300"/>
    <s v="Sell"/>
    <d v="2021-09-23T00:00:00"/>
    <x v="4"/>
    <d v="1899-12-30T10:00:00"/>
    <n v="254.05"/>
    <x v="175"/>
    <n v="-40.320353490000002"/>
    <d v="2021-09-23T00:00:00"/>
    <s v="Stop Loss Hit"/>
    <n v="256.45"/>
    <n v="179.05"/>
    <x v="16"/>
    <x v="8"/>
    <x v="3"/>
  </r>
  <r>
    <n v="918.2"/>
    <d v="2021-09-23T00:00:00"/>
    <x v="4"/>
    <d v="1899-12-30T09:25:00"/>
    <n v="120.5"/>
    <n v="15"/>
    <x v="2"/>
    <n v="37300"/>
    <s v="Sell"/>
    <d v="2021-09-23T00:00:00"/>
    <x v="4"/>
    <d v="1899-12-30T15:19:00"/>
    <n v="0.4"/>
    <x v="1045"/>
    <n v="99.668049789999998"/>
    <d v="2021-09-23T00:00:00"/>
    <s v="Exit Condition Met For Trade"/>
    <n v="120.5"/>
    <n v="0.3"/>
    <x v="16"/>
    <x v="8"/>
    <x v="3"/>
  </r>
  <r>
    <n v="919"/>
    <d v="2021-09-24T00:00:00"/>
    <x v="0"/>
    <d v="1899-12-30T09:25:00"/>
    <n v="37969.699999999997"/>
    <m/>
    <x v="0"/>
    <m/>
    <m/>
    <d v="2021-09-24T00:00:00"/>
    <x v="0"/>
    <d v="1899-12-30T10:21:00"/>
    <n v="37907.9"/>
    <x v="60"/>
    <m/>
    <m/>
    <m/>
    <n v="37969.699999999997"/>
    <n v="37705.699999999997"/>
    <x v="17"/>
    <x v="8"/>
    <x v="3"/>
  </r>
  <r>
    <n v="919.1"/>
    <d v="2021-09-24T00:00:00"/>
    <x v="5"/>
    <d v="1899-12-30T09:25:00"/>
    <n v="411.55"/>
    <n v="15"/>
    <x v="1"/>
    <n v="38000"/>
    <s v="Sell"/>
    <d v="2021-09-24T00:00:00"/>
    <x v="5"/>
    <d v="1899-12-30T10:21:00"/>
    <n v="360.55"/>
    <x v="853"/>
    <n v="12.39217592"/>
    <d v="2021-09-30T00:00:00"/>
    <s v="Stop Loss Hit"/>
    <n v="415.6"/>
    <n v="284.7"/>
    <x v="17"/>
    <x v="8"/>
    <x v="3"/>
  </r>
  <r>
    <n v="919.2"/>
    <d v="2021-09-24T00:00:00"/>
    <x v="5"/>
    <d v="1899-12-30T09:25:00"/>
    <n v="385.55"/>
    <n v="15"/>
    <x v="2"/>
    <n v="38000"/>
    <s v="Sell"/>
    <d v="2021-09-24T00:00:00"/>
    <x v="5"/>
    <d v="1899-12-30T09:28:00"/>
    <n v="460.55"/>
    <x v="31"/>
    <n v="-19.452729869999999"/>
    <d v="2021-09-30T00:00:00"/>
    <s v="Stop Loss Hit"/>
    <n v="462.85"/>
    <n v="385.55"/>
    <x v="17"/>
    <x v="8"/>
    <x v="3"/>
  </r>
  <r>
    <n v="920"/>
    <d v="2021-09-27T00:00:00"/>
    <x v="0"/>
    <d v="1899-12-30T09:25:00"/>
    <n v="38217.85"/>
    <m/>
    <x v="0"/>
    <m/>
    <m/>
    <d v="2021-09-27T00:00:00"/>
    <x v="0"/>
    <d v="1899-12-30T10:20:00"/>
    <n v="38148.15"/>
    <x v="62"/>
    <m/>
    <m/>
    <m/>
    <n v="38353.75"/>
    <n v="38131.949999999997"/>
    <x v="28"/>
    <x v="8"/>
    <x v="3"/>
  </r>
  <r>
    <n v="920.1"/>
    <d v="2021-09-27T00:00:00"/>
    <x v="1"/>
    <d v="1899-12-30T09:25:00"/>
    <n v="355.65"/>
    <n v="15"/>
    <x v="1"/>
    <n v="38200"/>
    <s v="Sell"/>
    <d v="2021-09-27T00:00:00"/>
    <x v="1"/>
    <d v="1899-12-30T09:35:00"/>
    <n v="415.65"/>
    <x v="507"/>
    <n v="-16.87051877"/>
    <d v="2021-09-30T00:00:00"/>
    <s v="Stop Loss Hit"/>
    <n v="424.45"/>
    <n v="340"/>
    <x v="28"/>
    <x v="8"/>
    <x v="3"/>
  </r>
  <r>
    <n v="920.2"/>
    <d v="2021-09-27T00:00:00"/>
    <x v="1"/>
    <d v="1899-12-30T09:25:00"/>
    <n v="321"/>
    <n v="15"/>
    <x v="2"/>
    <n v="38200"/>
    <s v="Sell"/>
    <d v="2021-09-27T00:00:00"/>
    <x v="1"/>
    <d v="1899-12-30T10:20:00"/>
    <n v="337"/>
    <x v="230"/>
    <n v="-4.9844236759999996"/>
    <d v="2021-09-30T00:00:00"/>
    <s v="Stop Loss Hit"/>
    <n v="354"/>
    <n v="262"/>
    <x v="28"/>
    <x v="8"/>
    <x v="3"/>
  </r>
  <r>
    <n v="921"/>
    <d v="2021-09-28T00:00:00"/>
    <x v="0"/>
    <d v="1899-12-30T09:25:00"/>
    <n v="38228.9"/>
    <m/>
    <x v="0"/>
    <m/>
    <m/>
    <d v="2021-09-28T00:00:00"/>
    <x v="0"/>
    <d v="1899-12-30T12:35:00"/>
    <n v="37766.699999999997"/>
    <x v="643"/>
    <m/>
    <m/>
    <m/>
    <n v="38228.9"/>
    <n v="37748.15"/>
    <x v="29"/>
    <x v="8"/>
    <x v="3"/>
  </r>
  <r>
    <n v="921.1"/>
    <d v="2021-09-28T00:00:00"/>
    <x v="2"/>
    <d v="1899-12-30T09:25:00"/>
    <n v="331.9"/>
    <n v="15"/>
    <x v="1"/>
    <n v="38200"/>
    <s v="Sell"/>
    <d v="2021-09-28T00:00:00"/>
    <x v="2"/>
    <d v="1899-12-30T12:35:00"/>
    <n v="131.9"/>
    <x v="407"/>
    <n v="60.259114189999998"/>
    <d v="2021-09-30T00:00:00"/>
    <s v="Target Hit"/>
    <n v="331.9"/>
    <n v="130.05000000000001"/>
    <x v="29"/>
    <x v="8"/>
    <x v="3"/>
  </r>
  <r>
    <n v="921.2"/>
    <d v="2021-09-28T00:00:00"/>
    <x v="2"/>
    <d v="1899-12-30T09:25:00"/>
    <n v="288.3"/>
    <n v="15"/>
    <x v="2"/>
    <n v="38200"/>
    <s v="Sell"/>
    <d v="2021-09-28T00:00:00"/>
    <x v="2"/>
    <d v="1899-12-30T09:41:00"/>
    <n v="353.3"/>
    <x v="82"/>
    <n v="-22.545959069999999"/>
    <d v="2021-09-30T00:00:00"/>
    <s v="Stop Loss Hit"/>
    <n v="355"/>
    <n v="277.89999999999998"/>
    <x v="29"/>
    <x v="8"/>
    <x v="3"/>
  </r>
  <r>
    <n v="922"/>
    <d v="2021-09-29T00:00:00"/>
    <x v="0"/>
    <d v="1899-12-30T09:25:00"/>
    <n v="37384.65"/>
    <m/>
    <x v="0"/>
    <m/>
    <m/>
    <d v="2021-09-29T00:00:00"/>
    <x v="0"/>
    <d v="1899-12-30T09:38:00"/>
    <n v="37467.599999999999"/>
    <x v="158"/>
    <m/>
    <m/>
    <m/>
    <n v="37617.449999999997"/>
    <n v="37372.1"/>
    <x v="19"/>
    <x v="8"/>
    <x v="3"/>
  </r>
  <r>
    <n v="922.1"/>
    <d v="2021-09-29T00:00:00"/>
    <x v="3"/>
    <d v="1899-12-30T09:25:00"/>
    <n v="270.2"/>
    <n v="15"/>
    <x v="1"/>
    <n v="37400"/>
    <s v="Sell"/>
    <d v="2021-09-29T00:00:00"/>
    <x v="3"/>
    <d v="1899-12-30T09:36:00"/>
    <n v="334.2"/>
    <x v="113"/>
    <n v="-23.6861584"/>
    <d v="2021-09-30T00:00:00"/>
    <s v="Stop Loss Hit"/>
    <n v="449.45"/>
    <n v="258.60000000000002"/>
    <x v="19"/>
    <x v="8"/>
    <x v="3"/>
  </r>
  <r>
    <n v="922.2"/>
    <d v="2021-09-29T00:00:00"/>
    <x v="3"/>
    <d v="1899-12-30T09:25:00"/>
    <n v="265.35000000000002"/>
    <n v="15"/>
    <x v="2"/>
    <n v="37400"/>
    <s v="Sell"/>
    <d v="2021-09-29T00:00:00"/>
    <x v="3"/>
    <d v="1899-12-30T09:38:00"/>
    <n v="229.35"/>
    <x v="214"/>
    <n v="13.566986999999999"/>
    <d v="2021-09-30T00:00:00"/>
    <s v="Stop Loss Hit"/>
    <n v="265.35000000000002"/>
    <n v="153.5"/>
    <x v="19"/>
    <x v="8"/>
    <x v="3"/>
  </r>
  <r>
    <n v="923"/>
    <d v="2021-09-30T00:00:00"/>
    <x v="0"/>
    <d v="1899-12-30T09:25:00"/>
    <n v="37632.449999999997"/>
    <m/>
    <x v="0"/>
    <m/>
    <m/>
    <d v="2021-09-30T00:00:00"/>
    <x v="0"/>
    <d v="1899-12-30T12:41:00"/>
    <n v="37593.199999999997"/>
    <x v="262"/>
    <m/>
    <m/>
    <m/>
    <n v="37884.300000000003"/>
    <n v="37569.65"/>
    <x v="20"/>
    <x v="8"/>
    <x v="3"/>
  </r>
  <r>
    <n v="923.1"/>
    <d v="2021-09-30T00:00:00"/>
    <x v="4"/>
    <d v="1899-12-30T09:25:00"/>
    <n v="218.25"/>
    <n v="15"/>
    <x v="1"/>
    <n v="37600"/>
    <s v="Sell"/>
    <d v="2021-09-30T00:00:00"/>
    <x v="4"/>
    <d v="1899-12-30T09:41:00"/>
    <n v="249.25"/>
    <x v="320"/>
    <n v="-14.20389462"/>
    <d v="2021-09-30T00:00:00"/>
    <s v="Stop Loss Hit"/>
    <n v="298.7"/>
    <n v="174.1"/>
    <x v="20"/>
    <x v="8"/>
    <x v="3"/>
  </r>
  <r>
    <n v="923.2"/>
    <d v="2021-09-30T00:00:00"/>
    <x v="4"/>
    <d v="1899-12-30T09:25:00"/>
    <n v="132.94999999999999"/>
    <n v="15"/>
    <x v="2"/>
    <n v="37600"/>
    <s v="Sell"/>
    <d v="2021-09-30T00:00:00"/>
    <x v="4"/>
    <d v="1899-12-30T12:41:00"/>
    <n v="103.95"/>
    <x v="742"/>
    <n v="21.81271155"/>
    <d v="2021-09-30T00:00:00"/>
    <s v="Stop Loss Hit"/>
    <n v="162.69999999999999"/>
    <n v="28.6"/>
    <x v="20"/>
    <x v="8"/>
    <x v="3"/>
  </r>
  <r>
    <n v="924"/>
    <d v="2021-10-01T00:00:00"/>
    <x v="0"/>
    <d v="1899-12-30T09:25:00"/>
    <n v="37031.050000000003"/>
    <m/>
    <x v="0"/>
    <m/>
    <m/>
    <d v="2021-10-01T00:00:00"/>
    <x v="0"/>
    <d v="1899-12-30T09:51:00"/>
    <n v="37016.9"/>
    <x v="316"/>
    <m/>
    <m/>
    <m/>
    <n v="37179.300000000003"/>
    <n v="37013.550000000003"/>
    <x v="0"/>
    <x v="9"/>
    <x v="3"/>
  </r>
  <r>
    <n v="924.1"/>
    <d v="2021-10-01T00:00:00"/>
    <x v="5"/>
    <d v="1899-12-30T09:25:00"/>
    <n v="495.45"/>
    <n v="15"/>
    <x v="1"/>
    <n v="37000"/>
    <s v="Sell"/>
    <d v="2021-10-01T00:00:00"/>
    <x v="5"/>
    <d v="1899-12-30T09:44:00"/>
    <n v="554.45000000000005"/>
    <x v="43"/>
    <n v="-11.908366129999999"/>
    <d v="2021-10-07T00:00:00"/>
    <s v="Stop Loss Hit"/>
    <n v="567"/>
    <n v="479.25"/>
    <x v="0"/>
    <x v="9"/>
    <x v="3"/>
  </r>
  <r>
    <n v="924.2"/>
    <d v="2021-10-01T00:00:00"/>
    <x v="5"/>
    <d v="1899-12-30T09:25:00"/>
    <n v="438.6"/>
    <n v="15"/>
    <x v="2"/>
    <n v="37000"/>
    <s v="Sell"/>
    <d v="2021-10-01T00:00:00"/>
    <x v="5"/>
    <d v="1899-12-30T09:51:00"/>
    <n v="414.6"/>
    <x v="145"/>
    <n v="5.4719562240000004"/>
    <d v="2021-10-07T00:00:00"/>
    <s v="Stop Loss Hit"/>
    <n v="448.15"/>
    <n v="338.65"/>
    <x v="0"/>
    <x v="9"/>
    <x v="3"/>
  </r>
  <r>
    <n v="925"/>
    <d v="2021-10-04T00:00:00"/>
    <x v="0"/>
    <d v="1899-12-30T09:25:00"/>
    <n v="37501.5"/>
    <m/>
    <x v="0"/>
    <m/>
    <m/>
    <d v="2021-10-04T00:00:00"/>
    <x v="0"/>
    <d v="1899-12-30T15:19:00"/>
    <n v="37572.5"/>
    <x v="1046"/>
    <m/>
    <m/>
    <s v="Exit Condition Met For Trade"/>
    <n v="37670.6"/>
    <n v="37461.9"/>
    <x v="3"/>
    <x v="9"/>
    <x v="3"/>
  </r>
  <r>
    <n v="925.1"/>
    <d v="2021-10-04T00:00:00"/>
    <x v="1"/>
    <d v="1899-12-30T09:25:00"/>
    <n v="353.4"/>
    <n v="15"/>
    <x v="1"/>
    <n v="37500"/>
    <s v="Sell"/>
    <d v="2021-10-04T00:00:00"/>
    <x v="1"/>
    <d v="1899-12-30T10:04:00"/>
    <n v="403.4"/>
    <x v="86"/>
    <n v="-14.14827391"/>
    <d v="2021-10-07T00:00:00"/>
    <s v="Stop Loss Hit"/>
    <n v="405.2"/>
    <n v="328.1"/>
    <x v="3"/>
    <x v="9"/>
    <x v="3"/>
  </r>
  <r>
    <n v="925.2"/>
    <d v="2021-10-04T00:00:00"/>
    <x v="1"/>
    <d v="1899-12-30T09:25:00"/>
    <n v="339.25"/>
    <n v="15"/>
    <x v="2"/>
    <n v="37500"/>
    <s v="Sell"/>
    <d v="2021-10-04T00:00:00"/>
    <x v="1"/>
    <d v="1899-12-30T15:19:00"/>
    <n v="245.85"/>
    <x v="1047"/>
    <n v="27.53131909"/>
    <d v="2021-10-07T00:00:00"/>
    <s v="Exit Condition Met For Trade"/>
    <n v="356.95"/>
    <n v="217.2"/>
    <x v="3"/>
    <x v="9"/>
    <x v="3"/>
  </r>
  <r>
    <n v="926"/>
    <d v="2021-10-05T00:00:00"/>
    <x v="0"/>
    <d v="1899-12-30T09:25:00"/>
    <n v="37525.449999999997"/>
    <m/>
    <x v="0"/>
    <m/>
    <m/>
    <d v="2021-10-05T00:00:00"/>
    <x v="0"/>
    <d v="1899-12-30T15:19:00"/>
    <n v="37740"/>
    <x v="773"/>
    <m/>
    <m/>
    <s v="Exit Condition Met For Trade"/>
    <n v="37784"/>
    <n v="37378.65"/>
    <x v="4"/>
    <x v="9"/>
    <x v="3"/>
  </r>
  <r>
    <n v="926.1"/>
    <d v="2021-10-05T00:00:00"/>
    <x v="2"/>
    <d v="1899-12-30T09:25:00"/>
    <n v="299.60000000000002"/>
    <n v="15"/>
    <x v="1"/>
    <n v="37500"/>
    <s v="Sell"/>
    <d v="2021-10-05T00:00:00"/>
    <x v="2"/>
    <d v="1899-12-30T12:53:00"/>
    <n v="291.60000000000002"/>
    <x v="80"/>
    <n v="2.6702269689999998"/>
    <d v="2021-10-07T00:00:00"/>
    <s v="Stop Loss Hit"/>
    <n v="321.95"/>
    <n v="216.25"/>
    <x v="4"/>
    <x v="9"/>
    <x v="3"/>
  </r>
  <r>
    <n v="926.2"/>
    <d v="2021-10-05T00:00:00"/>
    <x v="2"/>
    <d v="1899-12-30T09:25:00"/>
    <n v="263.5"/>
    <n v="15"/>
    <x v="2"/>
    <n v="37500"/>
    <s v="Sell"/>
    <d v="2021-10-05T00:00:00"/>
    <x v="2"/>
    <d v="1899-12-30T15:19:00"/>
    <n v="132.65"/>
    <x v="1048"/>
    <n v="49.658444019999997"/>
    <d v="2021-10-07T00:00:00"/>
    <s v="Exit Condition Met For Trade"/>
    <n v="311.35000000000002"/>
    <n v="115.75"/>
    <x v="4"/>
    <x v="9"/>
    <x v="3"/>
  </r>
  <r>
    <n v="927"/>
    <d v="2021-10-06T00:00:00"/>
    <x v="0"/>
    <d v="1899-12-30T09:25:00"/>
    <n v="37870.050000000003"/>
    <m/>
    <x v="0"/>
    <m/>
    <m/>
    <d v="2021-10-06T00:00:00"/>
    <x v="0"/>
    <d v="1899-12-30T10:20:00"/>
    <n v="37866.300000000003"/>
    <x v="43"/>
    <m/>
    <m/>
    <m/>
    <n v="38028"/>
    <n v="37843.050000000003"/>
    <x v="22"/>
    <x v="9"/>
    <x v="3"/>
  </r>
  <r>
    <n v="927.1"/>
    <d v="2021-10-06T00:00:00"/>
    <x v="3"/>
    <d v="1899-12-30T09:25:00"/>
    <n v="184.05"/>
    <n v="15"/>
    <x v="1"/>
    <n v="37900"/>
    <s v="Sell"/>
    <d v="2021-10-06T00:00:00"/>
    <x v="3"/>
    <d v="1899-12-30T09:59:00"/>
    <n v="249.05"/>
    <x v="82"/>
    <n v="-35.316490080000001"/>
    <d v="2021-10-07T00:00:00"/>
    <s v="Stop Loss Hit"/>
    <n v="250"/>
    <n v="173.95"/>
    <x v="22"/>
    <x v="9"/>
    <x v="3"/>
  </r>
  <r>
    <n v="927.2"/>
    <d v="2021-10-06T00:00:00"/>
    <x v="3"/>
    <d v="1899-12-30T09:25:00"/>
    <n v="220.15"/>
    <n v="15"/>
    <x v="2"/>
    <n v="37900"/>
    <s v="Sell"/>
    <d v="2021-10-06T00:00:00"/>
    <x v="3"/>
    <d v="1899-12-30T10:20:00"/>
    <n v="214.15"/>
    <x v="552"/>
    <n v="2.7254144899999999"/>
    <d v="2021-10-07T00:00:00"/>
    <s v="Stop Loss Hit"/>
    <n v="228.6"/>
    <n v="139"/>
    <x v="22"/>
    <x v="9"/>
    <x v="3"/>
  </r>
  <r>
    <n v="928"/>
    <d v="2021-10-07T00:00:00"/>
    <x v="0"/>
    <d v="1899-12-30T09:25:00"/>
    <n v="37779.65"/>
    <m/>
    <x v="0"/>
    <m/>
    <m/>
    <d v="2021-10-07T00:00:00"/>
    <x v="0"/>
    <d v="1899-12-30T11:56:00"/>
    <n v="37842.050000000003"/>
    <x v="320"/>
    <m/>
    <m/>
    <m/>
    <n v="37859.199999999997"/>
    <n v="37657.300000000003"/>
    <x v="23"/>
    <x v="9"/>
    <x v="3"/>
  </r>
  <r>
    <n v="928.1"/>
    <d v="2021-10-07T00:00:00"/>
    <x v="4"/>
    <d v="1899-12-30T09:25:00"/>
    <n v="132.94999999999999"/>
    <n v="15"/>
    <x v="1"/>
    <n v="37800"/>
    <s v="Sell"/>
    <d v="2021-10-07T00:00:00"/>
    <x v="4"/>
    <d v="1899-12-30T11:56:00"/>
    <n v="141.94999999999999"/>
    <x v="549"/>
    <n v="-6.7694622039999999"/>
    <d v="2021-10-07T00:00:00"/>
    <s v="Stop Loss Hit"/>
    <n v="160.35"/>
    <n v="66"/>
    <x v="23"/>
    <x v="9"/>
    <x v="3"/>
  </r>
  <r>
    <n v="928.2"/>
    <d v="2021-10-07T00:00:00"/>
    <x v="4"/>
    <d v="1899-12-30T09:25:00"/>
    <n v="132.1"/>
    <n v="15"/>
    <x v="2"/>
    <n v="37800"/>
    <s v="Sell"/>
    <d v="2021-10-07T00:00:00"/>
    <x v="4"/>
    <d v="1899-12-30T11:30:00"/>
    <n v="154.1"/>
    <x v="471"/>
    <n v="-16.654049959999998"/>
    <d v="2021-10-07T00:00:00"/>
    <s v="Stop Loss Hit"/>
    <n v="226"/>
    <n v="79"/>
    <x v="23"/>
    <x v="9"/>
    <x v="3"/>
  </r>
  <r>
    <n v="929"/>
    <d v="2021-10-08T00:00:00"/>
    <x v="0"/>
    <d v="1899-12-30T09:25:00"/>
    <n v="37835.199999999997"/>
    <m/>
    <x v="0"/>
    <m/>
    <m/>
    <d v="2021-10-08T00:00:00"/>
    <x v="0"/>
    <d v="1899-12-30T11:11:00"/>
    <n v="37884.75"/>
    <x v="263"/>
    <m/>
    <m/>
    <m/>
    <n v="38103.15"/>
    <n v="37755.65"/>
    <x v="5"/>
    <x v="9"/>
    <x v="3"/>
  </r>
  <r>
    <n v="929.1"/>
    <d v="2021-10-08T00:00:00"/>
    <x v="5"/>
    <d v="1899-12-30T09:25:00"/>
    <n v="415.25"/>
    <n v="15"/>
    <x v="1"/>
    <n v="37800"/>
    <s v="Sell"/>
    <d v="2021-10-08T00:00:00"/>
    <x v="5"/>
    <d v="1899-12-30T10:06:00"/>
    <n v="462.25"/>
    <x v="254"/>
    <n v="-11.31848284"/>
    <d v="2021-10-14T00:00:00"/>
    <s v="Stop Loss Hit"/>
    <n v="465.05"/>
    <n v="386.6"/>
    <x v="5"/>
    <x v="9"/>
    <x v="3"/>
  </r>
  <r>
    <n v="929.2"/>
    <d v="2021-10-08T00:00:00"/>
    <x v="5"/>
    <d v="1899-12-30T09:25:00"/>
    <n v="360.4"/>
    <n v="15"/>
    <x v="2"/>
    <n v="37800"/>
    <s v="Sell"/>
    <d v="2021-10-08T00:00:00"/>
    <x v="5"/>
    <d v="1899-12-30T11:11:00"/>
    <n v="312.39999999999998"/>
    <x v="1049"/>
    <n v="13.318534959999999"/>
    <d v="2021-10-14T00:00:00"/>
    <s v="Stop Loss Hit"/>
    <n v="390"/>
    <n v="236.85"/>
    <x v="5"/>
    <x v="9"/>
    <x v="3"/>
  </r>
  <r>
    <n v="930"/>
    <d v="2021-10-11T00:00:00"/>
    <x v="0"/>
    <d v="1899-12-30T09:25:00"/>
    <n v="37982.75"/>
    <m/>
    <x v="0"/>
    <m/>
    <m/>
    <d v="2021-10-11T00:00:00"/>
    <x v="0"/>
    <d v="1899-12-30T15:19:00"/>
    <n v="38315.599999999999"/>
    <x v="1050"/>
    <m/>
    <m/>
    <s v="Exit Condition Met For Trade"/>
    <n v="38492.699999999997"/>
    <n v="37953.949999999997"/>
    <x v="8"/>
    <x v="9"/>
    <x v="3"/>
  </r>
  <r>
    <n v="930.1"/>
    <d v="2021-10-11T00:00:00"/>
    <x v="1"/>
    <d v="1899-12-30T09:25:00"/>
    <n v="292.35000000000002"/>
    <n v="15"/>
    <x v="1"/>
    <n v="38000"/>
    <s v="Sell"/>
    <d v="2021-10-11T00:00:00"/>
    <x v="1"/>
    <d v="1899-12-30T09:54:00"/>
    <n v="356.35"/>
    <x v="113"/>
    <n v="-21.891568329999998"/>
    <d v="2021-10-14T00:00:00"/>
    <s v="Stop Loss Hit"/>
    <n v="358.75"/>
    <n v="280.45"/>
    <x v="8"/>
    <x v="9"/>
    <x v="3"/>
  </r>
  <r>
    <n v="930.2"/>
    <d v="2021-10-11T00:00:00"/>
    <x v="1"/>
    <d v="1899-12-30T09:25:00"/>
    <n v="293.75"/>
    <n v="15"/>
    <x v="2"/>
    <n v="38000"/>
    <s v="Sell"/>
    <d v="2021-10-11T00:00:00"/>
    <x v="1"/>
    <d v="1899-12-30T15:19:00"/>
    <n v="172.8"/>
    <x v="1051"/>
    <n v="41.174468089999998"/>
    <d v="2021-10-14T00:00:00"/>
    <s v="Exit Condition Met For Trade"/>
    <n v="302.7"/>
    <n v="143.35"/>
    <x v="8"/>
    <x v="9"/>
    <x v="3"/>
  </r>
  <r>
    <n v="931"/>
    <d v="2021-10-12T00:00:00"/>
    <x v="0"/>
    <d v="1899-12-30T09:25:00"/>
    <n v="38363.65"/>
    <m/>
    <x v="0"/>
    <m/>
    <m/>
    <d v="2021-10-12T00:00:00"/>
    <x v="0"/>
    <d v="1899-12-30T09:56:00"/>
    <n v="38351.15"/>
    <x v="79"/>
    <m/>
    <m/>
    <m/>
    <n v="38425.65"/>
    <n v="38154.800000000003"/>
    <x v="9"/>
    <x v="9"/>
    <x v="3"/>
  </r>
  <r>
    <n v="931.1"/>
    <d v="2021-10-12T00:00:00"/>
    <x v="2"/>
    <d v="1899-12-30T09:25:00"/>
    <n v="249.9"/>
    <n v="15"/>
    <x v="1"/>
    <n v="38400"/>
    <s v="Sell"/>
    <d v="2021-10-12T00:00:00"/>
    <x v="2"/>
    <d v="1899-12-30T09:56:00"/>
    <n v="227.9"/>
    <x v="255"/>
    <n v="8.803521409"/>
    <d v="2021-10-14T00:00:00"/>
    <s v="Stop Loss Hit"/>
    <n v="271.89999999999998"/>
    <n v="152"/>
    <x v="9"/>
    <x v="9"/>
    <x v="3"/>
  </r>
  <r>
    <n v="931.2"/>
    <d v="2021-10-12T00:00:00"/>
    <x v="2"/>
    <d v="1899-12-30T09:25:00"/>
    <n v="301.8"/>
    <n v="15"/>
    <x v="2"/>
    <n v="38400"/>
    <s v="Sell"/>
    <d v="2021-10-12T00:00:00"/>
    <x v="2"/>
    <d v="1899-12-30T09:32:00"/>
    <n v="348.8"/>
    <x v="254"/>
    <n v="-15.573227299999999"/>
    <d v="2021-10-14T00:00:00"/>
    <s v="Stop Loss Hit"/>
    <n v="361.6"/>
    <n v="273.55"/>
    <x v="9"/>
    <x v="9"/>
    <x v="3"/>
  </r>
  <r>
    <n v="932"/>
    <d v="2021-10-13T00:00:00"/>
    <x v="0"/>
    <d v="1899-12-30T09:25:00"/>
    <n v="38674.800000000003"/>
    <m/>
    <x v="0"/>
    <m/>
    <m/>
    <d v="2021-10-13T00:00:00"/>
    <x v="0"/>
    <d v="1899-12-30T12:26:00"/>
    <n v="38721.699999999997"/>
    <x v="70"/>
    <m/>
    <m/>
    <m/>
    <n v="38777.85"/>
    <n v="38507.050000000003"/>
    <x v="30"/>
    <x v="9"/>
    <x v="3"/>
  </r>
  <r>
    <n v="932.1"/>
    <d v="2021-10-13T00:00:00"/>
    <x v="3"/>
    <d v="1899-12-30T09:25:00"/>
    <n v="198.75"/>
    <n v="15"/>
    <x v="1"/>
    <n v="38700"/>
    <s v="Sell"/>
    <d v="2021-10-13T00:00:00"/>
    <x v="3"/>
    <d v="1899-12-30T12:26:00"/>
    <n v="204.75"/>
    <x v="94"/>
    <n v="-3.0188679249999999"/>
    <d v="2021-10-14T00:00:00"/>
    <s v="Stop Loss Hit"/>
    <n v="253.85"/>
    <n v="129.30000000000001"/>
    <x v="30"/>
    <x v="9"/>
    <x v="3"/>
  </r>
  <r>
    <n v="932.2"/>
    <d v="2021-10-13T00:00:00"/>
    <x v="3"/>
    <d v="1899-12-30T09:25:00"/>
    <n v="236.7"/>
    <n v="15"/>
    <x v="2"/>
    <n v="38700"/>
    <s v="Sell"/>
    <d v="2021-10-13T00:00:00"/>
    <x v="3"/>
    <d v="1899-12-30T11:49:00"/>
    <n v="257.7"/>
    <x v="67"/>
    <n v="-8.8719898609999994"/>
    <d v="2021-10-14T00:00:00"/>
    <s v="Stop Loss Hit"/>
    <n v="337.1"/>
    <n v="182.25"/>
    <x v="30"/>
    <x v="9"/>
    <x v="3"/>
  </r>
  <r>
    <n v="933"/>
    <d v="2021-10-14T00:00:00"/>
    <x v="0"/>
    <d v="1899-12-30T09:25:00"/>
    <n v="38742.300000000003"/>
    <m/>
    <x v="0"/>
    <m/>
    <m/>
    <d v="2021-10-14T00:00:00"/>
    <x v="0"/>
    <d v="1899-12-30T15:19:00"/>
    <n v="39355.4"/>
    <x v="1052"/>
    <m/>
    <m/>
    <s v="Exit Condition Met For Trade"/>
    <n v="39375.050000000003"/>
    <n v="38708.65"/>
    <x v="24"/>
    <x v="9"/>
    <x v="3"/>
  </r>
  <r>
    <n v="933.1"/>
    <d v="2021-10-14T00:00:00"/>
    <x v="4"/>
    <d v="1899-12-30T09:25:00"/>
    <n v="152.5"/>
    <n v="15"/>
    <x v="1"/>
    <n v="38700"/>
    <s v="Sell"/>
    <d v="2021-10-14T00:00:00"/>
    <x v="4"/>
    <d v="1899-12-30T09:38:00"/>
    <n v="206.5"/>
    <x v="39"/>
    <n v="-35.409836069999997"/>
    <d v="2021-10-14T00:00:00"/>
    <s v="Stop Loss Hit"/>
    <n v="210"/>
    <n v="130.6"/>
    <x v="24"/>
    <x v="9"/>
    <x v="3"/>
  </r>
  <r>
    <n v="933.2"/>
    <d v="2021-10-14T00:00:00"/>
    <x v="4"/>
    <d v="1899-12-30T09:25:00"/>
    <n v="103.45"/>
    <n v="15"/>
    <x v="2"/>
    <n v="38700"/>
    <s v="Sell"/>
    <d v="2021-10-14T00:00:00"/>
    <x v="4"/>
    <d v="1899-12-30T15:19:00"/>
    <n v="0.2"/>
    <x v="1053"/>
    <n v="99.806669889999995"/>
    <d v="2021-10-14T00:00:00"/>
    <s v="Exit Condition Met For Trade"/>
    <n v="119.75"/>
    <n v="0.15"/>
    <x v="24"/>
    <x v="9"/>
    <x v="3"/>
  </r>
  <r>
    <n v="934"/>
    <d v="2021-10-18T00:00:00"/>
    <x v="0"/>
    <d v="1899-12-30T09:25:00"/>
    <n v="39708.65"/>
    <m/>
    <x v="0"/>
    <m/>
    <m/>
    <d v="2021-10-18T00:00:00"/>
    <x v="0"/>
    <d v="1899-12-30T09:40:00"/>
    <n v="39716.199999999997"/>
    <x v="82"/>
    <m/>
    <m/>
    <m/>
    <n v="39921.65"/>
    <n v="39698.300000000003"/>
    <x v="13"/>
    <x v="9"/>
    <x v="3"/>
  </r>
  <r>
    <n v="934.1"/>
    <d v="2021-10-18T00:00:00"/>
    <x v="1"/>
    <d v="1899-12-30T09:25:00"/>
    <n v="345.75"/>
    <n v="15"/>
    <x v="1"/>
    <n v="39700"/>
    <s v="Sell"/>
    <d v="2021-10-18T00:00:00"/>
    <x v="1"/>
    <d v="1899-12-30T09:29:00"/>
    <n v="415.75"/>
    <x v="107"/>
    <n v="-20.245842369999998"/>
    <d v="2021-10-21T00:00:00"/>
    <s v="Stop Loss Hit"/>
    <n v="459.55"/>
    <n v="340.7"/>
    <x v="13"/>
    <x v="9"/>
    <x v="3"/>
  </r>
  <r>
    <n v="934.2"/>
    <d v="2021-10-18T00:00:00"/>
    <x v="1"/>
    <d v="1899-12-30T09:25:00"/>
    <n v="342.25"/>
    <n v="15"/>
    <x v="2"/>
    <n v="39700"/>
    <s v="Sell"/>
    <d v="2021-10-18T00:00:00"/>
    <x v="1"/>
    <d v="1899-12-30T09:40:00"/>
    <n v="337.25"/>
    <x v="271"/>
    <n v="1.4609203799999999"/>
    <d v="2021-10-21T00:00:00"/>
    <s v="Stop Loss Hit"/>
    <n v="342.25"/>
    <n v="261.7"/>
    <x v="13"/>
    <x v="9"/>
    <x v="3"/>
  </r>
  <r>
    <n v="935"/>
    <d v="2021-10-19T00:00:00"/>
    <x v="0"/>
    <d v="1899-12-30T09:25:00"/>
    <n v="39925.75"/>
    <m/>
    <x v="0"/>
    <m/>
    <m/>
    <d v="2021-10-19T00:00:00"/>
    <x v="0"/>
    <d v="1899-12-30T11:25:00"/>
    <n v="39752.75"/>
    <x v="1049"/>
    <m/>
    <m/>
    <m/>
    <n v="40007.449999999997"/>
    <n v="39394.25"/>
    <x v="14"/>
    <x v="9"/>
    <x v="3"/>
  </r>
  <r>
    <n v="935.1"/>
    <d v="2021-10-19T00:00:00"/>
    <x v="2"/>
    <d v="1899-12-30T09:25:00"/>
    <n v="301.8"/>
    <n v="15"/>
    <x v="1"/>
    <n v="39900"/>
    <s v="Sell"/>
    <d v="2021-10-19T00:00:00"/>
    <x v="2"/>
    <d v="1899-12-30T11:25:00"/>
    <n v="212.8"/>
    <x v="617"/>
    <n v="29.489728299999999"/>
    <d v="2021-10-21T00:00:00"/>
    <s v="Stop Loss Hit"/>
    <n v="340.3"/>
    <n v="137.1"/>
    <x v="14"/>
    <x v="9"/>
    <x v="3"/>
  </r>
  <r>
    <n v="935.2"/>
    <d v="2021-10-19T00:00:00"/>
    <x v="2"/>
    <d v="1899-12-30T09:25:00"/>
    <n v="275"/>
    <n v="15"/>
    <x v="2"/>
    <n v="39900"/>
    <s v="Sell"/>
    <d v="2021-10-19T00:00:00"/>
    <x v="2"/>
    <d v="1899-12-30T10:04:00"/>
    <n v="316"/>
    <x v="53"/>
    <n v="-14.90909091"/>
    <d v="2021-10-21T00:00:00"/>
    <s v="Stop Loss Hit"/>
    <n v="426.75"/>
    <n v="240.55"/>
    <x v="14"/>
    <x v="9"/>
    <x v="3"/>
  </r>
  <r>
    <n v="936"/>
    <d v="2021-10-20T00:00:00"/>
    <x v="0"/>
    <d v="1899-12-30T09:25:00"/>
    <n v="39356.6"/>
    <m/>
    <x v="0"/>
    <m/>
    <m/>
    <d v="2021-10-20T00:00:00"/>
    <x v="0"/>
    <d v="1899-12-30T12:05:00"/>
    <n v="39480.699999999997"/>
    <x v="760"/>
    <m/>
    <m/>
    <m/>
    <n v="39772.199999999997"/>
    <n v="39300.15"/>
    <x v="25"/>
    <x v="9"/>
    <x v="3"/>
  </r>
  <r>
    <n v="936.1"/>
    <d v="2021-10-20T00:00:00"/>
    <x v="3"/>
    <d v="1899-12-30T09:25:00"/>
    <n v="279.7"/>
    <n v="15"/>
    <x v="1"/>
    <n v="39400"/>
    <s v="Sell"/>
    <d v="2021-10-20T00:00:00"/>
    <x v="3"/>
    <d v="1899-12-30T10:01:00"/>
    <n v="335.7"/>
    <x v="47"/>
    <n v="-20.021451559999999"/>
    <d v="2021-10-21T00:00:00"/>
    <s v="Stop Loss Hit"/>
    <n v="424.45"/>
    <n v="260"/>
    <x v="25"/>
    <x v="9"/>
    <x v="3"/>
  </r>
  <r>
    <n v="936.2"/>
    <d v="2021-10-20T00:00:00"/>
    <x v="3"/>
    <d v="1899-12-30T09:25:00"/>
    <n v="285"/>
    <n v="15"/>
    <x v="2"/>
    <n v="39400"/>
    <s v="Sell"/>
    <d v="2021-10-20T00:00:00"/>
    <x v="3"/>
    <d v="1899-12-30T12:05:00"/>
    <n v="183"/>
    <x v="102"/>
    <n v="35.78947368"/>
    <d v="2021-10-21T00:00:00"/>
    <s v="Stop Loss Hit"/>
    <n v="297.2"/>
    <n v="108"/>
    <x v="25"/>
    <x v="9"/>
    <x v="3"/>
  </r>
  <r>
    <n v="937"/>
    <d v="2021-10-21T00:00:00"/>
    <x v="0"/>
    <d v="1899-12-30T09:25:00"/>
    <n v="39670.65"/>
    <m/>
    <x v="0"/>
    <m/>
    <m/>
    <d v="2021-10-21T00:00:00"/>
    <x v="0"/>
    <d v="1899-12-30T14:32:00"/>
    <n v="39728.5"/>
    <x v="213"/>
    <m/>
    <m/>
    <m/>
    <n v="39742.35"/>
    <n v="39428.85"/>
    <x v="26"/>
    <x v="9"/>
    <x v="3"/>
  </r>
  <r>
    <n v="937.1"/>
    <d v="2021-10-21T00:00:00"/>
    <x v="4"/>
    <d v="1899-12-30T09:25:00"/>
    <n v="143.5"/>
    <n v="15"/>
    <x v="1"/>
    <n v="39700"/>
    <s v="Sell"/>
    <d v="2021-10-21T00:00:00"/>
    <x v="4"/>
    <d v="1899-12-30T14:32:00"/>
    <n v="82.5"/>
    <x v="936"/>
    <n v="42.508710800000003"/>
    <d v="2021-10-21T00:00:00"/>
    <s v="Stop Loss Hit"/>
    <n v="155.25"/>
    <n v="6.8"/>
    <x v="26"/>
    <x v="9"/>
    <x v="3"/>
  </r>
  <r>
    <n v="937.2"/>
    <d v="2021-10-21T00:00:00"/>
    <x v="4"/>
    <d v="1899-12-30T09:25:00"/>
    <n v="152.6"/>
    <n v="15"/>
    <x v="2"/>
    <n v="39700"/>
    <s v="Sell"/>
    <d v="2021-10-21T00:00:00"/>
    <x v="4"/>
    <d v="1899-12-30T10:52:00"/>
    <n v="196.6"/>
    <x v="428"/>
    <n v="-28.83355177"/>
    <d v="2021-10-21T00:00:00"/>
    <s v="Stop Loss Hit"/>
    <n v="270"/>
    <n v="121.35"/>
    <x v="26"/>
    <x v="9"/>
    <x v="3"/>
  </r>
  <r>
    <n v="938"/>
    <d v="2021-10-22T00:00:00"/>
    <x v="0"/>
    <d v="1899-12-30T09:25:00"/>
    <n v="40186.300000000003"/>
    <m/>
    <x v="0"/>
    <m/>
    <m/>
    <d v="2021-10-22T00:00:00"/>
    <x v="0"/>
    <d v="1899-12-30T11:33:00"/>
    <n v="40310"/>
    <x v="409"/>
    <m/>
    <m/>
    <m/>
    <n v="40583.599999999999"/>
    <n v="40155.35"/>
    <x v="15"/>
    <x v="9"/>
    <x v="3"/>
  </r>
  <r>
    <n v="938.1"/>
    <d v="2021-10-22T00:00:00"/>
    <x v="5"/>
    <d v="1899-12-30T09:25:00"/>
    <n v="446.9"/>
    <n v="15"/>
    <x v="1"/>
    <n v="40200"/>
    <s v="Sell"/>
    <d v="2021-10-22T00:00:00"/>
    <x v="5"/>
    <d v="1899-12-30T10:11:00"/>
    <n v="497.9"/>
    <x v="90"/>
    <n v="-11.41194898"/>
    <d v="2021-10-28T00:00:00"/>
    <s v="Stop Loss Hit"/>
    <n v="509.8"/>
    <n v="422.25"/>
    <x v="15"/>
    <x v="9"/>
    <x v="3"/>
  </r>
  <r>
    <n v="938.2"/>
    <d v="2021-10-22T00:00:00"/>
    <x v="5"/>
    <d v="1899-12-30T09:25:00"/>
    <n v="416.25"/>
    <n v="15"/>
    <x v="2"/>
    <n v="40200"/>
    <s v="Sell"/>
    <d v="2021-10-22T00:00:00"/>
    <x v="5"/>
    <d v="1899-12-30T11:33:00"/>
    <n v="352.25"/>
    <x v="654"/>
    <n v="15.375375379999999"/>
    <d v="2021-10-28T00:00:00"/>
    <s v="Stop Loss Hit"/>
    <n v="424.1"/>
    <n v="276.3"/>
    <x v="15"/>
    <x v="9"/>
    <x v="3"/>
  </r>
  <r>
    <n v="939"/>
    <d v="2021-10-25T00:00:00"/>
    <x v="0"/>
    <d v="1899-12-30T09:25:00"/>
    <n v="40769.9"/>
    <m/>
    <x v="0"/>
    <m/>
    <m/>
    <d v="2021-10-25T00:00:00"/>
    <x v="0"/>
    <d v="1899-12-30T12:52:00"/>
    <n v="41612.949999999997"/>
    <x v="984"/>
    <m/>
    <m/>
    <m/>
    <n v="41827.65"/>
    <n v="40678.6"/>
    <x v="18"/>
    <x v="9"/>
    <x v="3"/>
  </r>
  <r>
    <n v="939.1"/>
    <d v="2021-10-25T00:00:00"/>
    <x v="1"/>
    <d v="1899-12-30T09:25:00"/>
    <n v="308"/>
    <n v="15"/>
    <x v="1"/>
    <n v="40800"/>
    <s v="Sell"/>
    <d v="2021-10-25T00:00:00"/>
    <x v="1"/>
    <d v="1899-12-30T10:22:00"/>
    <n v="355"/>
    <x v="254"/>
    <n v="-15.259740259999999"/>
    <d v="2021-10-28T00:00:00"/>
    <s v="Stop Loss Hit"/>
    <n v="433.85"/>
    <n v="279.39999999999998"/>
    <x v="18"/>
    <x v="9"/>
    <x v="3"/>
  </r>
  <r>
    <n v="939.2"/>
    <d v="2021-10-25T00:00:00"/>
    <x v="1"/>
    <d v="1899-12-30T09:25:00"/>
    <n v="388.95"/>
    <n v="15"/>
    <x v="2"/>
    <n v="40800"/>
    <s v="Sell"/>
    <d v="2021-10-25T00:00:00"/>
    <x v="1"/>
    <d v="1899-12-30T12:52:00"/>
    <n v="188.95"/>
    <x v="407"/>
    <n v="51.420491069999997"/>
    <d v="2021-10-28T00:00:00"/>
    <s v="Target Hit"/>
    <n v="412.6"/>
    <n v="182.35"/>
    <x v="18"/>
    <x v="9"/>
    <x v="3"/>
  </r>
  <r>
    <n v="940"/>
    <d v="2021-10-26T00:00:00"/>
    <x v="0"/>
    <d v="1899-12-30T09:25:00"/>
    <n v="41253.35"/>
    <m/>
    <x v="0"/>
    <m/>
    <m/>
    <d v="2021-10-26T00:00:00"/>
    <x v="0"/>
    <d v="1899-12-30T12:03:00"/>
    <n v="41073.300000000003"/>
    <x v="1054"/>
    <m/>
    <m/>
    <m/>
    <n v="41364.800000000003"/>
    <n v="40829.15"/>
    <x v="27"/>
    <x v="9"/>
    <x v="3"/>
  </r>
  <r>
    <n v="940.1"/>
    <d v="2021-10-26T00:00:00"/>
    <x v="2"/>
    <d v="1899-12-30T09:25:00"/>
    <n v="365.15"/>
    <n v="15"/>
    <x v="1"/>
    <n v="41300"/>
    <s v="Sell"/>
    <d v="2021-10-26T00:00:00"/>
    <x v="2"/>
    <d v="1899-12-30T12:03:00"/>
    <n v="242.15"/>
    <x v="712"/>
    <n v="33.684787069999999"/>
    <d v="2021-10-28T00:00:00"/>
    <s v="Stop Loss Hit"/>
    <n v="400"/>
    <n v="166.8"/>
    <x v="27"/>
    <x v="9"/>
    <x v="3"/>
  </r>
  <r>
    <n v="940.2"/>
    <d v="2021-10-26T00:00:00"/>
    <x v="2"/>
    <d v="1899-12-30T09:25:00"/>
    <n v="337.1"/>
    <n v="15"/>
    <x v="2"/>
    <n v="41300"/>
    <s v="Sell"/>
    <d v="2021-10-26T00:00:00"/>
    <x v="2"/>
    <d v="1899-12-30T10:20:00"/>
    <n v="351.1"/>
    <x v="63"/>
    <n v="-4.153070306"/>
    <d v="2021-10-28T00:00:00"/>
    <s v="Stop Loss Hit"/>
    <n v="360.55"/>
    <n v="276"/>
    <x v="27"/>
    <x v="9"/>
    <x v="3"/>
  </r>
  <r>
    <n v="941"/>
    <d v="2021-10-27T00:00:00"/>
    <x v="0"/>
    <d v="1899-12-30T09:25:00"/>
    <n v="41098.35"/>
    <m/>
    <x v="0"/>
    <m/>
    <m/>
    <d v="2021-10-27T00:00:00"/>
    <x v="0"/>
    <d v="1899-12-30T14:17:00"/>
    <n v="41050.75"/>
    <x v="140"/>
    <m/>
    <m/>
    <m/>
    <n v="41347"/>
    <n v="41033.1"/>
    <x v="28"/>
    <x v="9"/>
    <x v="3"/>
  </r>
  <r>
    <n v="941.1"/>
    <d v="2021-10-27T00:00:00"/>
    <x v="3"/>
    <d v="1899-12-30T09:25:00"/>
    <n v="299.3"/>
    <n v="15"/>
    <x v="1"/>
    <n v="41100"/>
    <s v="Sell"/>
    <d v="2021-10-27T00:00:00"/>
    <x v="3"/>
    <d v="1899-12-30T09:46:00"/>
    <n v="361.3"/>
    <x v="10"/>
    <n v="-20.715001669999999"/>
    <d v="2021-10-28T00:00:00"/>
    <s v="Stop Loss Hit"/>
    <n v="418.15"/>
    <n v="286.3"/>
    <x v="28"/>
    <x v="9"/>
    <x v="3"/>
  </r>
  <r>
    <n v="941.2"/>
    <d v="2021-10-27T00:00:00"/>
    <x v="3"/>
    <d v="1899-12-30T09:25:00"/>
    <n v="231.3"/>
    <n v="15"/>
    <x v="2"/>
    <n v="41100"/>
    <s v="Sell"/>
    <d v="2021-10-27T00:00:00"/>
    <x v="3"/>
    <d v="1899-12-30T14:17:00"/>
    <n v="195.3"/>
    <x v="214"/>
    <n v="15.564202330000001"/>
    <d v="2021-10-28T00:00:00"/>
    <s v="Stop Loss Hit"/>
    <n v="242.35"/>
    <n v="120.15"/>
    <x v="28"/>
    <x v="9"/>
    <x v="3"/>
  </r>
  <r>
    <n v="942"/>
    <d v="2021-10-28T00:00:00"/>
    <x v="0"/>
    <d v="1899-12-30T09:25:00"/>
    <n v="40666.699999999997"/>
    <m/>
    <x v="0"/>
    <m/>
    <m/>
    <d v="2021-10-28T00:00:00"/>
    <x v="0"/>
    <d v="1899-12-30T15:19:00"/>
    <n v="39447.75"/>
    <x v="1055"/>
    <m/>
    <m/>
    <s v="Exit Condition Met For Trade"/>
    <n v="40678.400000000001"/>
    <n v="39436.6"/>
    <x v="29"/>
    <x v="9"/>
    <x v="3"/>
  </r>
  <r>
    <n v="942.1"/>
    <d v="2021-10-28T00:00:00"/>
    <x v="4"/>
    <d v="1899-12-30T09:25:00"/>
    <n v="166.75"/>
    <n v="15"/>
    <x v="1"/>
    <n v="40700"/>
    <s v="Sell"/>
    <d v="2021-10-28T00:00:00"/>
    <x v="4"/>
    <d v="1899-12-30T15:19:00"/>
    <n v="0.4"/>
    <x v="1056"/>
    <n v="99.760119939999996"/>
    <d v="2021-10-28T00:00:00"/>
    <s v="Exit Condition Met For Trade"/>
    <n v="167.9"/>
    <n v="0.4"/>
    <x v="29"/>
    <x v="9"/>
    <x v="3"/>
  </r>
  <r>
    <n v="942.2"/>
    <d v="2021-10-28T00:00:00"/>
    <x v="4"/>
    <d v="1899-12-30T09:25:00"/>
    <n v="175.7"/>
    <n v="15"/>
    <x v="2"/>
    <n v="40700"/>
    <s v="Sell"/>
    <d v="2021-10-28T00:00:00"/>
    <x v="4"/>
    <d v="1899-12-30T09:34:00"/>
    <n v="244.7"/>
    <x v="69"/>
    <n v="-39.271485490000003"/>
    <d v="2021-10-28T00:00:00"/>
    <s v="Stop Loss Hit"/>
    <n v="250"/>
    <n v="169.1"/>
    <x v="29"/>
    <x v="9"/>
    <x v="3"/>
  </r>
  <r>
    <n v="943"/>
    <d v="2021-10-29T00:00:00"/>
    <x v="0"/>
    <d v="1899-12-30T09:25:00"/>
    <n v="38868.800000000003"/>
    <m/>
    <x v="0"/>
    <m/>
    <m/>
    <d v="2021-10-29T00:00:00"/>
    <x v="0"/>
    <d v="1899-12-30T09:29:00"/>
    <n v="38938.400000000001"/>
    <x v="127"/>
    <m/>
    <m/>
    <m/>
    <n v="38938.400000000001"/>
    <n v="38736.6"/>
    <x v="19"/>
    <x v="9"/>
    <x v="3"/>
  </r>
  <r>
    <n v="943.1"/>
    <d v="2021-10-29T00:00:00"/>
    <x v="5"/>
    <d v="1899-12-30T09:25:00"/>
    <n v="580"/>
    <n v="15"/>
    <x v="1"/>
    <n v="38900"/>
    <s v="Sell"/>
    <d v="2021-10-29T00:00:00"/>
    <x v="5"/>
    <d v="1899-12-30T09:29:00"/>
    <n v="602"/>
    <x v="471"/>
    <n v="-3.7931034480000001"/>
    <d v="2021-11-03T00:00:00"/>
    <s v="Stop Loss Hit"/>
    <n v="605.35"/>
    <n v="526.45000000000005"/>
    <x v="19"/>
    <x v="9"/>
    <x v="3"/>
  </r>
  <r>
    <n v="943.2"/>
    <d v="2021-10-29T00:00:00"/>
    <x v="5"/>
    <d v="1899-12-30T09:25:00"/>
    <n v="578.15"/>
    <n v="15"/>
    <x v="2"/>
    <n v="38900"/>
    <s v="Sell"/>
    <d v="2021-10-29T00:00:00"/>
    <x v="5"/>
    <d v="1899-12-30T09:26:00"/>
    <n v="605.15"/>
    <x v="70"/>
    <n v="-4.6700683209999996"/>
    <d v="2021-11-03T00:00:00"/>
    <s v="Stop Loss Hit"/>
    <n v="638"/>
    <n v="529.25"/>
    <x v="19"/>
    <x v="9"/>
    <x v="3"/>
  </r>
  <r>
    <n v="944"/>
    <d v="2021-11-01T00:00:00"/>
    <x v="0"/>
    <d v="1899-12-30T09:25:00"/>
    <n v="39151.949999999997"/>
    <m/>
    <x v="0"/>
    <m/>
    <m/>
    <d v="2021-11-01T00:00:00"/>
    <x v="0"/>
    <d v="1899-12-30T10:02:00"/>
    <n v="39491.35"/>
    <x v="941"/>
    <m/>
    <m/>
    <m/>
    <n v="39504.85"/>
    <n v="39146.6"/>
    <x v="0"/>
    <x v="10"/>
    <x v="3"/>
  </r>
  <r>
    <n v="944.1"/>
    <d v="2021-11-01T00:00:00"/>
    <x v="1"/>
    <d v="1899-12-30T09:25:00"/>
    <n v="388.6"/>
    <n v="15"/>
    <x v="1"/>
    <n v="39200"/>
    <s v="Sell"/>
    <d v="2021-11-01T00:00:00"/>
    <x v="1"/>
    <d v="1899-12-30T09:27:00"/>
    <n v="460.6"/>
    <x v="241"/>
    <n v="-18.528049410000001"/>
    <d v="2021-11-03T00:00:00"/>
    <s v="Stop Loss Hit"/>
    <n v="462.6"/>
    <n v="385"/>
    <x v="0"/>
    <x v="10"/>
    <x v="3"/>
  </r>
  <r>
    <n v="944.2"/>
    <d v="2021-11-01T00:00:00"/>
    <x v="1"/>
    <d v="1899-12-30T09:25:00"/>
    <n v="392.7"/>
    <n v="15"/>
    <x v="2"/>
    <n v="39200"/>
    <s v="Sell"/>
    <d v="2021-11-01T00:00:00"/>
    <x v="1"/>
    <d v="1899-12-30T10:02:00"/>
    <n v="192.7"/>
    <x v="407"/>
    <n v="50.929462690000001"/>
    <d v="2021-11-03T00:00:00"/>
    <s v="Target Hit"/>
    <n v="399.85"/>
    <n v="183.95"/>
    <x v="0"/>
    <x v="10"/>
    <x v="3"/>
  </r>
  <r>
    <n v="945"/>
    <d v="2021-11-02T00:00:00"/>
    <x v="0"/>
    <d v="1899-12-30T09:25:00"/>
    <n v="39955.4"/>
    <m/>
    <x v="0"/>
    <m/>
    <m/>
    <d v="2021-11-02T00:00:00"/>
    <x v="0"/>
    <d v="1899-12-30T11:19:00"/>
    <n v="39864.5"/>
    <x v="262"/>
    <m/>
    <m/>
    <m/>
    <n v="39964.800000000003"/>
    <n v="39593.050000000003"/>
    <x v="1"/>
    <x v="10"/>
    <x v="3"/>
  </r>
  <r>
    <n v="945.1"/>
    <d v="2021-11-02T00:00:00"/>
    <x v="2"/>
    <d v="1899-12-30T09:25:00"/>
    <n v="254.95"/>
    <n v="15"/>
    <x v="1"/>
    <n v="40000"/>
    <s v="Sell"/>
    <d v="2021-11-02T00:00:00"/>
    <x v="2"/>
    <d v="1899-12-30T11:19:00"/>
    <n v="195.95"/>
    <x v="835"/>
    <n v="23.141792509999998"/>
    <d v="2021-11-03T00:00:00"/>
    <s v="Stop Loss Hit"/>
    <n v="264.95"/>
    <n v="120.6"/>
    <x v="1"/>
    <x v="10"/>
    <x v="3"/>
  </r>
  <r>
    <n v="945.2"/>
    <d v="2021-11-02T00:00:00"/>
    <x v="2"/>
    <d v="1899-12-30T09:25:00"/>
    <n v="260.5"/>
    <n v="15"/>
    <x v="2"/>
    <n v="40000"/>
    <s v="Sell"/>
    <d v="2021-11-02T00:00:00"/>
    <x v="2"/>
    <d v="1899-12-30T09:31:00"/>
    <n v="321.5"/>
    <x v="54"/>
    <n v="-23.416506720000001"/>
    <d v="2021-11-03T00:00:00"/>
    <s v="Stop Loss Hit"/>
    <n v="376.8"/>
    <n v="246.15"/>
    <x v="1"/>
    <x v="10"/>
    <x v="3"/>
  </r>
  <r>
    <n v="946"/>
    <d v="2021-11-03T00:00:00"/>
    <x v="0"/>
    <d v="1899-12-30T09:25:00"/>
    <n v="39993.199999999997"/>
    <m/>
    <x v="0"/>
    <m/>
    <m/>
    <d v="2021-11-03T00:00:00"/>
    <x v="0"/>
    <d v="1899-12-30T11:35:00"/>
    <n v="39922.85"/>
    <x v="1057"/>
    <m/>
    <m/>
    <m/>
    <n v="40160.199999999997"/>
    <n v="39905.449999999997"/>
    <x v="2"/>
    <x v="10"/>
    <x v="3"/>
  </r>
  <r>
    <n v="946.1"/>
    <d v="2021-11-03T00:00:00"/>
    <x v="3"/>
    <d v="1899-12-30T09:25:00"/>
    <n v="161"/>
    <n v="15"/>
    <x v="1"/>
    <n v="40000"/>
    <s v="Sell"/>
    <d v="2021-11-03T00:00:00"/>
    <x v="3"/>
    <d v="1899-12-30T09:35:00"/>
    <n v="231.1"/>
    <x v="1058"/>
    <n v="-43.540372669999996"/>
    <d v="2021-11-03T00:00:00"/>
    <s v="Stop Loss Hit"/>
    <n v="239.45"/>
    <n v="155.85"/>
    <x v="2"/>
    <x v="10"/>
    <x v="3"/>
  </r>
  <r>
    <n v="946.2"/>
    <d v="2021-11-03T00:00:00"/>
    <x v="3"/>
    <d v="1899-12-30T09:25:00"/>
    <n v="151.19999999999999"/>
    <n v="15"/>
    <x v="2"/>
    <n v="40000"/>
    <s v="Sell"/>
    <d v="2021-11-03T00:00:00"/>
    <x v="3"/>
    <d v="1899-12-30T11:35:00"/>
    <n v="162.19999999999999"/>
    <x v="109"/>
    <n v="-7.2751322749999998"/>
    <d v="2021-11-03T00:00:00"/>
    <s v="Stop Loss Hit"/>
    <n v="238"/>
    <n v="86.35"/>
    <x v="2"/>
    <x v="10"/>
    <x v="3"/>
  </r>
  <r>
    <n v="947"/>
    <d v="2021-11-08T00:00:00"/>
    <x v="0"/>
    <d v="1899-12-30T09:25:00"/>
    <n v="39151.15"/>
    <m/>
    <x v="0"/>
    <m/>
    <m/>
    <d v="2021-11-08T00:00:00"/>
    <x v="0"/>
    <d v="1899-12-30T09:36:00"/>
    <n v="39266.800000000003"/>
    <x v="103"/>
    <m/>
    <m/>
    <m/>
    <n v="39366.6"/>
    <n v="39138.6"/>
    <x v="5"/>
    <x v="10"/>
    <x v="3"/>
  </r>
  <r>
    <n v="947.1"/>
    <d v="2021-11-08T00:00:00"/>
    <x v="1"/>
    <d v="1899-12-30T09:25:00"/>
    <n v="416.25"/>
    <n v="15"/>
    <x v="1"/>
    <n v="39200"/>
    <s v="Sell"/>
    <d v="2021-11-08T00:00:00"/>
    <x v="1"/>
    <d v="1899-12-30T09:31:00"/>
    <n v="489.25"/>
    <x v="175"/>
    <n v="-17.537537539999999"/>
    <d v="2021-11-11T00:00:00"/>
    <s v="Stop Loss Hit"/>
    <n v="491.15"/>
    <n v="413.85"/>
    <x v="5"/>
    <x v="10"/>
    <x v="3"/>
  </r>
  <r>
    <n v="947.2"/>
    <d v="2021-11-08T00:00:00"/>
    <x v="1"/>
    <d v="1899-12-30T09:25:00"/>
    <n v="468.65"/>
    <n v="15"/>
    <x v="2"/>
    <n v="39200"/>
    <s v="Sell"/>
    <d v="2021-11-08T00:00:00"/>
    <x v="1"/>
    <d v="1899-12-30T09:36:00"/>
    <n v="370.65"/>
    <x v="1022"/>
    <n v="20.911127709999999"/>
    <d v="2021-11-11T00:00:00"/>
    <s v="Stop Loss Hit"/>
    <n v="468.65"/>
    <n v="294.89999999999998"/>
    <x v="5"/>
    <x v="10"/>
    <x v="3"/>
  </r>
  <r>
    <n v="948"/>
    <d v="2021-11-09T00:00:00"/>
    <x v="0"/>
    <d v="1899-12-30T09:25:00"/>
    <n v="39376.449999999997"/>
    <m/>
    <x v="0"/>
    <m/>
    <m/>
    <d v="2021-11-09T00:00:00"/>
    <x v="0"/>
    <d v="1899-12-30T09:47:00"/>
    <n v="39383.550000000003"/>
    <x v="166"/>
    <m/>
    <m/>
    <m/>
    <n v="39558.800000000003"/>
    <n v="39340.449999999997"/>
    <x v="6"/>
    <x v="10"/>
    <x v="3"/>
  </r>
  <r>
    <n v="948.1"/>
    <d v="2021-11-09T00:00:00"/>
    <x v="2"/>
    <d v="1899-12-30T09:25:00"/>
    <n v="337.6"/>
    <n v="15"/>
    <x v="1"/>
    <n v="39400"/>
    <s v="Sell"/>
    <d v="2021-11-09T00:00:00"/>
    <x v="2"/>
    <d v="1899-12-30T09:37:00"/>
    <n v="397.6"/>
    <x v="507"/>
    <n v="-17.772511850000001"/>
    <d v="2021-11-11T00:00:00"/>
    <s v="Stop Loss Hit"/>
    <n v="412.45"/>
    <n v="322.60000000000002"/>
    <x v="6"/>
    <x v="10"/>
    <x v="3"/>
  </r>
  <r>
    <n v="948.2"/>
    <d v="2021-11-09T00:00:00"/>
    <x v="2"/>
    <d v="1899-12-30T09:25:00"/>
    <n v="312.95"/>
    <n v="15"/>
    <x v="2"/>
    <n v="39400"/>
    <s v="Sell"/>
    <d v="2021-11-09T00:00:00"/>
    <x v="2"/>
    <d v="1899-12-30T09:47:00"/>
    <n v="289.95"/>
    <x v="256"/>
    <n v="7.34941684"/>
    <d v="2021-11-11T00:00:00"/>
    <s v="Stop Loss Hit"/>
    <n v="326.85000000000002"/>
    <n v="214.45"/>
    <x v="6"/>
    <x v="10"/>
    <x v="3"/>
  </r>
  <r>
    <n v="949"/>
    <d v="2021-11-10T00:00:00"/>
    <x v="0"/>
    <d v="1899-12-30T09:25:00"/>
    <n v="39034.9"/>
    <m/>
    <x v="0"/>
    <m/>
    <m/>
    <d v="2021-11-10T00:00:00"/>
    <x v="0"/>
    <d v="1899-12-30T10:08:00"/>
    <n v="39071.85"/>
    <x v="82"/>
    <m/>
    <m/>
    <m/>
    <n v="39071.85"/>
    <n v="38875.300000000003"/>
    <x v="7"/>
    <x v="10"/>
    <x v="3"/>
  </r>
  <r>
    <n v="949.1"/>
    <d v="2021-11-10T00:00:00"/>
    <x v="3"/>
    <d v="1899-12-30T09:25:00"/>
    <n v="302.7"/>
    <n v="15"/>
    <x v="1"/>
    <n v="39000"/>
    <s v="Sell"/>
    <d v="2021-11-10T00:00:00"/>
    <x v="3"/>
    <d v="1899-12-30T10:08:00"/>
    <n v="306.7"/>
    <x v="561"/>
    <n v="-1.3214403699999999"/>
    <d v="2021-11-11T00:00:00"/>
    <s v="Stop Loss Hit"/>
    <n v="318.10000000000002"/>
    <n v="231.7"/>
    <x v="7"/>
    <x v="10"/>
    <x v="3"/>
  </r>
  <r>
    <n v="949.2"/>
    <d v="2021-11-10T00:00:00"/>
    <x v="3"/>
    <d v="1899-12-30T09:25:00"/>
    <n v="229.35"/>
    <n v="15"/>
    <x v="2"/>
    <n v="39000"/>
    <s v="Sell"/>
    <d v="2021-11-10T00:00:00"/>
    <x v="3"/>
    <d v="1899-12-30T09:44:00"/>
    <n v="290.35000000000002"/>
    <x v="54"/>
    <n v="-26.596904290000001"/>
    <d v="2021-11-11T00:00:00"/>
    <s v="Stop Loss Hit"/>
    <n v="300"/>
    <n v="214.4"/>
    <x v="7"/>
    <x v="10"/>
    <x v="3"/>
  </r>
  <r>
    <n v="950"/>
    <d v="2021-11-11T00:00:00"/>
    <x v="0"/>
    <d v="1899-12-30T09:25:00"/>
    <n v="38796.35"/>
    <m/>
    <x v="0"/>
    <m/>
    <m/>
    <d v="2021-11-11T00:00:00"/>
    <x v="0"/>
    <d v="1899-12-30T15:19:00"/>
    <n v="38571.35"/>
    <x v="1059"/>
    <m/>
    <m/>
    <s v="Exit Condition Met For Trade"/>
    <n v="38849.9"/>
    <n v="38348.25"/>
    <x v="8"/>
    <x v="10"/>
    <x v="3"/>
  </r>
  <r>
    <n v="950.1"/>
    <d v="2021-11-11T00:00:00"/>
    <x v="4"/>
    <d v="1899-12-30T09:25:00"/>
    <n v="169.75"/>
    <n v="15"/>
    <x v="1"/>
    <n v="38800"/>
    <s v="Sell"/>
    <d v="2021-11-11T00:00:00"/>
    <x v="4"/>
    <d v="1899-12-30T15:19:00"/>
    <n v="0.45"/>
    <x v="1060"/>
    <n v="99.734904270000001"/>
    <d v="2021-11-11T00:00:00"/>
    <s v="Exit Condition Met For Trade"/>
    <n v="189"/>
    <n v="0.35"/>
    <x v="8"/>
    <x v="10"/>
    <x v="3"/>
  </r>
  <r>
    <n v="950.2"/>
    <d v="2021-11-11T00:00:00"/>
    <x v="4"/>
    <d v="1899-12-30T09:25:00"/>
    <n v="170.45"/>
    <n v="15"/>
    <x v="2"/>
    <n v="38800"/>
    <s v="Sell"/>
    <d v="2021-11-11T00:00:00"/>
    <x v="4"/>
    <d v="1899-12-30T10:29:00"/>
    <n v="208.45"/>
    <x v="66"/>
    <n v="-22.293927839999998"/>
    <d v="2021-11-11T00:00:00"/>
    <s v="Stop Loss Hit"/>
    <n v="250"/>
    <n v="132.9"/>
    <x v="8"/>
    <x v="10"/>
    <x v="3"/>
  </r>
  <r>
    <n v="951"/>
    <d v="2021-11-12T00:00:00"/>
    <x v="0"/>
    <d v="1899-12-30T09:25:00"/>
    <n v="38637.800000000003"/>
    <m/>
    <x v="0"/>
    <m/>
    <m/>
    <d v="2021-11-12T00:00:00"/>
    <x v="0"/>
    <d v="1899-12-30T12:50:00"/>
    <n v="38632.800000000003"/>
    <x v="245"/>
    <m/>
    <m/>
    <m/>
    <n v="38759.550000000003"/>
    <n v="38469.699999999997"/>
    <x v="9"/>
    <x v="10"/>
    <x v="3"/>
  </r>
  <r>
    <n v="951.1"/>
    <d v="2021-11-12T00:00:00"/>
    <x v="5"/>
    <d v="1899-12-30T09:25:00"/>
    <n v="436.9"/>
    <n v="15"/>
    <x v="1"/>
    <n v="38600"/>
    <s v="Sell"/>
    <d v="2021-11-12T00:00:00"/>
    <x v="5"/>
    <d v="1899-12-30T12:50:00"/>
    <n v="407.9"/>
    <x v="742"/>
    <n v="6.6376745250000004"/>
    <d v="2021-11-18T00:00:00"/>
    <s v="Stop Loss Hit"/>
    <n v="484.05"/>
    <n v="332"/>
    <x v="9"/>
    <x v="10"/>
    <x v="3"/>
  </r>
  <r>
    <n v="951.2"/>
    <d v="2021-11-12T00:00:00"/>
    <x v="5"/>
    <d v="1899-12-30T09:25:00"/>
    <n v="350.05"/>
    <n v="15"/>
    <x v="2"/>
    <n v="38600"/>
    <s v="Sell"/>
    <d v="2021-11-12T00:00:00"/>
    <x v="5"/>
    <d v="1899-12-30T10:24:00"/>
    <n v="353.05"/>
    <x v="411"/>
    <n v="-0.85702042599999995"/>
    <d v="2021-11-18T00:00:00"/>
    <s v="Stop Loss Hit"/>
    <n v="413"/>
    <n v="278.05"/>
    <x v="9"/>
    <x v="10"/>
    <x v="3"/>
  </r>
  <r>
    <n v="952"/>
    <d v="2021-11-15T00:00:00"/>
    <x v="0"/>
    <d v="1899-12-30T09:25:00"/>
    <n v="39078.35"/>
    <m/>
    <x v="0"/>
    <m/>
    <m/>
    <d v="2021-11-15T00:00:00"/>
    <x v="0"/>
    <d v="1899-12-30T15:19:00"/>
    <n v="38697.1"/>
    <x v="1044"/>
    <m/>
    <m/>
    <s v="Exit Condition Met For Trade"/>
    <n v="39092.75"/>
    <n v="38607.85"/>
    <x v="10"/>
    <x v="10"/>
    <x v="3"/>
  </r>
  <r>
    <n v="952.1"/>
    <d v="2021-11-15T00:00:00"/>
    <x v="1"/>
    <d v="1899-12-30T09:25:00"/>
    <n v="283.10000000000002"/>
    <n v="15"/>
    <x v="1"/>
    <n v="39100"/>
    <s v="Sell"/>
    <d v="2021-11-15T00:00:00"/>
    <x v="1"/>
    <d v="1899-12-30T15:19:00"/>
    <n v="168"/>
    <x v="422"/>
    <n v="40.657011660000002"/>
    <d v="2021-11-18T00:00:00"/>
    <s v="Exit Condition Met For Trade"/>
    <n v="288.05"/>
    <n v="140.30000000000001"/>
    <x v="10"/>
    <x v="10"/>
    <x v="3"/>
  </r>
  <r>
    <n v="952.2"/>
    <d v="2021-11-15T00:00:00"/>
    <x v="1"/>
    <d v="1899-12-30T09:25:00"/>
    <n v="281.10000000000002"/>
    <n v="15"/>
    <x v="2"/>
    <n v="39100"/>
    <s v="Sell"/>
    <d v="2021-11-15T00:00:00"/>
    <x v="1"/>
    <d v="1899-12-30T09:55:00"/>
    <n v="349.1"/>
    <x v="118"/>
    <n v="-24.190679469999999"/>
    <d v="2021-11-18T00:00:00"/>
    <s v="Stop Loss Hit"/>
    <n v="411.95"/>
    <n v="273.25"/>
    <x v="10"/>
    <x v="10"/>
    <x v="3"/>
  </r>
  <r>
    <n v="953"/>
    <d v="2021-11-16T00:00:00"/>
    <x v="0"/>
    <d v="1899-12-30T09:25:00"/>
    <n v="38556.15"/>
    <m/>
    <x v="0"/>
    <m/>
    <m/>
    <d v="2021-11-16T00:00:00"/>
    <x v="0"/>
    <d v="1899-12-30T13:20:00"/>
    <n v="38538.699999999997"/>
    <x v="51"/>
    <m/>
    <m/>
    <m/>
    <n v="38590.6"/>
    <n v="38344.35"/>
    <x v="11"/>
    <x v="10"/>
    <x v="3"/>
  </r>
  <r>
    <n v="953.1"/>
    <d v="2021-11-16T00:00:00"/>
    <x v="2"/>
    <d v="1899-12-30T09:25:00"/>
    <n v="293.60000000000002"/>
    <n v="15"/>
    <x v="1"/>
    <n v="38600"/>
    <s v="Sell"/>
    <d v="2021-11-16T00:00:00"/>
    <x v="2"/>
    <d v="1899-12-30T13:20:00"/>
    <n v="248.6"/>
    <x v="68"/>
    <n v="15.32697548"/>
    <d v="2021-11-18T00:00:00"/>
    <s v="Stop Loss Hit"/>
    <n v="304.39999999999998"/>
    <n v="173"/>
    <x v="11"/>
    <x v="10"/>
    <x v="3"/>
  </r>
  <r>
    <n v="953.2"/>
    <d v="2021-11-16T00:00:00"/>
    <x v="2"/>
    <d v="1899-12-30T09:25:00"/>
    <n v="290.05"/>
    <n v="15"/>
    <x v="2"/>
    <n v="38600"/>
    <s v="Sell"/>
    <d v="2021-11-16T00:00:00"/>
    <x v="2"/>
    <d v="1899-12-30T09:47:00"/>
    <n v="348.05"/>
    <x v="85"/>
    <n v="-19.996552319999999"/>
    <d v="2021-11-18T00:00:00"/>
    <s v="Stop Loss Hit"/>
    <n v="360"/>
    <n v="272.75"/>
    <x v="11"/>
    <x v="10"/>
    <x v="3"/>
  </r>
  <r>
    <n v="954"/>
    <d v="2021-11-17T00:00:00"/>
    <x v="0"/>
    <d v="1899-12-30T09:25:00"/>
    <n v="38110.15"/>
    <m/>
    <x v="0"/>
    <m/>
    <m/>
    <d v="2021-11-17T00:00:00"/>
    <x v="0"/>
    <d v="1899-12-30T12:04:00"/>
    <n v="38195.65"/>
    <x v="121"/>
    <m/>
    <m/>
    <m/>
    <n v="38454.65"/>
    <n v="38098.65"/>
    <x v="12"/>
    <x v="10"/>
    <x v="3"/>
  </r>
  <r>
    <n v="954.1"/>
    <d v="2021-11-17T00:00:00"/>
    <x v="3"/>
    <d v="1899-12-30T09:25:00"/>
    <n v="266.14999999999998"/>
    <n v="15"/>
    <x v="1"/>
    <n v="38100"/>
    <s v="Sell"/>
    <d v="2021-11-17T00:00:00"/>
    <x v="3"/>
    <d v="1899-12-30T09:46:00"/>
    <n v="327.14999999999998"/>
    <x v="54"/>
    <n v="-22.919406349999999"/>
    <d v="2021-11-18T00:00:00"/>
    <s v="Stop Loss Hit"/>
    <n v="383.4"/>
    <n v="251.25"/>
    <x v="12"/>
    <x v="10"/>
    <x v="3"/>
  </r>
  <r>
    <n v="954.2"/>
    <d v="2021-11-17T00:00:00"/>
    <x v="3"/>
    <d v="1899-12-30T09:25:00"/>
    <n v="237.6"/>
    <n v="15"/>
    <x v="2"/>
    <n v="38100"/>
    <s v="Sell"/>
    <d v="2021-11-17T00:00:00"/>
    <x v="3"/>
    <d v="1899-12-30T12:04:00"/>
    <n v="169.6"/>
    <x v="233"/>
    <n v="28.619528620000001"/>
    <d v="2021-11-18T00:00:00"/>
    <s v="Stop Loss Hit"/>
    <n v="247.8"/>
    <n v="93.65"/>
    <x v="12"/>
    <x v="10"/>
    <x v="3"/>
  </r>
  <r>
    <n v="955"/>
    <d v="2021-11-18T00:00:00"/>
    <x v="0"/>
    <d v="1899-12-30T09:25:00"/>
    <n v="38214.65"/>
    <m/>
    <x v="0"/>
    <m/>
    <m/>
    <d v="2021-11-18T00:00:00"/>
    <x v="0"/>
    <d v="1899-12-30T15:19:00"/>
    <n v="37972.300000000003"/>
    <x v="1061"/>
    <m/>
    <m/>
    <s v="Exit Condition Met For Trade"/>
    <n v="38216.699999999997"/>
    <n v="37749.15"/>
    <x v="13"/>
    <x v="10"/>
    <x v="3"/>
  </r>
  <r>
    <n v="955.1"/>
    <d v="2021-11-18T00:00:00"/>
    <x v="4"/>
    <d v="1899-12-30T09:25:00"/>
    <n v="180.35"/>
    <n v="15"/>
    <x v="1"/>
    <n v="38200"/>
    <s v="Sell"/>
    <d v="2021-11-18T00:00:00"/>
    <x v="4"/>
    <d v="1899-12-30T15:19:00"/>
    <n v="0.4"/>
    <x v="1062"/>
    <n v="99.778209039999993"/>
    <d v="2021-11-18T00:00:00"/>
    <s v="Exit Condition Met For Trade"/>
    <n v="180.35"/>
    <n v="0.3"/>
    <x v="13"/>
    <x v="10"/>
    <x v="3"/>
  </r>
  <r>
    <n v="955.2"/>
    <d v="2021-11-18T00:00:00"/>
    <x v="4"/>
    <d v="1899-12-30T09:25:00"/>
    <n v="151.6"/>
    <n v="15"/>
    <x v="2"/>
    <n v="38200"/>
    <s v="Sell"/>
    <d v="2021-11-18T00:00:00"/>
    <x v="4"/>
    <d v="1899-12-30T09:30:00"/>
    <n v="225.6"/>
    <x v="74"/>
    <n v="-48.812664910000002"/>
    <d v="2021-11-18T00:00:00"/>
    <s v="Stop Loss Hit"/>
    <n v="230.35"/>
    <n v="150.35"/>
    <x v="13"/>
    <x v="10"/>
    <x v="3"/>
  </r>
  <r>
    <n v="956"/>
    <d v="2021-11-22T00:00:00"/>
    <x v="0"/>
    <d v="1899-12-30T09:25:00"/>
    <n v="37792.800000000003"/>
    <m/>
    <x v="0"/>
    <m/>
    <m/>
    <d v="2021-11-22T00:00:00"/>
    <x v="0"/>
    <d v="1899-12-30T09:57:00"/>
    <n v="37783"/>
    <x v="471"/>
    <m/>
    <m/>
    <m/>
    <n v="37820.75"/>
    <n v="37635.199999999997"/>
    <x v="15"/>
    <x v="10"/>
    <x v="3"/>
  </r>
  <r>
    <n v="956.1"/>
    <d v="2021-11-22T00:00:00"/>
    <x v="1"/>
    <d v="1899-12-30T09:25:00"/>
    <n v="388.25"/>
    <n v="15"/>
    <x v="1"/>
    <n v="37800"/>
    <s v="Sell"/>
    <d v="2021-11-22T00:00:00"/>
    <x v="1"/>
    <d v="1899-12-30T09:57:00"/>
    <n v="362.25"/>
    <x v="245"/>
    <n v="6.6967160330000004"/>
    <d v="2021-11-25T00:00:00"/>
    <s v="Stop Loss Hit"/>
    <n v="406.7"/>
    <n v="287.05"/>
    <x v="15"/>
    <x v="10"/>
    <x v="3"/>
  </r>
  <r>
    <n v="956.2"/>
    <d v="2021-11-22T00:00:00"/>
    <x v="1"/>
    <d v="1899-12-30T09:25:00"/>
    <n v="339.3"/>
    <n v="15"/>
    <x v="2"/>
    <n v="37800"/>
    <s v="Sell"/>
    <d v="2021-11-22T00:00:00"/>
    <x v="1"/>
    <d v="1899-12-30T09:30:00"/>
    <n v="387.3"/>
    <x v="37"/>
    <n v="-14.14677277"/>
    <d v="2021-11-25T00:00:00"/>
    <s v="Stop Loss Hit"/>
    <n v="390.95"/>
    <n v="312.05"/>
    <x v="15"/>
    <x v="10"/>
    <x v="3"/>
  </r>
  <r>
    <n v="957"/>
    <d v="2021-11-23T00:00:00"/>
    <x v="0"/>
    <d v="1899-12-30T09:25:00"/>
    <n v="36749.300000000003"/>
    <m/>
    <x v="0"/>
    <m/>
    <m/>
    <d v="2021-11-23T00:00:00"/>
    <x v="0"/>
    <d v="1899-12-30T10:56:00"/>
    <n v="37003.5"/>
    <x v="1063"/>
    <m/>
    <m/>
    <m/>
    <n v="37234.9"/>
    <n v="36748.199999999997"/>
    <x v="16"/>
    <x v="10"/>
    <x v="3"/>
  </r>
  <r>
    <n v="957.1"/>
    <d v="2021-11-23T00:00:00"/>
    <x v="2"/>
    <d v="1899-12-30T09:25:00"/>
    <n v="411.6"/>
    <n v="15"/>
    <x v="1"/>
    <n v="36700"/>
    <s v="Sell"/>
    <d v="2021-11-23T00:00:00"/>
    <x v="2"/>
    <d v="1899-12-30T09:29:00"/>
    <n v="486.6"/>
    <x v="31"/>
    <n v="-18.22157434"/>
    <d v="2021-11-25T00:00:00"/>
    <s v="Stop Loss Hit"/>
    <n v="597.54999999999995"/>
    <n v="411.05"/>
    <x v="16"/>
    <x v="10"/>
    <x v="3"/>
  </r>
  <r>
    <n v="957.2"/>
    <d v="2021-11-23T00:00:00"/>
    <x v="2"/>
    <d v="1899-12-30T09:25:00"/>
    <n v="324.05"/>
    <n v="15"/>
    <x v="2"/>
    <n v="36700"/>
    <s v="Sell"/>
    <d v="2021-11-23T00:00:00"/>
    <x v="2"/>
    <d v="1899-12-30T10:56:00"/>
    <n v="203.9"/>
    <x v="1064"/>
    <n v="37.077611480000002"/>
    <d v="2021-11-25T00:00:00"/>
    <s v="Stop Loss Hit"/>
    <n v="324.05"/>
    <n v="128"/>
    <x v="16"/>
    <x v="10"/>
    <x v="3"/>
  </r>
  <r>
    <n v="958"/>
    <d v="2021-11-24T00:00:00"/>
    <x v="0"/>
    <d v="1899-12-30T09:25:00"/>
    <n v="37429.550000000003"/>
    <m/>
    <x v="0"/>
    <m/>
    <m/>
    <d v="2021-11-24T00:00:00"/>
    <x v="0"/>
    <d v="1899-12-30T14:46:00"/>
    <n v="37500.1"/>
    <x v="973"/>
    <m/>
    <m/>
    <m/>
    <n v="37890.85"/>
    <n v="37370.75"/>
    <x v="17"/>
    <x v="10"/>
    <x v="3"/>
  </r>
  <r>
    <n v="958.1"/>
    <d v="2021-11-24T00:00:00"/>
    <x v="3"/>
    <d v="1899-12-30T09:25:00"/>
    <n v="266"/>
    <n v="15"/>
    <x v="1"/>
    <n v="37400"/>
    <s v="Sell"/>
    <d v="2021-11-24T00:00:00"/>
    <x v="3"/>
    <d v="1899-12-30T10:22:00"/>
    <n v="292"/>
    <x v="140"/>
    <n v="-9.77443609"/>
    <d v="2021-11-25T00:00:00"/>
    <s v="Stop Loss Hit"/>
    <n v="325.5"/>
    <n v="216.25"/>
    <x v="17"/>
    <x v="10"/>
    <x v="3"/>
  </r>
  <r>
    <n v="958.2"/>
    <d v="2021-11-24T00:00:00"/>
    <x v="3"/>
    <d v="1899-12-30T09:25:00"/>
    <n v="231.7"/>
    <n v="15"/>
    <x v="2"/>
    <n v="37400"/>
    <s v="Sell"/>
    <d v="2021-11-24T00:00:00"/>
    <x v="3"/>
    <d v="1899-12-30T14:46:00"/>
    <n v="128.69999999999999"/>
    <x v="649"/>
    <n v="44.454035390000001"/>
    <d v="2021-11-25T00:00:00"/>
    <s v="Stop Loss Hit"/>
    <n v="248"/>
    <n v="53.1"/>
    <x v="17"/>
    <x v="10"/>
    <x v="3"/>
  </r>
  <r>
    <n v="959"/>
    <d v="2021-11-25T00:00:00"/>
    <x v="0"/>
    <d v="1899-12-30T09:25:00"/>
    <n v="37266.1"/>
    <m/>
    <x v="0"/>
    <m/>
    <m/>
    <d v="2021-11-25T00:00:00"/>
    <x v="0"/>
    <d v="1899-12-30T09:36:00"/>
    <n v="37228.800000000003"/>
    <x v="54"/>
    <m/>
    <m/>
    <m/>
    <n v="37380.550000000003"/>
    <n v="37169.35"/>
    <x v="18"/>
    <x v="10"/>
    <x v="3"/>
  </r>
  <r>
    <n v="959.1"/>
    <d v="2021-11-25T00:00:00"/>
    <x v="4"/>
    <d v="1899-12-30T09:25:00"/>
    <n v="150.4"/>
    <n v="15"/>
    <x v="1"/>
    <n v="37300"/>
    <s v="Sell"/>
    <d v="2021-11-25T00:00:00"/>
    <x v="4"/>
    <d v="1899-12-30T09:32:00"/>
    <n v="195.4"/>
    <x v="125"/>
    <n v="-29.920212769999999"/>
    <d v="2021-11-25T00:00:00"/>
    <s v="Stop Loss Hit"/>
    <n v="217"/>
    <n v="119.5"/>
    <x v="18"/>
    <x v="10"/>
    <x v="3"/>
  </r>
  <r>
    <n v="959.2"/>
    <d v="2021-11-25T00:00:00"/>
    <x v="4"/>
    <d v="1899-12-30T09:25:00"/>
    <n v="185.25"/>
    <n v="15"/>
    <x v="2"/>
    <n v="37300"/>
    <s v="Sell"/>
    <d v="2021-11-25T00:00:00"/>
    <x v="4"/>
    <d v="1899-12-30T09:36:00"/>
    <n v="201.25"/>
    <x v="230"/>
    <n v="-8.6369770579999994"/>
    <d v="2021-11-25T00:00:00"/>
    <s v="Stop Loss Hit"/>
    <n v="239.7"/>
    <n v="126"/>
    <x v="18"/>
    <x v="10"/>
    <x v="3"/>
  </r>
  <r>
    <n v="960"/>
    <d v="2021-11-26T00:00:00"/>
    <x v="0"/>
    <d v="1899-12-30T09:25:00"/>
    <n v="36732.300000000003"/>
    <m/>
    <x v="0"/>
    <m/>
    <m/>
    <d v="2021-11-26T00:00:00"/>
    <x v="0"/>
    <d v="1899-12-30T09:51:00"/>
    <n v="36680.85"/>
    <x v="405"/>
    <m/>
    <m/>
    <m/>
    <n v="36842.15"/>
    <n v="36667.25"/>
    <x v="27"/>
    <x v="10"/>
    <x v="3"/>
  </r>
  <r>
    <n v="960.1"/>
    <d v="2021-11-26T00:00:00"/>
    <x v="5"/>
    <d v="1899-12-30T09:25:00"/>
    <n v="472.25"/>
    <n v="15"/>
    <x v="1"/>
    <n v="36700"/>
    <s v="Sell"/>
    <d v="2021-11-26T00:00:00"/>
    <x v="5"/>
    <d v="1899-12-30T09:43:00"/>
    <n v="498.25"/>
    <x v="140"/>
    <n v="-5.505558497"/>
    <d v="2021-12-02T00:00:00"/>
    <s v="Stop Loss Hit"/>
    <n v="503.3"/>
    <n v="423"/>
    <x v="27"/>
    <x v="10"/>
    <x v="3"/>
  </r>
  <r>
    <n v="960.2"/>
    <d v="2021-11-26T00:00:00"/>
    <x v="5"/>
    <d v="1899-12-30T09:25:00"/>
    <n v="404.7"/>
    <n v="15"/>
    <x v="2"/>
    <n v="36700"/>
    <s v="Sell"/>
    <d v="2021-11-26T00:00:00"/>
    <x v="5"/>
    <d v="1899-12-30T09:51:00"/>
    <n v="396.7"/>
    <x v="80"/>
    <n v="1.976772918"/>
    <d v="2021-12-02T00:00:00"/>
    <s v="Stop Loss Hit"/>
    <n v="438"/>
    <n v="321.10000000000002"/>
    <x v="27"/>
    <x v="10"/>
    <x v="3"/>
  </r>
  <r>
    <n v="961"/>
    <d v="2021-11-29T00:00:00"/>
    <x v="0"/>
    <d v="1899-12-30T09:25:00"/>
    <n v="35432.050000000003"/>
    <m/>
    <x v="0"/>
    <m/>
    <m/>
    <d v="2021-11-29T00:00:00"/>
    <x v="0"/>
    <d v="1899-12-30T09:31:00"/>
    <n v="35746.300000000003"/>
    <x v="888"/>
    <m/>
    <m/>
    <m/>
    <n v="35785.65"/>
    <n v="35432.050000000003"/>
    <x v="19"/>
    <x v="10"/>
    <x v="3"/>
  </r>
  <r>
    <n v="961.1"/>
    <d v="2021-11-29T00:00:00"/>
    <x v="1"/>
    <d v="1899-12-30T09:25:00"/>
    <n v="586.54999999999995"/>
    <n v="15"/>
    <x v="1"/>
    <n v="35400"/>
    <s v="Sell"/>
    <d v="2021-11-29T00:00:00"/>
    <x v="1"/>
    <d v="1899-12-30T09:29:00"/>
    <n v="659.55"/>
    <x v="175"/>
    <n v="-12.445656809999999"/>
    <d v="2021-12-02T00:00:00"/>
    <s v="Stop Loss Hit"/>
    <n v="691.4"/>
    <n v="583.85"/>
    <x v="19"/>
    <x v="10"/>
    <x v="3"/>
  </r>
  <r>
    <n v="961.2"/>
    <d v="2021-11-29T00:00:00"/>
    <x v="1"/>
    <d v="1899-12-30T09:25:00"/>
    <n v="500"/>
    <n v="15"/>
    <x v="2"/>
    <n v="35400"/>
    <s v="Sell"/>
    <d v="2021-11-29T00:00:00"/>
    <x v="1"/>
    <d v="1899-12-30T09:31:00"/>
    <n v="300"/>
    <x v="407"/>
    <n v="40"/>
    <d v="2021-12-02T00:00:00"/>
    <s v="Target Hit"/>
    <n v="500"/>
    <n v="297.75"/>
    <x v="19"/>
    <x v="10"/>
    <x v="3"/>
  </r>
  <r>
    <n v="962"/>
    <d v="2021-11-30T00:00:00"/>
    <x v="0"/>
    <d v="1899-12-30T09:25:00"/>
    <n v="36300.050000000003"/>
    <m/>
    <x v="0"/>
    <m/>
    <m/>
    <d v="2021-11-30T00:00:00"/>
    <x v="0"/>
    <d v="1899-12-30T10:57:00"/>
    <n v="36533.5"/>
    <x v="654"/>
    <m/>
    <m/>
    <m/>
    <n v="36773.15"/>
    <n v="36245.699999999997"/>
    <x v="20"/>
    <x v="10"/>
    <x v="3"/>
  </r>
  <r>
    <n v="962.1"/>
    <d v="2021-11-30T00:00:00"/>
    <x v="2"/>
    <d v="1899-12-30T09:25:00"/>
    <n v="321.64999999999998"/>
    <n v="15"/>
    <x v="1"/>
    <n v="36300"/>
    <s v="Sell"/>
    <d v="2021-11-30T00:00:00"/>
    <x v="2"/>
    <d v="1899-12-30T09:35:00"/>
    <n v="371.65"/>
    <x v="86"/>
    <n v="-15.54484688"/>
    <d v="2021-12-02T00:00:00"/>
    <s v="Stop Loss Hit"/>
    <n v="400"/>
    <n v="296.60000000000002"/>
    <x v="20"/>
    <x v="10"/>
    <x v="3"/>
  </r>
  <r>
    <n v="962.2"/>
    <d v="2021-11-30T00:00:00"/>
    <x v="2"/>
    <d v="1899-12-30T09:25:00"/>
    <n v="324.95"/>
    <n v="15"/>
    <x v="2"/>
    <n v="36300"/>
    <s v="Sell"/>
    <d v="2021-11-30T00:00:00"/>
    <x v="2"/>
    <d v="1899-12-30T10:57:00"/>
    <n v="210.95"/>
    <x v="870"/>
    <n v="35.082320359999997"/>
    <d v="2021-12-02T00:00:00"/>
    <s v="Stop Loss Hit"/>
    <n v="350.25"/>
    <n v="135.69999999999999"/>
    <x v="20"/>
    <x v="10"/>
    <x v="3"/>
  </r>
  <r>
    <n v="963"/>
    <d v="2021-12-01T00:00:00"/>
    <x v="0"/>
    <d v="1899-12-30T09:25:00"/>
    <n v="36085.5"/>
    <m/>
    <x v="0"/>
    <m/>
    <m/>
    <d v="2021-12-01T00:00:00"/>
    <x v="0"/>
    <d v="1899-12-30T10:36:00"/>
    <n v="36061.9"/>
    <x v="272"/>
    <m/>
    <m/>
    <m/>
    <n v="36203.949999999997"/>
    <n v="35834.75"/>
    <x v="0"/>
    <x v="11"/>
    <x v="3"/>
  </r>
  <r>
    <n v="963.1"/>
    <d v="2021-12-01T00:00:00"/>
    <x v="3"/>
    <d v="1899-12-30T09:25:00"/>
    <n v="276"/>
    <n v="15"/>
    <x v="1"/>
    <n v="36100"/>
    <s v="Sell"/>
    <d v="2021-12-01T00:00:00"/>
    <x v="3"/>
    <d v="1899-12-30T10:36:00"/>
    <n v="245"/>
    <x v="539"/>
    <n v="11.231884060000001"/>
    <d v="2021-12-02T00:00:00"/>
    <s v="Stop Loss Hit"/>
    <n v="320"/>
    <n v="170"/>
    <x v="0"/>
    <x v="11"/>
    <x v="3"/>
  </r>
  <r>
    <n v="963.2"/>
    <d v="2021-12-01T00:00:00"/>
    <x v="3"/>
    <d v="1899-12-30T09:25:00"/>
    <n v="295.45"/>
    <n v="15"/>
    <x v="2"/>
    <n v="36100"/>
    <s v="Sell"/>
    <d v="2021-12-01T00:00:00"/>
    <x v="3"/>
    <d v="1899-12-30T09:41:00"/>
    <n v="307.45"/>
    <x v="227"/>
    <n v="-4.0616009479999997"/>
    <d v="2021-12-02T00:00:00"/>
    <s v="Stop Loss Hit"/>
    <n v="320.7"/>
    <n v="232.2"/>
    <x v="0"/>
    <x v="11"/>
    <x v="3"/>
  </r>
  <r>
    <n v="964"/>
    <d v="2021-12-02T00:00:00"/>
    <x v="0"/>
    <d v="1899-12-30T09:25:00"/>
    <n v="36237.699999999997"/>
    <m/>
    <x v="0"/>
    <m/>
    <m/>
    <d v="2021-12-02T00:00:00"/>
    <x v="0"/>
    <d v="1899-12-30T15:19:00"/>
    <n v="36506.400000000001"/>
    <x v="1065"/>
    <m/>
    <m/>
    <s v="Exit Condition Met For Trade"/>
    <n v="36516.449999999997"/>
    <n v="36169.85"/>
    <x v="1"/>
    <x v="11"/>
    <x v="3"/>
  </r>
  <r>
    <n v="964.1"/>
    <d v="2021-12-02T00:00:00"/>
    <x v="4"/>
    <d v="1899-12-30T09:25:00"/>
    <n v="222.25"/>
    <n v="15"/>
    <x v="1"/>
    <n v="36200"/>
    <s v="Sell"/>
    <d v="2021-12-02T00:00:00"/>
    <x v="4"/>
    <d v="1899-12-30T09:31:00"/>
    <n v="265.25"/>
    <x v="149"/>
    <n v="-19.347581550000001"/>
    <d v="2021-12-02T00:00:00"/>
    <s v="Stop Loss Hit"/>
    <n v="294.89999999999998"/>
    <n v="189.45"/>
    <x v="1"/>
    <x v="11"/>
    <x v="3"/>
  </r>
  <r>
    <n v="964.2"/>
    <d v="2021-12-02T00:00:00"/>
    <x v="4"/>
    <d v="1899-12-30T09:25:00"/>
    <n v="186.65"/>
    <n v="15"/>
    <x v="2"/>
    <n v="36200"/>
    <s v="Sell"/>
    <d v="2021-12-02T00:00:00"/>
    <x v="4"/>
    <d v="1899-12-30T15:19:00"/>
    <n v="0.15"/>
    <x v="1066"/>
    <n v="99.919635679999999"/>
    <d v="2021-12-02T00:00:00"/>
    <s v="Exit Condition Met For Trade"/>
    <n v="215.85"/>
    <n v="0.1"/>
    <x v="1"/>
    <x v="11"/>
    <x v="3"/>
  </r>
  <r>
    <n v="965"/>
    <d v="2021-12-03T00:00:00"/>
    <x v="0"/>
    <d v="1899-12-30T09:25:00"/>
    <n v="36747.4"/>
    <m/>
    <x v="0"/>
    <m/>
    <m/>
    <d v="2021-12-03T00:00:00"/>
    <x v="0"/>
    <d v="1899-12-30T10:52:00"/>
    <n v="36689.5"/>
    <x v="746"/>
    <m/>
    <m/>
    <m/>
    <n v="36842.6"/>
    <n v="36510"/>
    <x v="2"/>
    <x v="11"/>
    <x v="3"/>
  </r>
  <r>
    <n v="965.1"/>
    <d v="2021-12-03T00:00:00"/>
    <x v="5"/>
    <d v="1899-12-30T09:25:00"/>
    <n v="479.25"/>
    <n v="15"/>
    <x v="1"/>
    <n v="36700"/>
    <s v="Sell"/>
    <d v="2021-12-03T00:00:00"/>
    <x v="5"/>
    <d v="1899-12-30T10:52:00"/>
    <n v="410.25"/>
    <x v="419"/>
    <n v="14.397496090000001"/>
    <d v="2021-12-09T00:00:00"/>
    <s v="Stop Loss Hit"/>
    <n v="529"/>
    <n v="334.75"/>
    <x v="2"/>
    <x v="11"/>
    <x v="3"/>
  </r>
  <r>
    <n v="965.2"/>
    <d v="2021-12-03T00:00:00"/>
    <x v="5"/>
    <d v="1899-12-30T09:25:00"/>
    <n v="395.1"/>
    <n v="15"/>
    <x v="2"/>
    <n v="36700"/>
    <s v="Sell"/>
    <d v="2021-12-03T00:00:00"/>
    <x v="5"/>
    <d v="1899-12-30T09:54:00"/>
    <n v="429.1"/>
    <x v="381"/>
    <n v="-8.6054163500000005"/>
    <d v="2021-12-09T00:00:00"/>
    <s v="Stop Loss Hit"/>
    <n v="431.7"/>
    <n v="354.1"/>
    <x v="2"/>
    <x v="11"/>
    <x v="3"/>
  </r>
  <r>
    <n v="966"/>
    <d v="2021-12-06T00:00:00"/>
    <x v="0"/>
    <d v="1899-12-30T09:25:00"/>
    <n v="36072.35"/>
    <m/>
    <x v="0"/>
    <m/>
    <m/>
    <d v="2021-12-06T00:00:00"/>
    <x v="0"/>
    <d v="1899-12-30T09:46:00"/>
    <n v="36150.050000000003"/>
    <x v="428"/>
    <m/>
    <m/>
    <m/>
    <n v="36155.15"/>
    <n v="35893"/>
    <x v="22"/>
    <x v="11"/>
    <x v="3"/>
  </r>
  <r>
    <n v="966.1"/>
    <d v="2021-12-06T00:00:00"/>
    <x v="1"/>
    <d v="1899-12-30T09:25:00"/>
    <n v="406.55"/>
    <n v="15"/>
    <x v="1"/>
    <n v="36100"/>
    <s v="Sell"/>
    <d v="2021-12-06T00:00:00"/>
    <x v="1"/>
    <d v="1899-12-30T09:46:00"/>
    <n v="381.55"/>
    <x v="103"/>
    <n v="6.149305129"/>
    <d v="2021-12-09T00:00:00"/>
    <s v="Stop Loss Hit"/>
    <n v="435.3"/>
    <n v="306"/>
    <x v="22"/>
    <x v="11"/>
    <x v="3"/>
  </r>
  <r>
    <n v="966.2"/>
    <d v="2021-12-06T00:00:00"/>
    <x v="1"/>
    <d v="1899-12-30T09:25:00"/>
    <n v="411.4"/>
    <n v="15"/>
    <x v="2"/>
    <n v="36100"/>
    <s v="Sell"/>
    <d v="2021-12-06T00:00:00"/>
    <x v="1"/>
    <d v="1899-12-30T09:33:00"/>
    <n v="480.4"/>
    <x v="69"/>
    <n v="-16.771998060000001"/>
    <d v="2021-12-09T00:00:00"/>
    <s v="Stop Loss Hit"/>
    <n v="490"/>
    <n v="405"/>
    <x v="22"/>
    <x v="11"/>
    <x v="3"/>
  </r>
  <r>
    <n v="967"/>
    <d v="2021-12-07T00:00:00"/>
    <x v="0"/>
    <d v="1899-12-30T09:25:00"/>
    <n v="36135.300000000003"/>
    <m/>
    <x v="0"/>
    <m/>
    <m/>
    <d v="2021-12-07T00:00:00"/>
    <x v="0"/>
    <d v="1899-12-30T14:17:00"/>
    <n v="36781.300000000003"/>
    <x v="643"/>
    <m/>
    <m/>
    <m/>
    <n v="36781.35"/>
    <n v="36107.65"/>
    <x v="23"/>
    <x v="11"/>
    <x v="3"/>
  </r>
  <r>
    <n v="967.1"/>
    <d v="2021-12-07T00:00:00"/>
    <x v="2"/>
    <d v="1899-12-30T09:25:00"/>
    <n v="348.15"/>
    <n v="15"/>
    <x v="1"/>
    <n v="36100"/>
    <s v="Sell"/>
    <d v="2021-12-07T00:00:00"/>
    <x v="2"/>
    <d v="1899-12-30T09:43:00"/>
    <n v="413.15"/>
    <x v="82"/>
    <n v="-18.67011346"/>
    <d v="2021-12-09T00:00:00"/>
    <s v="Stop Loss Hit"/>
    <n v="417.35"/>
    <n v="337.85"/>
    <x v="23"/>
    <x v="11"/>
    <x v="3"/>
  </r>
  <r>
    <n v="967.2"/>
    <d v="2021-12-07T00:00:00"/>
    <x v="2"/>
    <d v="1899-12-30T09:25:00"/>
    <n v="304.10000000000002"/>
    <n v="15"/>
    <x v="2"/>
    <n v="36100"/>
    <s v="Sell"/>
    <d v="2021-12-07T00:00:00"/>
    <x v="2"/>
    <d v="1899-12-30T14:17:00"/>
    <n v="104.1"/>
    <x v="407"/>
    <n v="65.767839530000003"/>
    <d v="2021-12-09T00:00:00"/>
    <s v="Target Hit"/>
    <n v="321"/>
    <n v="102.5"/>
    <x v="23"/>
    <x v="11"/>
    <x v="3"/>
  </r>
  <r>
    <n v="968"/>
    <d v="2021-12-08T00:00:00"/>
    <x v="0"/>
    <d v="1899-12-30T09:25:00"/>
    <n v="37068.9"/>
    <m/>
    <x v="0"/>
    <m/>
    <m/>
    <d v="2021-12-08T00:00:00"/>
    <x v="0"/>
    <d v="1899-12-30T10:23:00"/>
    <n v="37036.35"/>
    <x v="646"/>
    <m/>
    <m/>
    <m/>
    <n v="37180.300000000003"/>
    <n v="36914.699999999997"/>
    <x v="5"/>
    <x v="11"/>
    <x v="3"/>
  </r>
  <r>
    <n v="968.1"/>
    <d v="2021-12-08T00:00:00"/>
    <x v="3"/>
    <d v="1899-12-30T09:25:00"/>
    <n v="275.8"/>
    <n v="15"/>
    <x v="1"/>
    <n v="37100"/>
    <s v="Sell"/>
    <d v="2021-12-08T00:00:00"/>
    <x v="3"/>
    <d v="1899-12-30T10:23:00"/>
    <n v="232.8"/>
    <x v="752"/>
    <n v="15.591007980000001"/>
    <d v="2021-12-09T00:00:00"/>
    <s v="Stop Loss Hit"/>
    <n v="303"/>
    <n v="157.65"/>
    <x v="5"/>
    <x v="11"/>
    <x v="3"/>
  </r>
  <r>
    <n v="968.2"/>
    <d v="2021-12-08T00:00:00"/>
    <x v="3"/>
    <d v="1899-12-30T09:25:00"/>
    <n v="302"/>
    <n v="15"/>
    <x v="2"/>
    <n v="37100"/>
    <s v="Sell"/>
    <d v="2021-12-08T00:00:00"/>
    <x v="3"/>
    <d v="1899-12-30T10:20:00"/>
    <n v="296"/>
    <x v="552"/>
    <n v="1.986754967"/>
    <d v="2021-12-09T00:00:00"/>
    <s v="Stop Loss Hit"/>
    <n v="366.15"/>
    <n v="221"/>
    <x v="5"/>
    <x v="11"/>
    <x v="3"/>
  </r>
  <r>
    <n v="969"/>
    <d v="2021-12-09T00:00:00"/>
    <x v="0"/>
    <d v="1899-12-30T09:25:00"/>
    <n v="37185.35"/>
    <m/>
    <x v="0"/>
    <m/>
    <m/>
    <d v="2021-12-09T00:00:00"/>
    <x v="0"/>
    <d v="1899-12-30T13:00:00"/>
    <n v="37228.65"/>
    <x v="66"/>
    <m/>
    <m/>
    <m/>
    <n v="37228.65"/>
    <n v="36890.35"/>
    <x v="6"/>
    <x v="11"/>
    <x v="3"/>
  </r>
  <r>
    <n v="969.1"/>
    <d v="2021-12-09T00:00:00"/>
    <x v="4"/>
    <d v="1899-12-30T09:25:00"/>
    <n v="141.05000000000001"/>
    <n v="15"/>
    <x v="1"/>
    <n v="37200"/>
    <s v="Sell"/>
    <d v="2021-12-09T00:00:00"/>
    <x v="4"/>
    <d v="1899-12-30T13:00:00"/>
    <n v="106.05"/>
    <x v="746"/>
    <n v="24.813895779999999"/>
    <d v="2021-12-09T00:00:00"/>
    <s v="Stop Loss Hit"/>
    <n v="142.25"/>
    <n v="30.75"/>
    <x v="6"/>
    <x v="11"/>
    <x v="3"/>
  </r>
  <r>
    <n v="969.2"/>
    <d v="2021-12-09T00:00:00"/>
    <x v="4"/>
    <d v="1899-12-30T09:25:00"/>
    <n v="149.05000000000001"/>
    <n v="15"/>
    <x v="2"/>
    <n v="37200"/>
    <s v="Sell"/>
    <d v="2021-12-09T00:00:00"/>
    <x v="4"/>
    <d v="1899-12-30T09:31:00"/>
    <n v="222.05"/>
    <x v="175"/>
    <n v="-48.976853400000003"/>
    <d v="2021-12-09T00:00:00"/>
    <s v="Stop Loss Hit"/>
    <n v="225"/>
    <n v="146.85"/>
    <x v="6"/>
    <x v="11"/>
    <x v="3"/>
  </r>
  <r>
    <n v="970"/>
    <d v="2021-12-10T00:00:00"/>
    <x v="0"/>
    <d v="1899-12-30T09:25:00"/>
    <n v="37100.15"/>
    <m/>
    <x v="0"/>
    <m/>
    <m/>
    <d v="2021-12-10T00:00:00"/>
    <x v="0"/>
    <d v="1899-12-30T14:36:00"/>
    <n v="37013.449999999997"/>
    <x v="1067"/>
    <m/>
    <m/>
    <m/>
    <n v="37120.1"/>
    <n v="36824.699999999997"/>
    <x v="7"/>
    <x v="11"/>
    <x v="3"/>
  </r>
  <r>
    <n v="970.1"/>
    <d v="2021-12-10T00:00:00"/>
    <x v="5"/>
    <d v="1899-12-30T09:25:00"/>
    <n v="419.05"/>
    <n v="15"/>
    <x v="1"/>
    <n v="37100"/>
    <s v="Sell"/>
    <d v="2021-12-10T00:00:00"/>
    <x v="5"/>
    <d v="1899-12-30T14:36:00"/>
    <n v="322.14999999999998"/>
    <x v="1068"/>
    <n v="23.12373225"/>
    <d v="2021-12-16T00:00:00"/>
    <s v="Stop Loss Hit"/>
    <n v="425.5"/>
    <n v="246.75"/>
    <x v="7"/>
    <x v="11"/>
    <x v="3"/>
  </r>
  <r>
    <n v="970.2"/>
    <d v="2021-12-10T00:00:00"/>
    <x v="5"/>
    <d v="1899-12-30T09:25:00"/>
    <n v="394.55"/>
    <n v="15"/>
    <x v="2"/>
    <n v="37100"/>
    <s v="Sell"/>
    <d v="2021-12-10T00:00:00"/>
    <x v="5"/>
    <d v="1899-12-30T09:36:00"/>
    <n v="442.55"/>
    <x v="37"/>
    <n v="-12.165758459999999"/>
    <d v="2021-12-16T00:00:00"/>
    <s v="Stop Loss Hit"/>
    <n v="442.55"/>
    <n v="366.95"/>
    <x v="7"/>
    <x v="11"/>
    <x v="3"/>
  </r>
  <r>
    <n v="971"/>
    <d v="2021-12-13T00:00:00"/>
    <x v="0"/>
    <d v="1899-12-30T09:25:00"/>
    <n v="37432.550000000003"/>
    <m/>
    <x v="0"/>
    <m/>
    <m/>
    <d v="2021-12-13T00:00:00"/>
    <x v="0"/>
    <d v="1899-12-30T10:25:00"/>
    <n v="37415.85"/>
    <x v="47"/>
    <m/>
    <m/>
    <m/>
    <n v="37579.5"/>
    <n v="37386.85"/>
    <x v="30"/>
    <x v="11"/>
    <x v="3"/>
  </r>
  <r>
    <n v="971.1"/>
    <d v="2021-12-13T00:00:00"/>
    <x v="1"/>
    <d v="1899-12-30T09:25:00"/>
    <n v="363.55"/>
    <n v="15"/>
    <x v="1"/>
    <n v="37400"/>
    <s v="Sell"/>
    <d v="2021-12-13T00:00:00"/>
    <x v="1"/>
    <d v="1899-12-30T09:53:00"/>
    <n v="416.55"/>
    <x v="59"/>
    <n v="-14.578462379999999"/>
    <d v="2021-12-16T00:00:00"/>
    <s v="Stop Loss Hit"/>
    <n v="417.25"/>
    <n v="341.15"/>
    <x v="30"/>
    <x v="11"/>
    <x v="3"/>
  </r>
  <r>
    <n v="971.2"/>
    <d v="2021-12-13T00:00:00"/>
    <x v="1"/>
    <d v="1899-12-30T09:25:00"/>
    <n v="289.3"/>
    <n v="15"/>
    <x v="2"/>
    <n v="37400"/>
    <s v="Sell"/>
    <d v="2021-12-13T00:00:00"/>
    <x v="1"/>
    <d v="1899-12-30T10:25:00"/>
    <n v="292.3"/>
    <x v="411"/>
    <n v="-1.0369858279999999"/>
    <d v="2021-12-16T00:00:00"/>
    <s v="Stop Loss Hit"/>
    <n v="312.25"/>
    <n v="216.9"/>
    <x v="30"/>
    <x v="11"/>
    <x v="3"/>
  </r>
  <r>
    <n v="972"/>
    <d v="2021-12-14T00:00:00"/>
    <x v="0"/>
    <d v="1899-12-30T09:25:00"/>
    <n v="36612"/>
    <m/>
    <x v="0"/>
    <m/>
    <m/>
    <d v="2021-12-14T00:00:00"/>
    <x v="0"/>
    <d v="1899-12-30T10:16:00"/>
    <n v="36592.25"/>
    <x v="113"/>
    <m/>
    <m/>
    <m/>
    <n v="36828.15"/>
    <n v="36586.699999999997"/>
    <x v="24"/>
    <x v="11"/>
    <x v="3"/>
  </r>
  <r>
    <n v="972.1"/>
    <d v="2021-12-14T00:00:00"/>
    <x v="2"/>
    <d v="1899-12-30T09:25:00"/>
    <n v="321.3"/>
    <n v="15"/>
    <x v="1"/>
    <n v="36600"/>
    <s v="Sell"/>
    <d v="2021-12-14T00:00:00"/>
    <x v="2"/>
    <d v="1899-12-30T09:29:00"/>
    <n v="396.3"/>
    <x v="31"/>
    <n v="-23.342670399999999"/>
    <d v="2021-12-16T00:00:00"/>
    <s v="Stop Loss Hit"/>
    <n v="402.7"/>
    <n v="321.3"/>
    <x v="24"/>
    <x v="11"/>
    <x v="3"/>
  </r>
  <r>
    <n v="972.2"/>
    <d v="2021-12-14T00:00:00"/>
    <x v="2"/>
    <d v="1899-12-30T09:25:00"/>
    <n v="289.85000000000002"/>
    <n v="15"/>
    <x v="2"/>
    <n v="36600"/>
    <s v="Sell"/>
    <d v="2021-12-14T00:00:00"/>
    <x v="2"/>
    <d v="1899-12-30T10:16:00"/>
    <n v="278.85000000000002"/>
    <x v="142"/>
    <n v="3.7950664139999999"/>
    <d v="2021-12-16T00:00:00"/>
    <s v="Stop Loss Hit"/>
    <n v="291.14999999999998"/>
    <n v="203.5"/>
    <x v="24"/>
    <x v="11"/>
    <x v="3"/>
  </r>
  <r>
    <n v="973"/>
    <d v="2021-12-15T00:00:00"/>
    <x v="0"/>
    <d v="1899-12-30T09:25:00"/>
    <n v="36984.400000000001"/>
    <m/>
    <x v="0"/>
    <m/>
    <m/>
    <d v="2021-12-15T00:00:00"/>
    <x v="0"/>
    <d v="1899-12-30T11:30:00"/>
    <n v="37032.65"/>
    <x v="2"/>
    <m/>
    <m/>
    <m/>
    <n v="37057.949999999997"/>
    <n v="36796.65"/>
    <x v="10"/>
    <x v="11"/>
    <x v="3"/>
  </r>
  <r>
    <n v="973.1"/>
    <d v="2021-12-15T00:00:00"/>
    <x v="3"/>
    <d v="1899-12-30T09:25:00"/>
    <n v="233.1"/>
    <n v="15"/>
    <x v="1"/>
    <n v="37000"/>
    <s v="Sell"/>
    <d v="2021-12-15T00:00:00"/>
    <x v="3"/>
    <d v="1899-12-30T11:30:00"/>
    <n v="230.1"/>
    <x v="81"/>
    <n v="1.287001287"/>
    <d v="2021-12-16T00:00:00"/>
    <s v="Stop Loss Hit"/>
    <n v="279.39999999999998"/>
    <n v="155"/>
    <x v="10"/>
    <x v="11"/>
    <x v="3"/>
  </r>
  <r>
    <n v="973.2"/>
    <d v="2021-12-15T00:00:00"/>
    <x v="3"/>
    <d v="1899-12-30T09:25:00"/>
    <n v="249.1"/>
    <n v="15"/>
    <x v="2"/>
    <n v="37000"/>
    <s v="Sell"/>
    <d v="2021-12-15T00:00:00"/>
    <x v="3"/>
    <d v="1899-12-30T09:46:00"/>
    <n v="318.10000000000002"/>
    <x v="69"/>
    <n v="-27.699718990000001"/>
    <d v="2021-12-16T00:00:00"/>
    <s v="Stop Loss Hit"/>
    <n v="337"/>
    <n v="242.75"/>
    <x v="10"/>
    <x v="11"/>
    <x v="3"/>
  </r>
  <r>
    <n v="974"/>
    <d v="2021-12-16T00:00:00"/>
    <x v="0"/>
    <d v="1899-12-30T09:25:00"/>
    <n v="36971.75"/>
    <m/>
    <x v="0"/>
    <m/>
    <m/>
    <d v="2021-12-16T00:00:00"/>
    <x v="0"/>
    <d v="1899-12-30T15:19:00"/>
    <n v="36565.949999999997"/>
    <x v="1069"/>
    <m/>
    <m/>
    <s v="Exit Condition Met For Trade"/>
    <n v="36997.85"/>
    <n v="36387.9"/>
    <x v="11"/>
    <x v="11"/>
    <x v="3"/>
  </r>
  <r>
    <n v="974.1"/>
    <d v="2021-12-16T00:00:00"/>
    <x v="4"/>
    <d v="1899-12-30T09:25:00"/>
    <n v="150.85"/>
    <n v="15"/>
    <x v="1"/>
    <n v="37000"/>
    <s v="Sell"/>
    <d v="2021-12-16T00:00:00"/>
    <x v="4"/>
    <d v="1899-12-30T15:19:00"/>
    <n v="0.2"/>
    <x v="1070"/>
    <n v="99.867417959999997"/>
    <d v="2021-12-16T00:00:00"/>
    <s v="Exit Condition Met For Trade"/>
    <n v="157.69999999999999"/>
    <n v="0.2"/>
    <x v="11"/>
    <x v="11"/>
    <x v="3"/>
  </r>
  <r>
    <n v="974.2"/>
    <d v="2021-12-16T00:00:00"/>
    <x v="4"/>
    <d v="1899-12-30T09:25:00"/>
    <n v="150.44999999999999"/>
    <n v="15"/>
    <x v="2"/>
    <n v="37000"/>
    <s v="Sell"/>
    <d v="2021-12-16T00:00:00"/>
    <x v="4"/>
    <d v="1899-12-30T09:57:00"/>
    <n v="210.45"/>
    <x v="507"/>
    <n v="-39.880358919999999"/>
    <d v="2021-12-16T00:00:00"/>
    <s v="Stop Loss Hit"/>
    <n v="220"/>
    <n v="135.05000000000001"/>
    <x v="11"/>
    <x v="11"/>
    <x v="3"/>
  </r>
  <r>
    <n v="975"/>
    <d v="2021-12-17T00:00:00"/>
    <x v="0"/>
    <d v="1899-12-30T09:25:00"/>
    <n v="36187.5"/>
    <m/>
    <x v="0"/>
    <m/>
    <m/>
    <d v="2021-12-17T00:00:00"/>
    <x v="0"/>
    <d v="1899-12-30T14:39:00"/>
    <n v="35689.75"/>
    <x v="1071"/>
    <m/>
    <m/>
    <m/>
    <n v="36237.5"/>
    <n v="35685.949999999997"/>
    <x v="12"/>
    <x v="11"/>
    <x v="3"/>
  </r>
  <r>
    <n v="975.1"/>
    <d v="2021-12-17T00:00:00"/>
    <x v="5"/>
    <d v="1899-12-30T09:25:00"/>
    <n v="400.15"/>
    <n v="15"/>
    <x v="1"/>
    <n v="36200"/>
    <s v="Sell"/>
    <d v="2021-12-17T00:00:00"/>
    <x v="5"/>
    <d v="1899-12-30T14:39:00"/>
    <n v="200.15"/>
    <x v="407"/>
    <n v="49.981257030000002"/>
    <d v="2021-12-23T00:00:00"/>
    <s v="Target Hit"/>
    <n v="412"/>
    <n v="196.2"/>
    <x v="12"/>
    <x v="11"/>
    <x v="3"/>
  </r>
  <r>
    <n v="975.2"/>
    <d v="2021-12-17T00:00:00"/>
    <x v="5"/>
    <d v="1899-12-30T09:25:00"/>
    <n v="371.55"/>
    <n v="15"/>
    <x v="2"/>
    <n v="36200"/>
    <s v="Sell"/>
    <d v="2021-12-17T00:00:00"/>
    <x v="5"/>
    <d v="1899-12-30T09:46:00"/>
    <n v="423.55"/>
    <x v="414"/>
    <n v="-13.995424570000001"/>
    <d v="2021-12-23T00:00:00"/>
    <s v="Stop Loss Hit"/>
    <n v="434.7"/>
    <n v="348.3"/>
    <x v="12"/>
    <x v="11"/>
    <x v="3"/>
  </r>
  <r>
    <n v="976"/>
    <d v="2021-12-20T00:00:00"/>
    <x v="0"/>
    <d v="1899-12-30T09:25:00"/>
    <n v="34690.85"/>
    <m/>
    <x v="0"/>
    <m/>
    <m/>
    <d v="2021-12-20T00:00:00"/>
    <x v="0"/>
    <d v="1899-12-30T10:25:00"/>
    <n v="34249.800000000003"/>
    <x v="1072"/>
    <m/>
    <m/>
    <m/>
    <n v="34746.550000000003"/>
    <n v="34241.699999999997"/>
    <x v="25"/>
    <x v="11"/>
    <x v="3"/>
  </r>
  <r>
    <n v="976.1"/>
    <d v="2021-12-20T00:00:00"/>
    <x v="1"/>
    <d v="1899-12-30T09:25:00"/>
    <n v="470.95"/>
    <n v="15"/>
    <x v="1"/>
    <n v="34700"/>
    <s v="Sell"/>
    <d v="2021-12-20T00:00:00"/>
    <x v="1"/>
    <d v="1899-12-30T10:25:00"/>
    <n v="269.7"/>
    <x v="1073"/>
    <n v="42.73277418"/>
    <d v="2021-12-23T00:00:00"/>
    <s v="Target Hit"/>
    <n v="488.7"/>
    <n v="262.45"/>
    <x v="25"/>
    <x v="11"/>
    <x v="3"/>
  </r>
  <r>
    <n v="976.2"/>
    <d v="2021-12-20T00:00:00"/>
    <x v="1"/>
    <d v="1899-12-30T09:25:00"/>
    <n v="404.55"/>
    <n v="15"/>
    <x v="2"/>
    <n v="34700"/>
    <s v="Sell"/>
    <d v="2021-12-20T00:00:00"/>
    <x v="1"/>
    <d v="1899-12-30T09:30:00"/>
    <n v="446.55"/>
    <x v="71"/>
    <n v="-10.38190582"/>
    <d v="2021-12-23T00:00:00"/>
    <s v="Stop Loss Hit"/>
    <n v="457.5"/>
    <n v="371.05"/>
    <x v="25"/>
    <x v="11"/>
    <x v="3"/>
  </r>
  <r>
    <n v="977"/>
    <d v="2021-12-21T00:00:00"/>
    <x v="0"/>
    <d v="1899-12-30T09:25:00"/>
    <n v="34916.85"/>
    <m/>
    <x v="0"/>
    <m/>
    <m/>
    <d v="2021-12-21T00:00:00"/>
    <x v="0"/>
    <d v="1899-12-30T09:59:00"/>
    <n v="34832.300000000003"/>
    <x v="128"/>
    <m/>
    <m/>
    <m/>
    <n v="34963.949999999997"/>
    <n v="34599.35"/>
    <x v="26"/>
    <x v="11"/>
    <x v="3"/>
  </r>
  <r>
    <n v="977.1"/>
    <d v="2021-12-21T00:00:00"/>
    <x v="2"/>
    <d v="1899-12-30T09:25:00"/>
    <n v="352.4"/>
    <n v="15"/>
    <x v="1"/>
    <n v="34900"/>
    <s v="Sell"/>
    <d v="2021-12-21T00:00:00"/>
    <x v="2"/>
    <d v="1899-12-30T09:59:00"/>
    <n v="277.39999999999998"/>
    <x v="846"/>
    <n v="21.282633369999999"/>
    <d v="2021-12-23T00:00:00"/>
    <s v="Stop Loss Hit"/>
    <n v="368.85"/>
    <n v="202"/>
    <x v="26"/>
    <x v="11"/>
    <x v="3"/>
  </r>
  <r>
    <n v="977.2"/>
    <d v="2021-12-21T00:00:00"/>
    <x v="2"/>
    <d v="1899-12-30T09:25:00"/>
    <n v="305.8"/>
    <n v="15"/>
    <x v="2"/>
    <n v="34900"/>
    <s v="Sell"/>
    <d v="2021-12-21T00:00:00"/>
    <x v="2"/>
    <d v="1899-12-30T09:31:00"/>
    <n v="365.8"/>
    <x v="507"/>
    <n v="-19.620667099999999"/>
    <d v="2021-12-23T00:00:00"/>
    <s v="Stop Loss Hit"/>
    <n v="424.45"/>
    <n v="290"/>
    <x v="26"/>
    <x v="11"/>
    <x v="3"/>
  </r>
  <r>
    <n v="978"/>
    <d v="2021-12-22T00:00:00"/>
    <x v="0"/>
    <d v="1899-12-30T09:25:00"/>
    <n v="34856.9"/>
    <m/>
    <x v="0"/>
    <m/>
    <m/>
    <d v="2021-12-22T00:00:00"/>
    <x v="0"/>
    <d v="1899-12-30T10:10:00"/>
    <n v="34849.15"/>
    <x v="149"/>
    <m/>
    <m/>
    <m/>
    <n v="34994"/>
    <n v="34797.449999999997"/>
    <x v="15"/>
    <x v="11"/>
    <x v="3"/>
  </r>
  <r>
    <n v="978.1"/>
    <d v="2021-12-22T00:00:00"/>
    <x v="3"/>
    <d v="1899-12-30T09:25:00"/>
    <n v="216.55"/>
    <n v="15"/>
    <x v="1"/>
    <n v="34900"/>
    <s v="Sell"/>
    <d v="2021-12-22T00:00:00"/>
    <x v="3"/>
    <d v="1899-12-30T09:41:00"/>
    <n v="266.55"/>
    <x v="86"/>
    <n v="-23.089355810000001"/>
    <d v="2021-12-23T00:00:00"/>
    <s v="Stop Loss Hit"/>
    <n v="271.3"/>
    <n v="191.05"/>
    <x v="15"/>
    <x v="11"/>
    <x v="3"/>
  </r>
  <r>
    <n v="978.2"/>
    <d v="2021-12-22T00:00:00"/>
    <x v="3"/>
    <d v="1899-12-30T09:25:00"/>
    <n v="262"/>
    <n v="15"/>
    <x v="2"/>
    <n v="34900"/>
    <s v="Sell"/>
    <d v="2021-12-22T00:00:00"/>
    <x v="3"/>
    <d v="1899-12-30T10:10:00"/>
    <n v="255"/>
    <x v="121"/>
    <n v="2.6717557250000001"/>
    <d v="2021-12-23T00:00:00"/>
    <s v="Stop Loss Hit"/>
    <n v="286.85000000000002"/>
    <n v="179.85"/>
    <x v="15"/>
    <x v="11"/>
    <x v="3"/>
  </r>
  <r>
    <n v="979"/>
    <d v="2021-12-23T00:00:00"/>
    <x v="0"/>
    <d v="1899-12-30T09:25:00"/>
    <n v="35227.949999999997"/>
    <m/>
    <x v="0"/>
    <m/>
    <m/>
    <d v="2021-12-23T00:00:00"/>
    <x v="0"/>
    <d v="1899-12-30T12:13:00"/>
    <n v="35308"/>
    <x v="127"/>
    <m/>
    <m/>
    <m/>
    <n v="35311.050000000003"/>
    <n v="35095.050000000003"/>
    <x v="16"/>
    <x v="11"/>
    <x v="3"/>
  </r>
  <r>
    <n v="979.1"/>
    <d v="2021-12-23T00:00:00"/>
    <x v="4"/>
    <d v="1899-12-30T09:25:00"/>
    <n v="151.69999999999999"/>
    <n v="15"/>
    <x v="1"/>
    <n v="35200"/>
    <s v="Sell"/>
    <d v="2021-12-23T00:00:00"/>
    <x v="4"/>
    <d v="1899-12-30T12:13:00"/>
    <n v="150.69999999999999"/>
    <x v="263"/>
    <n v="0.65919578099999998"/>
    <d v="2021-12-23T00:00:00"/>
    <s v="Stop Loss Hit"/>
    <n v="170"/>
    <n v="75.05"/>
    <x v="16"/>
    <x v="11"/>
    <x v="3"/>
  </r>
  <r>
    <n v="979.2"/>
    <d v="2021-12-23T00:00:00"/>
    <x v="4"/>
    <d v="1899-12-30T09:25:00"/>
    <n v="111.8"/>
    <n v="15"/>
    <x v="2"/>
    <n v="35200"/>
    <s v="Sell"/>
    <d v="2021-12-23T00:00:00"/>
    <x v="4"/>
    <d v="1899-12-30T10:24:00"/>
    <n v="161.80000000000001"/>
    <x v="86"/>
    <n v="-44.722719140000002"/>
    <d v="2021-12-23T00:00:00"/>
    <s v="Stop Loss Hit"/>
    <n v="166.5"/>
    <n v="86.45"/>
    <x v="16"/>
    <x v="11"/>
    <x v="3"/>
  </r>
  <r>
    <n v="980"/>
    <d v="2021-12-24T00:00:00"/>
    <x v="0"/>
    <d v="1899-12-30T09:25:00"/>
    <n v="35151.15"/>
    <m/>
    <x v="0"/>
    <m/>
    <m/>
    <d v="2021-12-24T00:00:00"/>
    <x v="0"/>
    <d v="1899-12-30T13:31:00"/>
    <n v="34889.449999999997"/>
    <x v="1005"/>
    <m/>
    <m/>
    <m/>
    <n v="35158.15"/>
    <n v="34584.25"/>
    <x v="17"/>
    <x v="11"/>
    <x v="3"/>
  </r>
  <r>
    <n v="980.1"/>
    <d v="2021-12-24T00:00:00"/>
    <x v="5"/>
    <d v="1899-12-30T09:25:00"/>
    <n v="365.7"/>
    <n v="15"/>
    <x v="1"/>
    <n v="35200"/>
    <s v="Sell"/>
    <d v="2021-12-24T00:00:00"/>
    <x v="5"/>
    <d v="1899-12-30T13:31:00"/>
    <n v="242.7"/>
    <x v="712"/>
    <n v="33.634126330000001"/>
    <d v="2021-12-30T00:00:00"/>
    <s v="Stop Loss Hit"/>
    <n v="377.85"/>
    <n v="167"/>
    <x v="17"/>
    <x v="11"/>
    <x v="3"/>
  </r>
  <r>
    <n v="980.2"/>
    <d v="2021-12-24T00:00:00"/>
    <x v="5"/>
    <d v="1899-12-30T09:25:00"/>
    <n v="400.05"/>
    <n v="15"/>
    <x v="2"/>
    <n v="35200"/>
    <s v="Sell"/>
    <d v="2021-12-24T00:00:00"/>
    <x v="5"/>
    <d v="1899-12-30T09:28:00"/>
    <n v="461.05"/>
    <x v="54"/>
    <n v="-15.248093989999999"/>
    <d v="2021-12-30T00:00:00"/>
    <s v="Stop Loss Hit"/>
    <n v="464"/>
    <n v="385.15"/>
    <x v="17"/>
    <x v="11"/>
    <x v="3"/>
  </r>
  <r>
    <n v="981"/>
    <d v="2021-12-27T00:00:00"/>
    <x v="0"/>
    <d v="1899-12-30T09:25:00"/>
    <n v="34371"/>
    <m/>
    <x v="0"/>
    <m/>
    <m/>
    <d v="2021-12-27T00:00:00"/>
    <x v="0"/>
    <d v="1899-12-30T09:38:00"/>
    <n v="34446.85"/>
    <x v="1074"/>
    <m/>
    <m/>
    <m/>
    <n v="34653.800000000003"/>
    <n v="34358.65"/>
    <x v="28"/>
    <x v="11"/>
    <x v="3"/>
  </r>
  <r>
    <n v="981.1"/>
    <d v="2021-12-27T00:00:00"/>
    <x v="1"/>
    <d v="1899-12-30T09:25:00"/>
    <n v="364.2"/>
    <n v="15"/>
    <x v="1"/>
    <n v="34400"/>
    <s v="Sell"/>
    <d v="2021-12-27T00:00:00"/>
    <x v="1"/>
    <d v="1899-12-30T09:27:00"/>
    <n v="432.35"/>
    <x v="1075"/>
    <n v="-18.712246019999998"/>
    <d v="2021-12-30T00:00:00"/>
    <s v="Stop Loss Hit"/>
    <n v="432.35"/>
    <n v="354.7"/>
    <x v="28"/>
    <x v="11"/>
    <x v="3"/>
  </r>
  <r>
    <n v="981.2"/>
    <d v="2021-12-27T00:00:00"/>
    <x v="1"/>
    <d v="1899-12-30T09:25:00"/>
    <n v="378.9"/>
    <n v="15"/>
    <x v="2"/>
    <n v="34400"/>
    <s v="Sell"/>
    <d v="2021-12-27T00:00:00"/>
    <x v="1"/>
    <d v="1899-12-30T09:38:00"/>
    <n v="340.9"/>
    <x v="560"/>
    <n v="10.02903141"/>
    <d v="2021-12-30T00:00:00"/>
    <s v="Stop Loss Hit"/>
    <n v="386.7"/>
    <n v="265.25"/>
    <x v="28"/>
    <x v="11"/>
    <x v="3"/>
  </r>
  <r>
    <n v="982"/>
    <d v="2021-12-28T00:00:00"/>
    <x v="0"/>
    <d v="1899-12-30T09:25:00"/>
    <n v="35254.15"/>
    <m/>
    <x v="0"/>
    <m/>
    <m/>
    <d v="2021-12-28T00:00:00"/>
    <x v="0"/>
    <d v="1899-12-30T11:21:00"/>
    <n v="35217.699999999997"/>
    <x v="616"/>
    <m/>
    <m/>
    <m/>
    <n v="35295.25"/>
    <n v="35039.1"/>
    <x v="29"/>
    <x v="11"/>
    <x v="3"/>
  </r>
  <r>
    <n v="982.1"/>
    <d v="2021-12-28T00:00:00"/>
    <x v="2"/>
    <d v="1899-12-30T09:25:00"/>
    <n v="291"/>
    <n v="15"/>
    <x v="1"/>
    <n v="35300"/>
    <s v="Sell"/>
    <d v="2021-12-28T00:00:00"/>
    <x v="2"/>
    <d v="1899-12-30T11:21:00"/>
    <n v="267"/>
    <x v="145"/>
    <n v="8.2474226799999997"/>
    <d v="2021-12-30T00:00:00"/>
    <s v="Stop Loss Hit"/>
    <n v="310"/>
    <n v="191.35"/>
    <x v="29"/>
    <x v="11"/>
    <x v="3"/>
  </r>
  <r>
    <n v="982.2"/>
    <d v="2021-12-28T00:00:00"/>
    <x v="2"/>
    <d v="1899-12-30T09:25:00"/>
    <n v="317.85000000000002"/>
    <n v="15"/>
    <x v="2"/>
    <n v="35300"/>
    <s v="Sell"/>
    <d v="2021-12-28T00:00:00"/>
    <x v="2"/>
    <d v="1899-12-30T09:31:00"/>
    <n v="361.85"/>
    <x v="428"/>
    <n v="-13.84300771"/>
    <d v="2021-12-30T00:00:00"/>
    <s v="Stop Loss Hit"/>
    <n v="373.05"/>
    <n v="286.05"/>
    <x v="29"/>
    <x v="11"/>
    <x v="3"/>
  </r>
  <r>
    <n v="983"/>
    <d v="2021-12-29T00:00:00"/>
    <x v="0"/>
    <d v="1899-12-30T09:25:00"/>
    <n v="35251.35"/>
    <m/>
    <x v="0"/>
    <m/>
    <m/>
    <d v="2021-12-29T00:00:00"/>
    <x v="0"/>
    <d v="1899-12-30T15:19:00"/>
    <n v="35040.25"/>
    <x v="1076"/>
    <m/>
    <m/>
    <s v="Exit Condition Met For Trade"/>
    <n v="35377.85"/>
    <n v="35040.25"/>
    <x v="19"/>
    <x v="11"/>
    <x v="3"/>
  </r>
  <r>
    <n v="983.1"/>
    <d v="2021-12-29T00:00:00"/>
    <x v="3"/>
    <d v="1899-12-30T09:25:00"/>
    <n v="236"/>
    <n v="15"/>
    <x v="1"/>
    <n v="35300"/>
    <s v="Sell"/>
    <d v="2021-12-29T00:00:00"/>
    <x v="3"/>
    <d v="1899-12-30T15:19:00"/>
    <n v="113.05"/>
    <x v="1077"/>
    <n v="52.097457630000001"/>
    <d v="2021-12-30T00:00:00"/>
    <s v="Exit Condition Met For Trade"/>
    <n v="280"/>
    <n v="109.25"/>
    <x v="19"/>
    <x v="11"/>
    <x v="3"/>
  </r>
  <r>
    <n v="983.2"/>
    <d v="2021-12-29T00:00:00"/>
    <x v="3"/>
    <d v="1899-12-30T09:25:00"/>
    <n v="258.05"/>
    <n v="15"/>
    <x v="2"/>
    <n v="35300"/>
    <s v="Sell"/>
    <d v="2021-12-29T00:00:00"/>
    <x v="3"/>
    <d v="1899-12-30T10:17:00"/>
    <n v="263.05"/>
    <x v="150"/>
    <n v="-1.9376089910000001"/>
    <d v="2021-12-30T00:00:00"/>
    <s v="Stop Loss Hit"/>
    <n v="279.95"/>
    <n v="188"/>
    <x v="19"/>
    <x v="11"/>
    <x v="3"/>
  </r>
  <r>
    <n v="984"/>
    <d v="2021-12-30T00:00:00"/>
    <x v="0"/>
    <d v="1899-12-30T09:25:00"/>
    <n v="34925.9"/>
    <m/>
    <x v="0"/>
    <m/>
    <m/>
    <d v="2021-12-30T00:00:00"/>
    <x v="0"/>
    <d v="1899-12-30T15:19:00"/>
    <n v="35059.25"/>
    <x v="1078"/>
    <m/>
    <m/>
    <s v="Exit Condition Met For Trade"/>
    <n v="35151.800000000003"/>
    <n v="34864.75"/>
    <x v="20"/>
    <x v="11"/>
    <x v="3"/>
  </r>
  <r>
    <n v="984.1"/>
    <d v="2021-12-30T00:00:00"/>
    <x v="4"/>
    <d v="1899-12-30T09:25:00"/>
    <n v="153.4"/>
    <n v="15"/>
    <x v="1"/>
    <n v="34900"/>
    <s v="Sell"/>
    <d v="2021-12-30T00:00:00"/>
    <x v="4"/>
    <d v="1899-12-30T09:31:00"/>
    <n v="217.4"/>
    <x v="113"/>
    <n v="-41.720990870000001"/>
    <d v="2021-12-30T00:00:00"/>
    <s v="Stop Loss Hit"/>
    <n v="235.55"/>
    <n v="142"/>
    <x v="20"/>
    <x v="11"/>
    <x v="3"/>
  </r>
  <r>
    <n v="984.2"/>
    <d v="2021-12-30T00:00:00"/>
    <x v="4"/>
    <d v="1899-12-30T09:25:00"/>
    <n v="138.85"/>
    <n v="15"/>
    <x v="2"/>
    <n v="34900"/>
    <s v="Sell"/>
    <d v="2021-12-30T00:00:00"/>
    <x v="4"/>
    <d v="1899-12-30T15:19:00"/>
    <n v="0.35"/>
    <x v="447"/>
    <n v="99.747929420000006"/>
    <d v="2021-12-30T00:00:00"/>
    <s v="Exit Condition Met For Trade"/>
    <n v="147.19999999999999"/>
    <n v="0.35"/>
    <x v="20"/>
    <x v="11"/>
    <x v="3"/>
  </r>
  <r>
    <n v="985"/>
    <d v="2021-12-31T00:00:00"/>
    <x v="0"/>
    <d v="1899-12-30T09:25:00"/>
    <n v="35330.75"/>
    <m/>
    <x v="0"/>
    <m/>
    <m/>
    <d v="2021-12-31T00:00:00"/>
    <x v="0"/>
    <d v="1899-12-30T15:19:00"/>
    <n v="35487.300000000003"/>
    <x v="288"/>
    <m/>
    <m/>
    <s v="Exit Condition Met For Trade"/>
    <n v="35594.699999999997"/>
    <n v="35315.9"/>
    <x v="21"/>
    <x v="11"/>
    <x v="3"/>
  </r>
  <r>
    <n v="985.1"/>
    <d v="2021-12-31T00:00:00"/>
    <x v="5"/>
    <d v="1899-12-30T09:25:00"/>
    <n v="411.75"/>
    <n v="15"/>
    <x v="1"/>
    <n v="35300"/>
    <s v="Sell"/>
    <d v="2021-12-31T00:00:00"/>
    <x v="5"/>
    <d v="1899-12-30T09:33:00"/>
    <n v="484.75"/>
    <x v="175"/>
    <n v="-17.72920461"/>
    <d v="2022-01-06T00:00:00"/>
    <s v="Stop Loss Hit"/>
    <n v="504.45"/>
    <n v="409.4"/>
    <x v="21"/>
    <x v="11"/>
    <x v="3"/>
  </r>
  <r>
    <n v="985.2"/>
    <d v="2021-12-31T00:00:00"/>
    <x v="5"/>
    <d v="1899-12-30T09:25:00"/>
    <n v="379.9"/>
    <n v="15"/>
    <x v="2"/>
    <n v="35300"/>
    <s v="Sell"/>
    <d v="2021-12-31T00:00:00"/>
    <x v="5"/>
    <d v="1899-12-30T15:19:00"/>
    <n v="281.5"/>
    <x v="1079"/>
    <n v="25.90155304"/>
    <d v="2022-01-06T00:00:00"/>
    <s v="Exit Condition Met For Trade"/>
    <n v="379.9"/>
    <n v="248.65"/>
    <x v="21"/>
    <x v="11"/>
    <x v="3"/>
  </r>
  <r>
    <n v="986"/>
    <d v="2022-01-03T00:00:00"/>
    <x v="0"/>
    <d v="1899-12-30T09:25:00"/>
    <n v="35557.35"/>
    <m/>
    <x v="0"/>
    <m/>
    <m/>
    <d v="2022-01-03T00:00:00"/>
    <x v="0"/>
    <d v="1899-12-30T12:27:00"/>
    <n v="36057.65"/>
    <x v="867"/>
    <m/>
    <m/>
    <m/>
    <n v="36063.5"/>
    <n v="35530.050000000003"/>
    <x v="2"/>
    <x v="0"/>
    <x v="4"/>
  </r>
  <r>
    <n v="986.1"/>
    <d v="2022-01-03T00:00:00"/>
    <x v="1"/>
    <d v="1899-12-30T09:25:00"/>
    <n v="322.05"/>
    <n v="15"/>
    <x v="1"/>
    <n v="35600"/>
    <s v="Sell"/>
    <d v="2022-01-03T00:00:00"/>
    <x v="1"/>
    <d v="1899-12-30T09:47:00"/>
    <n v="370.05"/>
    <x v="37"/>
    <n v="-14.904517930000001"/>
    <d v="2022-01-06T00:00:00"/>
    <s v="Stop Loss Hit"/>
    <n v="376.5"/>
    <n v="294.45"/>
    <x v="2"/>
    <x v="0"/>
    <x v="4"/>
  </r>
  <r>
    <n v="986.2"/>
    <d v="2022-01-03T00:00:00"/>
    <x v="1"/>
    <d v="1899-12-30T09:25:00"/>
    <n v="348.2"/>
    <n v="15"/>
    <x v="2"/>
    <n v="35600"/>
    <s v="Sell"/>
    <d v="2022-01-03T00:00:00"/>
    <x v="1"/>
    <d v="1899-12-30T12:27:00"/>
    <n v="148.19999999999999"/>
    <x v="407"/>
    <n v="57.438253879999998"/>
    <d v="2022-01-06T00:00:00"/>
    <s v="Target Hit"/>
    <n v="362.55"/>
    <n v="148.19999999999999"/>
    <x v="2"/>
    <x v="0"/>
    <x v="4"/>
  </r>
  <r>
    <n v="987"/>
    <d v="2022-01-04T00:00:00"/>
    <x v="0"/>
    <d v="1899-12-30T09:25:00"/>
    <n v="36657.449999999997"/>
    <m/>
    <x v="0"/>
    <m/>
    <m/>
    <d v="2022-01-04T00:00:00"/>
    <x v="0"/>
    <d v="1899-12-30T09:46:00"/>
    <n v="36607.85"/>
    <x v="63"/>
    <m/>
    <m/>
    <m/>
    <n v="36681.35"/>
    <n v="36380.85"/>
    <x v="3"/>
    <x v="0"/>
    <x v="4"/>
  </r>
  <r>
    <n v="987.1"/>
    <d v="2022-01-04T00:00:00"/>
    <x v="2"/>
    <d v="1899-12-30T09:25:00"/>
    <n v="263.05"/>
    <n v="15"/>
    <x v="1"/>
    <n v="36700"/>
    <s v="Sell"/>
    <d v="2022-01-04T00:00:00"/>
    <x v="2"/>
    <d v="1899-12-30T09:46:00"/>
    <n v="226.05"/>
    <x v="517"/>
    <n v="14.065766959999999"/>
    <d v="2022-01-06T00:00:00"/>
    <s v="Stop Loss Hit"/>
    <n v="277.7"/>
    <n v="150.65"/>
    <x v="3"/>
    <x v="0"/>
    <x v="4"/>
  </r>
  <r>
    <n v="987.2"/>
    <d v="2022-01-04T00:00:00"/>
    <x v="2"/>
    <d v="1899-12-30T09:25:00"/>
    <n v="306.8"/>
    <n v="15"/>
    <x v="2"/>
    <n v="36700"/>
    <s v="Sell"/>
    <d v="2022-01-04T00:00:00"/>
    <x v="2"/>
    <d v="1899-12-30T09:38:00"/>
    <n v="357.8"/>
    <x v="90"/>
    <n v="-16.623207300000001"/>
    <d v="2022-01-06T00:00:00"/>
    <s v="Stop Loss Hit"/>
    <n v="393.6"/>
    <n v="282.7"/>
    <x v="3"/>
    <x v="0"/>
    <x v="4"/>
  </r>
  <r>
    <n v="988"/>
    <d v="2022-01-05T00:00:00"/>
    <x v="0"/>
    <d v="1899-12-30T09:25:00"/>
    <n v="37139.35"/>
    <m/>
    <x v="0"/>
    <m/>
    <m/>
    <d v="2022-01-05T00:00:00"/>
    <x v="0"/>
    <d v="1899-12-30T09:47:00"/>
    <n v="37207.199999999997"/>
    <x v="39"/>
    <m/>
    <m/>
    <m/>
    <n v="37207.199999999997"/>
    <n v="36989.35"/>
    <x v="4"/>
    <x v="0"/>
    <x v="4"/>
  </r>
  <r>
    <n v="988.1"/>
    <d v="2022-01-05T00:00:00"/>
    <x v="3"/>
    <d v="1899-12-30T09:25:00"/>
    <n v="228.8"/>
    <n v="15"/>
    <x v="1"/>
    <n v="37100"/>
    <s v="Sell"/>
    <d v="2022-01-05T00:00:00"/>
    <x v="3"/>
    <d v="1899-12-30T09:47:00"/>
    <n v="223.8"/>
    <x v="271"/>
    <n v="2.1853146849999998"/>
    <d v="2022-01-06T00:00:00"/>
    <s v="Stop Loss Hit"/>
    <n v="267.85000000000002"/>
    <n v="147.85"/>
    <x v="4"/>
    <x v="0"/>
    <x v="4"/>
  </r>
  <r>
    <n v="988.2"/>
    <d v="2022-01-05T00:00:00"/>
    <x v="3"/>
    <d v="1899-12-30T09:25:00"/>
    <n v="213.2"/>
    <n v="15"/>
    <x v="2"/>
    <n v="37100"/>
    <s v="Sell"/>
    <d v="2022-01-05T00:00:00"/>
    <x v="3"/>
    <d v="1899-12-30T09:40:00"/>
    <n v="272.2"/>
    <x v="43"/>
    <n v="-27.673545969999999"/>
    <d v="2022-01-06T00:00:00"/>
    <s v="Stop Loss Hit"/>
    <n v="288.5"/>
    <n v="196.4"/>
    <x v="4"/>
    <x v="0"/>
    <x v="4"/>
  </r>
  <r>
    <n v="989"/>
    <d v="2022-01-06T00:00:00"/>
    <x v="0"/>
    <d v="1899-12-30T09:25:00"/>
    <n v="37260.400000000001"/>
    <m/>
    <x v="0"/>
    <m/>
    <m/>
    <d v="2022-01-06T00:00:00"/>
    <x v="0"/>
    <d v="1899-12-30T09:47:00"/>
    <n v="37274.75"/>
    <x v="428"/>
    <m/>
    <m/>
    <m/>
    <n v="37281"/>
    <n v="37061.35"/>
    <x v="22"/>
    <x v="0"/>
    <x v="4"/>
  </r>
  <r>
    <n v="989.1"/>
    <d v="2022-01-06T00:00:00"/>
    <x v="4"/>
    <d v="1899-12-30T09:25:00"/>
    <n v="158.1"/>
    <n v="15"/>
    <x v="1"/>
    <n v="37300"/>
    <s v="Sell"/>
    <d v="2022-01-06T00:00:00"/>
    <x v="4"/>
    <d v="1899-12-30T09:47:00"/>
    <n v="135.1"/>
    <x v="256"/>
    <n v="14.54775459"/>
    <d v="2022-01-06T00:00:00"/>
    <s v="Stop Loss Hit"/>
    <n v="162.1"/>
    <n v="59.8"/>
    <x v="22"/>
    <x v="0"/>
    <x v="4"/>
  </r>
  <r>
    <n v="989.2"/>
    <d v="2022-01-06T00:00:00"/>
    <x v="4"/>
    <d v="1899-12-30T09:25:00"/>
    <n v="176.7"/>
    <n v="15"/>
    <x v="2"/>
    <n v="37300"/>
    <s v="Sell"/>
    <d v="2022-01-06T00:00:00"/>
    <x v="4"/>
    <d v="1899-12-30T09:32:00"/>
    <n v="243.7"/>
    <x v="93"/>
    <n v="-37.917374080000002"/>
    <d v="2022-01-06T00:00:00"/>
    <s v="Stop Loss Hit"/>
    <n v="257.95"/>
    <n v="167.75"/>
    <x v="22"/>
    <x v="0"/>
    <x v="4"/>
  </r>
  <r>
    <n v="990"/>
    <d v="2022-01-07T00:00:00"/>
    <x v="0"/>
    <d v="1899-12-30T09:25:00"/>
    <n v="37941.449999999997"/>
    <m/>
    <x v="0"/>
    <m/>
    <m/>
    <d v="2022-01-07T00:00:00"/>
    <x v="0"/>
    <d v="1899-12-30T10:51:00"/>
    <n v="37979.599999999999"/>
    <x v="411"/>
    <m/>
    <m/>
    <m/>
    <n v="38134.5"/>
    <n v="37905.15"/>
    <x v="23"/>
    <x v="0"/>
    <x v="4"/>
  </r>
  <r>
    <n v="990.1"/>
    <d v="2022-01-07T00:00:00"/>
    <x v="5"/>
    <d v="1899-12-30T09:25:00"/>
    <n v="483.5"/>
    <n v="15"/>
    <x v="1"/>
    <n v="37900"/>
    <s v="Sell"/>
    <d v="2022-01-07T00:00:00"/>
    <x v="5"/>
    <d v="1899-12-30T09:31:00"/>
    <n v="525.5"/>
    <x v="71"/>
    <n v="-8.6866597720000005"/>
    <d v="2022-01-13T00:00:00"/>
    <s v="Stop Loss Hit"/>
    <n v="530.29999999999995"/>
    <n v="450.5"/>
    <x v="23"/>
    <x v="0"/>
    <x v="4"/>
  </r>
  <r>
    <n v="990.2"/>
    <d v="2022-01-07T00:00:00"/>
    <x v="5"/>
    <d v="1899-12-30T09:25:00"/>
    <n v="419.3"/>
    <n v="15"/>
    <x v="2"/>
    <n v="37900"/>
    <s v="Sell"/>
    <d v="2022-01-07T00:00:00"/>
    <x v="5"/>
    <d v="1899-12-30T10:51:00"/>
    <n v="380.3"/>
    <x v="612"/>
    <n v="9.3012163129999994"/>
    <d v="2022-01-13T00:00:00"/>
    <s v="Stop Loss Hit"/>
    <n v="439.5"/>
    <n v="304.89999999999998"/>
    <x v="23"/>
    <x v="0"/>
    <x v="4"/>
  </r>
  <r>
    <n v="991"/>
    <d v="2022-01-10T00:00:00"/>
    <x v="0"/>
    <d v="1899-12-30T09:25:00"/>
    <n v="38088.25"/>
    <m/>
    <x v="0"/>
    <m/>
    <m/>
    <d v="2022-01-10T00:00:00"/>
    <x v="0"/>
    <d v="1899-12-30T09:36:00"/>
    <n v="38118.5"/>
    <x v="118"/>
    <m/>
    <m/>
    <m/>
    <n v="38128"/>
    <n v="37968.25"/>
    <x v="7"/>
    <x v="0"/>
    <x v="4"/>
  </r>
  <r>
    <n v="991.1"/>
    <d v="2022-01-10T00:00:00"/>
    <x v="1"/>
    <d v="1899-12-30T09:25:00"/>
    <n v="383.7"/>
    <n v="15"/>
    <x v="1"/>
    <n v="38100"/>
    <s v="Sell"/>
    <d v="2022-01-10T00:00:00"/>
    <x v="1"/>
    <d v="1899-12-30T09:36:00"/>
    <n v="399.7"/>
    <x v="230"/>
    <n v="-4.1699244200000001"/>
    <d v="2022-01-13T00:00:00"/>
    <s v="Stop Loss Hit"/>
    <n v="417.8"/>
    <n v="324.10000000000002"/>
    <x v="7"/>
    <x v="0"/>
    <x v="4"/>
  </r>
  <r>
    <n v="991.2"/>
    <d v="2022-01-10T00:00:00"/>
    <x v="1"/>
    <d v="1899-12-30T09:25:00"/>
    <n v="382.15"/>
    <n v="15"/>
    <x v="2"/>
    <n v="38100"/>
    <s v="Sell"/>
    <d v="2022-01-10T00:00:00"/>
    <x v="1"/>
    <d v="1899-12-30T09:29:00"/>
    <n v="434.15"/>
    <x v="414"/>
    <n v="-13.607222289999999"/>
    <d v="2022-01-13T00:00:00"/>
    <s v="Stop Loss Hit"/>
    <n v="437.85"/>
    <n v="358.9"/>
    <x v="7"/>
    <x v="0"/>
    <x v="4"/>
  </r>
  <r>
    <n v="992"/>
    <d v="2022-01-11T00:00:00"/>
    <x v="0"/>
    <d v="1899-12-30T09:25:00"/>
    <n v="38386.5"/>
    <m/>
    <x v="0"/>
    <m/>
    <m/>
    <d v="2022-01-11T00:00:00"/>
    <x v="0"/>
    <d v="1899-12-30T10:33:00"/>
    <n v="38247.449999999997"/>
    <x v="651"/>
    <m/>
    <m/>
    <m/>
    <n v="38412.75"/>
    <n v="38032.949999999997"/>
    <x v="8"/>
    <x v="0"/>
    <x v="4"/>
  </r>
  <r>
    <n v="992.1"/>
    <d v="2022-01-11T00:00:00"/>
    <x v="2"/>
    <d v="1899-12-30T09:25:00"/>
    <n v="323.25"/>
    <n v="15"/>
    <x v="1"/>
    <n v="38400"/>
    <s v="Sell"/>
    <d v="2022-01-11T00:00:00"/>
    <x v="2"/>
    <d v="1899-12-30T10:33:00"/>
    <n v="255.25"/>
    <x v="233"/>
    <n v="21.036349569999999"/>
    <d v="2022-01-13T00:00:00"/>
    <s v="Stop Loss Hit"/>
    <n v="345.95"/>
    <n v="180"/>
    <x v="8"/>
    <x v="0"/>
    <x v="4"/>
  </r>
  <r>
    <n v="992.2"/>
    <d v="2022-01-11T00:00:00"/>
    <x v="2"/>
    <d v="1899-12-30T09:25:00"/>
    <n v="336.8"/>
    <n v="15"/>
    <x v="2"/>
    <n v="38400"/>
    <s v="Sell"/>
    <d v="2022-01-11T00:00:00"/>
    <x v="2"/>
    <d v="1899-12-30T09:31:00"/>
    <n v="392.8"/>
    <x v="47"/>
    <n v="-16.62707838"/>
    <d v="2022-01-13T00:00:00"/>
    <s v="Stop Loss Hit"/>
    <n v="402.4"/>
    <n v="316.85000000000002"/>
    <x v="8"/>
    <x v="0"/>
    <x v="4"/>
  </r>
  <r>
    <n v="993"/>
    <d v="2022-01-12T00:00:00"/>
    <x v="0"/>
    <d v="1899-12-30T09:25:00"/>
    <n v="38714.400000000001"/>
    <m/>
    <x v="0"/>
    <m/>
    <m/>
    <d v="2022-01-12T00:00:00"/>
    <x v="0"/>
    <d v="1899-12-30T13:56:00"/>
    <n v="38651.050000000003"/>
    <x v="109"/>
    <m/>
    <m/>
    <m/>
    <n v="38848.800000000003"/>
    <n v="38621.050000000003"/>
    <x v="9"/>
    <x v="0"/>
    <x v="4"/>
  </r>
  <r>
    <n v="993.1"/>
    <d v="2022-01-12T00:00:00"/>
    <x v="3"/>
    <d v="1899-12-30T09:25:00"/>
    <n v="265.55"/>
    <n v="15"/>
    <x v="1"/>
    <n v="38700"/>
    <s v="Sell"/>
    <d v="2022-01-12T00:00:00"/>
    <x v="3"/>
    <d v="1899-12-30T10:29:00"/>
    <n v="295.55"/>
    <x v="224"/>
    <n v="-11.297307480000001"/>
    <d v="2022-01-13T00:00:00"/>
    <s v="Stop Loss Hit"/>
    <n v="296.85000000000002"/>
    <n v="220.5"/>
    <x v="9"/>
    <x v="0"/>
    <x v="4"/>
  </r>
  <r>
    <n v="993.2"/>
    <d v="2022-01-12T00:00:00"/>
    <x v="3"/>
    <d v="1899-12-30T09:25:00"/>
    <n v="238.3"/>
    <n v="15"/>
    <x v="2"/>
    <n v="38700"/>
    <s v="Sell"/>
    <d v="2022-01-12T00:00:00"/>
    <x v="3"/>
    <d v="1899-12-30T13:56:00"/>
    <n v="219.3"/>
    <x v="272"/>
    <n v="7.9731430970000003"/>
    <d v="2022-01-13T00:00:00"/>
    <s v="Stop Loss Hit"/>
    <n v="282.05"/>
    <n v="144"/>
    <x v="9"/>
    <x v="0"/>
    <x v="4"/>
  </r>
  <r>
    <n v="994"/>
    <d v="2022-01-13T00:00:00"/>
    <x v="0"/>
    <d v="1899-12-30T09:25:00"/>
    <n v="38542.199999999997"/>
    <m/>
    <x v="0"/>
    <m/>
    <m/>
    <d v="2022-01-13T00:00:00"/>
    <x v="0"/>
    <d v="1899-12-30T10:11:00"/>
    <n v="38472.800000000003"/>
    <x v="1080"/>
    <m/>
    <m/>
    <m/>
    <n v="38665.699999999997"/>
    <n v="38455.65"/>
    <x v="30"/>
    <x v="0"/>
    <x v="4"/>
  </r>
  <r>
    <n v="994.1"/>
    <d v="2022-01-13T00:00:00"/>
    <x v="4"/>
    <d v="1899-12-30T09:25:00"/>
    <n v="169.6"/>
    <n v="15"/>
    <x v="1"/>
    <n v="38500"/>
    <s v="Sell"/>
    <d v="2022-01-13T00:00:00"/>
    <x v="4"/>
    <d v="1899-12-30T09:46:00"/>
    <n v="228.6"/>
    <x v="43"/>
    <n v="-34.787735849999997"/>
    <d v="2022-01-13T00:00:00"/>
    <s v="Stop Loss Hit"/>
    <n v="234.45"/>
    <n v="153.05000000000001"/>
    <x v="30"/>
    <x v="0"/>
    <x v="4"/>
  </r>
  <r>
    <n v="994.2"/>
    <d v="2022-01-13T00:00:00"/>
    <x v="4"/>
    <d v="1899-12-30T09:25:00"/>
    <n v="118.15"/>
    <n v="15"/>
    <x v="2"/>
    <n v="38500"/>
    <s v="Sell"/>
    <d v="2022-01-13T00:00:00"/>
    <x v="4"/>
    <d v="1899-12-30T10:11:00"/>
    <n v="132.25"/>
    <x v="1081"/>
    <n v="-11.93398223"/>
    <d v="2022-01-13T00:00:00"/>
    <s v="Stop Loss Hit"/>
    <n v="148.1"/>
    <n v="55.55"/>
    <x v="30"/>
    <x v="0"/>
    <x v="4"/>
  </r>
  <r>
    <n v="995"/>
    <d v="2022-01-14T00:00:00"/>
    <x v="0"/>
    <d v="1899-12-30T09:25:00"/>
    <n v="38237.699999999997"/>
    <m/>
    <x v="0"/>
    <m/>
    <m/>
    <d v="2022-01-14T00:00:00"/>
    <x v="0"/>
    <d v="1899-12-30T10:32:00"/>
    <n v="38181.15"/>
    <x v="196"/>
    <m/>
    <m/>
    <m/>
    <n v="38364.400000000001"/>
    <n v="38164.85"/>
    <x v="24"/>
    <x v="0"/>
    <x v="4"/>
  </r>
  <r>
    <n v="995.1"/>
    <d v="2022-01-14T00:00:00"/>
    <x v="5"/>
    <d v="1899-12-30T09:25:00"/>
    <n v="460.05"/>
    <n v="15"/>
    <x v="1"/>
    <n v="38200"/>
    <s v="Sell"/>
    <d v="2022-01-14T00:00:00"/>
    <x v="5"/>
    <d v="1899-12-30T09:38:00"/>
    <n v="492.05"/>
    <x v="282"/>
    <n v="-6.9557656779999997"/>
    <d v="2022-01-20T00:00:00"/>
    <s v="Stop Loss Hit"/>
    <n v="604.04999999999995"/>
    <n v="416.1"/>
    <x v="24"/>
    <x v="0"/>
    <x v="4"/>
  </r>
  <r>
    <n v="995.2"/>
    <d v="2022-01-14T00:00:00"/>
    <x v="5"/>
    <d v="1899-12-30T09:25:00"/>
    <n v="412.45"/>
    <n v="15"/>
    <x v="2"/>
    <n v="38200"/>
    <s v="Sell"/>
    <d v="2022-01-14T00:00:00"/>
    <x v="5"/>
    <d v="1899-12-30T10:32:00"/>
    <n v="416.45"/>
    <x v="561"/>
    <n v="-0.96981452300000004"/>
    <d v="2022-01-20T00:00:00"/>
    <s v="Stop Loss Hit"/>
    <n v="448.8"/>
    <n v="341.35"/>
    <x v="24"/>
    <x v="0"/>
    <x v="4"/>
  </r>
  <r>
    <n v="996"/>
    <d v="2022-01-17T00:00:00"/>
    <x v="0"/>
    <d v="1899-12-30T09:25:00"/>
    <n v="38525.9"/>
    <m/>
    <x v="0"/>
    <m/>
    <m/>
    <d v="2022-01-17T00:00:00"/>
    <x v="0"/>
    <d v="1899-12-30T15:19:00"/>
    <n v="38227.9"/>
    <x v="1082"/>
    <m/>
    <m/>
    <s v="Exit Condition Met For Trade"/>
    <n v="38535.800000000003"/>
    <n v="38141.199999999997"/>
    <x v="12"/>
    <x v="0"/>
    <x v="4"/>
  </r>
  <r>
    <n v="996.1"/>
    <d v="2022-01-17T00:00:00"/>
    <x v="1"/>
    <d v="1899-12-30T09:25:00"/>
    <n v="398.45"/>
    <n v="15"/>
    <x v="1"/>
    <n v="38500"/>
    <s v="Sell"/>
    <d v="2022-01-17T00:00:00"/>
    <x v="1"/>
    <d v="1899-12-30T15:19:00"/>
    <n v="256"/>
    <x v="1083"/>
    <n v="35.751035260000002"/>
    <d v="2022-01-20T00:00:00"/>
    <s v="Exit Condition Met For Trade"/>
    <n v="401.75"/>
    <n v="216.6"/>
    <x v="12"/>
    <x v="0"/>
    <x v="4"/>
  </r>
  <r>
    <n v="996.2"/>
    <d v="2022-01-17T00:00:00"/>
    <x v="1"/>
    <d v="1899-12-30T09:25:00"/>
    <n v="328.6"/>
    <n v="15"/>
    <x v="2"/>
    <n v="38500"/>
    <s v="Sell"/>
    <d v="2022-01-17T00:00:00"/>
    <x v="1"/>
    <d v="1899-12-30T09:29:00"/>
    <n v="401.6"/>
    <x v="175"/>
    <n v="-22.21545953"/>
    <d v="2022-01-20T00:00:00"/>
    <s v="Stop Loss Hit"/>
    <n v="429.75"/>
    <n v="325.95"/>
    <x v="12"/>
    <x v="0"/>
    <x v="4"/>
  </r>
  <r>
    <n v="997"/>
    <d v="2022-01-18T00:00:00"/>
    <x v="0"/>
    <d v="1899-12-30T09:25:00"/>
    <n v="38383.35"/>
    <m/>
    <x v="0"/>
    <m/>
    <m/>
    <d v="2022-01-18T00:00:00"/>
    <x v="0"/>
    <d v="1899-12-30T11:36:00"/>
    <n v="38464.199999999997"/>
    <x v="297"/>
    <m/>
    <m/>
    <m/>
    <n v="38468.949999999997"/>
    <n v="38269.75"/>
    <x v="13"/>
    <x v="0"/>
    <x v="4"/>
  </r>
  <r>
    <n v="997.1"/>
    <d v="2022-01-18T00:00:00"/>
    <x v="2"/>
    <d v="1899-12-30T09:25:00"/>
    <n v="302.3"/>
    <n v="15"/>
    <x v="1"/>
    <n v="38400"/>
    <s v="Sell"/>
    <d v="2022-01-18T00:00:00"/>
    <x v="2"/>
    <d v="1899-12-30T11:36:00"/>
    <n v="307.3"/>
    <x v="150"/>
    <n v="-1.6539861069999999"/>
    <d v="2022-01-20T00:00:00"/>
    <s v="Stop Loss Hit"/>
    <n v="334"/>
    <n v="231.4"/>
    <x v="13"/>
    <x v="0"/>
    <x v="4"/>
  </r>
  <r>
    <n v="997.2"/>
    <d v="2022-01-18T00:00:00"/>
    <x v="2"/>
    <d v="1899-12-30T09:25:00"/>
    <n v="291.5"/>
    <n v="15"/>
    <x v="2"/>
    <n v="38400"/>
    <s v="Sell"/>
    <d v="2022-01-18T00:00:00"/>
    <x v="2"/>
    <d v="1899-12-30T09:44:00"/>
    <n v="325.5"/>
    <x v="381"/>
    <n v="-11.663807889999999"/>
    <d v="2022-01-20T00:00:00"/>
    <s v="Stop Loss Hit"/>
    <n v="335.35"/>
    <n v="250"/>
    <x v="13"/>
    <x v="0"/>
    <x v="4"/>
  </r>
  <r>
    <n v="998"/>
    <d v="2022-01-19T00:00:00"/>
    <x v="0"/>
    <d v="1899-12-30T09:25:00"/>
    <n v="38070.75"/>
    <m/>
    <x v="0"/>
    <m/>
    <m/>
    <d v="2022-01-19T00:00:00"/>
    <x v="0"/>
    <d v="1899-12-30T09:57:00"/>
    <n v="38139.65"/>
    <x v="320"/>
    <m/>
    <m/>
    <m/>
    <n v="38170.550000000003"/>
    <n v="37941.300000000003"/>
    <x v="14"/>
    <x v="0"/>
    <x v="4"/>
  </r>
  <r>
    <n v="998.1"/>
    <d v="2022-01-19T00:00:00"/>
    <x v="3"/>
    <d v="1899-12-30T09:25:00"/>
    <n v="240"/>
    <n v="15"/>
    <x v="1"/>
    <n v="38100"/>
    <s v="Sell"/>
    <d v="2022-01-19T00:00:00"/>
    <x v="3"/>
    <d v="1899-12-30T09:57:00"/>
    <n v="257"/>
    <x v="78"/>
    <n v="-7.0833333329999997"/>
    <d v="2022-01-20T00:00:00"/>
    <s v="Stop Loss Hit"/>
    <n v="294.25"/>
    <n v="182"/>
    <x v="14"/>
    <x v="0"/>
    <x v="4"/>
  </r>
  <r>
    <n v="998.2"/>
    <d v="2022-01-19T00:00:00"/>
    <x v="3"/>
    <d v="1899-12-30T09:25:00"/>
    <n v="273.25"/>
    <n v="15"/>
    <x v="2"/>
    <n v="38100"/>
    <s v="Sell"/>
    <d v="2022-01-19T00:00:00"/>
    <x v="3"/>
    <d v="1899-12-30T09:37:00"/>
    <n v="287.25"/>
    <x v="63"/>
    <n v="-5.1235132659999998"/>
    <d v="2022-01-20T00:00:00"/>
    <s v="Stop Loss Hit"/>
    <n v="287.60000000000002"/>
    <n v="212.05"/>
    <x v="14"/>
    <x v="0"/>
    <x v="4"/>
  </r>
  <r>
    <n v="999"/>
    <d v="2022-01-20T00:00:00"/>
    <x v="0"/>
    <d v="1899-12-30T09:25:00"/>
    <n v="38024.550000000003"/>
    <m/>
    <x v="0"/>
    <m/>
    <m/>
    <d v="2022-01-20T00:00:00"/>
    <x v="0"/>
    <d v="1899-12-30T10:11:00"/>
    <n v="37972.800000000003"/>
    <x v="486"/>
    <m/>
    <m/>
    <m/>
    <n v="38166.449999999997"/>
    <n v="37972.800000000003"/>
    <x v="25"/>
    <x v="0"/>
    <x v="4"/>
  </r>
  <r>
    <n v="999.1"/>
    <d v="2022-01-20T00:00:00"/>
    <x v="4"/>
    <d v="1899-12-30T09:25:00"/>
    <n v="165.6"/>
    <n v="15"/>
    <x v="1"/>
    <n v="38000"/>
    <s v="Sell"/>
    <d v="2022-01-20T00:00:00"/>
    <x v="4"/>
    <d v="1899-12-30T09:39:00"/>
    <n v="225.6"/>
    <x v="507"/>
    <n v="-36.231884059999999"/>
    <d v="2022-01-20T00:00:00"/>
    <s v="Stop Loss Hit"/>
    <n v="250"/>
    <n v="150"/>
    <x v="25"/>
    <x v="0"/>
    <x v="4"/>
  </r>
  <r>
    <n v="999.2"/>
    <d v="2022-01-20T00:00:00"/>
    <x v="4"/>
    <d v="1899-12-30T09:25:00"/>
    <n v="108.5"/>
    <n v="15"/>
    <x v="2"/>
    <n v="38000"/>
    <s v="Sell"/>
    <d v="2022-01-20T00:00:00"/>
    <x v="4"/>
    <d v="1899-12-30T10:11:00"/>
    <n v="139.5"/>
    <x v="320"/>
    <n v="-28.571428569999998"/>
    <d v="2022-01-20T00:00:00"/>
    <s v="Stop Loss Hit"/>
    <n v="144.4"/>
    <n v="64.099999999999994"/>
    <x v="25"/>
    <x v="0"/>
    <x v="4"/>
  </r>
  <r>
    <n v="1000"/>
    <d v="2022-01-21T00:00:00"/>
    <x v="0"/>
    <d v="1899-12-30T09:25:00"/>
    <n v="37346.800000000003"/>
    <m/>
    <x v="0"/>
    <m/>
    <m/>
    <d v="2022-01-21T00:00:00"/>
    <x v="0"/>
    <d v="1899-12-30T10:16:00"/>
    <n v="37330.800000000003"/>
    <x v="81"/>
    <m/>
    <m/>
    <m/>
    <n v="37496.15"/>
    <n v="37225.65"/>
    <x v="26"/>
    <x v="0"/>
    <x v="4"/>
  </r>
  <r>
    <n v="1000.1"/>
    <d v="2022-01-21T00:00:00"/>
    <x v="5"/>
    <d v="1899-12-30T09:25:00"/>
    <n v="516.70000000000005"/>
    <n v="15"/>
    <x v="1"/>
    <n v="37300"/>
    <s v="Sell"/>
    <d v="2022-01-21T00:00:00"/>
    <x v="5"/>
    <d v="1899-12-30T09:37:00"/>
    <n v="532.70000000000005"/>
    <x v="230"/>
    <n v="-3.0965744150000001"/>
    <d v="2022-01-27T00:00:00"/>
    <s v="Stop Loss Hit"/>
    <n v="541.1"/>
    <n v="457"/>
    <x v="26"/>
    <x v="0"/>
    <x v="4"/>
  </r>
  <r>
    <n v="1000.2"/>
    <d v="2022-01-21T00:00:00"/>
    <x v="5"/>
    <d v="1899-12-30T09:25:00"/>
    <n v="415.8"/>
    <n v="15"/>
    <x v="2"/>
    <n v="37300"/>
    <s v="Sell"/>
    <d v="2022-01-21T00:00:00"/>
    <x v="5"/>
    <d v="1899-12-30T10:16:00"/>
    <n v="396.8"/>
    <x v="272"/>
    <n v="4.5695045700000003"/>
    <d v="2022-01-27T00:00:00"/>
    <s v="Stop Loss Hit"/>
    <n v="478.35"/>
    <n v="321"/>
    <x v="26"/>
    <x v="0"/>
    <x v="4"/>
  </r>
  <r>
    <n v="1001"/>
    <d v="2022-01-24T00:00:00"/>
    <x v="0"/>
    <d v="1899-12-30T09:25:00"/>
    <n v="37605.449999999997"/>
    <m/>
    <x v="0"/>
    <m/>
    <m/>
    <d v="2022-01-24T00:00:00"/>
    <x v="0"/>
    <d v="1899-12-30T09:46:00"/>
    <n v="37549.550000000003"/>
    <x v="161"/>
    <m/>
    <m/>
    <m/>
    <n v="37659.800000000003"/>
    <n v="37319.85"/>
    <x v="17"/>
    <x v="0"/>
    <x v="4"/>
  </r>
  <r>
    <n v="1001.1"/>
    <d v="2022-01-24T00:00:00"/>
    <x v="1"/>
    <d v="1899-12-30T09:25:00"/>
    <n v="385.95"/>
    <n v="15"/>
    <x v="1"/>
    <n v="37600"/>
    <s v="Sell"/>
    <d v="2022-01-24T00:00:00"/>
    <x v="1"/>
    <d v="1899-12-30T09:46:00"/>
    <n v="356.95"/>
    <x v="742"/>
    <n v="7.5139266740000004"/>
    <d v="2022-01-27T00:00:00"/>
    <s v="Stop Loss Hit"/>
    <n v="413.45"/>
    <n v="281"/>
    <x v="17"/>
    <x v="0"/>
    <x v="4"/>
  </r>
  <r>
    <n v="1001.2"/>
    <d v="2022-01-24T00:00:00"/>
    <x v="1"/>
    <d v="1899-12-30T09:25:00"/>
    <n v="374.25"/>
    <n v="15"/>
    <x v="2"/>
    <n v="37600"/>
    <s v="Sell"/>
    <d v="2022-01-24T00:00:00"/>
    <x v="1"/>
    <d v="1899-12-30T09:30:00"/>
    <n v="422.25"/>
    <x v="37"/>
    <n v="-12.825651300000001"/>
    <d v="2022-01-27T00:00:00"/>
    <s v="Stop Loss Hit"/>
    <n v="431.1"/>
    <n v="346.3"/>
    <x v="17"/>
    <x v="0"/>
    <x v="4"/>
  </r>
  <r>
    <n v="1002"/>
    <d v="2022-01-25T00:00:00"/>
    <x v="0"/>
    <d v="1899-12-30T09:25:00"/>
    <n v="36754.65"/>
    <m/>
    <x v="0"/>
    <m/>
    <m/>
    <d v="2022-01-25T00:00:00"/>
    <x v="0"/>
    <d v="1899-12-30T09:57:00"/>
    <n v="37172.400000000001"/>
    <x v="743"/>
    <m/>
    <m/>
    <m/>
    <n v="37172.400000000001"/>
    <n v="36728.550000000003"/>
    <x v="18"/>
    <x v="0"/>
    <x v="4"/>
  </r>
  <r>
    <n v="1002.1"/>
    <d v="2022-01-25T00:00:00"/>
    <x v="2"/>
    <d v="1899-12-30T09:25:00"/>
    <n v="413.85"/>
    <n v="15"/>
    <x v="1"/>
    <n v="36800"/>
    <s v="Sell"/>
    <d v="2022-01-25T00:00:00"/>
    <x v="2"/>
    <d v="1899-12-30T09:29:00"/>
    <n v="488.85"/>
    <x v="31"/>
    <n v="-18.122508159999999"/>
    <d v="2022-01-27T00:00:00"/>
    <s v="Stop Loss Hit"/>
    <n v="523.95000000000005"/>
    <n v="413.85"/>
    <x v="18"/>
    <x v="0"/>
    <x v="4"/>
  </r>
  <r>
    <n v="1002.2"/>
    <d v="2022-01-25T00:00:00"/>
    <x v="2"/>
    <d v="1899-12-30T09:25:00"/>
    <n v="480.55"/>
    <n v="15"/>
    <x v="2"/>
    <n v="36800"/>
    <s v="Sell"/>
    <d v="2022-01-25T00:00:00"/>
    <x v="2"/>
    <d v="1899-12-30T09:57:00"/>
    <n v="280.55"/>
    <x v="407"/>
    <n v="41.618978249999998"/>
    <d v="2022-01-27T00:00:00"/>
    <s v="Target Hit"/>
    <n v="480.55"/>
    <n v="268"/>
    <x v="18"/>
    <x v="0"/>
    <x v="4"/>
  </r>
  <r>
    <n v="1003"/>
    <d v="2022-01-27T00:00:00"/>
    <x v="0"/>
    <d v="1899-12-30T09:25:00"/>
    <n v="37346.199999999997"/>
    <m/>
    <x v="0"/>
    <m/>
    <m/>
    <d v="2022-01-27T00:00:00"/>
    <x v="0"/>
    <d v="1899-12-30T09:34:00"/>
    <n v="37185.25"/>
    <x v="160"/>
    <m/>
    <m/>
    <m/>
    <n v="37388.85"/>
    <n v="37185"/>
    <x v="28"/>
    <x v="0"/>
    <x v="4"/>
  </r>
  <r>
    <n v="1003.1"/>
    <d v="2022-01-27T00:00:00"/>
    <x v="4"/>
    <d v="1899-12-30T09:25:00"/>
    <n v="221.8"/>
    <n v="15"/>
    <x v="1"/>
    <n v="37300"/>
    <s v="Sell"/>
    <d v="2022-01-27T00:00:00"/>
    <x v="4"/>
    <d v="1899-12-30T09:30:00"/>
    <n v="242.8"/>
    <x v="67"/>
    <n v="-9.4679891789999999"/>
    <d v="2022-01-27T00:00:00"/>
    <s v="Stop Loss Hit"/>
    <n v="260"/>
    <n v="166.85"/>
    <x v="28"/>
    <x v="0"/>
    <x v="4"/>
  </r>
  <r>
    <n v="1003.2"/>
    <d v="2022-01-27T00:00:00"/>
    <x v="4"/>
    <d v="1899-12-30T09:25:00"/>
    <n v="184.6"/>
    <n v="15"/>
    <x v="2"/>
    <n v="37300"/>
    <s v="Sell"/>
    <d v="2022-01-27T00:00:00"/>
    <x v="4"/>
    <d v="1899-12-30T09:34:00"/>
    <n v="247.6"/>
    <x v="220"/>
    <n v="-34.127843990000002"/>
    <d v="2022-01-27T00:00:00"/>
    <s v="Stop Loss Hit"/>
    <n v="267.2"/>
    <n v="172"/>
    <x v="28"/>
    <x v="0"/>
    <x v="4"/>
  </r>
  <r>
    <n v="1004"/>
    <d v="2022-01-28T00:00:00"/>
    <x v="0"/>
    <d v="1899-12-30T09:25:00"/>
    <n v="38100.6"/>
    <m/>
    <x v="0"/>
    <m/>
    <m/>
    <d v="2022-01-28T00:00:00"/>
    <x v="0"/>
    <d v="1899-12-30T09:48:00"/>
    <n v="38210.199999999997"/>
    <x v="415"/>
    <m/>
    <m/>
    <m/>
    <n v="38318.15"/>
    <n v="38078.6"/>
    <x v="29"/>
    <x v="0"/>
    <x v="4"/>
  </r>
  <r>
    <n v="1004.1"/>
    <d v="2022-01-28T00:00:00"/>
    <x v="5"/>
    <d v="1899-12-30T09:25:00"/>
    <n v="783"/>
    <n v="15"/>
    <x v="1"/>
    <n v="38100"/>
    <s v="Sell"/>
    <d v="2022-01-28T00:00:00"/>
    <x v="5"/>
    <d v="1899-12-30T09:33:00"/>
    <n v="843"/>
    <x v="507"/>
    <n v="-7.6628352489999996"/>
    <d v="2022-02-03T00:00:00"/>
    <s v="Stop Loss Hit"/>
    <n v="856"/>
    <n v="767.55"/>
    <x v="29"/>
    <x v="0"/>
    <x v="4"/>
  </r>
  <r>
    <n v="1004.2"/>
    <d v="2022-01-28T00:00:00"/>
    <x v="5"/>
    <d v="1899-12-30T09:25:00"/>
    <n v="737.1"/>
    <n v="15"/>
    <x v="2"/>
    <n v="38100"/>
    <s v="Sell"/>
    <d v="2022-01-28T00:00:00"/>
    <x v="5"/>
    <d v="1899-12-30T09:48:00"/>
    <n v="673.1"/>
    <x v="654"/>
    <n v="8.6826753490000002"/>
    <d v="2022-02-03T00:00:00"/>
    <s v="Stop Loss Hit"/>
    <n v="753.3"/>
    <n v="598"/>
    <x v="29"/>
    <x v="0"/>
    <x v="4"/>
  </r>
  <r>
    <n v="1005"/>
    <d v="2022-01-31T00:00:00"/>
    <x v="0"/>
    <d v="1899-12-30T09:25:00"/>
    <n v="38011.949999999997"/>
    <m/>
    <x v="0"/>
    <m/>
    <m/>
    <d v="2022-01-31T00:00:00"/>
    <x v="0"/>
    <d v="1899-12-30T09:53:00"/>
    <n v="37970.5"/>
    <x v="61"/>
    <m/>
    <m/>
    <m/>
    <n v="38136"/>
    <n v="37907.85"/>
    <x v="21"/>
    <x v="0"/>
    <x v="4"/>
  </r>
  <r>
    <n v="1005.1"/>
    <d v="2022-01-31T00:00:00"/>
    <x v="1"/>
    <d v="1899-12-30T09:25:00"/>
    <n v="682.45"/>
    <n v="15"/>
    <x v="1"/>
    <n v="38000"/>
    <s v="Sell"/>
    <d v="2022-01-31T00:00:00"/>
    <x v="1"/>
    <d v="1899-12-30T09:40:00"/>
    <n v="727.45"/>
    <x v="125"/>
    <n v="-6.5938896619999996"/>
    <d v="2022-02-03T00:00:00"/>
    <s v="Stop Loss Hit"/>
    <n v="733"/>
    <n v="652.45000000000005"/>
    <x v="21"/>
    <x v="0"/>
    <x v="4"/>
  </r>
  <r>
    <n v="1005.2"/>
    <d v="2022-01-31T00:00:00"/>
    <x v="1"/>
    <d v="1899-12-30T09:25:00"/>
    <n v="669.5"/>
    <n v="15"/>
    <x v="2"/>
    <n v="38000"/>
    <s v="Sell"/>
    <d v="2022-01-31T00:00:00"/>
    <x v="1"/>
    <d v="1899-12-30T09:53:00"/>
    <n v="653.5"/>
    <x v="440"/>
    <n v="2.389843167"/>
    <d v="2022-02-03T00:00:00"/>
    <s v="Stop Loss Hit"/>
    <n v="727.3"/>
    <n v="578.15"/>
    <x v="21"/>
    <x v="0"/>
    <x v="4"/>
  </r>
  <r>
    <n v="1006"/>
    <d v="2022-02-01T00:00:00"/>
    <x v="0"/>
    <d v="1899-12-30T09:25:00"/>
    <n v="38581.199999999997"/>
    <m/>
    <x v="0"/>
    <m/>
    <m/>
    <d v="2022-02-01T00:00:00"/>
    <x v="0"/>
    <d v="1899-12-30T10:46:00"/>
    <n v="38640.5"/>
    <x v="405"/>
    <m/>
    <m/>
    <m/>
    <n v="38802.050000000003"/>
    <n v="38556.75"/>
    <x v="0"/>
    <x v="1"/>
    <x v="4"/>
  </r>
  <r>
    <n v="1006.1"/>
    <d v="2022-02-01T00:00:00"/>
    <x v="2"/>
    <d v="1899-12-30T09:25:00"/>
    <n v="691.05"/>
    <n v="15"/>
    <x v="1"/>
    <n v="38600"/>
    <s v="Sell"/>
    <d v="2022-02-01T00:00:00"/>
    <x v="2"/>
    <d v="1899-12-30T09:32:00"/>
    <n v="747.05"/>
    <x v="47"/>
    <n v="-8.1036104479999995"/>
    <d v="2022-02-03T00:00:00"/>
    <s v="Stop Loss Hit"/>
    <n v="749.65"/>
    <n v="671.25"/>
    <x v="0"/>
    <x v="1"/>
    <x v="4"/>
  </r>
  <r>
    <n v="1006.2"/>
    <d v="2022-02-01T00:00:00"/>
    <x v="2"/>
    <d v="1899-12-30T09:25:00"/>
    <n v="717.35"/>
    <n v="15"/>
    <x v="2"/>
    <n v="38600"/>
    <s v="Sell"/>
    <d v="2022-02-01T00:00:00"/>
    <x v="2"/>
    <d v="1899-12-30T10:46:00"/>
    <n v="679.35"/>
    <x v="560"/>
    <n v="5.2972746920000002"/>
    <d v="2022-02-03T00:00:00"/>
    <s v="Stop Loss Hit"/>
    <n v="732.5"/>
    <n v="603.54999999999995"/>
    <x v="0"/>
    <x v="1"/>
    <x v="4"/>
  </r>
  <r>
    <n v="1007"/>
    <d v="2022-02-02T00:00:00"/>
    <x v="0"/>
    <d v="1899-12-30T09:25:00"/>
    <n v="38977.599999999999"/>
    <m/>
    <x v="0"/>
    <m/>
    <m/>
    <d v="2022-02-02T00:00:00"/>
    <x v="0"/>
    <d v="1899-12-30T14:14:00"/>
    <n v="39250.9"/>
    <x v="1084"/>
    <m/>
    <m/>
    <m/>
    <n v="39279.199999999997"/>
    <n v="38943"/>
    <x v="1"/>
    <x v="1"/>
    <x v="4"/>
  </r>
  <r>
    <n v="1007.1"/>
    <d v="2022-02-02T00:00:00"/>
    <x v="3"/>
    <d v="1899-12-30T09:25:00"/>
    <n v="305"/>
    <n v="15"/>
    <x v="1"/>
    <n v="39000"/>
    <s v="Sell"/>
    <d v="2022-02-02T00:00:00"/>
    <x v="3"/>
    <d v="1899-12-30T10:04:00"/>
    <n v="343"/>
    <x v="66"/>
    <n v="-12.45901639"/>
    <d v="2022-02-03T00:00:00"/>
    <s v="Stop Loss Hit"/>
    <n v="360"/>
    <n v="267.5"/>
    <x v="1"/>
    <x v="1"/>
    <x v="4"/>
  </r>
  <r>
    <n v="1007.2"/>
    <d v="2022-02-02T00:00:00"/>
    <x v="3"/>
    <d v="1899-12-30T09:25:00"/>
    <n v="326.60000000000002"/>
    <n v="15"/>
    <x v="2"/>
    <n v="39000"/>
    <s v="Sell"/>
    <d v="2022-02-02T00:00:00"/>
    <x v="3"/>
    <d v="1899-12-30T14:14:00"/>
    <n v="126.6"/>
    <x v="407"/>
    <n v="61.236987139999997"/>
    <d v="2022-02-03T00:00:00"/>
    <s v="Target Hit"/>
    <n v="326.60000000000002"/>
    <n v="123.65"/>
    <x v="1"/>
    <x v="1"/>
    <x v="4"/>
  </r>
  <r>
    <n v="1008"/>
    <d v="2022-02-03T00:00:00"/>
    <x v="0"/>
    <d v="1899-12-30T09:25:00"/>
    <n v="39310.6"/>
    <m/>
    <x v="0"/>
    <m/>
    <m/>
    <d v="2022-02-03T00:00:00"/>
    <x v="0"/>
    <d v="1899-12-30T12:41:00"/>
    <n v="39336.699999999997"/>
    <x v="320"/>
    <m/>
    <m/>
    <m/>
    <n v="39336.699999999997"/>
    <n v="39133.35"/>
    <x v="2"/>
    <x v="1"/>
    <x v="4"/>
  </r>
  <r>
    <n v="1008.1"/>
    <d v="2022-02-03T00:00:00"/>
    <x v="4"/>
    <d v="1899-12-30T09:25:00"/>
    <n v="165.7"/>
    <n v="15"/>
    <x v="1"/>
    <n v="39300"/>
    <s v="Sell"/>
    <d v="2022-02-03T00:00:00"/>
    <x v="4"/>
    <d v="1899-12-30T12:41:00"/>
    <n v="125.7"/>
    <x v="101"/>
    <n v="24.140012070000001"/>
    <d v="2022-02-03T00:00:00"/>
    <s v="Stop Loss Hit"/>
    <n v="165.7"/>
    <n v="50.55"/>
    <x v="2"/>
    <x v="1"/>
    <x v="4"/>
  </r>
  <r>
    <n v="1008.2"/>
    <d v="2022-02-03T00:00:00"/>
    <x v="4"/>
    <d v="1899-12-30T09:25:00"/>
    <n v="135.1"/>
    <n v="15"/>
    <x v="2"/>
    <n v="39300"/>
    <s v="Sell"/>
    <d v="2022-02-03T00:00:00"/>
    <x v="4"/>
    <d v="1899-12-30T09:51:00"/>
    <n v="206.1"/>
    <x v="76"/>
    <n v="-52.553663950000001"/>
    <d v="2022-02-03T00:00:00"/>
    <s v="Stop Loss Hit"/>
    <n v="206.2"/>
    <n v="130.15"/>
    <x v="2"/>
    <x v="1"/>
    <x v="4"/>
  </r>
  <r>
    <n v="1009"/>
    <d v="2022-02-04T00:00:00"/>
    <x v="0"/>
    <d v="1899-12-30T09:25:00"/>
    <n v="39152.300000000003"/>
    <m/>
    <x v="0"/>
    <m/>
    <m/>
    <d v="2022-02-04T00:00:00"/>
    <x v="0"/>
    <d v="1899-12-30T12:21:00"/>
    <n v="38644.15"/>
    <x v="1085"/>
    <m/>
    <m/>
    <m/>
    <n v="39275"/>
    <n v="38640.800000000003"/>
    <x v="3"/>
    <x v="1"/>
    <x v="4"/>
  </r>
  <r>
    <n v="1009.1"/>
    <d v="2022-02-04T00:00:00"/>
    <x v="5"/>
    <d v="1899-12-30T09:25:00"/>
    <n v="447.1"/>
    <n v="15"/>
    <x v="1"/>
    <n v="39200"/>
    <s v="Sell"/>
    <d v="2022-02-04T00:00:00"/>
    <x v="5"/>
    <d v="1899-12-30T12:21:00"/>
    <n v="247.1"/>
    <x v="407"/>
    <n v="44.732721990000002"/>
    <d v="2022-02-10T00:00:00"/>
    <s v="Target Hit"/>
    <n v="504.5"/>
    <n v="246.55"/>
    <x v="3"/>
    <x v="1"/>
    <x v="4"/>
  </r>
  <r>
    <n v="1009.2"/>
    <d v="2022-02-04T00:00:00"/>
    <x v="5"/>
    <d v="1899-12-30T09:25:00"/>
    <n v="480"/>
    <n v="15"/>
    <x v="2"/>
    <n v="39200"/>
    <s v="Sell"/>
    <d v="2022-02-04T00:00:00"/>
    <x v="5"/>
    <d v="1899-12-30T10:07:00"/>
    <n v="471"/>
    <x v="155"/>
    <n v="1.875"/>
    <d v="2022-02-10T00:00:00"/>
    <s v="Stop Loss Hit"/>
    <n v="486.65"/>
    <n v="395.1"/>
    <x v="3"/>
    <x v="1"/>
    <x v="4"/>
  </r>
  <r>
    <n v="1010"/>
    <d v="2022-02-07T00:00:00"/>
    <x v="0"/>
    <d v="1899-12-30T09:25:00"/>
    <n v="38690.35"/>
    <m/>
    <x v="0"/>
    <m/>
    <m/>
    <d v="2022-02-07T00:00:00"/>
    <x v="0"/>
    <d v="1899-12-30T09:40:00"/>
    <n v="38558.65"/>
    <x v="428"/>
    <m/>
    <m/>
    <m/>
    <n v="38760.15"/>
    <n v="38532.85"/>
    <x v="23"/>
    <x v="1"/>
    <x v="4"/>
  </r>
  <r>
    <n v="1010.1"/>
    <d v="2022-02-07T00:00:00"/>
    <x v="1"/>
    <d v="1899-12-30T09:25:00"/>
    <n v="400.95"/>
    <n v="15"/>
    <x v="1"/>
    <n v="38700"/>
    <s v="Sell"/>
    <d v="2022-02-07T00:00:00"/>
    <x v="1"/>
    <d v="1899-12-30T09:30:00"/>
    <n v="412.95"/>
    <x v="227"/>
    <n v="-2.9928918819999999"/>
    <d v="2022-02-10T00:00:00"/>
    <s v="Stop Loss Hit"/>
    <n v="415.4"/>
    <n v="337.15"/>
    <x v="23"/>
    <x v="1"/>
    <x v="4"/>
  </r>
  <r>
    <n v="1010.2"/>
    <d v="2022-02-07T00:00:00"/>
    <x v="1"/>
    <d v="1899-12-30T09:25:00"/>
    <n v="397.55"/>
    <n v="15"/>
    <x v="2"/>
    <n v="38700"/>
    <s v="Sell"/>
    <d v="2022-02-07T00:00:00"/>
    <x v="1"/>
    <d v="1899-12-30T09:40:00"/>
    <n v="429.55"/>
    <x v="282"/>
    <n v="-8.0493019750000006"/>
    <d v="2022-02-10T00:00:00"/>
    <s v="Stop Loss Hit"/>
    <n v="464.3"/>
    <n v="354.2"/>
    <x v="23"/>
    <x v="1"/>
    <x v="4"/>
  </r>
  <r>
    <n v="1011"/>
    <d v="2022-02-08T00:00:00"/>
    <x v="0"/>
    <d v="1899-12-30T09:25:00"/>
    <n v="37942.1"/>
    <m/>
    <x v="0"/>
    <m/>
    <m/>
    <d v="2022-02-08T00:00:00"/>
    <x v="0"/>
    <d v="1899-12-30T09:31:00"/>
    <n v="38022"/>
    <x v="226"/>
    <m/>
    <m/>
    <m/>
    <n v="38034.9"/>
    <n v="37805.300000000003"/>
    <x v="5"/>
    <x v="1"/>
    <x v="4"/>
  </r>
  <r>
    <n v="1011.1"/>
    <d v="2022-02-08T00:00:00"/>
    <x v="2"/>
    <d v="1899-12-30T09:25:00"/>
    <n v="391.15"/>
    <n v="15"/>
    <x v="1"/>
    <n v="37900"/>
    <s v="Sell"/>
    <d v="2022-02-08T00:00:00"/>
    <x v="2"/>
    <d v="1899-12-30T09:31:00"/>
    <n v="416.15"/>
    <x v="79"/>
    <n v="-6.3914099450000004"/>
    <d v="2022-02-10T00:00:00"/>
    <s v="Stop Loss Hit"/>
    <n v="435.25"/>
    <n v="341.1"/>
    <x v="5"/>
    <x v="1"/>
    <x v="4"/>
  </r>
  <r>
    <n v="1011.2"/>
    <d v="2022-02-08T00:00:00"/>
    <x v="2"/>
    <d v="1899-12-30T09:25:00"/>
    <n v="349.1"/>
    <n v="15"/>
    <x v="2"/>
    <n v="37900"/>
    <s v="Sell"/>
    <d v="2022-02-08T00:00:00"/>
    <x v="2"/>
    <d v="1899-12-30T09:27:00"/>
    <n v="409.1"/>
    <x v="507"/>
    <n v="-17.187052420000001"/>
    <d v="2022-02-10T00:00:00"/>
    <s v="Stop Loss Hit"/>
    <n v="423.85"/>
    <n v="333.55"/>
    <x v="5"/>
    <x v="1"/>
    <x v="4"/>
  </r>
  <r>
    <n v="1012"/>
    <d v="2022-02-09T00:00:00"/>
    <x v="0"/>
    <d v="1899-12-30T09:25:00"/>
    <n v="38362.85"/>
    <m/>
    <x v="0"/>
    <m/>
    <m/>
    <d v="2022-02-09T00:00:00"/>
    <x v="0"/>
    <d v="1899-12-30T10:57:00"/>
    <n v="38466.75"/>
    <x v="282"/>
    <m/>
    <m/>
    <m/>
    <n v="38527.75"/>
    <n v="38283.35"/>
    <x v="6"/>
    <x v="1"/>
    <x v="4"/>
  </r>
  <r>
    <n v="1012.1"/>
    <d v="2022-02-09T00:00:00"/>
    <x v="3"/>
    <d v="1899-12-30T09:25:00"/>
    <n v="234.95"/>
    <n v="15"/>
    <x v="1"/>
    <n v="38400"/>
    <s v="Sell"/>
    <d v="2022-02-09T00:00:00"/>
    <x v="3"/>
    <d v="1899-12-30T10:57:00"/>
    <n v="277.95"/>
    <x v="149"/>
    <n v="-18.30176633"/>
    <d v="2022-02-10T00:00:00"/>
    <s v="Stop Loss Hit"/>
    <n v="308"/>
    <n v="202.2"/>
    <x v="6"/>
    <x v="1"/>
    <x v="4"/>
  </r>
  <r>
    <n v="1012.2"/>
    <d v="2022-02-09T00:00:00"/>
    <x v="3"/>
    <d v="1899-12-30T09:25:00"/>
    <n v="270.60000000000002"/>
    <n v="15"/>
    <x v="2"/>
    <n v="38400"/>
    <s v="Sell"/>
    <d v="2022-02-09T00:00:00"/>
    <x v="3"/>
    <d v="1899-12-30T10:29:00"/>
    <n v="259.60000000000002"/>
    <x v="142"/>
    <n v="4.0650406500000003"/>
    <d v="2022-02-10T00:00:00"/>
    <s v="Stop Loss Hit"/>
    <n v="278.45"/>
    <n v="184.1"/>
    <x v="6"/>
    <x v="1"/>
    <x v="4"/>
  </r>
  <r>
    <n v="1013"/>
    <d v="2022-02-10T00:00:00"/>
    <x v="0"/>
    <d v="1899-12-30T09:25:00"/>
    <n v="38679.050000000003"/>
    <m/>
    <x v="0"/>
    <m/>
    <m/>
    <d v="2022-02-10T00:00:00"/>
    <x v="0"/>
    <d v="1899-12-30T10:08:00"/>
    <n v="38764.400000000001"/>
    <x v="85"/>
    <m/>
    <m/>
    <m/>
    <n v="38765.300000000003"/>
    <n v="38521.15"/>
    <x v="7"/>
    <x v="1"/>
    <x v="4"/>
  </r>
  <r>
    <n v="1013.1"/>
    <d v="2022-02-10T00:00:00"/>
    <x v="4"/>
    <d v="1899-12-30T09:25:00"/>
    <n v="181.9"/>
    <n v="15"/>
    <x v="1"/>
    <n v="38700"/>
    <s v="Sell"/>
    <d v="2022-02-10T00:00:00"/>
    <x v="4"/>
    <d v="1899-12-30T10:08:00"/>
    <n v="181.9"/>
    <x v="1086"/>
    <n v="1.5600000000000001E-14"/>
    <d v="2022-02-10T00:00:00"/>
    <s v="Stop Loss Hit"/>
    <n v="190.55"/>
    <n v="106.8"/>
    <x v="7"/>
    <x v="1"/>
    <x v="4"/>
  </r>
  <r>
    <n v="1013.2"/>
    <d v="2022-02-10T00:00:00"/>
    <x v="4"/>
    <d v="1899-12-30T09:25:00"/>
    <n v="207.05"/>
    <n v="15"/>
    <x v="2"/>
    <n v="38700"/>
    <s v="Sell"/>
    <d v="2022-02-10T00:00:00"/>
    <x v="4"/>
    <d v="1899-12-30T10:00:00"/>
    <n v="265.05"/>
    <x v="85"/>
    <n v="-28.012557350000002"/>
    <d v="2022-02-10T00:00:00"/>
    <s v="Stop Loss Hit"/>
    <n v="279.89999999999998"/>
    <n v="189.2"/>
    <x v="7"/>
    <x v="1"/>
    <x v="4"/>
  </r>
  <r>
    <n v="1014"/>
    <d v="2022-02-11T00:00:00"/>
    <x v="0"/>
    <d v="1899-12-30T09:25:00"/>
    <n v="38667.9"/>
    <m/>
    <x v="0"/>
    <m/>
    <m/>
    <d v="2022-02-11T00:00:00"/>
    <x v="0"/>
    <d v="1899-12-30T10:01:00"/>
    <n v="38569.800000000003"/>
    <x v="59"/>
    <m/>
    <m/>
    <m/>
    <n v="38780.699999999997"/>
    <n v="38557.9"/>
    <x v="8"/>
    <x v="1"/>
    <x v="4"/>
  </r>
  <r>
    <n v="1014.1"/>
    <d v="2022-02-11T00:00:00"/>
    <x v="5"/>
    <d v="1899-12-30T09:25:00"/>
    <n v="422.6"/>
    <n v="15"/>
    <x v="1"/>
    <n v="38700"/>
    <s v="Sell"/>
    <d v="2022-02-11T00:00:00"/>
    <x v="5"/>
    <d v="1899-12-30T09:30:00"/>
    <n v="453.6"/>
    <x v="320"/>
    <n v="-7.3355418840000004"/>
    <d v="2022-02-17T00:00:00"/>
    <s v="Stop Loss Hit"/>
    <n v="474.1"/>
    <n v="378.1"/>
    <x v="8"/>
    <x v="1"/>
    <x v="4"/>
  </r>
  <r>
    <n v="1014.2"/>
    <d v="2022-02-11T00:00:00"/>
    <x v="5"/>
    <d v="1899-12-30T09:25:00"/>
    <n v="457.8"/>
    <n v="15"/>
    <x v="2"/>
    <n v="38700"/>
    <s v="Sell"/>
    <d v="2022-02-11T00:00:00"/>
    <x v="5"/>
    <d v="1899-12-30T10:01:00"/>
    <n v="479.8"/>
    <x v="471"/>
    <n v="-4.8055919620000003"/>
    <d v="2022-02-17T00:00:00"/>
    <s v="Stop Loss Hit"/>
    <n v="497.35"/>
    <n v="404.4"/>
    <x v="8"/>
    <x v="1"/>
    <x v="4"/>
  </r>
  <r>
    <n v="1015"/>
    <d v="2022-02-14T00:00:00"/>
    <x v="0"/>
    <d v="1899-12-30T09:25:00"/>
    <n v="37515.199999999997"/>
    <m/>
    <x v="0"/>
    <m/>
    <m/>
    <d v="2022-02-14T00:00:00"/>
    <x v="0"/>
    <d v="1899-12-30T10:05:00"/>
    <n v="37486.15"/>
    <x v="1087"/>
    <m/>
    <m/>
    <m/>
    <n v="37533.9"/>
    <n v="37278.949999999997"/>
    <x v="24"/>
    <x v="1"/>
    <x v="4"/>
  </r>
  <r>
    <n v="1015.1"/>
    <d v="2022-02-14T00:00:00"/>
    <x v="1"/>
    <d v="1899-12-30T09:25:00"/>
    <n v="564.29999999999995"/>
    <n v="15"/>
    <x v="1"/>
    <n v="37500"/>
    <s v="Sell"/>
    <d v="2022-02-14T00:00:00"/>
    <x v="1"/>
    <d v="1899-12-30T10:05:00"/>
    <n v="476.3"/>
    <x v="1088"/>
    <n v="15.59454191"/>
    <d v="2022-02-17T00:00:00"/>
    <s v="Stop Loss Hit"/>
    <n v="564.29999999999995"/>
    <n v="400.4"/>
    <x v="24"/>
    <x v="1"/>
    <x v="4"/>
  </r>
  <r>
    <n v="1015.2"/>
    <d v="2022-02-14T00:00:00"/>
    <x v="1"/>
    <d v="1899-12-30T09:25:00"/>
    <n v="502.8"/>
    <n v="15"/>
    <x v="2"/>
    <n v="37500"/>
    <s v="Sell"/>
    <d v="2022-02-14T00:00:00"/>
    <x v="1"/>
    <d v="1899-12-30T09:31:00"/>
    <n v="579.75"/>
    <x v="1089"/>
    <n v="-15.304295939999999"/>
    <d v="2022-02-17T00:00:00"/>
    <s v="Stop Loss Hit"/>
    <n v="592.79999999999995"/>
    <n v="501.35"/>
    <x v="24"/>
    <x v="1"/>
    <x v="4"/>
  </r>
  <r>
    <n v="1016"/>
    <d v="2022-02-15T00:00:00"/>
    <x v="0"/>
    <d v="1899-12-30T09:25:00"/>
    <n v="36958.85"/>
    <m/>
    <x v="0"/>
    <m/>
    <m/>
    <d v="2022-02-15T00:00:00"/>
    <x v="0"/>
    <d v="1899-12-30T10:17:00"/>
    <n v="36847.1"/>
    <x v="858"/>
    <m/>
    <m/>
    <m/>
    <n v="37029"/>
    <n v="36670.9"/>
    <x v="10"/>
    <x v="1"/>
    <x v="4"/>
  </r>
  <r>
    <n v="1016.1"/>
    <d v="2022-02-15T00:00:00"/>
    <x v="2"/>
    <d v="1899-12-30T09:25:00"/>
    <n v="402.15"/>
    <n v="15"/>
    <x v="1"/>
    <n v="37000"/>
    <s v="Sell"/>
    <d v="2022-02-15T00:00:00"/>
    <x v="2"/>
    <d v="1899-12-30T10:17:00"/>
    <n v="319.14999999999998"/>
    <x v="879"/>
    <n v="20.639065030000001"/>
    <d v="2022-02-17T00:00:00"/>
    <s v="Stop Loss Hit"/>
    <n v="416.85"/>
    <n v="244"/>
    <x v="10"/>
    <x v="1"/>
    <x v="4"/>
  </r>
  <r>
    <n v="1016.2"/>
    <d v="2022-02-15T00:00:00"/>
    <x v="2"/>
    <d v="1899-12-30T09:25:00"/>
    <n v="460"/>
    <n v="15"/>
    <x v="2"/>
    <n v="37000"/>
    <s v="Sell"/>
    <d v="2022-02-15T00:00:00"/>
    <x v="2"/>
    <d v="1899-12-30T09:43:00"/>
    <n v="483"/>
    <x v="238"/>
    <n v="-5"/>
    <d v="2022-02-17T00:00:00"/>
    <s v="Stop Loss Hit"/>
    <n v="520.15"/>
    <n v="407.9"/>
    <x v="10"/>
    <x v="1"/>
    <x v="4"/>
  </r>
  <r>
    <n v="1017"/>
    <d v="2022-02-16T00:00:00"/>
    <x v="0"/>
    <d v="1899-12-30T09:25:00"/>
    <n v="38114.65"/>
    <m/>
    <x v="0"/>
    <m/>
    <m/>
    <d v="2022-02-16T00:00:00"/>
    <x v="0"/>
    <d v="1899-12-30T09:37:00"/>
    <n v="38152.949999999997"/>
    <x v="70"/>
    <m/>
    <m/>
    <m/>
    <n v="38321.449999999997"/>
    <n v="38086.199999999997"/>
    <x v="11"/>
    <x v="1"/>
    <x v="4"/>
  </r>
  <r>
    <n v="1017.1"/>
    <d v="2022-02-16T00:00:00"/>
    <x v="3"/>
    <d v="1899-12-30T09:25:00"/>
    <n v="298.45"/>
    <n v="15"/>
    <x v="1"/>
    <n v="38100"/>
    <s v="Sell"/>
    <d v="2022-02-16T00:00:00"/>
    <x v="3"/>
    <d v="1899-12-30T09:31:00"/>
    <n v="360.45"/>
    <x v="10"/>
    <n v="-20.773998989999999"/>
    <d v="2022-02-17T00:00:00"/>
    <s v="Stop Loss Hit"/>
    <n v="362.8"/>
    <n v="285.45"/>
    <x v="11"/>
    <x v="1"/>
    <x v="4"/>
  </r>
  <r>
    <n v="1017.2"/>
    <d v="2022-02-16T00:00:00"/>
    <x v="3"/>
    <d v="1899-12-30T09:25:00"/>
    <n v="274.55"/>
    <n v="15"/>
    <x v="2"/>
    <n v="38100"/>
    <s v="Sell"/>
    <d v="2022-02-16T00:00:00"/>
    <x v="3"/>
    <d v="1899-12-30T09:37:00"/>
    <n v="239.55"/>
    <x v="746"/>
    <n v="12.74813331"/>
    <d v="2022-02-17T00:00:00"/>
    <s v="Stop Loss Hit"/>
    <n v="293.89999999999998"/>
    <n v="164.15"/>
    <x v="11"/>
    <x v="1"/>
    <x v="4"/>
  </r>
  <r>
    <n v="1018"/>
    <d v="2022-02-17T00:00:00"/>
    <x v="0"/>
    <d v="1899-12-30T09:25:00"/>
    <n v="38078.949999999997"/>
    <m/>
    <x v="0"/>
    <m/>
    <m/>
    <d v="2022-02-17T00:00:00"/>
    <x v="0"/>
    <d v="1899-12-30T15:19:00"/>
    <n v="37479.800000000003"/>
    <x v="1026"/>
    <m/>
    <m/>
    <s v="Exit Condition Met For Trade"/>
    <n v="38078.949999999997"/>
    <n v="37438"/>
    <x v="12"/>
    <x v="1"/>
    <x v="4"/>
  </r>
  <r>
    <n v="1018.1"/>
    <d v="2022-02-17T00:00:00"/>
    <x v="4"/>
    <d v="1899-12-30T09:25:00"/>
    <n v="151.44999999999999"/>
    <n v="15"/>
    <x v="1"/>
    <n v="38100"/>
    <s v="Sell"/>
    <d v="2022-02-17T00:00:00"/>
    <x v="4"/>
    <d v="1899-12-30T15:19:00"/>
    <n v="0.25"/>
    <x v="1090"/>
    <n v="99.834929020000004"/>
    <d v="2022-02-17T00:00:00"/>
    <s v="Exit Condition Met For Trade"/>
    <n v="151.44999999999999"/>
    <n v="0.2"/>
    <x v="12"/>
    <x v="1"/>
    <x v="4"/>
  </r>
  <r>
    <n v="1018.2"/>
    <d v="2022-02-17T00:00:00"/>
    <x v="4"/>
    <d v="1899-12-30T09:25:00"/>
    <n v="172.75"/>
    <n v="15"/>
    <x v="2"/>
    <n v="38100"/>
    <s v="Sell"/>
    <d v="2022-02-17T00:00:00"/>
    <x v="4"/>
    <d v="1899-12-30T09:27:00"/>
    <n v="245.75"/>
    <x v="175"/>
    <n v="-42.257597680000003"/>
    <d v="2022-02-17T00:00:00"/>
    <s v="Stop Loss Hit"/>
    <n v="283.5"/>
    <n v="170.55"/>
    <x v="12"/>
    <x v="1"/>
    <x v="4"/>
  </r>
  <r>
    <n v="1019"/>
    <d v="2022-02-18T00:00:00"/>
    <x v="0"/>
    <d v="1899-12-30T09:25:00"/>
    <n v="37501.15"/>
    <m/>
    <x v="0"/>
    <m/>
    <m/>
    <d v="2022-02-18T00:00:00"/>
    <x v="0"/>
    <d v="1899-12-30T09:38:00"/>
    <n v="37496.199999999997"/>
    <x v="163"/>
    <m/>
    <m/>
    <m/>
    <n v="37608.65"/>
    <n v="37454.550000000003"/>
    <x v="13"/>
    <x v="1"/>
    <x v="4"/>
  </r>
  <r>
    <n v="1019.1"/>
    <d v="2022-02-18T00:00:00"/>
    <x v="5"/>
    <d v="1899-12-30T09:25:00"/>
    <n v="591.29999999999995"/>
    <n v="15"/>
    <x v="1"/>
    <n v="37500"/>
    <s v="Sell"/>
    <d v="2022-02-18T00:00:00"/>
    <x v="5"/>
    <d v="1899-12-30T09:34:00"/>
    <n v="645.29999999999995"/>
    <x v="39"/>
    <n v="-9.1324200910000002"/>
    <d v="2022-02-24T00:00:00"/>
    <s v="Stop Loss Hit"/>
    <n v="648"/>
    <n v="569.45000000000005"/>
    <x v="13"/>
    <x v="1"/>
    <x v="4"/>
  </r>
  <r>
    <n v="1019.2"/>
    <d v="2022-02-18T00:00:00"/>
    <x v="5"/>
    <d v="1899-12-30T09:25:00"/>
    <n v="585.79999999999995"/>
    <n v="15"/>
    <x v="2"/>
    <n v="37500"/>
    <s v="Sell"/>
    <d v="2022-02-18T00:00:00"/>
    <x v="5"/>
    <d v="1899-12-30T09:38:00"/>
    <n v="588.79999999999995"/>
    <x v="411"/>
    <n v="-0.51212017799999998"/>
    <d v="2022-02-24T00:00:00"/>
    <s v="Stop Loss Hit"/>
    <n v="609.25"/>
    <n v="513.35"/>
    <x v="13"/>
    <x v="1"/>
    <x v="4"/>
  </r>
  <r>
    <n v="1020"/>
    <d v="2022-02-21T00:00:00"/>
    <x v="0"/>
    <d v="1899-12-30T09:25:00"/>
    <n v="37351.15"/>
    <m/>
    <x v="0"/>
    <m/>
    <m/>
    <d v="2022-02-21T00:00:00"/>
    <x v="0"/>
    <d v="1899-12-30T10:07:00"/>
    <n v="37306.85"/>
    <x v="654"/>
    <m/>
    <m/>
    <m/>
    <n v="37456.050000000003"/>
    <n v="37158.449999999997"/>
    <x v="26"/>
    <x v="1"/>
    <x v="4"/>
  </r>
  <r>
    <n v="1020.1"/>
    <d v="2022-02-21T00:00:00"/>
    <x v="1"/>
    <d v="1899-12-30T09:25:00"/>
    <n v="482.6"/>
    <n v="15"/>
    <x v="1"/>
    <n v="37400"/>
    <s v="Sell"/>
    <d v="2022-02-21T00:00:00"/>
    <x v="1"/>
    <d v="1899-12-30T09:53:00"/>
    <n v="441.6"/>
    <x v="871"/>
    <n v="8.4956485700000002"/>
    <d v="2022-02-24T00:00:00"/>
    <s v="Stop Loss Hit"/>
    <n v="484.6"/>
    <n v="365.8"/>
    <x v="26"/>
    <x v="1"/>
    <x v="4"/>
  </r>
  <r>
    <n v="1020.2"/>
    <d v="2022-02-21T00:00:00"/>
    <x v="1"/>
    <d v="1899-12-30T09:25:00"/>
    <n v="522.4"/>
    <n v="15"/>
    <x v="2"/>
    <n v="37400"/>
    <s v="Sell"/>
    <d v="2022-02-21T00:00:00"/>
    <x v="1"/>
    <d v="1899-12-30T10:07:00"/>
    <n v="499.4"/>
    <x v="256"/>
    <n v="4.4027565080000004"/>
    <d v="2022-02-24T00:00:00"/>
    <s v="Stop Loss Hit"/>
    <n v="588.75"/>
    <n v="424.15"/>
    <x v="26"/>
    <x v="1"/>
    <x v="4"/>
  </r>
  <r>
    <n v="1021"/>
    <d v="2022-02-22T00:00:00"/>
    <x v="0"/>
    <d v="1899-12-30T09:25:00"/>
    <n v="37051.4"/>
    <m/>
    <x v="0"/>
    <m/>
    <m/>
    <d v="2022-02-22T00:00:00"/>
    <x v="0"/>
    <d v="1899-12-30T10:05:00"/>
    <n v="37170.65"/>
    <x v="483"/>
    <m/>
    <m/>
    <m/>
    <n v="37173.949999999997"/>
    <n v="36970.1"/>
    <x v="15"/>
    <x v="1"/>
    <x v="4"/>
  </r>
  <r>
    <n v="1021.1"/>
    <d v="2022-02-22T00:00:00"/>
    <x v="2"/>
    <d v="1899-12-30T09:25:00"/>
    <n v="454.35"/>
    <n v="15"/>
    <x v="1"/>
    <n v="37100"/>
    <s v="Sell"/>
    <d v="2022-02-22T00:00:00"/>
    <x v="2"/>
    <d v="1899-12-30T10:05:00"/>
    <n v="470.35"/>
    <x v="230"/>
    <n v="-3.5215142510000002"/>
    <d v="2022-02-24T00:00:00"/>
    <s v="Stop Loss Hit"/>
    <n v="493.15"/>
    <n v="394.85"/>
    <x v="15"/>
    <x v="1"/>
    <x v="4"/>
  </r>
  <r>
    <n v="1021.2"/>
    <d v="2022-02-22T00:00:00"/>
    <x v="2"/>
    <d v="1899-12-30T09:25:00"/>
    <n v="496.75"/>
    <n v="15"/>
    <x v="2"/>
    <n v="37100"/>
    <s v="Sell"/>
    <d v="2022-02-22T00:00:00"/>
    <x v="2"/>
    <d v="1899-12-30T09:39:00"/>
    <n v="495.75"/>
    <x v="263"/>
    <n v="0.201308505"/>
    <d v="2022-02-24T00:00:00"/>
    <s v="Stop Loss Hit"/>
    <n v="506.25"/>
    <n v="420"/>
    <x v="15"/>
    <x v="1"/>
    <x v="4"/>
  </r>
  <r>
    <n v="1022"/>
    <d v="2022-02-23T00:00:00"/>
    <x v="0"/>
    <d v="1899-12-30T09:25:00"/>
    <n v="37702.85"/>
    <m/>
    <x v="0"/>
    <m/>
    <m/>
    <d v="2022-02-23T00:00:00"/>
    <x v="0"/>
    <d v="1899-12-30T11:31:00"/>
    <n v="37698.1"/>
    <x v="150"/>
    <m/>
    <m/>
    <m/>
    <n v="37773.800000000003"/>
    <n v="37474.949999999997"/>
    <x v="16"/>
    <x v="1"/>
    <x v="4"/>
  </r>
  <r>
    <n v="1022.1"/>
    <d v="2022-02-23T00:00:00"/>
    <x v="3"/>
    <d v="1899-12-30T09:25:00"/>
    <n v="293.5"/>
    <n v="15"/>
    <x v="1"/>
    <n v="37700"/>
    <s v="Sell"/>
    <d v="2022-02-23T00:00:00"/>
    <x v="3"/>
    <d v="1899-12-30T11:31:00"/>
    <n v="257.5"/>
    <x v="214"/>
    <n v="12.26575809"/>
    <d v="2022-02-24T00:00:00"/>
    <s v="Stop Loss Hit"/>
    <n v="309.39999999999998"/>
    <n v="181.7"/>
    <x v="16"/>
    <x v="1"/>
    <x v="4"/>
  </r>
  <r>
    <n v="1022.2"/>
    <d v="2022-02-23T00:00:00"/>
    <x v="3"/>
    <d v="1899-12-30T09:25:00"/>
    <n v="282.8"/>
    <n v="15"/>
    <x v="2"/>
    <n v="37700"/>
    <s v="Sell"/>
    <d v="2022-02-23T00:00:00"/>
    <x v="3"/>
    <d v="1899-12-30T10:10:00"/>
    <n v="323.8"/>
    <x v="53"/>
    <n v="-14.49787836"/>
    <d v="2022-02-24T00:00:00"/>
    <s v="Stop Loss Hit"/>
    <n v="363.85"/>
    <n v="248.05"/>
    <x v="16"/>
    <x v="1"/>
    <x v="4"/>
  </r>
  <r>
    <n v="1023"/>
    <d v="2022-02-24T00:00:00"/>
    <x v="0"/>
    <d v="1899-12-30T09:25:00"/>
    <n v="36386.699999999997"/>
    <m/>
    <x v="0"/>
    <m/>
    <m/>
    <d v="2022-02-24T00:00:00"/>
    <x v="0"/>
    <d v="1899-12-30T11:58:00"/>
    <n v="36117.9"/>
    <x v="972"/>
    <m/>
    <m/>
    <m/>
    <n v="36459.050000000003"/>
    <n v="35905.4"/>
    <x v="17"/>
    <x v="1"/>
    <x v="4"/>
  </r>
  <r>
    <n v="1023.1"/>
    <d v="2022-02-24T00:00:00"/>
    <x v="4"/>
    <d v="1899-12-30T09:25:00"/>
    <n v="267.55"/>
    <n v="15"/>
    <x v="1"/>
    <n v="36400"/>
    <s v="Sell"/>
    <d v="2022-02-24T00:00:00"/>
    <x v="4"/>
    <d v="1899-12-30T11:58:00"/>
    <n v="67.55"/>
    <x v="407"/>
    <n v="74.752382729999994"/>
    <d v="2022-02-24T00:00:00"/>
    <s v="Target Hit"/>
    <n v="298.10000000000002"/>
    <n v="62.55"/>
    <x v="17"/>
    <x v="1"/>
    <x v="4"/>
  </r>
  <r>
    <n v="1023.2"/>
    <d v="2022-02-24T00:00:00"/>
    <x v="4"/>
    <d v="1899-12-30T09:25:00"/>
    <n v="287.45"/>
    <n v="15"/>
    <x v="2"/>
    <n v="36400"/>
    <s v="Sell"/>
    <d v="2022-02-24T00:00:00"/>
    <x v="4"/>
    <d v="1899-12-30T09:42:00"/>
    <n v="307.45"/>
    <x v="616"/>
    <n v="-6.9577317790000004"/>
    <d v="2022-02-24T00:00:00"/>
    <s v="Stop Loss Hit"/>
    <n v="322.64999999999998"/>
    <n v="232"/>
    <x v="17"/>
    <x v="1"/>
    <x v="4"/>
  </r>
  <r>
    <n v="1024"/>
    <d v="2022-02-25T00:00:00"/>
    <x v="0"/>
    <d v="1899-12-30T09:25:00"/>
    <n v="36174"/>
    <m/>
    <x v="0"/>
    <m/>
    <m/>
    <d v="2022-02-25T00:00:00"/>
    <x v="0"/>
    <d v="1899-12-30T09:34:00"/>
    <n v="36141.15"/>
    <x v="125"/>
    <m/>
    <m/>
    <m/>
    <n v="36210.400000000001"/>
    <n v="36004.199999999997"/>
    <x v="18"/>
    <x v="1"/>
    <x v="4"/>
  </r>
  <r>
    <n v="1024.0999999999999"/>
    <d v="2022-02-25T00:00:00"/>
    <x v="5"/>
    <d v="1899-12-30T09:25:00"/>
    <n v="592.15"/>
    <n v="15"/>
    <x v="1"/>
    <n v="36200"/>
    <s v="Sell"/>
    <d v="2022-02-25T00:00:00"/>
    <x v="5"/>
    <d v="1899-12-30T09:34:00"/>
    <n v="591.15"/>
    <x v="263"/>
    <n v="0.16887612900000001"/>
    <d v="2022-03-03T00:00:00"/>
    <s v="Stop Loss Hit"/>
    <n v="608"/>
    <n v="515.79999999999995"/>
    <x v="18"/>
    <x v="1"/>
    <x v="4"/>
  </r>
  <r>
    <n v="1024.2"/>
    <d v="2022-02-25T00:00:00"/>
    <x v="5"/>
    <d v="1899-12-30T09:25:00"/>
    <n v="648.70000000000005"/>
    <n v="15"/>
    <x v="2"/>
    <n v="36200"/>
    <s v="Sell"/>
    <d v="2022-02-25T00:00:00"/>
    <x v="5"/>
    <d v="1899-12-30T09:30:00"/>
    <n v="694.7"/>
    <x v="42"/>
    <n v="-7.0911052870000004"/>
    <d v="2022-03-03T00:00:00"/>
    <s v="Stop Loss Hit"/>
    <n v="695.8"/>
    <n v="619.29999999999995"/>
    <x v="18"/>
    <x v="1"/>
    <x v="4"/>
  </r>
  <r>
    <n v="1025"/>
    <d v="2022-02-28T00:00:00"/>
    <x v="0"/>
    <d v="1899-12-30T09:25:00"/>
    <n v="35709.65"/>
    <m/>
    <x v="0"/>
    <m/>
    <m/>
    <d v="2022-02-28T00:00:00"/>
    <x v="0"/>
    <d v="1899-12-30T11:39:00"/>
    <n v="35915.199999999997"/>
    <x v="858"/>
    <m/>
    <m/>
    <m/>
    <n v="36041.75"/>
    <n v="35616.199999999997"/>
    <x v="29"/>
    <x v="1"/>
    <x v="4"/>
  </r>
  <r>
    <n v="1025.0999999999999"/>
    <d v="2022-02-28T00:00:00"/>
    <x v="1"/>
    <d v="1899-12-30T09:25:00"/>
    <n v="606"/>
    <n v="15"/>
    <x v="1"/>
    <n v="35700"/>
    <s v="Sell"/>
    <d v="2022-02-28T00:00:00"/>
    <x v="1"/>
    <d v="1899-12-30T09:42:00"/>
    <n v="628"/>
    <x v="471"/>
    <n v="-3.6303630359999999"/>
    <d v="2022-03-03T00:00:00"/>
    <s v="Stop Loss Hit"/>
    <n v="637.75"/>
    <n v="553"/>
    <x v="29"/>
    <x v="1"/>
    <x v="4"/>
  </r>
  <r>
    <n v="1025.2"/>
    <d v="2022-02-28T00:00:00"/>
    <x v="1"/>
    <d v="1899-12-30T09:25:00"/>
    <n v="610.75"/>
    <n v="15"/>
    <x v="2"/>
    <n v="35700"/>
    <s v="Sell"/>
    <d v="2022-02-28T00:00:00"/>
    <x v="1"/>
    <d v="1899-12-30T11:39:00"/>
    <n v="528.75"/>
    <x v="863"/>
    <n v="13.426115429999999"/>
    <d v="2022-03-03T00:00:00"/>
    <s v="Stop Loss Hit"/>
    <n v="656.15"/>
    <n v="453.6"/>
    <x v="29"/>
    <x v="1"/>
    <x v="4"/>
  </r>
  <r>
    <n v="1026"/>
    <d v="2022-03-02T00:00:00"/>
    <x v="0"/>
    <d v="1899-12-30T09:25:00"/>
    <n v="35447.1"/>
    <m/>
    <x v="0"/>
    <m/>
    <m/>
    <d v="2022-03-02T00:00:00"/>
    <x v="0"/>
    <d v="1899-12-30T11:53:00"/>
    <n v="35127.85"/>
    <x v="1091"/>
    <m/>
    <m/>
    <m/>
    <n v="35474.550000000003"/>
    <n v="35114.15"/>
    <x v="1"/>
    <x v="2"/>
    <x v="4"/>
  </r>
  <r>
    <n v="1026.0999999999999"/>
    <d v="2022-03-02T00:00:00"/>
    <x v="3"/>
    <d v="1899-12-30T09:25:00"/>
    <n v="505.15"/>
    <n v="15"/>
    <x v="1"/>
    <n v="35400"/>
    <s v="Sell"/>
    <d v="2022-03-02T00:00:00"/>
    <x v="3"/>
    <d v="1899-12-30T11:53:00"/>
    <n v="305.14999999999998"/>
    <x v="407"/>
    <n v="39.592200339999998"/>
    <d v="2022-03-03T00:00:00"/>
    <s v="Target Hit"/>
    <n v="518.6"/>
    <n v="294.55"/>
    <x v="1"/>
    <x v="2"/>
    <x v="4"/>
  </r>
  <r>
    <n v="1026.2"/>
    <d v="2022-03-02T00:00:00"/>
    <x v="3"/>
    <d v="1899-12-30T09:25:00"/>
    <n v="464.85"/>
    <n v="15"/>
    <x v="2"/>
    <n v="35400"/>
    <s v="Sell"/>
    <d v="2022-03-02T00:00:00"/>
    <x v="3"/>
    <d v="1899-12-30T09:49:00"/>
    <n v="509.85"/>
    <x v="125"/>
    <n v="-9.6805421099999993"/>
    <d v="2022-03-03T00:00:00"/>
    <s v="Stop Loss Hit"/>
    <n v="533.45000000000005"/>
    <n v="434.6"/>
    <x v="1"/>
    <x v="2"/>
    <x v="4"/>
  </r>
  <r>
    <n v="1027"/>
    <d v="2022-03-03T00:00:00"/>
    <x v="0"/>
    <d v="1899-12-30T09:25:00"/>
    <n v="35569.25"/>
    <m/>
    <x v="0"/>
    <m/>
    <m/>
    <d v="2022-03-03T00:00:00"/>
    <x v="0"/>
    <d v="1899-12-30T15:19:00"/>
    <n v="35035.699999999997"/>
    <x v="1092"/>
    <m/>
    <m/>
    <s v="Exit Condition Met For Trade"/>
    <n v="35608.6"/>
    <n v="34725.65"/>
    <x v="2"/>
    <x v="2"/>
    <x v="4"/>
  </r>
  <r>
    <n v="1027.0999999999999"/>
    <d v="2022-03-03T00:00:00"/>
    <x v="4"/>
    <d v="1899-12-30T09:25:00"/>
    <n v="193.85"/>
    <n v="15"/>
    <x v="1"/>
    <n v="35600"/>
    <s v="Sell"/>
    <d v="2022-03-03T00:00:00"/>
    <x v="4"/>
    <d v="1899-12-30T15:19:00"/>
    <n v="0.65"/>
    <x v="1093"/>
    <n v="99.664689190000004"/>
    <d v="2022-03-03T00:00:00"/>
    <s v="Exit Condition Met For Trade"/>
    <n v="208.15"/>
    <n v="0.25"/>
    <x v="2"/>
    <x v="2"/>
    <x v="4"/>
  </r>
  <r>
    <n v="1027.2"/>
    <d v="2022-03-03T00:00:00"/>
    <x v="4"/>
    <d v="1899-12-30T09:25:00"/>
    <n v="221"/>
    <n v="15"/>
    <x v="2"/>
    <n v="35600"/>
    <s v="Sell"/>
    <d v="2022-03-03T00:00:00"/>
    <x v="4"/>
    <d v="1899-12-30T09:36:00"/>
    <n v="276"/>
    <x v="122"/>
    <n v="-24.88687783"/>
    <d v="2022-03-03T00:00:00"/>
    <s v="Stop Loss Hit"/>
    <n v="283.25"/>
    <n v="200.75"/>
    <x v="2"/>
    <x v="2"/>
    <x v="4"/>
  </r>
  <r>
    <n v="1028"/>
    <d v="2022-03-04T00:00:00"/>
    <x v="0"/>
    <d v="1899-12-30T09:25:00"/>
    <n v="34371.050000000003"/>
    <m/>
    <x v="0"/>
    <m/>
    <m/>
    <d v="2022-03-04T00:00:00"/>
    <x v="0"/>
    <d v="1899-12-30T09:31:00"/>
    <n v="34348.400000000001"/>
    <x v="428"/>
    <m/>
    <m/>
    <m/>
    <n v="34552.1"/>
    <n v="34343.85"/>
    <x v="3"/>
    <x v="2"/>
    <x v="4"/>
  </r>
  <r>
    <n v="1028.0999999999999"/>
    <d v="2022-03-04T00:00:00"/>
    <x v="5"/>
    <d v="1899-12-30T09:25:00"/>
    <n v="687.55"/>
    <n v="15"/>
    <x v="1"/>
    <n v="34400"/>
    <s v="Sell"/>
    <d v="2022-03-04T00:00:00"/>
    <x v="5"/>
    <d v="1899-12-30T09:27:00"/>
    <n v="758.55"/>
    <x v="76"/>
    <n v="-10.32652171"/>
    <d v="2022-03-10T00:00:00"/>
    <s v="Stop Loss Hit"/>
    <n v="778.7"/>
    <n v="683.3"/>
    <x v="3"/>
    <x v="2"/>
    <x v="4"/>
  </r>
  <r>
    <n v="1028.2"/>
    <d v="2022-03-04T00:00:00"/>
    <x v="5"/>
    <d v="1899-12-30T09:25:00"/>
    <n v="751.7"/>
    <n v="15"/>
    <x v="2"/>
    <n v="34400"/>
    <s v="Sell"/>
    <d v="2022-03-04T00:00:00"/>
    <x v="5"/>
    <d v="1899-12-30T09:31:00"/>
    <n v="724.7"/>
    <x v="410"/>
    <n v="3.591858454"/>
    <d v="2022-03-10T00:00:00"/>
    <s v="Stop Loss Hit"/>
    <n v="752.35"/>
    <n v="649.1"/>
    <x v="3"/>
    <x v="2"/>
    <x v="4"/>
  </r>
  <r>
    <n v="1029"/>
    <d v="2022-03-07T00:00:00"/>
    <x v="0"/>
    <d v="1899-12-30T09:25:00"/>
    <n v="33030.25"/>
    <m/>
    <x v="0"/>
    <m/>
    <m/>
    <d v="2022-03-07T00:00:00"/>
    <x v="0"/>
    <d v="1899-12-30T10:51:00"/>
    <n v="32906.6"/>
    <x v="1049"/>
    <m/>
    <m/>
    <m/>
    <n v="33099.050000000003"/>
    <n v="32895.1"/>
    <x v="23"/>
    <x v="2"/>
    <x v="4"/>
  </r>
  <r>
    <n v="1029.0999999999999"/>
    <d v="2022-03-07T00:00:00"/>
    <x v="1"/>
    <d v="1899-12-30T09:25:00"/>
    <n v="676.9"/>
    <n v="15"/>
    <x v="1"/>
    <n v="33000"/>
    <s v="Sell"/>
    <d v="2022-03-07T00:00:00"/>
    <x v="1"/>
    <d v="1899-12-30T10:51:00"/>
    <n v="608.9"/>
    <x v="233"/>
    <n v="10.04579702"/>
    <d v="2022-03-10T00:00:00"/>
    <s v="Stop Loss Hit"/>
    <n v="700"/>
    <n v="533.20000000000005"/>
    <x v="23"/>
    <x v="2"/>
    <x v="4"/>
  </r>
  <r>
    <n v="1029.2"/>
    <d v="2022-03-07T00:00:00"/>
    <x v="1"/>
    <d v="1899-12-30T09:25:00"/>
    <n v="631.65"/>
    <n v="15"/>
    <x v="2"/>
    <n v="33000"/>
    <s v="Sell"/>
    <d v="2022-03-07T00:00:00"/>
    <x v="1"/>
    <d v="1899-12-30T09:29:00"/>
    <n v="651.65"/>
    <x v="616"/>
    <n v="-3.1663104569999998"/>
    <d v="2022-03-10T00:00:00"/>
    <s v="Stop Loss Hit"/>
    <n v="656.75"/>
    <n v="576.45000000000005"/>
    <x v="23"/>
    <x v="2"/>
    <x v="4"/>
  </r>
  <r>
    <n v="1030"/>
    <d v="2022-03-08T00:00:00"/>
    <x v="0"/>
    <d v="1899-12-30T09:25:00"/>
    <n v="32561.95"/>
    <m/>
    <x v="0"/>
    <m/>
    <m/>
    <d v="2022-03-08T00:00:00"/>
    <x v="0"/>
    <d v="1899-12-30T10:04:00"/>
    <n v="32597.5"/>
    <x v="230"/>
    <m/>
    <m/>
    <m/>
    <n v="32674.7"/>
    <n v="32415"/>
    <x v="5"/>
    <x v="2"/>
    <x v="4"/>
  </r>
  <r>
    <n v="1030.0999999999999"/>
    <d v="2022-03-08T00:00:00"/>
    <x v="2"/>
    <d v="1899-12-30T09:25:00"/>
    <n v="626.9"/>
    <n v="15"/>
    <x v="1"/>
    <n v="32600"/>
    <s v="Sell"/>
    <d v="2022-03-08T00:00:00"/>
    <x v="2"/>
    <d v="1899-12-30T10:04:00"/>
    <n v="641.9"/>
    <x v="483"/>
    <n v="-2.3927261130000002"/>
    <d v="2022-03-10T00:00:00"/>
    <s v="Stop Loss Hit"/>
    <n v="697.5"/>
    <n v="566"/>
    <x v="5"/>
    <x v="2"/>
    <x v="4"/>
  </r>
  <r>
    <n v="1030.2"/>
    <d v="2022-03-08T00:00:00"/>
    <x v="2"/>
    <d v="1899-12-30T09:25:00"/>
    <n v="656.8"/>
    <n v="15"/>
    <x v="2"/>
    <n v="32600"/>
    <s v="Sell"/>
    <d v="2022-03-08T00:00:00"/>
    <x v="2"/>
    <d v="1899-12-30T09:31:00"/>
    <n v="657.8"/>
    <x v="251"/>
    <n v="-0.15225335000000001"/>
    <d v="2022-03-10T00:00:00"/>
    <s v="Stop Loss Hit"/>
    <n v="678.85"/>
    <n v="582"/>
    <x v="5"/>
    <x v="2"/>
    <x v="4"/>
  </r>
  <r>
    <n v="1031"/>
    <d v="2022-03-09T00:00:00"/>
    <x v="0"/>
    <d v="1899-12-30T09:25:00"/>
    <n v="33088.199999999997"/>
    <m/>
    <x v="0"/>
    <m/>
    <m/>
    <d v="2022-03-09T00:00:00"/>
    <x v="0"/>
    <d v="1899-12-30T09:43:00"/>
    <n v="33072.199999999997"/>
    <x v="125"/>
    <m/>
    <m/>
    <m/>
    <n v="33256.35"/>
    <n v="33055.449999999997"/>
    <x v="6"/>
    <x v="2"/>
    <x v="4"/>
  </r>
  <r>
    <n v="1031.0999999999999"/>
    <d v="2022-03-09T00:00:00"/>
    <x v="3"/>
    <d v="1899-12-30T09:25:00"/>
    <n v="455.25"/>
    <n v="15"/>
    <x v="1"/>
    <n v="33100"/>
    <s v="Sell"/>
    <d v="2022-03-09T00:00:00"/>
    <x v="3"/>
    <d v="1899-12-30T09:37:00"/>
    <n v="516.25"/>
    <x v="54"/>
    <n v="-13.39923119"/>
    <d v="2022-03-10T00:00:00"/>
    <s v="Stop Loss Hit"/>
    <n v="525.04999999999995"/>
    <n v="441.25"/>
    <x v="6"/>
    <x v="2"/>
    <x v="4"/>
  </r>
  <r>
    <n v="1031.2"/>
    <d v="2022-03-09T00:00:00"/>
    <x v="3"/>
    <d v="1899-12-30T09:25:00"/>
    <n v="451.7"/>
    <n v="15"/>
    <x v="2"/>
    <n v="33100"/>
    <s v="Sell"/>
    <d v="2022-03-09T00:00:00"/>
    <x v="3"/>
    <d v="1899-12-30T09:43:00"/>
    <n v="435.7"/>
    <x v="440"/>
    <n v="3.542174009"/>
    <d v="2022-03-10T00:00:00"/>
    <s v="Stop Loss Hit"/>
    <n v="464.05"/>
    <n v="360.45"/>
    <x v="6"/>
    <x v="2"/>
    <x v="4"/>
  </r>
  <r>
    <n v="1032"/>
    <d v="2022-03-10T00:00:00"/>
    <x v="0"/>
    <d v="1899-12-30T09:25:00"/>
    <n v="34956.85"/>
    <m/>
    <x v="0"/>
    <m/>
    <m/>
    <d v="2022-03-10T00:00:00"/>
    <x v="0"/>
    <d v="1899-12-30T09:53:00"/>
    <n v="34992.25"/>
    <x v="113"/>
    <m/>
    <m/>
    <m/>
    <n v="35003.1"/>
    <n v="34788.35"/>
    <x v="7"/>
    <x v="2"/>
    <x v="4"/>
  </r>
  <r>
    <n v="1032.0999999999999"/>
    <d v="2022-03-10T00:00:00"/>
    <x v="4"/>
    <d v="1899-12-30T09:25:00"/>
    <n v="228.8"/>
    <n v="15"/>
    <x v="1"/>
    <n v="35000"/>
    <s v="Sell"/>
    <d v="2022-03-10T00:00:00"/>
    <x v="4"/>
    <d v="1899-12-30T09:53:00"/>
    <n v="217.8"/>
    <x v="142"/>
    <n v="4.807692308"/>
    <d v="2022-03-10T00:00:00"/>
    <s v="Stop Loss Hit"/>
    <n v="228.8"/>
    <n v="142.69999999999999"/>
    <x v="7"/>
    <x v="2"/>
    <x v="4"/>
  </r>
  <r>
    <n v="1032.2"/>
    <d v="2022-03-10T00:00:00"/>
    <x v="4"/>
    <d v="1899-12-30T09:25:00"/>
    <n v="280.5"/>
    <n v="15"/>
    <x v="2"/>
    <n v="35000"/>
    <s v="Sell"/>
    <d v="2022-03-10T00:00:00"/>
    <x v="4"/>
    <d v="1899-12-30T09:30:00"/>
    <n v="355.5"/>
    <x v="31"/>
    <n v="-26.737967909999998"/>
    <d v="2022-03-10T00:00:00"/>
    <s v="Stop Loss Hit"/>
    <n v="358.7"/>
    <n v="280.35000000000002"/>
    <x v="7"/>
    <x v="2"/>
    <x v="4"/>
  </r>
  <r>
    <n v="1033"/>
    <d v="2022-03-11T00:00:00"/>
    <x v="0"/>
    <d v="1899-12-30T09:25:00"/>
    <n v="34518.15"/>
    <m/>
    <x v="0"/>
    <m/>
    <m/>
    <d v="2022-03-11T00:00:00"/>
    <x v="0"/>
    <d v="1899-12-30T10:16:00"/>
    <n v="34705.550000000003"/>
    <x v="896"/>
    <m/>
    <m/>
    <m/>
    <n v="34876.949999999997"/>
    <n v="34429.300000000003"/>
    <x v="8"/>
    <x v="2"/>
    <x v="4"/>
  </r>
  <r>
    <n v="1033.0999999999999"/>
    <d v="2022-03-11T00:00:00"/>
    <x v="5"/>
    <d v="1899-12-30T09:25:00"/>
    <n v="723.35"/>
    <n v="15"/>
    <x v="1"/>
    <n v="34500"/>
    <s v="Sell"/>
    <d v="2022-03-11T00:00:00"/>
    <x v="5"/>
    <d v="1899-12-30T09:30:00"/>
    <n v="746.35"/>
    <x v="238"/>
    <n v="-3.1796502379999998"/>
    <d v="2022-03-17T00:00:00"/>
    <s v="Stop Loss Hit"/>
    <n v="776.65"/>
    <n v="670.5"/>
    <x v="8"/>
    <x v="2"/>
    <x v="4"/>
  </r>
  <r>
    <n v="1033.2"/>
    <d v="2022-03-11T00:00:00"/>
    <x v="5"/>
    <d v="1899-12-30T09:25:00"/>
    <n v="701.55"/>
    <n v="15"/>
    <x v="2"/>
    <n v="34500"/>
    <s v="Sell"/>
    <d v="2022-03-11T00:00:00"/>
    <x v="5"/>
    <d v="1899-12-30T10:16:00"/>
    <n v="598.54999999999995"/>
    <x v="649"/>
    <n v="14.68177607"/>
    <d v="2022-03-17T00:00:00"/>
    <s v="Stop Loss Hit"/>
    <n v="736.1"/>
    <n v="522.70000000000005"/>
    <x v="8"/>
    <x v="2"/>
    <x v="4"/>
  </r>
  <r>
    <n v="1034"/>
    <d v="2022-03-14T00:00:00"/>
    <x v="0"/>
    <d v="1899-12-30T09:25:00"/>
    <n v="34781.25"/>
    <m/>
    <x v="0"/>
    <m/>
    <m/>
    <d v="2022-03-14T00:00:00"/>
    <x v="0"/>
    <d v="1899-12-30T09:54:00"/>
    <n v="34771.75"/>
    <x v="61"/>
    <m/>
    <m/>
    <m/>
    <n v="34878.400000000001"/>
    <n v="34638.199999999997"/>
    <x v="24"/>
    <x v="2"/>
    <x v="4"/>
  </r>
  <r>
    <n v="1034.0999999999999"/>
    <d v="2022-03-14T00:00:00"/>
    <x v="1"/>
    <d v="1899-12-30T09:25:00"/>
    <n v="638.1"/>
    <n v="15"/>
    <x v="1"/>
    <n v="34800"/>
    <s v="Sell"/>
    <d v="2022-03-14T00:00:00"/>
    <x v="1"/>
    <d v="1899-12-30T09:54:00"/>
    <n v="635.1"/>
    <x v="81"/>
    <n v="0.470145745"/>
    <d v="2022-03-17T00:00:00"/>
    <s v="Stop Loss Hit"/>
    <n v="682.65"/>
    <n v="559.5"/>
    <x v="24"/>
    <x v="2"/>
    <x v="4"/>
  </r>
  <r>
    <n v="1034.2"/>
    <d v="2022-03-14T00:00:00"/>
    <x v="1"/>
    <d v="1899-12-30T09:25:00"/>
    <n v="638.35"/>
    <n v="15"/>
    <x v="2"/>
    <n v="34800"/>
    <s v="Sell"/>
    <d v="2022-03-14T00:00:00"/>
    <x v="1"/>
    <d v="1899-12-30T09:31:00"/>
    <n v="670.35"/>
    <x v="282"/>
    <n v="-5.0129239449999998"/>
    <d v="2022-03-17T00:00:00"/>
    <s v="Stop Loss Hit"/>
    <n v="671.65"/>
    <n v="594.54999999999995"/>
    <x v="24"/>
    <x v="2"/>
    <x v="4"/>
  </r>
  <r>
    <n v="1035"/>
    <d v="2022-03-15T00:00:00"/>
    <x v="0"/>
    <d v="1899-12-30T09:25:00"/>
    <n v="35420.9"/>
    <m/>
    <x v="0"/>
    <m/>
    <m/>
    <d v="2022-03-15T00:00:00"/>
    <x v="0"/>
    <d v="1899-12-30T10:02:00"/>
    <n v="35392.699999999997"/>
    <x v="616"/>
    <m/>
    <m/>
    <m/>
    <n v="35492.050000000003"/>
    <n v="35237.25"/>
    <x v="10"/>
    <x v="2"/>
    <x v="4"/>
  </r>
  <r>
    <n v="1035.0999999999999"/>
    <d v="2022-03-15T00:00:00"/>
    <x v="2"/>
    <d v="1899-12-30T09:25:00"/>
    <n v="575"/>
    <n v="15"/>
    <x v="1"/>
    <n v="35400"/>
    <s v="Sell"/>
    <d v="2022-03-15T00:00:00"/>
    <x v="2"/>
    <d v="1899-12-30T10:02:00"/>
    <n v="557"/>
    <x v="647"/>
    <n v="3.1304347830000001"/>
    <d v="2022-03-17T00:00:00"/>
    <s v="Stop Loss Hit"/>
    <n v="607"/>
    <n v="481.8"/>
    <x v="10"/>
    <x v="2"/>
    <x v="4"/>
  </r>
  <r>
    <n v="1035.2"/>
    <d v="2022-03-15T00:00:00"/>
    <x v="2"/>
    <d v="1899-12-30T09:25:00"/>
    <n v="560.85"/>
    <n v="15"/>
    <x v="2"/>
    <n v="35400"/>
    <s v="Sell"/>
    <d v="2022-03-15T00:00:00"/>
    <x v="2"/>
    <d v="1899-12-30T09:40:00"/>
    <n v="598.85"/>
    <x v="66"/>
    <n v="-6.7754301510000001"/>
    <d v="2022-03-17T00:00:00"/>
    <s v="Stop Loss Hit"/>
    <n v="632.9"/>
    <n v="523.70000000000005"/>
    <x v="10"/>
    <x v="2"/>
    <x v="4"/>
  </r>
  <r>
    <n v="1036"/>
    <d v="2022-03-16T00:00:00"/>
    <x v="0"/>
    <d v="1899-12-30T09:25:00"/>
    <n v="35669.949999999997"/>
    <m/>
    <x v="0"/>
    <m/>
    <m/>
    <d v="2022-03-16T00:00:00"/>
    <x v="0"/>
    <d v="1899-12-30T11:36:00"/>
    <n v="35688.9"/>
    <x v="368"/>
    <m/>
    <m/>
    <m/>
    <n v="35805.35"/>
    <n v="35506.050000000003"/>
    <x v="11"/>
    <x v="2"/>
    <x v="4"/>
  </r>
  <r>
    <n v="1036.0999999999999"/>
    <d v="2022-03-16T00:00:00"/>
    <x v="3"/>
    <d v="1899-12-30T09:25:00"/>
    <n v="398.2"/>
    <n v="15"/>
    <x v="1"/>
    <n v="35700"/>
    <s v="Sell"/>
    <d v="2022-03-16T00:00:00"/>
    <x v="3"/>
    <d v="1899-12-30T11:36:00"/>
    <n v="386.2"/>
    <x v="651"/>
    <n v="3.013561025"/>
    <d v="2022-03-17T00:00:00"/>
    <s v="Stop Loss Hit"/>
    <n v="455"/>
    <n v="310.3"/>
    <x v="11"/>
    <x v="2"/>
    <x v="4"/>
  </r>
  <r>
    <n v="1036.2"/>
    <d v="2022-03-16T00:00:00"/>
    <x v="3"/>
    <d v="1899-12-30T09:25:00"/>
    <n v="435.4"/>
    <n v="15"/>
    <x v="2"/>
    <n v="35700"/>
    <s v="Sell"/>
    <d v="2022-03-16T00:00:00"/>
    <x v="3"/>
    <d v="1899-12-30T09:48:00"/>
    <n v="427.4"/>
    <x v="80"/>
    <n v="1.8373909049999999"/>
    <d v="2022-03-17T00:00:00"/>
    <s v="Stop Loss Hit"/>
    <n v="435.4"/>
    <n v="352.3"/>
    <x v="11"/>
    <x v="2"/>
    <x v="4"/>
  </r>
  <r>
    <n v="1037"/>
    <d v="2022-03-17T00:00:00"/>
    <x v="0"/>
    <d v="1899-12-30T09:25:00"/>
    <n v="36438.9"/>
    <m/>
    <x v="0"/>
    <m/>
    <m/>
    <d v="2022-03-17T00:00:00"/>
    <x v="0"/>
    <d v="1899-12-30T12:23:00"/>
    <n v="36446.300000000003"/>
    <x v="78"/>
    <m/>
    <m/>
    <m/>
    <n v="36593.15"/>
    <n v="36369.75"/>
    <x v="12"/>
    <x v="2"/>
    <x v="4"/>
  </r>
  <r>
    <n v="1037.0999999999999"/>
    <d v="2022-03-17T00:00:00"/>
    <x v="4"/>
    <d v="1899-12-30T09:25:00"/>
    <n v="207.95"/>
    <n v="15"/>
    <x v="1"/>
    <n v="36400"/>
    <s v="Sell"/>
    <d v="2022-03-17T00:00:00"/>
    <x v="4"/>
    <d v="1899-12-30T10:02:00"/>
    <n v="243.95"/>
    <x v="196"/>
    <n v="-17.311853809999999"/>
    <d v="2022-03-17T00:00:00"/>
    <s v="Stop Loss Hit"/>
    <n v="245.3"/>
    <n v="168.7"/>
    <x v="12"/>
    <x v="2"/>
    <x v="4"/>
  </r>
  <r>
    <n v="1037.2"/>
    <d v="2022-03-17T00:00:00"/>
    <x v="4"/>
    <d v="1899-12-30T09:25:00"/>
    <n v="180.85"/>
    <n v="15"/>
    <x v="2"/>
    <n v="36400"/>
    <s v="Sell"/>
    <d v="2022-03-17T00:00:00"/>
    <x v="4"/>
    <d v="1899-12-30T12:23:00"/>
    <n v="161.85"/>
    <x v="272"/>
    <n v="10.505944149999999"/>
    <d v="2022-03-17T00:00:00"/>
    <s v="Stop Loss Hit"/>
    <n v="207.3"/>
    <n v="86.85"/>
    <x v="12"/>
    <x v="2"/>
    <x v="4"/>
  </r>
  <r>
    <n v="1038"/>
    <d v="2022-03-21T00:00:00"/>
    <x v="0"/>
    <d v="1899-12-30T09:25:00"/>
    <n v="36258.75"/>
    <m/>
    <x v="0"/>
    <m/>
    <m/>
    <d v="2022-03-21T00:00:00"/>
    <x v="0"/>
    <d v="1899-12-30T11:07:00"/>
    <n v="36283.15"/>
    <x v="121"/>
    <m/>
    <m/>
    <m/>
    <n v="36357.449999999997"/>
    <n v="36098.1"/>
    <x v="26"/>
    <x v="2"/>
    <x v="4"/>
  </r>
  <r>
    <n v="1038.0999999999999"/>
    <d v="2022-03-21T00:00:00"/>
    <x v="1"/>
    <d v="1899-12-30T09:25:00"/>
    <n v="521.6"/>
    <n v="15"/>
    <x v="1"/>
    <n v="36300"/>
    <s v="Sell"/>
    <d v="2022-03-21T00:00:00"/>
    <x v="1"/>
    <d v="1899-12-30T11:07:00"/>
    <n v="494.6"/>
    <x v="410"/>
    <n v="5.1763803680000002"/>
    <d v="2022-03-24T00:00:00"/>
    <s v="Stop Loss Hit"/>
    <n v="563.25"/>
    <n v="419.2"/>
    <x v="26"/>
    <x v="2"/>
    <x v="4"/>
  </r>
  <r>
    <n v="1038.2"/>
    <d v="2022-03-21T00:00:00"/>
    <x v="1"/>
    <d v="1899-12-30T09:25:00"/>
    <n v="558.4"/>
    <n v="15"/>
    <x v="2"/>
    <n v="36300"/>
    <s v="Sell"/>
    <d v="2022-03-21T00:00:00"/>
    <x v="1"/>
    <d v="1899-12-30T09:36:00"/>
    <n v="578.4"/>
    <x v="616"/>
    <n v="-3.581661891"/>
    <d v="2022-03-24T00:00:00"/>
    <s v="Stop Loss Hit"/>
    <n v="585"/>
    <n v="502.9"/>
    <x v="26"/>
    <x v="2"/>
    <x v="4"/>
  </r>
  <r>
    <n v="1039"/>
    <d v="2022-03-22T00:00:00"/>
    <x v="0"/>
    <d v="1899-12-30T09:25:00"/>
    <n v="35844.9"/>
    <m/>
    <x v="0"/>
    <m/>
    <m/>
    <d v="2022-03-22T00:00:00"/>
    <x v="0"/>
    <d v="1899-12-30T11:08:00"/>
    <n v="35658.15"/>
    <x v="245"/>
    <m/>
    <m/>
    <m/>
    <n v="35844.9"/>
    <n v="35422.1"/>
    <x v="15"/>
    <x v="2"/>
    <x v="4"/>
  </r>
  <r>
    <n v="1039.0999999999999"/>
    <d v="2022-03-22T00:00:00"/>
    <x v="2"/>
    <d v="1899-12-30T09:25:00"/>
    <n v="495.85"/>
    <n v="15"/>
    <x v="1"/>
    <n v="35800"/>
    <s v="Sell"/>
    <d v="2022-03-22T00:00:00"/>
    <x v="2"/>
    <d v="1899-12-30T11:08:00"/>
    <n v="397.85"/>
    <x v="1022"/>
    <n v="19.764041540000001"/>
    <d v="2022-03-24T00:00:00"/>
    <s v="Stop Loss Hit"/>
    <n v="495.85"/>
    <n v="322.05"/>
    <x v="15"/>
    <x v="2"/>
    <x v="4"/>
  </r>
  <r>
    <n v="1039.2"/>
    <d v="2022-03-22T00:00:00"/>
    <x v="2"/>
    <d v="1899-12-30T09:25:00"/>
    <n v="437.55"/>
    <n v="15"/>
    <x v="2"/>
    <n v="35800"/>
    <s v="Sell"/>
    <d v="2022-03-22T00:00:00"/>
    <x v="2"/>
    <d v="1899-12-30T09:45:00"/>
    <n v="509.55"/>
    <x v="241"/>
    <n v="-16.455262260000001"/>
    <d v="2022-03-24T00:00:00"/>
    <s v="Stop Loss Hit"/>
    <n v="512.95000000000005"/>
    <n v="434.35"/>
    <x v="15"/>
    <x v="2"/>
    <x v="4"/>
  </r>
  <r>
    <n v="1040"/>
    <d v="2022-03-23T00:00:00"/>
    <x v="0"/>
    <d v="1899-12-30T09:25:00"/>
    <n v="36748.65"/>
    <m/>
    <x v="0"/>
    <m/>
    <m/>
    <d v="2022-03-23T00:00:00"/>
    <x v="0"/>
    <d v="1899-12-30T12:43:00"/>
    <n v="36150.35"/>
    <x v="1094"/>
    <m/>
    <m/>
    <m/>
    <n v="36762.85"/>
    <n v="36150.35"/>
    <x v="16"/>
    <x v="2"/>
    <x v="4"/>
  </r>
  <r>
    <n v="1040.0999999999999"/>
    <d v="2022-03-23T00:00:00"/>
    <x v="3"/>
    <d v="1899-12-30T09:25:00"/>
    <n v="353.7"/>
    <n v="15"/>
    <x v="1"/>
    <n v="36700"/>
    <s v="Sell"/>
    <d v="2022-03-23T00:00:00"/>
    <x v="3"/>
    <d v="1899-12-30T12:43:00"/>
    <n v="153.69999999999999"/>
    <x v="407"/>
    <n v="56.545094710000001"/>
    <d v="2022-03-24T00:00:00"/>
    <s v="Target Hit"/>
    <n v="362.6"/>
    <n v="148.44999999999999"/>
    <x v="16"/>
    <x v="2"/>
    <x v="4"/>
  </r>
  <r>
    <n v="1040.2"/>
    <d v="2022-03-23T00:00:00"/>
    <x v="3"/>
    <d v="1899-12-30T09:25:00"/>
    <n v="285.85000000000002"/>
    <n v="15"/>
    <x v="2"/>
    <n v="36700"/>
    <s v="Sell"/>
    <d v="2022-03-23T00:00:00"/>
    <x v="3"/>
    <d v="1899-12-30T09:43:00"/>
    <n v="348.85"/>
    <x v="220"/>
    <n v="-22.039531220000001"/>
    <d v="2022-03-24T00:00:00"/>
    <s v="Stop Loss Hit"/>
    <n v="370"/>
    <n v="273.8"/>
    <x v="16"/>
    <x v="2"/>
    <x v="4"/>
  </r>
  <r>
    <n v="1041"/>
    <d v="2022-03-24T00:00:00"/>
    <x v="0"/>
    <d v="1899-12-30T09:25:00"/>
    <n v="35640.199999999997"/>
    <m/>
    <x v="0"/>
    <m/>
    <m/>
    <d v="2022-03-24T00:00:00"/>
    <x v="0"/>
    <d v="1899-12-30T11:57:00"/>
    <n v="35688.199999999997"/>
    <x v="440"/>
    <m/>
    <m/>
    <m/>
    <n v="35953.65"/>
    <n v="35584.050000000003"/>
    <x v="17"/>
    <x v="2"/>
    <x v="4"/>
  </r>
  <r>
    <n v="1041.0999999999999"/>
    <d v="2022-03-24T00:00:00"/>
    <x v="4"/>
    <d v="1899-12-30T09:25:00"/>
    <n v="219.5"/>
    <n v="15"/>
    <x v="1"/>
    <n v="35600"/>
    <s v="Sell"/>
    <d v="2022-03-24T00:00:00"/>
    <x v="4"/>
    <d v="1899-12-30T09:51:00"/>
    <n v="263.5"/>
    <x v="428"/>
    <n v="-20.04555809"/>
    <d v="2022-03-24T00:00:00"/>
    <s v="Stop Loss Hit"/>
    <n v="335.9"/>
    <n v="187.85"/>
    <x v="17"/>
    <x v="2"/>
    <x v="4"/>
  </r>
  <r>
    <n v="1041.2"/>
    <d v="2022-03-24T00:00:00"/>
    <x v="4"/>
    <d v="1899-12-30T09:25:00"/>
    <n v="168.65"/>
    <n v="15"/>
    <x v="2"/>
    <n v="35600"/>
    <s v="Sell"/>
    <d v="2022-03-24T00:00:00"/>
    <x v="4"/>
    <d v="1899-12-30T11:57:00"/>
    <n v="108.65"/>
    <x v="858"/>
    <n v="35.576638010000003"/>
    <d v="2022-03-24T00:00:00"/>
    <s v="Stop Loss Hit"/>
    <n v="191.95"/>
    <n v="33.5"/>
    <x v="17"/>
    <x v="2"/>
    <x v="4"/>
  </r>
  <r>
    <n v="1042"/>
    <d v="2022-03-25T00:00:00"/>
    <x v="0"/>
    <d v="1899-12-30T09:25:00"/>
    <n v="35450.5"/>
    <m/>
    <x v="0"/>
    <m/>
    <m/>
    <d v="2022-03-25T00:00:00"/>
    <x v="0"/>
    <d v="1899-12-30T10:14:00"/>
    <n v="35465.300000000003"/>
    <x v="80"/>
    <m/>
    <m/>
    <m/>
    <n v="35597.800000000003"/>
    <n v="35355.5"/>
    <x v="18"/>
    <x v="2"/>
    <x v="4"/>
  </r>
  <r>
    <n v="1042.0999999999999"/>
    <d v="2022-03-25T00:00:00"/>
    <x v="5"/>
    <d v="1899-12-30T09:25:00"/>
    <n v="604"/>
    <n v="15"/>
    <x v="1"/>
    <n v="35500"/>
    <s v="Sell"/>
    <d v="2022-03-25T00:00:00"/>
    <x v="5"/>
    <d v="1899-12-30T09:50:00"/>
    <n v="633"/>
    <x v="61"/>
    <n v="-4.801324503"/>
    <d v="2022-03-31T00:00:00"/>
    <s v="Stop Loss Hit"/>
    <n v="650"/>
    <n v="558"/>
    <x v="18"/>
    <x v="2"/>
    <x v="4"/>
  </r>
  <r>
    <n v="1042.2"/>
    <d v="2022-03-25T00:00:00"/>
    <x v="5"/>
    <d v="1899-12-30T09:25:00"/>
    <n v="589.6"/>
    <n v="15"/>
    <x v="2"/>
    <n v="35500"/>
    <s v="Sell"/>
    <d v="2022-03-25T00:00:00"/>
    <x v="5"/>
    <d v="1899-12-30T10:14:00"/>
    <n v="552.6"/>
    <x v="517"/>
    <n v="6.2754409769999997"/>
    <d v="2022-03-31T00:00:00"/>
    <s v="Stop Loss Hit"/>
    <n v="637.4"/>
    <n v="477"/>
    <x v="18"/>
    <x v="2"/>
    <x v="4"/>
  </r>
  <r>
    <n v="1043"/>
    <d v="2022-03-28T00:00:00"/>
    <x v="0"/>
    <d v="1899-12-30T09:25:00"/>
    <n v="35179"/>
    <m/>
    <x v="0"/>
    <m/>
    <m/>
    <d v="2022-03-28T00:00:00"/>
    <x v="0"/>
    <d v="1899-12-30T11:26:00"/>
    <n v="35192.1"/>
    <x v="414"/>
    <m/>
    <m/>
    <m/>
    <n v="35201.300000000003"/>
    <n v="35018.15"/>
    <x v="29"/>
    <x v="2"/>
    <x v="4"/>
  </r>
  <r>
    <n v="1043.0999999999999"/>
    <d v="2022-03-28T00:00:00"/>
    <x v="1"/>
    <d v="1899-12-30T09:25:00"/>
    <n v="510.85"/>
    <n v="15"/>
    <x v="1"/>
    <n v="35200"/>
    <s v="Sell"/>
    <d v="2022-03-28T00:00:00"/>
    <x v="1"/>
    <d v="1899-12-30T11:26:00"/>
    <n v="507.85"/>
    <x v="81"/>
    <n v="0.58725653300000002"/>
    <d v="2022-03-31T00:00:00"/>
    <s v="Stop Loss Hit"/>
    <n v="516.4"/>
    <n v="432.55"/>
    <x v="29"/>
    <x v="2"/>
    <x v="4"/>
  </r>
  <r>
    <n v="1043.2"/>
    <d v="2022-03-28T00:00:00"/>
    <x v="1"/>
    <d v="1899-12-30T09:25:00"/>
    <n v="492.95"/>
    <n v="15"/>
    <x v="2"/>
    <n v="35200"/>
    <s v="Sell"/>
    <d v="2022-03-28T00:00:00"/>
    <x v="1"/>
    <d v="1899-12-30T10:21:00"/>
    <n v="547.95000000000005"/>
    <x v="122"/>
    <n v="-11.15731819"/>
    <d v="2022-03-31T00:00:00"/>
    <s v="Stop Loss Hit"/>
    <n v="558"/>
    <n v="472"/>
    <x v="29"/>
    <x v="2"/>
    <x v="4"/>
  </r>
  <r>
    <n v="1044"/>
    <d v="2022-03-29T00:00:00"/>
    <x v="0"/>
    <d v="1899-12-30T09:25:00"/>
    <n v="35808.449999999997"/>
    <m/>
    <x v="0"/>
    <m/>
    <m/>
    <d v="2022-03-29T00:00:00"/>
    <x v="0"/>
    <d v="1899-12-30T09:59:00"/>
    <n v="35775.85"/>
    <x v="53"/>
    <m/>
    <m/>
    <m/>
    <n v="35947.550000000003"/>
    <n v="35758.699999999997"/>
    <x v="19"/>
    <x v="2"/>
    <x v="4"/>
  </r>
  <r>
    <n v="1044.0999999999999"/>
    <d v="2022-03-29T00:00:00"/>
    <x v="2"/>
    <d v="1899-12-30T09:25:00"/>
    <n v="425.15"/>
    <n v="15"/>
    <x v="1"/>
    <n v="35800"/>
    <s v="Sell"/>
    <d v="2022-03-29T00:00:00"/>
    <x v="2"/>
    <d v="1899-12-30T09:41:00"/>
    <n v="475.15"/>
    <x v="86"/>
    <n v="-11.760555099999999"/>
    <d v="2022-03-31T00:00:00"/>
    <s v="Stop Loss Hit"/>
    <n v="483.15"/>
    <n v="400"/>
    <x v="19"/>
    <x v="2"/>
    <x v="4"/>
  </r>
  <r>
    <n v="1044.2"/>
    <d v="2022-03-29T00:00:00"/>
    <x v="2"/>
    <d v="1899-12-30T09:25:00"/>
    <n v="369.05"/>
    <n v="15"/>
    <x v="2"/>
    <n v="35800"/>
    <s v="Sell"/>
    <d v="2022-03-29T00:00:00"/>
    <x v="2"/>
    <d v="1899-12-30T09:59:00"/>
    <n v="360.05"/>
    <x v="155"/>
    <n v="2.4386939440000002"/>
    <d v="2022-03-31T00:00:00"/>
    <s v="Stop Loss Hit"/>
    <n v="395.95"/>
    <n v="284.60000000000002"/>
    <x v="19"/>
    <x v="2"/>
    <x v="4"/>
  </r>
  <r>
    <n v="1045"/>
    <d v="2022-03-30T00:00:00"/>
    <x v="0"/>
    <d v="1899-12-30T09:25:00"/>
    <n v="36100.550000000003"/>
    <m/>
    <x v="0"/>
    <m/>
    <m/>
    <d v="2022-03-30T00:00:00"/>
    <x v="0"/>
    <d v="1899-12-30T15:19:00"/>
    <n v="36332.1"/>
    <x v="112"/>
    <m/>
    <m/>
    <s v="Exit Condition Met For Trade"/>
    <n v="36418.550000000003"/>
    <n v="36074.85"/>
    <x v="20"/>
    <x v="2"/>
    <x v="4"/>
  </r>
  <r>
    <n v="1045.0999999999999"/>
    <d v="2022-03-30T00:00:00"/>
    <x v="3"/>
    <d v="1899-12-30T09:25:00"/>
    <n v="305.3"/>
    <n v="15"/>
    <x v="1"/>
    <n v="36100"/>
    <s v="Sell"/>
    <d v="2022-03-30T00:00:00"/>
    <x v="3"/>
    <d v="1899-12-30T10:20:00"/>
    <n v="368.3"/>
    <x v="220"/>
    <n v="-20.635440549999998"/>
    <d v="2022-03-31T00:00:00"/>
    <s v="Stop Loss Hit"/>
    <n v="386.1"/>
    <n v="292.39999999999998"/>
    <x v="20"/>
    <x v="2"/>
    <x v="4"/>
  </r>
  <r>
    <n v="1045.2"/>
    <d v="2022-03-30T00:00:00"/>
    <x v="3"/>
    <d v="1899-12-30T09:25:00"/>
    <n v="272.25"/>
    <n v="15"/>
    <x v="2"/>
    <n v="36100"/>
    <s v="Sell"/>
    <d v="2022-03-30T00:00:00"/>
    <x v="3"/>
    <d v="1899-12-30T15:19:00"/>
    <n v="139.65"/>
    <x v="1095"/>
    <n v="48.705234160000003"/>
    <d v="2022-03-31T00:00:00"/>
    <s v="Exit Condition Met For Trade"/>
    <n v="285.64999999999998"/>
    <n v="124"/>
    <x v="20"/>
    <x v="2"/>
    <x v="4"/>
  </r>
  <r>
    <n v="1046"/>
    <d v="2022-03-31T00:00:00"/>
    <x v="0"/>
    <d v="1899-12-30T09:25:00"/>
    <n v="36340.25"/>
    <m/>
    <x v="0"/>
    <m/>
    <m/>
    <d v="2022-03-31T00:00:00"/>
    <x v="0"/>
    <d v="1899-12-30T15:19:00"/>
    <n v="36336.400000000001"/>
    <x v="948"/>
    <m/>
    <m/>
    <s v="Exit Condition Met For Trade"/>
    <n v="36588.85"/>
    <n v="36284.15"/>
    <x v="21"/>
    <x v="2"/>
    <x v="4"/>
  </r>
  <r>
    <n v="1046.0999999999999"/>
    <d v="2022-03-31T00:00:00"/>
    <x v="4"/>
    <d v="1899-12-30T09:25:00"/>
    <n v="186"/>
    <n v="15"/>
    <x v="1"/>
    <n v="36300"/>
    <s v="Sell"/>
    <d v="2022-03-31T00:00:00"/>
    <x v="4"/>
    <d v="1899-12-30T09:35:00"/>
    <n v="230"/>
    <x v="428"/>
    <n v="-23.655913980000001"/>
    <d v="2022-03-31T00:00:00"/>
    <s v="Stop Loss Hit"/>
    <n v="247.65"/>
    <n v="155"/>
    <x v="21"/>
    <x v="2"/>
    <x v="4"/>
  </r>
  <r>
    <n v="1046.2"/>
    <d v="2022-03-31T00:00:00"/>
    <x v="4"/>
    <d v="1899-12-30T09:25:00"/>
    <n v="142.5"/>
    <n v="15"/>
    <x v="2"/>
    <n v="36300"/>
    <s v="Sell"/>
    <d v="2022-03-31T00:00:00"/>
    <x v="4"/>
    <d v="1899-12-30T15:19:00"/>
    <n v="1.5"/>
    <x v="1096"/>
    <n v="98.947368420000004"/>
    <d v="2022-03-31T00:00:00"/>
    <s v="Exit Condition Met For Trade"/>
    <n v="195"/>
    <n v="0.8"/>
    <x v="21"/>
    <x v="2"/>
    <x v="4"/>
  </r>
  <r>
    <n v="1047"/>
    <d v="2022-04-01T00:00:00"/>
    <x v="0"/>
    <d v="1899-12-30T09:25:00"/>
    <n v="36487.85"/>
    <m/>
    <x v="0"/>
    <m/>
    <m/>
    <d v="2022-04-01T00:00:00"/>
    <x v="0"/>
    <d v="1899-12-30T12:34:00"/>
    <n v="36922.5"/>
    <x v="971"/>
    <m/>
    <m/>
    <m/>
    <n v="36925.35"/>
    <n v="36411.4"/>
    <x v="0"/>
    <x v="3"/>
    <x v="4"/>
  </r>
  <r>
    <n v="1047.0999999999999"/>
    <d v="2022-04-01T00:00:00"/>
    <x v="5"/>
    <d v="1899-12-30T09:25:00"/>
    <n v="471.6"/>
    <n v="15"/>
    <x v="1"/>
    <n v="36500"/>
    <s v="Sell"/>
    <d v="2022-04-01T00:00:00"/>
    <x v="5"/>
    <d v="1899-12-30T09:46:00"/>
    <n v="508.6"/>
    <x v="166"/>
    <n v="-7.845631891"/>
    <d v="2022-04-07T00:00:00"/>
    <s v="Stop Loss Hit"/>
    <n v="515"/>
    <n v="433"/>
    <x v="0"/>
    <x v="3"/>
    <x v="4"/>
  </r>
  <r>
    <n v="1047.2"/>
    <d v="2022-04-01T00:00:00"/>
    <x v="5"/>
    <d v="1899-12-30T09:25:00"/>
    <n v="502.6"/>
    <n v="15"/>
    <x v="2"/>
    <n v="36500"/>
    <s v="Sell"/>
    <d v="2022-04-01T00:00:00"/>
    <x v="5"/>
    <d v="1899-12-30T12:34:00"/>
    <n v="302.60000000000002"/>
    <x v="407"/>
    <n v="39.793075999999999"/>
    <d v="2022-04-07T00:00:00"/>
    <s v="Target Hit"/>
    <n v="519"/>
    <n v="297.3"/>
    <x v="0"/>
    <x v="3"/>
    <x v="4"/>
  </r>
  <r>
    <n v="1048"/>
    <d v="2022-04-04T00:00:00"/>
    <x v="0"/>
    <d v="1899-12-30T09:25:00"/>
    <n v="37935.449999999997"/>
    <m/>
    <x v="0"/>
    <m/>
    <m/>
    <d v="2022-04-04T00:00:00"/>
    <x v="0"/>
    <d v="1899-12-30T10:10:00"/>
    <n v="38701.25"/>
    <x v="855"/>
    <m/>
    <m/>
    <m/>
    <n v="38707.199999999997"/>
    <n v="37923.65"/>
    <x v="3"/>
    <x v="3"/>
    <x v="4"/>
  </r>
  <r>
    <n v="1048.0999999999999"/>
    <d v="2022-04-04T00:00:00"/>
    <x v="1"/>
    <d v="1899-12-30T09:25:00"/>
    <n v="392.15"/>
    <n v="15"/>
    <x v="1"/>
    <n v="37900"/>
    <s v="Sell"/>
    <d v="2022-04-04T00:00:00"/>
    <x v="1"/>
    <d v="1899-12-30T09:28:00"/>
    <n v="459.15"/>
    <x v="93"/>
    <n v="-17.085298989999998"/>
    <d v="2022-04-07T00:00:00"/>
    <s v="Stop Loss Hit"/>
    <n v="507.4"/>
    <n v="383.5"/>
    <x v="3"/>
    <x v="3"/>
    <x v="4"/>
  </r>
  <r>
    <n v="1048.2"/>
    <d v="2022-04-04T00:00:00"/>
    <x v="1"/>
    <d v="1899-12-30T09:25:00"/>
    <n v="397.45"/>
    <n v="15"/>
    <x v="2"/>
    <n v="37900"/>
    <s v="Sell"/>
    <d v="2022-04-04T00:00:00"/>
    <x v="1"/>
    <d v="1899-12-30T10:10:00"/>
    <n v="197.45"/>
    <x v="407"/>
    <n v="50.320795070000003"/>
    <d v="2022-04-07T00:00:00"/>
    <s v="Target Hit"/>
    <n v="397.7"/>
    <n v="192"/>
    <x v="3"/>
    <x v="3"/>
    <x v="4"/>
  </r>
  <r>
    <n v="1049"/>
    <d v="2022-04-05T00:00:00"/>
    <x v="0"/>
    <d v="1899-12-30T09:25:00"/>
    <n v="38417.949999999997"/>
    <m/>
    <x v="0"/>
    <m/>
    <m/>
    <d v="2022-04-05T00:00:00"/>
    <x v="0"/>
    <d v="1899-12-30T10:24:00"/>
    <n v="38261.300000000003"/>
    <x v="835"/>
    <m/>
    <m/>
    <m/>
    <n v="38533.15"/>
    <n v="38092.65"/>
    <x v="4"/>
    <x v="3"/>
    <x v="4"/>
  </r>
  <r>
    <n v="1049.0999999999999"/>
    <d v="2022-04-05T00:00:00"/>
    <x v="2"/>
    <d v="1899-12-30T09:25:00"/>
    <n v="360.15"/>
    <n v="15"/>
    <x v="1"/>
    <n v="38400"/>
    <s v="Sell"/>
    <d v="2022-04-05T00:00:00"/>
    <x v="2"/>
    <d v="1899-12-30T10:24:00"/>
    <n v="297.14999999999998"/>
    <x v="781"/>
    <n v="17.492711369999999"/>
    <d v="2022-04-07T00:00:00"/>
    <s v="Stop Loss Hit"/>
    <n v="426.1"/>
    <n v="221.25"/>
    <x v="4"/>
    <x v="3"/>
    <x v="4"/>
  </r>
  <r>
    <n v="1049.2"/>
    <d v="2022-04-05T00:00:00"/>
    <x v="2"/>
    <d v="1899-12-30T09:25:00"/>
    <n v="347.9"/>
    <n v="15"/>
    <x v="2"/>
    <n v="38400"/>
    <s v="Sell"/>
    <d v="2022-04-05T00:00:00"/>
    <x v="2"/>
    <d v="1899-12-30T09:36:00"/>
    <n v="351.9"/>
    <x v="561"/>
    <n v="-1.1497556769999999"/>
    <d v="2022-04-07T00:00:00"/>
    <s v="Stop Loss Hit"/>
    <n v="365.5"/>
    <n v="276.05"/>
    <x v="4"/>
    <x v="3"/>
    <x v="4"/>
  </r>
  <r>
    <n v="1050"/>
    <d v="2022-04-06T00:00:00"/>
    <x v="0"/>
    <d v="1899-12-30T09:25:00"/>
    <n v="37698.949999999997"/>
    <m/>
    <x v="0"/>
    <m/>
    <m/>
    <d v="2022-04-06T00:00:00"/>
    <x v="0"/>
    <d v="1899-12-30T09:43:00"/>
    <n v="37676.800000000003"/>
    <x v="414"/>
    <m/>
    <m/>
    <m/>
    <n v="37806.800000000003"/>
    <n v="37645.800000000003"/>
    <x v="22"/>
    <x v="3"/>
    <x v="4"/>
  </r>
  <r>
    <n v="1050.0999999999999"/>
    <d v="2022-04-06T00:00:00"/>
    <x v="3"/>
    <d v="1899-12-30T09:25:00"/>
    <n v="268.89999999999998"/>
    <n v="15"/>
    <x v="1"/>
    <n v="37700"/>
    <s v="Sell"/>
    <d v="2022-04-06T00:00:00"/>
    <x v="3"/>
    <d v="1899-12-30T09:32:00"/>
    <n v="312.89999999999998"/>
    <x v="428"/>
    <n v="-16.362960210000001"/>
    <d v="2022-04-07T00:00:00"/>
    <s v="Stop Loss Hit"/>
    <n v="340.8"/>
    <n v="237.15"/>
    <x v="22"/>
    <x v="3"/>
    <x v="4"/>
  </r>
  <r>
    <n v="1050.2"/>
    <d v="2022-04-06T00:00:00"/>
    <x v="3"/>
    <d v="1899-12-30T09:25:00"/>
    <n v="276.95"/>
    <n v="15"/>
    <x v="2"/>
    <n v="37700"/>
    <s v="Sell"/>
    <d v="2022-04-06T00:00:00"/>
    <x v="3"/>
    <d v="1899-12-30T09:43:00"/>
    <n v="284.95"/>
    <x v="87"/>
    <n v="-2.8886080519999999"/>
    <d v="2022-04-07T00:00:00"/>
    <s v="Stop Loss Hit"/>
    <n v="292.5"/>
    <n v="209.2"/>
    <x v="22"/>
    <x v="3"/>
    <x v="4"/>
  </r>
  <r>
    <n v="1051"/>
    <d v="2022-04-07T00:00:00"/>
    <x v="0"/>
    <d v="1899-12-30T09:25:00"/>
    <n v="37466.800000000003"/>
    <m/>
    <x v="0"/>
    <m/>
    <m/>
    <d v="2022-04-07T00:00:00"/>
    <x v="0"/>
    <d v="1899-12-30T15:19:00"/>
    <n v="37540.5"/>
    <x v="1097"/>
    <m/>
    <m/>
    <s v="Exit Condition Met For Trade"/>
    <n v="37973.199999999997"/>
    <n v="37415"/>
    <x v="23"/>
    <x v="3"/>
    <x v="4"/>
  </r>
  <r>
    <n v="1051.0999999999999"/>
    <d v="2022-04-07T00:00:00"/>
    <x v="4"/>
    <d v="1899-12-30T09:25:00"/>
    <n v="120"/>
    <n v="15"/>
    <x v="1"/>
    <n v="37500"/>
    <s v="Sell"/>
    <d v="2022-04-07T00:00:00"/>
    <x v="4"/>
    <d v="1899-12-30T09:42:00"/>
    <n v="172"/>
    <x v="414"/>
    <n v="-43.333333330000002"/>
    <d v="2022-04-07T00:00:00"/>
    <s v="Stop Loss Hit"/>
    <n v="173.2"/>
    <n v="96.55"/>
    <x v="23"/>
    <x v="3"/>
    <x v="4"/>
  </r>
  <r>
    <n v="1051.2"/>
    <d v="2022-04-07T00:00:00"/>
    <x v="4"/>
    <d v="1899-12-30T09:25:00"/>
    <n v="170.8"/>
    <n v="15"/>
    <x v="2"/>
    <n v="37500"/>
    <s v="Sell"/>
    <d v="2022-04-07T00:00:00"/>
    <x v="4"/>
    <d v="1899-12-30T15:19:00"/>
    <n v="0.7"/>
    <x v="1098"/>
    <n v="99.590163930000003"/>
    <d v="2022-04-07T00:00:00"/>
    <s v="Exit Condition Met For Trade"/>
    <n v="186.65"/>
    <n v="0.4"/>
    <x v="23"/>
    <x v="3"/>
    <x v="4"/>
  </r>
  <r>
    <n v="1052"/>
    <d v="2022-04-08T00:00:00"/>
    <x v="0"/>
    <d v="1899-12-30T09:25:00"/>
    <n v="37573.5"/>
    <m/>
    <x v="0"/>
    <m/>
    <m/>
    <d v="2022-04-08T00:00:00"/>
    <x v="0"/>
    <d v="1899-12-30T10:00:00"/>
    <n v="37593.050000000003"/>
    <x v="381"/>
    <m/>
    <m/>
    <m/>
    <n v="37720.449999999997"/>
    <n v="37438.1"/>
    <x v="5"/>
    <x v="3"/>
    <x v="4"/>
  </r>
  <r>
    <n v="1052.0999999999999"/>
    <d v="2022-04-08T00:00:00"/>
    <x v="5"/>
    <d v="1899-12-30T09:25:00"/>
    <n v="493.3"/>
    <n v="15"/>
    <x v="1"/>
    <n v="37600"/>
    <s v="Sell"/>
    <d v="2022-04-08T00:00:00"/>
    <x v="5"/>
    <d v="1899-12-30T10:00:00"/>
    <n v="488.3"/>
    <x v="271"/>
    <n v="1.0135819989999999"/>
    <d v="2022-04-13T00:00:00"/>
    <s v="Stop Loss Hit"/>
    <n v="568.29999999999995"/>
    <n v="413.25"/>
    <x v="5"/>
    <x v="3"/>
    <x v="4"/>
  </r>
  <r>
    <n v="1052.2"/>
    <d v="2022-04-08T00:00:00"/>
    <x v="5"/>
    <d v="1899-12-30T09:25:00"/>
    <n v="477.55"/>
    <n v="15"/>
    <x v="2"/>
    <n v="37600"/>
    <s v="Sell"/>
    <d v="2022-04-08T00:00:00"/>
    <x v="5"/>
    <d v="1899-12-30T09:53:00"/>
    <n v="516.54999999999995"/>
    <x v="297"/>
    <n v="-8.1666841170000009"/>
    <d v="2022-04-13T00:00:00"/>
    <s v="Stop Loss Hit"/>
    <n v="520"/>
    <n v="441.45"/>
    <x v="5"/>
    <x v="3"/>
    <x v="4"/>
  </r>
  <r>
    <n v="1053"/>
    <d v="2022-04-11T00:00:00"/>
    <x v="0"/>
    <d v="1899-12-30T09:25:00"/>
    <n v="37559.85"/>
    <m/>
    <x v="0"/>
    <m/>
    <m/>
    <d v="2022-04-11T00:00:00"/>
    <x v="0"/>
    <d v="1899-12-30T12:34:00"/>
    <n v="37731.300000000003"/>
    <x v="416"/>
    <m/>
    <m/>
    <m/>
    <n v="37893.75"/>
    <n v="37543.550000000003"/>
    <x v="8"/>
    <x v="3"/>
    <x v="4"/>
  </r>
  <r>
    <n v="1053.0999999999999"/>
    <d v="2022-04-11T00:00:00"/>
    <x v="1"/>
    <d v="1899-12-30T09:25:00"/>
    <n v="347.3"/>
    <n v="15"/>
    <x v="1"/>
    <n v="37600"/>
    <s v="Sell"/>
    <d v="2022-04-11T00:00:00"/>
    <x v="1"/>
    <d v="1899-12-30T09:36:00"/>
    <n v="413.3"/>
    <x v="2"/>
    <n v="-19.003743159999999"/>
    <d v="2022-04-13T00:00:00"/>
    <s v="Stop Loss Hit"/>
    <n v="423.95"/>
    <n v="337.5"/>
    <x v="8"/>
    <x v="3"/>
    <x v="4"/>
  </r>
  <r>
    <n v="1053.2"/>
    <d v="2022-04-11T00:00:00"/>
    <x v="1"/>
    <d v="1899-12-30T09:25:00"/>
    <n v="365.05"/>
    <n v="15"/>
    <x v="2"/>
    <n v="37600"/>
    <s v="Sell"/>
    <d v="2022-04-11T00:00:00"/>
    <x v="1"/>
    <d v="1899-12-30T12:34:00"/>
    <n v="269.05"/>
    <x v="880"/>
    <n v="26.29776743"/>
    <d v="2022-04-13T00:00:00"/>
    <s v="Stop Loss Hit"/>
    <n v="373.5"/>
    <n v="193.95"/>
    <x v="8"/>
    <x v="3"/>
    <x v="4"/>
  </r>
  <r>
    <n v="1054"/>
    <d v="2022-04-12T00:00:00"/>
    <x v="0"/>
    <d v="1899-12-30T09:25:00"/>
    <n v="37397.449999999997"/>
    <m/>
    <x v="0"/>
    <m/>
    <m/>
    <d v="2022-04-12T00:00:00"/>
    <x v="0"/>
    <d v="1899-12-30T10:05:00"/>
    <n v="37330.5"/>
    <x v="61"/>
    <m/>
    <m/>
    <m/>
    <n v="37512.800000000003"/>
    <n v="37269.1"/>
    <x v="9"/>
    <x v="3"/>
    <x v="4"/>
  </r>
  <r>
    <n v="1054.0999999999999"/>
    <d v="2022-04-12T00:00:00"/>
    <x v="2"/>
    <d v="1899-12-30T09:25:00"/>
    <n v="248.9"/>
    <n v="15"/>
    <x v="1"/>
    <n v="37400"/>
    <s v="Sell"/>
    <d v="2022-04-12T00:00:00"/>
    <x v="2"/>
    <d v="1899-12-30T09:45:00"/>
    <n v="270.89999999999998"/>
    <x v="471"/>
    <n v="-8.8388911209999996"/>
    <d v="2022-04-13T00:00:00"/>
    <s v="Stop Loss Hit"/>
    <n v="286.64999999999998"/>
    <n v="195"/>
    <x v="9"/>
    <x v="3"/>
    <x v="4"/>
  </r>
  <r>
    <n v="1054.2"/>
    <d v="2022-04-12T00:00:00"/>
    <x v="2"/>
    <d v="1899-12-30T09:25:00"/>
    <n v="257.60000000000002"/>
    <n v="15"/>
    <x v="2"/>
    <n v="37400"/>
    <s v="Sell"/>
    <d v="2022-04-12T00:00:00"/>
    <x v="2"/>
    <d v="1899-12-30T10:05:00"/>
    <n v="264.60000000000002"/>
    <x v="123"/>
    <n v="-2.717391304"/>
    <d v="2022-04-13T00:00:00"/>
    <s v="Stop Loss Hit"/>
    <n v="300"/>
    <n v="189.05"/>
    <x v="9"/>
    <x v="3"/>
    <x v="4"/>
  </r>
  <r>
    <n v="1055"/>
    <d v="2022-04-13T00:00:00"/>
    <x v="0"/>
    <d v="1899-12-30T09:25:00"/>
    <n v="37901.15"/>
    <m/>
    <x v="0"/>
    <m/>
    <m/>
    <d v="2022-04-13T00:00:00"/>
    <x v="0"/>
    <d v="1899-12-30T15:19:00"/>
    <n v="37470.9"/>
    <x v="1099"/>
    <m/>
    <m/>
    <s v="Exit Condition Met For Trade"/>
    <n v="37943.800000000003"/>
    <n v="37423.5"/>
    <x v="30"/>
    <x v="3"/>
    <x v="4"/>
  </r>
  <r>
    <n v="1055.0999999999999"/>
    <d v="2022-04-13T00:00:00"/>
    <x v="3"/>
    <d v="1899-12-30T09:25:00"/>
    <n v="143.30000000000001"/>
    <n v="15"/>
    <x v="1"/>
    <n v="37900"/>
    <s v="Sell"/>
    <d v="2022-04-13T00:00:00"/>
    <x v="3"/>
    <d v="1899-12-30T15:19:00"/>
    <n v="0.35"/>
    <x v="1100"/>
    <n v="99.755757149999994"/>
    <d v="2022-04-13T00:00:00"/>
    <s v="Exit Condition Met For Trade"/>
    <n v="160.80000000000001"/>
    <n v="0.3"/>
    <x v="30"/>
    <x v="3"/>
    <x v="4"/>
  </r>
  <r>
    <n v="1055.2"/>
    <d v="2022-04-13T00:00:00"/>
    <x v="3"/>
    <d v="1899-12-30T09:25:00"/>
    <n v="124.15"/>
    <n v="15"/>
    <x v="2"/>
    <n v="37900"/>
    <s v="Sell"/>
    <d v="2022-04-13T00:00:00"/>
    <x v="3"/>
    <d v="1899-12-30T10:01:00"/>
    <n v="170.15"/>
    <x v="42"/>
    <n v="-37.051953279999999"/>
    <d v="2022-04-13T00:00:00"/>
    <s v="Stop Loss Hit"/>
    <n v="174.7"/>
    <n v="95"/>
    <x v="30"/>
    <x v="3"/>
    <x v="4"/>
  </r>
  <r>
    <n v="1056"/>
    <d v="2022-04-18T00:00:00"/>
    <x v="0"/>
    <d v="1899-12-30T09:25:00"/>
    <n v="36805.15"/>
    <m/>
    <x v="0"/>
    <m/>
    <m/>
    <d v="2022-04-18T00:00:00"/>
    <x v="0"/>
    <d v="1899-12-30T10:06:00"/>
    <n v="36774.949999999997"/>
    <x v="140"/>
    <m/>
    <m/>
    <m/>
    <n v="36964.800000000003"/>
    <n v="36763.85"/>
    <x v="13"/>
    <x v="3"/>
    <x v="4"/>
  </r>
  <r>
    <n v="1056.0999999999999"/>
    <d v="2022-04-18T00:00:00"/>
    <x v="1"/>
    <d v="1899-12-30T09:25:00"/>
    <n v="431.7"/>
    <n v="15"/>
    <x v="1"/>
    <n v="36800"/>
    <s v="Sell"/>
    <d v="2022-04-18T00:00:00"/>
    <x v="1"/>
    <d v="1899-12-30T09:31:00"/>
    <n v="485.7"/>
    <x v="39"/>
    <n v="-12.50868659"/>
    <d v="2022-04-21T00:00:00"/>
    <s v="Stop Loss Hit"/>
    <n v="490.3"/>
    <n v="410.55"/>
    <x v="13"/>
    <x v="3"/>
    <x v="4"/>
  </r>
  <r>
    <n v="1056.2"/>
    <d v="2022-04-18T00:00:00"/>
    <x v="1"/>
    <d v="1899-12-30T09:25:00"/>
    <n v="393"/>
    <n v="15"/>
    <x v="2"/>
    <n v="36800"/>
    <s v="Sell"/>
    <d v="2022-04-18T00:00:00"/>
    <x v="1"/>
    <d v="1899-12-30T10:06:00"/>
    <n v="365"/>
    <x v="52"/>
    <n v="7.1246819339999998"/>
    <d v="2022-04-21T00:00:00"/>
    <s v="Stop Loss Hit"/>
    <n v="408.85"/>
    <n v="289.3"/>
    <x v="13"/>
    <x v="3"/>
    <x v="4"/>
  </r>
  <r>
    <n v="1057"/>
    <d v="2022-04-19T00:00:00"/>
    <x v="0"/>
    <d v="1899-12-30T09:25:00"/>
    <n v="36792.6"/>
    <m/>
    <x v="0"/>
    <m/>
    <m/>
    <d v="2022-04-19T00:00:00"/>
    <x v="0"/>
    <d v="1899-12-30T11:16:00"/>
    <n v="36814.949999999997"/>
    <x v="63"/>
    <m/>
    <m/>
    <m/>
    <n v="36878.65"/>
    <n v="36612.85"/>
    <x v="14"/>
    <x v="3"/>
    <x v="4"/>
  </r>
  <r>
    <n v="1057.0999999999999"/>
    <d v="2022-04-19T00:00:00"/>
    <x v="2"/>
    <d v="1899-12-30T09:25:00"/>
    <n v="322"/>
    <n v="15"/>
    <x v="1"/>
    <n v="36800"/>
    <s v="Sell"/>
    <d v="2022-04-19T00:00:00"/>
    <x v="2"/>
    <d v="1899-12-30T11:16:00"/>
    <n v="315"/>
    <x v="121"/>
    <n v="2.1739130430000002"/>
    <d v="2022-04-21T00:00:00"/>
    <s v="Stop Loss Hit"/>
    <n v="353.85"/>
    <n v="240"/>
    <x v="14"/>
    <x v="3"/>
    <x v="4"/>
  </r>
  <r>
    <n v="1057.2"/>
    <d v="2022-04-19T00:00:00"/>
    <x v="2"/>
    <d v="1899-12-30T09:25:00"/>
    <n v="293.89999999999998"/>
    <n v="15"/>
    <x v="2"/>
    <n v="36800"/>
    <s v="Sell"/>
    <d v="2022-04-19T00:00:00"/>
    <x v="2"/>
    <d v="1899-12-30T09:41:00"/>
    <n v="314.89999999999998"/>
    <x v="67"/>
    <n v="-7.1452875130000004"/>
    <d v="2022-04-21T00:00:00"/>
    <s v="Stop Loss Hit"/>
    <n v="350"/>
    <n v="239.35"/>
    <x v="14"/>
    <x v="3"/>
    <x v="4"/>
  </r>
  <r>
    <n v="1058"/>
    <d v="2022-04-20T00:00:00"/>
    <x v="0"/>
    <d v="1899-12-30T09:25:00"/>
    <n v="36298.550000000003"/>
    <m/>
    <x v="0"/>
    <m/>
    <m/>
    <d v="2022-04-20T00:00:00"/>
    <x v="0"/>
    <d v="1899-12-30T09:38:00"/>
    <n v="36390.25"/>
    <x v="76"/>
    <m/>
    <m/>
    <m/>
    <n v="36390.25"/>
    <n v="36189.199999999997"/>
    <x v="25"/>
    <x v="3"/>
    <x v="4"/>
  </r>
  <r>
    <n v="1058.0999999999999"/>
    <d v="2022-04-20T00:00:00"/>
    <x v="3"/>
    <d v="1899-12-30T09:25:00"/>
    <n v="272.25"/>
    <n v="15"/>
    <x v="1"/>
    <n v="36300"/>
    <s v="Sell"/>
    <d v="2022-04-20T00:00:00"/>
    <x v="3"/>
    <d v="1899-12-30T09:38:00"/>
    <n v="309.25"/>
    <x v="166"/>
    <n v="-13.59044995"/>
    <d v="2022-04-21T00:00:00"/>
    <s v="Stop Loss Hit"/>
    <n v="311.35000000000002"/>
    <n v="233.55"/>
    <x v="25"/>
    <x v="3"/>
    <x v="4"/>
  </r>
  <r>
    <n v="1058.2"/>
    <d v="2022-04-20T00:00:00"/>
    <x v="3"/>
    <d v="1899-12-30T09:25:00"/>
    <n v="257.3"/>
    <n v="15"/>
    <x v="2"/>
    <n v="36300"/>
    <s v="Sell"/>
    <d v="2022-04-20T00:00:00"/>
    <x v="3"/>
    <d v="1899-12-30T09:28:00"/>
    <n v="291.3"/>
    <x v="381"/>
    <n v="-13.21414691"/>
    <d v="2022-04-21T00:00:00"/>
    <s v="Stop Loss Hit"/>
    <n v="303"/>
    <n v="216.3"/>
    <x v="25"/>
    <x v="3"/>
    <x v="4"/>
  </r>
  <r>
    <n v="1059"/>
    <d v="2022-04-21T00:00:00"/>
    <x v="0"/>
    <d v="1899-12-30T09:25:00"/>
    <n v="36569.1"/>
    <m/>
    <x v="0"/>
    <m/>
    <m/>
    <d v="2022-04-21T00:00:00"/>
    <x v="0"/>
    <d v="1899-12-30T11:26:00"/>
    <n v="36633.599999999999"/>
    <x v="76"/>
    <m/>
    <m/>
    <m/>
    <n v="36642.949999999997"/>
    <n v="36398.85"/>
    <x v="26"/>
    <x v="3"/>
    <x v="4"/>
  </r>
  <r>
    <n v="1059.0999999999999"/>
    <d v="2022-04-21T00:00:00"/>
    <x v="4"/>
    <d v="1899-12-30T09:25:00"/>
    <n v="116.55"/>
    <n v="15"/>
    <x v="1"/>
    <n v="36600"/>
    <s v="Sell"/>
    <d v="2022-04-21T00:00:00"/>
    <x v="4"/>
    <d v="1899-12-30T11:26:00"/>
    <n v="129.55000000000001"/>
    <x v="51"/>
    <n v="-11.154011150000001"/>
    <d v="2022-04-21T00:00:00"/>
    <s v="Stop Loss Hit"/>
    <n v="134.15"/>
    <n v="54"/>
    <x v="26"/>
    <x v="3"/>
    <x v="4"/>
  </r>
  <r>
    <n v="1059.2"/>
    <d v="2022-04-21T00:00:00"/>
    <x v="4"/>
    <d v="1899-12-30T09:25:00"/>
    <n v="137.75"/>
    <n v="15"/>
    <x v="2"/>
    <n v="36600"/>
    <s v="Sell"/>
    <d v="2022-04-21T00:00:00"/>
    <x v="4"/>
    <d v="1899-12-30T09:53:00"/>
    <n v="195.75"/>
    <x v="85"/>
    <n v="-42.10526316"/>
    <d v="2022-04-21T00:00:00"/>
    <s v="Stop Loss Hit"/>
    <n v="230.1"/>
    <n v="119.8"/>
    <x v="26"/>
    <x v="3"/>
    <x v="4"/>
  </r>
  <r>
    <n v="1060"/>
    <d v="2022-04-22T00:00:00"/>
    <x v="0"/>
    <d v="1899-12-30T09:25:00"/>
    <n v="36412.300000000003"/>
    <m/>
    <x v="0"/>
    <m/>
    <m/>
    <d v="2022-04-22T00:00:00"/>
    <x v="0"/>
    <d v="1899-12-30T15:19:00"/>
    <n v="36031.9"/>
    <x v="229"/>
    <m/>
    <m/>
    <s v="Exit Condition Met For Trade"/>
    <n v="36445.699999999997"/>
    <n v="36011.5"/>
    <x v="15"/>
    <x v="3"/>
    <x v="4"/>
  </r>
  <r>
    <n v="1060.0999999999999"/>
    <d v="2022-04-22T00:00:00"/>
    <x v="5"/>
    <d v="1899-12-30T09:25:00"/>
    <n v="435.85"/>
    <n v="15"/>
    <x v="1"/>
    <n v="36400"/>
    <s v="Sell"/>
    <d v="2022-04-22T00:00:00"/>
    <x v="5"/>
    <d v="1899-12-30T15:19:00"/>
    <n v="283.39999999999998"/>
    <x v="1101"/>
    <n v="34.977629919999998"/>
    <d v="2022-04-28T00:00:00"/>
    <s v="Exit Condition Met For Trade"/>
    <n v="442.55"/>
    <n v="264.05"/>
    <x v="15"/>
    <x v="3"/>
    <x v="4"/>
  </r>
  <r>
    <n v="1060.2"/>
    <d v="2022-04-22T00:00:00"/>
    <x v="5"/>
    <d v="1899-12-30T09:25:00"/>
    <n v="373.4"/>
    <n v="15"/>
    <x v="2"/>
    <n v="36400"/>
    <s v="Sell"/>
    <d v="2022-04-22T00:00:00"/>
    <x v="5"/>
    <d v="1899-12-30T10:06:00"/>
    <n v="443.4"/>
    <x v="107"/>
    <n v="-18.74665238"/>
    <d v="2022-04-28T00:00:00"/>
    <s v="Stop Loss Hit"/>
    <n v="449"/>
    <n v="367.55"/>
    <x v="15"/>
    <x v="3"/>
    <x v="4"/>
  </r>
  <r>
    <n v="1061"/>
    <d v="2022-04-25T00:00:00"/>
    <x v="0"/>
    <d v="1899-12-30T09:25:00"/>
    <n v="35853.800000000003"/>
    <m/>
    <x v="0"/>
    <m/>
    <m/>
    <d v="2022-04-25T00:00:00"/>
    <x v="0"/>
    <d v="1899-12-30T10:33:00"/>
    <n v="36037.550000000003"/>
    <x v="874"/>
    <m/>
    <m/>
    <m/>
    <n v="36226.050000000003"/>
    <n v="35794.25"/>
    <x v="18"/>
    <x v="3"/>
    <x v="4"/>
  </r>
  <r>
    <n v="1061.0999999999999"/>
    <d v="2022-04-25T00:00:00"/>
    <x v="1"/>
    <d v="1899-12-30T09:25:00"/>
    <n v="402.9"/>
    <n v="15"/>
    <x v="1"/>
    <n v="35900"/>
    <s v="Sell"/>
    <d v="2022-04-25T00:00:00"/>
    <x v="1"/>
    <d v="1899-12-30T09:29:00"/>
    <n v="442.9"/>
    <x v="463"/>
    <n v="-9.9280218419999997"/>
    <d v="2022-04-28T00:00:00"/>
    <s v="Stop Loss Hit"/>
    <n v="454.9"/>
    <n v="367.35"/>
    <x v="18"/>
    <x v="3"/>
    <x v="4"/>
  </r>
  <r>
    <n v="1061.2"/>
    <d v="2022-04-25T00:00:00"/>
    <x v="1"/>
    <d v="1899-12-30T09:25:00"/>
    <n v="451.55"/>
    <n v="15"/>
    <x v="2"/>
    <n v="35900"/>
    <s v="Sell"/>
    <d v="2022-04-25T00:00:00"/>
    <x v="1"/>
    <d v="1899-12-30T10:33:00"/>
    <n v="353.55"/>
    <x v="1022"/>
    <n v="21.703022919999999"/>
    <d v="2022-04-28T00:00:00"/>
    <s v="Stop Loss Hit"/>
    <n v="483.45"/>
    <n v="277.95"/>
    <x v="18"/>
    <x v="3"/>
    <x v="4"/>
  </r>
  <r>
    <n v="1062"/>
    <d v="2022-04-26T00:00:00"/>
    <x v="0"/>
    <d v="1899-12-30T09:25:00"/>
    <n v="36558.949999999997"/>
    <m/>
    <x v="0"/>
    <m/>
    <m/>
    <d v="2022-04-26T00:00:00"/>
    <x v="0"/>
    <d v="1899-12-30T13:50:00"/>
    <n v="36521"/>
    <x v="155"/>
    <m/>
    <m/>
    <m/>
    <n v="36603.699999999997"/>
    <n v="36301.4"/>
    <x v="27"/>
    <x v="3"/>
    <x v="4"/>
  </r>
  <r>
    <n v="1062.0999999999999"/>
    <d v="2022-04-26T00:00:00"/>
    <x v="2"/>
    <d v="1899-12-30T09:25:00"/>
    <n v="301.95"/>
    <n v="15"/>
    <x v="1"/>
    <n v="36600"/>
    <s v="Sell"/>
    <d v="2022-04-26T00:00:00"/>
    <x v="2"/>
    <d v="1899-12-30T13:50:00"/>
    <n v="256.95"/>
    <x v="68"/>
    <n v="14.903129659999999"/>
    <d v="2022-04-28T00:00:00"/>
    <s v="Stop Loss Hit"/>
    <n v="303.5"/>
    <n v="181.05"/>
    <x v="27"/>
    <x v="3"/>
    <x v="4"/>
  </r>
  <r>
    <n v="1062.2"/>
    <d v="2022-04-26T00:00:00"/>
    <x v="2"/>
    <d v="1899-12-30T09:25:00"/>
    <n v="316.60000000000002"/>
    <n v="15"/>
    <x v="2"/>
    <n v="36600"/>
    <s v="Sell"/>
    <d v="2022-04-26T00:00:00"/>
    <x v="2"/>
    <d v="1899-12-30T12:49:00"/>
    <n v="352.6"/>
    <x v="196"/>
    <n v="-11.37081491"/>
    <d v="2022-04-28T00:00:00"/>
    <s v="Stop Loss Hit"/>
    <n v="420"/>
    <n v="277.10000000000002"/>
    <x v="27"/>
    <x v="3"/>
    <x v="4"/>
  </r>
  <r>
    <n v="1063"/>
    <d v="2022-04-27T00:00:00"/>
    <x v="0"/>
    <d v="1899-12-30T09:25:00"/>
    <n v="36120.75"/>
    <m/>
    <x v="0"/>
    <m/>
    <m/>
    <d v="2022-04-27T00:00:00"/>
    <x v="0"/>
    <d v="1899-12-30T13:48:00"/>
    <n v="36001.35"/>
    <x v="142"/>
    <m/>
    <m/>
    <m/>
    <n v="36150.800000000003"/>
    <n v="35748.550000000003"/>
    <x v="28"/>
    <x v="3"/>
    <x v="4"/>
  </r>
  <r>
    <n v="1063.0999999999999"/>
    <d v="2022-04-27T00:00:00"/>
    <x v="3"/>
    <d v="1899-12-30T09:25:00"/>
    <n v="271.5"/>
    <n v="15"/>
    <x v="1"/>
    <n v="36100"/>
    <s v="Sell"/>
    <d v="2022-04-27T00:00:00"/>
    <x v="3"/>
    <d v="1899-12-30T13:48:00"/>
    <n v="197.5"/>
    <x v="642"/>
    <n v="27.25598527"/>
    <d v="2022-04-28T00:00:00"/>
    <s v="Stop Loss Hit"/>
    <n v="280.8"/>
    <n v="122.15"/>
    <x v="28"/>
    <x v="3"/>
    <x v="4"/>
  </r>
  <r>
    <n v="1063.2"/>
    <d v="2022-04-27T00:00:00"/>
    <x v="3"/>
    <d v="1899-12-30T09:25:00"/>
    <n v="222.65"/>
    <n v="15"/>
    <x v="2"/>
    <n v="36100"/>
    <s v="Sell"/>
    <d v="2022-04-27T00:00:00"/>
    <x v="3"/>
    <d v="1899-12-30T11:31:00"/>
    <n v="285.64999999999998"/>
    <x v="220"/>
    <n v="-28.295531100000002"/>
    <d v="2022-04-28T00:00:00"/>
    <s v="Stop Loss Hit"/>
    <n v="340"/>
    <n v="210.65"/>
    <x v="28"/>
    <x v="3"/>
    <x v="4"/>
  </r>
  <r>
    <n v="1064"/>
    <d v="2022-04-28T00:00:00"/>
    <x v="0"/>
    <d v="1899-12-30T09:25:00"/>
    <n v="36028.550000000003"/>
    <m/>
    <x v="0"/>
    <m/>
    <m/>
    <d v="2022-04-28T00:00:00"/>
    <x v="0"/>
    <d v="1899-12-30T11:47:00"/>
    <n v="36109.15"/>
    <x v="47"/>
    <m/>
    <m/>
    <m/>
    <n v="36119.449999999997"/>
    <n v="35952.65"/>
    <x v="29"/>
    <x v="3"/>
    <x v="4"/>
  </r>
  <r>
    <n v="1064.0999999999999"/>
    <d v="2022-04-28T00:00:00"/>
    <x v="4"/>
    <d v="1899-12-30T09:25:00"/>
    <n v="163.1"/>
    <n v="15"/>
    <x v="1"/>
    <n v="36000"/>
    <s v="Sell"/>
    <d v="2022-04-28T00:00:00"/>
    <x v="4"/>
    <d v="1899-12-30T11:47:00"/>
    <n v="183.1"/>
    <x v="616"/>
    <n v="-12.2624157"/>
    <d v="2022-04-28T00:00:00"/>
    <s v="Stop Loss Hit"/>
    <n v="194.35"/>
    <n v="108"/>
    <x v="29"/>
    <x v="3"/>
    <x v="4"/>
  </r>
  <r>
    <n v="1064.2"/>
    <d v="2022-04-28T00:00:00"/>
    <x v="4"/>
    <d v="1899-12-30T09:25:00"/>
    <n v="121.5"/>
    <n v="15"/>
    <x v="2"/>
    <n v="36000"/>
    <s v="Sell"/>
    <d v="2022-04-28T00:00:00"/>
    <x v="4"/>
    <d v="1899-12-30T10:26:00"/>
    <n v="157.5"/>
    <x v="196"/>
    <n v="-29.62962963"/>
    <d v="2022-04-28T00:00:00"/>
    <s v="Stop Loss Hit"/>
    <n v="190"/>
    <n v="82.05"/>
    <x v="29"/>
    <x v="3"/>
    <x v="4"/>
  </r>
  <r>
    <n v="1065"/>
    <d v="2022-04-29T00:00:00"/>
    <x v="0"/>
    <d v="1899-12-30T09:25:00"/>
    <n v="36563.85"/>
    <m/>
    <x v="0"/>
    <m/>
    <m/>
    <d v="2022-04-29T00:00:00"/>
    <x v="0"/>
    <d v="1899-12-30T11:16:00"/>
    <n v="36559.050000000003"/>
    <x v="39"/>
    <m/>
    <m/>
    <m/>
    <n v="36604.300000000003"/>
    <n v="36345.699999999997"/>
    <x v="19"/>
    <x v="3"/>
    <x v="4"/>
  </r>
  <r>
    <n v="1065.0999999999999"/>
    <d v="2022-04-29T00:00:00"/>
    <x v="5"/>
    <d v="1899-12-30T09:25:00"/>
    <n v="400.8"/>
    <n v="15"/>
    <x v="1"/>
    <n v="36600"/>
    <s v="Sell"/>
    <d v="2022-04-29T00:00:00"/>
    <x v="5"/>
    <d v="1899-12-30T11:16:00"/>
    <n v="390.8"/>
    <x v="96"/>
    <n v="2.4950099799999998"/>
    <d v="2022-05-05T00:00:00"/>
    <s v="Stop Loss Hit"/>
    <n v="412.45"/>
    <n v="315"/>
    <x v="19"/>
    <x v="3"/>
    <x v="4"/>
  </r>
  <r>
    <n v="1065.2"/>
    <d v="2022-04-29T00:00:00"/>
    <x v="5"/>
    <d v="1899-12-30T09:25:00"/>
    <n v="405.9"/>
    <n v="15"/>
    <x v="2"/>
    <n v="36600"/>
    <s v="Sell"/>
    <d v="2022-04-29T00:00:00"/>
    <x v="5"/>
    <d v="1899-12-30T09:46:00"/>
    <n v="469.9"/>
    <x v="113"/>
    <n v="-15.7674304"/>
    <d v="2022-05-05T00:00:00"/>
    <s v="Stop Loss Hit"/>
    <n v="477.85"/>
    <n v="394.25"/>
    <x v="19"/>
    <x v="3"/>
    <x v="4"/>
  </r>
  <r>
    <n v="1066"/>
    <d v="2022-05-02T00:00:00"/>
    <x v="0"/>
    <d v="1899-12-30T09:25:00"/>
    <n v="35979.65"/>
    <m/>
    <x v="0"/>
    <m/>
    <m/>
    <d v="2022-05-02T00:00:00"/>
    <x v="0"/>
    <d v="1899-12-30T10:08:00"/>
    <n v="35908.9"/>
    <x v="60"/>
    <m/>
    <m/>
    <m/>
    <n v="36058.949999999997"/>
    <n v="35851.050000000003"/>
    <x v="1"/>
    <x v="4"/>
    <x v="4"/>
  </r>
  <r>
    <n v="1066.0999999999999"/>
    <d v="2022-05-02T00:00:00"/>
    <x v="1"/>
    <d v="1899-12-30T09:25:00"/>
    <n v="381.8"/>
    <n v="15"/>
    <x v="1"/>
    <n v="36000"/>
    <s v="Sell"/>
    <d v="2022-05-02T00:00:00"/>
    <x v="1"/>
    <d v="1899-12-30T09:40:00"/>
    <n v="395.8"/>
    <x v="63"/>
    <n v="-3.6668412780000001"/>
    <d v="2022-05-05T00:00:00"/>
    <s v="Stop Loss Hit"/>
    <n v="400.8"/>
    <n v="319.89999999999998"/>
    <x v="1"/>
    <x v="4"/>
    <x v="4"/>
  </r>
  <r>
    <n v="1066.2"/>
    <d v="2022-05-02T00:00:00"/>
    <x v="1"/>
    <d v="1899-12-30T09:25:00"/>
    <n v="402.2"/>
    <n v="15"/>
    <x v="2"/>
    <n v="36000"/>
    <s v="Sell"/>
    <d v="2022-05-02T00:00:00"/>
    <x v="1"/>
    <d v="1899-12-30T10:08:00"/>
    <n v="412.2"/>
    <x v="99"/>
    <n v="-2.486325211"/>
    <d v="2022-05-05T00:00:00"/>
    <s v="Stop Loss Hit"/>
    <n v="445"/>
    <n v="337"/>
    <x v="1"/>
    <x v="4"/>
    <x v="4"/>
  </r>
  <r>
    <n v="1067"/>
    <d v="2022-05-04T00:00:00"/>
    <x v="0"/>
    <d v="1899-12-30T09:25:00"/>
    <n v="36242.550000000003"/>
    <m/>
    <x v="0"/>
    <m/>
    <m/>
    <d v="2022-05-04T00:00:00"/>
    <x v="0"/>
    <d v="1899-12-30T14:01:00"/>
    <n v="36072.550000000003"/>
    <x v="40"/>
    <m/>
    <m/>
    <m/>
    <n v="36298.25"/>
    <n v="35737.35"/>
    <x v="3"/>
    <x v="4"/>
    <x v="4"/>
  </r>
  <r>
    <n v="1067.0999999999999"/>
    <d v="2022-05-04T00:00:00"/>
    <x v="3"/>
    <d v="1899-12-30T09:25:00"/>
    <n v="286.64999999999998"/>
    <n v="15"/>
    <x v="1"/>
    <n v="36200"/>
    <s v="Sell"/>
    <d v="2022-05-04T00:00:00"/>
    <x v="3"/>
    <d v="1899-12-30T14:01:00"/>
    <n v="212.65"/>
    <x v="642"/>
    <n v="25.815454389999999"/>
    <d v="2022-05-05T00:00:00"/>
    <s v="Stop Loss Hit"/>
    <n v="309.2"/>
    <n v="137.6"/>
    <x v="3"/>
    <x v="4"/>
    <x v="4"/>
  </r>
  <r>
    <n v="1067.2"/>
    <d v="2022-05-04T00:00:00"/>
    <x v="3"/>
    <d v="1899-12-30T09:25:00"/>
    <n v="220.3"/>
    <n v="15"/>
    <x v="2"/>
    <n v="36200"/>
    <s v="Sell"/>
    <d v="2022-05-04T00:00:00"/>
    <x v="3"/>
    <d v="1899-12-30T10:05:00"/>
    <n v="273.3"/>
    <x v="59"/>
    <n v="-24.058102590000001"/>
    <d v="2022-05-05T00:00:00"/>
    <s v="Stop Loss Hit"/>
    <n v="309.5"/>
    <n v="198.15"/>
    <x v="3"/>
    <x v="4"/>
    <x v="4"/>
  </r>
  <r>
    <n v="1068"/>
    <d v="2022-05-05T00:00:00"/>
    <x v="0"/>
    <d v="1899-12-30T09:25:00"/>
    <n v="35614.15"/>
    <m/>
    <x v="0"/>
    <m/>
    <m/>
    <d v="2022-05-05T00:00:00"/>
    <x v="0"/>
    <d v="1899-12-30T13:13:00"/>
    <n v="35583.15"/>
    <x v="63"/>
    <m/>
    <m/>
    <m/>
    <n v="35934"/>
    <n v="35561.9"/>
    <x v="4"/>
    <x v="4"/>
    <x v="4"/>
  </r>
  <r>
    <n v="1068.0999999999999"/>
    <d v="2022-05-05T00:00:00"/>
    <x v="4"/>
    <d v="1899-12-30T09:25:00"/>
    <n v="147.25"/>
    <n v="15"/>
    <x v="1"/>
    <n v="35600"/>
    <s v="Sell"/>
    <d v="2022-05-05T00:00:00"/>
    <x v="4"/>
    <d v="1899-12-30T10:05:00"/>
    <n v="207.25"/>
    <x v="507"/>
    <n v="-40.74702886"/>
    <d v="2022-05-05T00:00:00"/>
    <s v="Stop Loss Hit"/>
    <n v="211.8"/>
    <n v="132.19999999999999"/>
    <x v="4"/>
    <x v="4"/>
    <x v="4"/>
  </r>
  <r>
    <n v="1068.2"/>
    <d v="2022-05-05T00:00:00"/>
    <x v="4"/>
    <d v="1899-12-30T09:25:00"/>
    <n v="144.44999999999999"/>
    <n v="15"/>
    <x v="2"/>
    <n v="35600"/>
    <s v="Sell"/>
    <d v="2022-05-05T00:00:00"/>
    <x v="4"/>
    <d v="1899-12-30T13:13:00"/>
    <n v="98.45"/>
    <x v="760"/>
    <n v="31.84492904"/>
    <d v="2022-05-05T00:00:00"/>
    <s v="Stop Loss Hit"/>
    <n v="158.9"/>
    <n v="22.85"/>
    <x v="4"/>
    <x v="4"/>
    <x v="4"/>
  </r>
  <r>
    <n v="1069"/>
    <d v="2022-05-06T00:00:00"/>
    <x v="0"/>
    <d v="1899-12-30T09:25:00"/>
    <n v="34615.300000000003"/>
    <m/>
    <x v="0"/>
    <m/>
    <m/>
    <d v="2022-05-06T00:00:00"/>
    <x v="0"/>
    <d v="1899-12-30T11:37:00"/>
    <n v="34596.300000000003"/>
    <x v="271"/>
    <m/>
    <m/>
    <m/>
    <n v="34717.35"/>
    <n v="34353.4"/>
    <x v="22"/>
    <x v="4"/>
    <x v="4"/>
  </r>
  <r>
    <n v="1069.0999999999999"/>
    <d v="2022-05-06T00:00:00"/>
    <x v="5"/>
    <d v="1899-12-30T09:25:00"/>
    <n v="484.7"/>
    <n v="15"/>
    <x v="1"/>
    <n v="34600"/>
    <s v="Sell"/>
    <d v="2022-05-06T00:00:00"/>
    <x v="5"/>
    <d v="1899-12-30T11:37:00"/>
    <n v="458.7"/>
    <x v="245"/>
    <n v="5.3641427689999999"/>
    <d v="2022-05-12T00:00:00"/>
    <s v="Stop Loss Hit"/>
    <n v="521.75"/>
    <n v="383.2"/>
    <x v="22"/>
    <x v="4"/>
    <x v="4"/>
  </r>
  <r>
    <n v="1069.2"/>
    <d v="2022-05-06T00:00:00"/>
    <x v="5"/>
    <d v="1899-12-30T09:25:00"/>
    <n v="467.8"/>
    <n v="15"/>
    <x v="2"/>
    <n v="34600"/>
    <s v="Sell"/>
    <d v="2022-05-06T00:00:00"/>
    <x v="5"/>
    <d v="1899-12-30T10:01:00"/>
    <n v="488.8"/>
    <x v="67"/>
    <n v="-4.4890979050000004"/>
    <d v="2022-05-12T00:00:00"/>
    <s v="Stop Loss Hit"/>
    <n v="496.5"/>
    <n v="413.65"/>
    <x v="22"/>
    <x v="4"/>
    <x v="4"/>
  </r>
  <r>
    <n v="1070"/>
    <d v="2022-05-09T00:00:00"/>
    <x v="0"/>
    <d v="1899-12-30T09:25:00"/>
    <n v="34090.9"/>
    <m/>
    <x v="0"/>
    <m/>
    <m/>
    <d v="2022-05-09T00:00:00"/>
    <x v="0"/>
    <d v="1899-12-30T10:08:00"/>
    <n v="34116.35"/>
    <x v="1102"/>
    <m/>
    <m/>
    <m/>
    <n v="34125.699999999997"/>
    <n v="33928.15"/>
    <x v="6"/>
    <x v="4"/>
    <x v="4"/>
  </r>
  <r>
    <n v="1070.0999999999999"/>
    <d v="2022-05-09T00:00:00"/>
    <x v="1"/>
    <d v="1899-12-30T09:25:00"/>
    <n v="400.1"/>
    <n v="15"/>
    <x v="1"/>
    <n v="34100"/>
    <s v="Sell"/>
    <d v="2022-05-09T00:00:00"/>
    <x v="1"/>
    <d v="1899-12-30T10:08:00"/>
    <n v="404.1"/>
    <x v="561"/>
    <n v="-0.99975006200000005"/>
    <d v="2022-05-12T00:00:00"/>
    <s v="Stop Loss Hit"/>
    <n v="407"/>
    <n v="328.3"/>
    <x v="6"/>
    <x v="4"/>
    <x v="4"/>
  </r>
  <r>
    <n v="1070.2"/>
    <d v="2022-05-09T00:00:00"/>
    <x v="1"/>
    <d v="1899-12-30T09:25:00"/>
    <n v="413.05"/>
    <n v="15"/>
    <x v="2"/>
    <n v="34100"/>
    <s v="Sell"/>
    <d v="2022-05-09T00:00:00"/>
    <x v="1"/>
    <d v="1899-12-30T09:35:00"/>
    <n v="486.4"/>
    <x v="1103"/>
    <n v="-17.758140659999999"/>
    <d v="2022-05-12T00:00:00"/>
    <s v="Stop Loss Hit"/>
    <n v="493.6"/>
    <n v="409.75"/>
    <x v="6"/>
    <x v="4"/>
    <x v="4"/>
  </r>
  <r>
    <n v="1071"/>
    <d v="2022-05-10T00:00:00"/>
    <x v="0"/>
    <d v="1899-12-30T09:25:00"/>
    <n v="34355.449999999997"/>
    <m/>
    <x v="0"/>
    <m/>
    <m/>
    <d v="2022-05-10T00:00:00"/>
    <x v="0"/>
    <d v="1899-12-30T12:01:00"/>
    <n v="34459.599999999999"/>
    <x v="397"/>
    <m/>
    <m/>
    <m/>
    <n v="34465.5"/>
    <n v="34254.6"/>
    <x v="7"/>
    <x v="4"/>
    <x v="4"/>
  </r>
  <r>
    <n v="1071.0999999999999"/>
    <d v="2022-05-10T00:00:00"/>
    <x v="2"/>
    <d v="1899-12-30T09:25:00"/>
    <n v="314.85000000000002"/>
    <n v="15"/>
    <x v="1"/>
    <n v="34400"/>
    <s v="Sell"/>
    <d v="2022-05-10T00:00:00"/>
    <x v="2"/>
    <d v="1899-12-30T12:01:00"/>
    <n v="357.85"/>
    <x v="149"/>
    <n v="-13.65729713"/>
    <d v="2022-05-12T00:00:00"/>
    <s v="Stop Loss Hit"/>
    <n v="363.1"/>
    <n v="282.05"/>
    <x v="7"/>
    <x v="4"/>
    <x v="4"/>
  </r>
  <r>
    <n v="1071.2"/>
    <d v="2022-05-10T00:00:00"/>
    <x v="2"/>
    <d v="1899-12-30T09:25:00"/>
    <n v="348.6"/>
    <n v="15"/>
    <x v="2"/>
    <n v="34400"/>
    <s v="Sell"/>
    <d v="2022-05-10T00:00:00"/>
    <x v="2"/>
    <d v="1899-12-30T09:47:00"/>
    <n v="395.6"/>
    <x v="254"/>
    <n v="-13.482501429999999"/>
    <d v="2022-05-12T00:00:00"/>
    <s v="Stop Loss Hit"/>
    <n v="447.55"/>
    <n v="320.2"/>
    <x v="7"/>
    <x v="4"/>
    <x v="4"/>
  </r>
  <r>
    <n v="1072"/>
    <d v="2022-05-11T00:00:00"/>
    <x v="0"/>
    <d v="1899-12-30T09:25:00"/>
    <n v="34637.4"/>
    <m/>
    <x v="0"/>
    <m/>
    <m/>
    <d v="2022-05-11T00:00:00"/>
    <x v="0"/>
    <d v="1899-12-30T14:01:00"/>
    <n v="34526.35"/>
    <x v="835"/>
    <m/>
    <m/>
    <m/>
    <n v="34726.5"/>
    <n v="34149.050000000003"/>
    <x v="8"/>
    <x v="4"/>
    <x v="4"/>
  </r>
  <r>
    <n v="1072.0999999999999"/>
    <d v="2022-05-11T00:00:00"/>
    <x v="3"/>
    <d v="1899-12-30T09:25:00"/>
    <n v="263.95"/>
    <n v="15"/>
    <x v="1"/>
    <n v="34600"/>
    <s v="Sell"/>
    <d v="2022-05-11T00:00:00"/>
    <x v="3"/>
    <d v="1899-12-30T14:01:00"/>
    <n v="172.95"/>
    <x v="723"/>
    <n v="34.476226560000001"/>
    <d v="2022-05-12T00:00:00"/>
    <s v="Stop Loss Hit"/>
    <n v="292.39999999999998"/>
    <n v="97.65"/>
    <x v="8"/>
    <x v="4"/>
    <x v="4"/>
  </r>
  <r>
    <n v="1072.2"/>
    <d v="2022-05-11T00:00:00"/>
    <x v="3"/>
    <d v="1899-12-30T09:25:00"/>
    <n v="238.95"/>
    <n v="15"/>
    <x v="2"/>
    <n v="34600"/>
    <s v="Sell"/>
    <d v="2022-05-11T00:00:00"/>
    <x v="3"/>
    <d v="1899-12-30T09:43:00"/>
    <n v="270.95"/>
    <x v="282"/>
    <n v="-13.391923"/>
    <d v="2022-05-12T00:00:00"/>
    <s v="Stop Loss Hit"/>
    <n v="270.95"/>
    <n v="195"/>
    <x v="8"/>
    <x v="4"/>
    <x v="4"/>
  </r>
  <r>
    <n v="1073"/>
    <d v="2022-05-12T00:00:00"/>
    <x v="0"/>
    <d v="1899-12-30T09:25:00"/>
    <n v="34068.300000000003"/>
    <m/>
    <x v="0"/>
    <m/>
    <m/>
    <d v="2022-05-12T00:00:00"/>
    <x v="0"/>
    <d v="1899-12-30T15:19:00"/>
    <n v="33565.65"/>
    <x v="1104"/>
    <m/>
    <m/>
    <s v="Exit Condition Met For Trade"/>
    <n v="34105.800000000003"/>
    <n v="33300.050000000003"/>
    <x v="9"/>
    <x v="4"/>
    <x v="4"/>
  </r>
  <r>
    <n v="1073.0999999999999"/>
    <d v="2022-05-12T00:00:00"/>
    <x v="4"/>
    <d v="1899-12-30T09:25:00"/>
    <n v="192.5"/>
    <n v="15"/>
    <x v="1"/>
    <n v="34100"/>
    <s v="Sell"/>
    <d v="2022-05-12T00:00:00"/>
    <x v="4"/>
    <d v="1899-12-30T15:19:00"/>
    <n v="0.3"/>
    <x v="1105"/>
    <n v="99.844155839999999"/>
    <d v="2022-05-12T00:00:00"/>
    <s v="Exit Condition Met For Trade"/>
    <n v="199.7"/>
    <n v="0.25"/>
    <x v="9"/>
    <x v="4"/>
    <x v="4"/>
  </r>
  <r>
    <n v="1073.2"/>
    <d v="2022-05-12T00:00:00"/>
    <x v="4"/>
    <d v="1899-12-30T09:25:00"/>
    <n v="164.15"/>
    <n v="15"/>
    <x v="2"/>
    <n v="34100"/>
    <s v="Sell"/>
    <d v="2022-05-12T00:00:00"/>
    <x v="4"/>
    <d v="1899-12-30T09:38:00"/>
    <n v="231.15"/>
    <x v="93"/>
    <n v="-40.816326529999998"/>
    <d v="2022-05-12T00:00:00"/>
    <s v="Stop Loss Hit"/>
    <n v="284"/>
    <n v="155.35"/>
    <x v="9"/>
    <x v="4"/>
    <x v="4"/>
  </r>
  <r>
    <n v="1074"/>
    <d v="2022-05-13T00:00:00"/>
    <x v="0"/>
    <d v="1899-12-30T09:25:00"/>
    <n v="33859.4"/>
    <m/>
    <x v="0"/>
    <m/>
    <m/>
    <d v="2022-05-13T00:00:00"/>
    <x v="0"/>
    <d v="1899-12-30T10:49:00"/>
    <n v="33780.949999999997"/>
    <x v="255"/>
    <m/>
    <m/>
    <m/>
    <n v="33962.1"/>
    <n v="33557.300000000003"/>
    <x v="30"/>
    <x v="4"/>
    <x v="4"/>
  </r>
  <r>
    <n v="1074.0999999999999"/>
    <d v="2022-05-13T00:00:00"/>
    <x v="5"/>
    <d v="1899-12-30T09:25:00"/>
    <n v="461.05"/>
    <n v="15"/>
    <x v="1"/>
    <n v="33900"/>
    <s v="Sell"/>
    <d v="2022-05-13T00:00:00"/>
    <x v="5"/>
    <d v="1899-12-30T10:49:00"/>
    <n v="421.05"/>
    <x v="101"/>
    <n v="8.6758486060000006"/>
    <d v="2022-05-19T00:00:00"/>
    <s v="Stop Loss Hit"/>
    <n v="509.95"/>
    <n v="346"/>
    <x v="30"/>
    <x v="4"/>
    <x v="4"/>
  </r>
  <r>
    <n v="1074.2"/>
    <d v="2022-05-13T00:00:00"/>
    <x v="5"/>
    <d v="1899-12-30T09:25:00"/>
    <n v="480.05"/>
    <n v="15"/>
    <x v="2"/>
    <n v="33900"/>
    <s v="Sell"/>
    <d v="2022-05-13T00:00:00"/>
    <x v="5"/>
    <d v="1899-12-30T09:37:00"/>
    <n v="498.05"/>
    <x v="405"/>
    <n v="-3.7496094160000002"/>
    <d v="2022-05-19T00:00:00"/>
    <s v="Stop Loss Hit"/>
    <n v="499.45"/>
    <n v="422.95"/>
    <x v="30"/>
    <x v="4"/>
    <x v="4"/>
  </r>
  <r>
    <n v="1075"/>
    <d v="2022-05-16T00:00:00"/>
    <x v="0"/>
    <d v="1899-12-30T09:25:00"/>
    <n v="33404.199999999997"/>
    <m/>
    <x v="0"/>
    <m/>
    <m/>
    <d v="2022-05-16T00:00:00"/>
    <x v="0"/>
    <d v="1899-12-30T11:27:00"/>
    <n v="33614.35"/>
    <x v="781"/>
    <m/>
    <m/>
    <m/>
    <n v="33807.199999999997"/>
    <n v="33346.449999999997"/>
    <x v="11"/>
    <x v="4"/>
    <x v="4"/>
  </r>
  <r>
    <n v="1075.0999999999999"/>
    <d v="2022-05-16T00:00:00"/>
    <x v="1"/>
    <d v="1899-12-30T09:25:00"/>
    <n v="427.95"/>
    <n v="15"/>
    <x v="1"/>
    <n v="33400"/>
    <s v="Sell"/>
    <d v="2022-05-16T00:00:00"/>
    <x v="1"/>
    <d v="1899-12-30T09:39:00"/>
    <n v="478.95"/>
    <x v="90"/>
    <n v="-11.91728006"/>
    <d v="2022-05-19T00:00:00"/>
    <s v="Stop Loss Hit"/>
    <n v="486.9"/>
    <n v="403.95"/>
    <x v="11"/>
    <x v="4"/>
    <x v="4"/>
  </r>
  <r>
    <n v="1075.2"/>
    <d v="2022-05-16T00:00:00"/>
    <x v="1"/>
    <d v="1899-12-30T09:25:00"/>
    <n v="426.2"/>
    <n v="15"/>
    <x v="2"/>
    <n v="33400"/>
    <s v="Sell"/>
    <d v="2022-05-16T00:00:00"/>
    <x v="1"/>
    <d v="1899-12-30T11:27:00"/>
    <n v="312.2"/>
    <x v="870"/>
    <n v="26.748005630000002"/>
    <d v="2022-05-19T00:00:00"/>
    <s v="Stop Loss Hit"/>
    <n v="450.35"/>
    <n v="237.05"/>
    <x v="11"/>
    <x v="4"/>
    <x v="4"/>
  </r>
  <r>
    <n v="1076"/>
    <d v="2022-05-17T00:00:00"/>
    <x v="0"/>
    <d v="1899-12-30T09:25:00"/>
    <n v="33914.050000000003"/>
    <m/>
    <x v="0"/>
    <m/>
    <m/>
    <d v="2022-05-17T00:00:00"/>
    <x v="0"/>
    <d v="1899-12-30T10:38:00"/>
    <n v="33889.599999999999"/>
    <x v="60"/>
    <m/>
    <m/>
    <m/>
    <n v="33943.949999999997"/>
    <n v="33684.199999999997"/>
    <x v="12"/>
    <x v="4"/>
    <x v="4"/>
  </r>
  <r>
    <n v="1076.0999999999999"/>
    <d v="2022-05-17T00:00:00"/>
    <x v="2"/>
    <d v="1899-12-30T09:25:00"/>
    <n v="349.3"/>
    <n v="15"/>
    <x v="1"/>
    <n v="33900"/>
    <s v="Sell"/>
    <d v="2022-05-17T00:00:00"/>
    <x v="2"/>
    <d v="1899-12-30T10:38:00"/>
    <n v="320.3"/>
    <x v="742"/>
    <n v="8.3023189239999997"/>
    <d v="2022-05-19T00:00:00"/>
    <s v="Stop Loss Hit"/>
    <n v="359.85"/>
    <n v="244.8"/>
    <x v="12"/>
    <x v="4"/>
    <x v="4"/>
  </r>
  <r>
    <n v="1076.2"/>
    <d v="2022-05-17T00:00:00"/>
    <x v="2"/>
    <d v="1899-12-30T09:25:00"/>
    <n v="350.8"/>
    <n v="15"/>
    <x v="2"/>
    <n v="33900"/>
    <s v="Sell"/>
    <d v="2022-05-17T00:00:00"/>
    <x v="2"/>
    <d v="1899-12-30T09:51:00"/>
    <n v="403.8"/>
    <x v="59"/>
    <n v="-15.10832383"/>
    <d v="2022-05-19T00:00:00"/>
    <s v="Stop Loss Hit"/>
    <n v="465.85"/>
    <n v="328"/>
    <x v="12"/>
    <x v="4"/>
    <x v="4"/>
  </r>
  <r>
    <n v="1077"/>
    <d v="2022-05-18T00:00:00"/>
    <x v="0"/>
    <d v="1899-12-30T09:25:00"/>
    <n v="34565.599999999999"/>
    <m/>
    <x v="0"/>
    <m/>
    <m/>
    <d v="2022-05-18T00:00:00"/>
    <x v="0"/>
    <d v="1899-12-30T15:19:00"/>
    <n v="34159.25"/>
    <x v="1106"/>
    <m/>
    <m/>
    <s v="Exit Condition Met For Trade"/>
    <n v="34654.199999999997"/>
    <n v="34135.5"/>
    <x v="13"/>
    <x v="4"/>
    <x v="4"/>
  </r>
  <r>
    <n v="1077.0999999999999"/>
    <d v="2022-05-18T00:00:00"/>
    <x v="3"/>
    <d v="1899-12-30T09:25:00"/>
    <n v="229.8"/>
    <n v="15"/>
    <x v="1"/>
    <n v="34600"/>
    <s v="Sell"/>
    <d v="2022-05-18T00:00:00"/>
    <x v="3"/>
    <d v="1899-12-30T15:19:00"/>
    <n v="48.95"/>
    <x v="1107"/>
    <n v="78.698868579999996"/>
    <d v="2022-05-19T00:00:00"/>
    <s v="Exit Condition Met For Trade"/>
    <n v="262.85000000000002"/>
    <n v="44.05"/>
    <x v="13"/>
    <x v="4"/>
    <x v="4"/>
  </r>
  <r>
    <n v="1077.2"/>
    <d v="2022-05-18T00:00:00"/>
    <x v="3"/>
    <d v="1899-12-30T09:25:00"/>
    <n v="284.8"/>
    <n v="15"/>
    <x v="2"/>
    <n v="34600"/>
    <s v="Sell"/>
    <d v="2022-05-18T00:00:00"/>
    <x v="3"/>
    <d v="1899-12-30T10:10:00"/>
    <n v="306.8"/>
    <x v="471"/>
    <n v="-7.7247191009999998"/>
    <d v="2022-05-19T00:00:00"/>
    <s v="Stop Loss Hit"/>
    <n v="317.7"/>
    <n v="231"/>
    <x v="13"/>
    <x v="4"/>
    <x v="4"/>
  </r>
  <r>
    <n v="1078"/>
    <d v="2022-05-19T00:00:00"/>
    <x v="0"/>
    <d v="1899-12-30T09:25:00"/>
    <n v="33428.449999999997"/>
    <m/>
    <x v="0"/>
    <m/>
    <m/>
    <d v="2022-05-19T00:00:00"/>
    <x v="0"/>
    <d v="1899-12-30T11:54:00"/>
    <n v="33402.800000000003"/>
    <x v="51"/>
    <m/>
    <m/>
    <m/>
    <n v="33619.85"/>
    <n v="33396.199999999997"/>
    <x v="14"/>
    <x v="4"/>
    <x v="4"/>
  </r>
  <r>
    <n v="1078.0999999999999"/>
    <d v="2022-05-19T00:00:00"/>
    <x v="4"/>
    <d v="1899-12-30T09:25:00"/>
    <n v="190.9"/>
    <n v="15"/>
    <x v="1"/>
    <n v="33400"/>
    <s v="Sell"/>
    <d v="2022-05-19T00:00:00"/>
    <x v="4"/>
    <d v="1899-12-30T10:07:00"/>
    <n v="237.9"/>
    <x v="254"/>
    <n v="-24.620220010000001"/>
    <d v="2022-05-19T00:00:00"/>
    <s v="Stop Loss Hit"/>
    <n v="244.7"/>
    <n v="162.80000000000001"/>
    <x v="14"/>
    <x v="4"/>
    <x v="4"/>
  </r>
  <r>
    <n v="1078.2"/>
    <d v="2022-05-19T00:00:00"/>
    <x v="4"/>
    <d v="1899-12-30T09:25:00"/>
    <n v="176.95"/>
    <n v="15"/>
    <x v="2"/>
    <n v="33400"/>
    <s v="Sell"/>
    <d v="2022-05-19T00:00:00"/>
    <x v="4"/>
    <d v="1899-12-30T11:54:00"/>
    <n v="142.94999999999999"/>
    <x v="319"/>
    <n v="19.21446736"/>
    <d v="2022-05-19T00:00:00"/>
    <s v="Stop Loss Hit"/>
    <n v="181.45"/>
    <n v="67.849999999999994"/>
    <x v="14"/>
    <x v="4"/>
    <x v="4"/>
  </r>
  <r>
    <n v="1079"/>
    <d v="2022-05-20T00:00:00"/>
    <x v="0"/>
    <d v="1899-12-30T09:25:00"/>
    <n v="33933.4"/>
    <m/>
    <x v="0"/>
    <m/>
    <m/>
    <d v="2022-05-20T00:00:00"/>
    <x v="0"/>
    <d v="1899-12-30T12:05:00"/>
    <n v="34035.949999999997"/>
    <x v="320"/>
    <m/>
    <m/>
    <m/>
    <n v="34162.550000000003"/>
    <n v="33872.050000000003"/>
    <x v="25"/>
    <x v="4"/>
    <x v="4"/>
  </r>
  <r>
    <n v="1079.0999999999999"/>
    <d v="2022-05-20T00:00:00"/>
    <x v="5"/>
    <d v="1899-12-30T09:25:00"/>
    <n v="442.75"/>
    <n v="15"/>
    <x v="1"/>
    <n v="33900"/>
    <s v="Sell"/>
    <d v="2022-05-20T00:00:00"/>
    <x v="5"/>
    <d v="1899-12-30T09:47:00"/>
    <n v="498.75"/>
    <x v="47"/>
    <n v="-12.648221339999999"/>
    <d v="2022-05-26T00:00:00"/>
    <s v="Stop Loss Hit"/>
    <n v="515.70000000000005"/>
    <n v="422.95"/>
    <x v="25"/>
    <x v="4"/>
    <x v="4"/>
  </r>
  <r>
    <n v="1079.2"/>
    <d v="2022-05-20T00:00:00"/>
    <x v="5"/>
    <d v="1899-12-30T09:25:00"/>
    <n v="442.2"/>
    <n v="15"/>
    <x v="2"/>
    <n v="33900"/>
    <s v="Sell"/>
    <d v="2022-05-20T00:00:00"/>
    <x v="5"/>
    <d v="1899-12-30T12:05:00"/>
    <n v="417.2"/>
    <x v="103"/>
    <n v="5.6535504300000001"/>
    <d v="2022-05-26T00:00:00"/>
    <s v="Stop Loss Hit"/>
    <n v="461.6"/>
    <n v="342"/>
    <x v="25"/>
    <x v="4"/>
    <x v="4"/>
  </r>
  <r>
    <n v="1080"/>
    <d v="2022-05-23T00:00:00"/>
    <x v="0"/>
    <d v="1899-12-30T09:25:00"/>
    <n v="34424"/>
    <m/>
    <x v="0"/>
    <m/>
    <m/>
    <d v="2022-05-23T00:00:00"/>
    <x v="0"/>
    <d v="1899-12-30T13:59:00"/>
    <n v="34635.800000000003"/>
    <x v="1108"/>
    <m/>
    <m/>
    <m/>
    <n v="34819.35"/>
    <n v="34312.949999999997"/>
    <x v="16"/>
    <x v="4"/>
    <x v="4"/>
  </r>
  <r>
    <n v="1080.0999999999999"/>
    <d v="2022-05-23T00:00:00"/>
    <x v="1"/>
    <d v="1899-12-30T09:25:00"/>
    <n v="440.8"/>
    <n v="15"/>
    <x v="1"/>
    <n v="34400"/>
    <s v="Sell"/>
    <d v="2022-05-23T00:00:00"/>
    <x v="1"/>
    <d v="1899-12-30T09:43:00"/>
    <n v="465.8"/>
    <x v="79"/>
    <n v="-5.6715063519999998"/>
    <d v="2022-05-26T00:00:00"/>
    <s v="Stop Loss Hit"/>
    <n v="474"/>
    <n v="390.15"/>
    <x v="16"/>
    <x v="4"/>
    <x v="4"/>
  </r>
  <r>
    <n v="1080.2"/>
    <d v="2022-05-23T00:00:00"/>
    <x v="1"/>
    <d v="1899-12-30T09:25:00"/>
    <n v="430"/>
    <n v="15"/>
    <x v="2"/>
    <n v="34400"/>
    <s v="Sell"/>
    <d v="2022-05-23T00:00:00"/>
    <x v="1"/>
    <d v="1899-12-30T13:59:00"/>
    <n v="311"/>
    <x v="901"/>
    <n v="27.674418599999999"/>
    <d v="2022-05-26T00:00:00"/>
    <s v="Stop Loss Hit"/>
    <n v="484.85"/>
    <n v="235.35"/>
    <x v="16"/>
    <x v="4"/>
    <x v="4"/>
  </r>
  <r>
    <n v="1081"/>
    <d v="2022-05-24T00:00:00"/>
    <x v="0"/>
    <d v="1899-12-30T09:25:00"/>
    <n v="34466.5"/>
    <m/>
    <x v="0"/>
    <m/>
    <m/>
    <d v="2022-05-24T00:00:00"/>
    <x v="0"/>
    <d v="1899-12-30T11:42:00"/>
    <n v="34427.199999999997"/>
    <x v="471"/>
    <m/>
    <m/>
    <m/>
    <n v="34483.449999999997"/>
    <n v="34219.300000000003"/>
    <x v="17"/>
    <x v="4"/>
    <x v="4"/>
  </r>
  <r>
    <n v="1081.0999999999999"/>
    <d v="2022-05-24T00:00:00"/>
    <x v="2"/>
    <d v="1899-12-30T09:25:00"/>
    <n v="330.75"/>
    <n v="15"/>
    <x v="1"/>
    <n v="34500"/>
    <s v="Sell"/>
    <d v="2022-05-24T00:00:00"/>
    <x v="2"/>
    <d v="1899-12-30T11:42:00"/>
    <n v="289.75"/>
    <x v="871"/>
    <n v="12.396069539999999"/>
    <d v="2022-05-26T00:00:00"/>
    <s v="Stop Loss Hit"/>
    <n v="336.7"/>
    <n v="213.95"/>
    <x v="17"/>
    <x v="4"/>
    <x v="4"/>
  </r>
  <r>
    <n v="1081.2"/>
    <d v="2022-05-24T00:00:00"/>
    <x v="2"/>
    <d v="1899-12-30T09:25:00"/>
    <n v="403.2"/>
    <n v="15"/>
    <x v="2"/>
    <n v="34500"/>
    <s v="Sell"/>
    <d v="2022-05-24T00:00:00"/>
    <x v="2"/>
    <d v="1899-12-30T09:32:00"/>
    <n v="466.2"/>
    <x v="220"/>
    <n v="-15.625"/>
    <d v="2022-05-26T00:00:00"/>
    <s v="Stop Loss Hit"/>
    <n v="474.35"/>
    <n v="391.15"/>
    <x v="17"/>
    <x v="4"/>
    <x v="4"/>
  </r>
  <r>
    <n v="1082"/>
    <d v="2022-05-25T00:00:00"/>
    <x v="0"/>
    <d v="1899-12-30T09:25:00"/>
    <n v="34656.85"/>
    <m/>
    <x v="0"/>
    <m/>
    <m/>
    <d v="2022-05-25T00:00:00"/>
    <x v="0"/>
    <d v="1899-12-30T15:19:00"/>
    <n v="34333.65"/>
    <x v="721"/>
    <m/>
    <m/>
    <s v="Exit Condition Met For Trade"/>
    <n v="34720.9"/>
    <n v="34327.199999999997"/>
    <x v="18"/>
    <x v="4"/>
    <x v="4"/>
  </r>
  <r>
    <n v="1082.0999999999999"/>
    <d v="2022-05-25T00:00:00"/>
    <x v="3"/>
    <d v="1899-12-30T09:25:00"/>
    <n v="240.75"/>
    <n v="15"/>
    <x v="1"/>
    <n v="34700"/>
    <s v="Sell"/>
    <d v="2022-05-25T00:00:00"/>
    <x v="3"/>
    <d v="1899-12-30T15:19:00"/>
    <n v="89.2"/>
    <x v="1109"/>
    <n v="62.949117340000001"/>
    <d v="2022-05-26T00:00:00"/>
    <s v="Exit Condition Met For Trade"/>
    <n v="249"/>
    <n v="77"/>
    <x v="18"/>
    <x v="4"/>
    <x v="4"/>
  </r>
  <r>
    <n v="1082.2"/>
    <d v="2022-05-25T00:00:00"/>
    <x v="3"/>
    <d v="1899-12-30T09:25:00"/>
    <n v="299.14999999999998"/>
    <n v="15"/>
    <x v="2"/>
    <n v="34700"/>
    <s v="Sell"/>
    <d v="2022-05-25T00:00:00"/>
    <x v="3"/>
    <d v="1899-12-30T11:39:00"/>
    <n v="338.15"/>
    <x v="297"/>
    <n v="-13.03693799"/>
    <d v="2022-05-26T00:00:00"/>
    <s v="Stop Loss Hit"/>
    <n v="347.9"/>
    <n v="263"/>
    <x v="18"/>
    <x v="4"/>
    <x v="4"/>
  </r>
  <r>
    <n v="1083"/>
    <d v="2022-05-26T00:00:00"/>
    <x v="0"/>
    <d v="1899-12-30T09:25:00"/>
    <n v="34662.15"/>
    <m/>
    <x v="0"/>
    <m/>
    <m/>
    <d v="2022-05-26T00:00:00"/>
    <x v="0"/>
    <d v="1899-12-30T13:02:00"/>
    <n v="34694.6"/>
    <x v="53"/>
    <m/>
    <m/>
    <m/>
    <n v="34707.300000000003"/>
    <n v="34425.15"/>
    <x v="27"/>
    <x v="4"/>
    <x v="4"/>
  </r>
  <r>
    <n v="1083.0999999999999"/>
    <d v="2022-05-26T00:00:00"/>
    <x v="4"/>
    <d v="1899-12-30T09:25:00"/>
    <n v="112.45"/>
    <n v="15"/>
    <x v="1"/>
    <n v="34700"/>
    <s v="Sell"/>
    <d v="2022-05-26T00:00:00"/>
    <x v="4"/>
    <d v="1899-12-30T13:02:00"/>
    <n v="97.45"/>
    <x v="128"/>
    <n v="13.33926189"/>
    <d v="2022-05-26T00:00:00"/>
    <s v="Stop Loss Hit"/>
    <n v="121.95"/>
    <n v="21.65"/>
    <x v="27"/>
    <x v="4"/>
    <x v="4"/>
  </r>
  <r>
    <n v="1083.2"/>
    <d v="2022-05-26T00:00:00"/>
    <x v="4"/>
    <d v="1899-12-30T09:25:00"/>
    <n v="180.2"/>
    <n v="15"/>
    <x v="2"/>
    <n v="34700"/>
    <s v="Sell"/>
    <d v="2022-05-26T00:00:00"/>
    <x v="4"/>
    <d v="1899-12-30T10:29:00"/>
    <n v="236.2"/>
    <x v="47"/>
    <n v="-31.076581579999999"/>
    <d v="2022-05-26T00:00:00"/>
    <s v="Stop Loss Hit"/>
    <n v="237.15"/>
    <n v="161.19999999999999"/>
    <x v="27"/>
    <x v="4"/>
    <x v="4"/>
  </r>
  <r>
    <n v="1084"/>
    <d v="2022-05-27T00:00:00"/>
    <x v="0"/>
    <d v="1899-12-30T09:25:00"/>
    <n v="35411.050000000003"/>
    <m/>
    <x v="0"/>
    <m/>
    <m/>
    <d v="2022-05-27T00:00:00"/>
    <x v="0"/>
    <d v="1899-12-30T10:41:00"/>
    <n v="35560.449999999997"/>
    <x v="43"/>
    <m/>
    <m/>
    <m/>
    <n v="35567.35"/>
    <n v="35378.65"/>
    <x v="28"/>
    <x v="4"/>
    <x v="4"/>
  </r>
  <r>
    <n v="1084.0999999999999"/>
    <d v="2022-05-27T00:00:00"/>
    <x v="5"/>
    <d v="1899-12-30T09:25:00"/>
    <n v="480"/>
    <n v="15"/>
    <x v="1"/>
    <n v="35400"/>
    <s v="Sell"/>
    <d v="2022-05-27T00:00:00"/>
    <x v="5"/>
    <d v="1899-12-30T10:41:00"/>
    <n v="515"/>
    <x v="316"/>
    <n v="-7.2916666670000003"/>
    <d v="2022-06-02T00:00:00"/>
    <s v="Stop Loss Hit"/>
    <n v="542.6"/>
    <n v="439.15"/>
    <x v="28"/>
    <x v="4"/>
    <x v="4"/>
  </r>
  <r>
    <n v="1084.2"/>
    <d v="2022-05-27T00:00:00"/>
    <x v="5"/>
    <d v="1899-12-30T09:25:00"/>
    <n v="450.1"/>
    <n v="15"/>
    <x v="2"/>
    <n v="35400"/>
    <s v="Sell"/>
    <d v="2022-05-27T00:00:00"/>
    <x v="5"/>
    <d v="1899-12-30T10:36:00"/>
    <n v="474.1"/>
    <x v="60"/>
    <n v="-5.3321484110000004"/>
    <d v="2022-06-02T00:00:00"/>
    <s v="Stop Loss Hit"/>
    <n v="475.3"/>
    <n v="398.55"/>
    <x v="28"/>
    <x v="4"/>
    <x v="4"/>
  </r>
  <r>
    <n v="1085"/>
    <d v="2022-05-30T00:00:00"/>
    <x v="0"/>
    <d v="1899-12-30T09:25:00"/>
    <n v="36036.6"/>
    <m/>
    <x v="0"/>
    <m/>
    <m/>
    <d v="2022-05-30T00:00:00"/>
    <x v="0"/>
    <d v="1899-12-30T15:19:00"/>
    <n v="35822.5"/>
    <x v="930"/>
    <m/>
    <m/>
    <s v="Exit Condition Met For Trade"/>
    <n v="36083.449999999997"/>
    <n v="35750.550000000003"/>
    <x v="20"/>
    <x v="4"/>
    <x v="4"/>
  </r>
  <r>
    <n v="1085.0999999999999"/>
    <d v="2022-05-30T00:00:00"/>
    <x v="1"/>
    <d v="1899-12-30T09:25:00"/>
    <n v="384.15"/>
    <n v="15"/>
    <x v="1"/>
    <n v="36000"/>
    <s v="Sell"/>
    <d v="2022-05-30T00:00:00"/>
    <x v="1"/>
    <d v="1899-12-30T15:19:00"/>
    <n v="267.3"/>
    <x v="1110"/>
    <n v="30.41780554"/>
    <d v="2022-06-02T00:00:00"/>
    <s v="Exit Condition Met For Trade"/>
    <n v="407.9"/>
    <n v="247"/>
    <x v="20"/>
    <x v="4"/>
    <x v="4"/>
  </r>
  <r>
    <n v="1085.2"/>
    <d v="2022-05-30T00:00:00"/>
    <x v="1"/>
    <d v="1899-12-30T09:25:00"/>
    <n v="360.15"/>
    <n v="15"/>
    <x v="2"/>
    <n v="36000"/>
    <s v="Sell"/>
    <d v="2022-05-30T00:00:00"/>
    <x v="1"/>
    <d v="1899-12-30T12:15:00"/>
    <n v="402.15"/>
    <x v="71"/>
    <n v="-11.66180758"/>
    <d v="2022-06-02T00:00:00"/>
    <s v="Stop Loss Hit"/>
    <n v="418.75"/>
    <n v="327"/>
    <x v="20"/>
    <x v="4"/>
    <x v="4"/>
  </r>
  <r>
    <n v="1086"/>
    <d v="2022-05-31T00:00:00"/>
    <x v="0"/>
    <d v="1899-12-30T09:25:00"/>
    <n v="35605.800000000003"/>
    <m/>
    <x v="0"/>
    <m/>
    <m/>
    <d v="2022-05-31T00:00:00"/>
    <x v="0"/>
    <d v="1899-12-30T12:47:00"/>
    <n v="35692.35"/>
    <x v="230"/>
    <m/>
    <m/>
    <m/>
    <n v="35878.949999999997"/>
    <n v="35580.699999999997"/>
    <x v="21"/>
    <x v="4"/>
    <x v="4"/>
  </r>
  <r>
    <n v="1086.0999999999999"/>
    <d v="2022-05-31T00:00:00"/>
    <x v="2"/>
    <d v="1899-12-30T09:25:00"/>
    <n v="337.25"/>
    <n v="15"/>
    <x v="1"/>
    <n v="35600"/>
    <s v="Sell"/>
    <d v="2022-05-31T00:00:00"/>
    <x v="2"/>
    <d v="1899-12-30T10:04:00"/>
    <n v="388.25"/>
    <x v="90"/>
    <n v="-15.122312819999999"/>
    <d v="2022-06-02T00:00:00"/>
    <s v="Stop Loss Hit"/>
    <n v="396.85"/>
    <n v="312.60000000000002"/>
    <x v="21"/>
    <x v="4"/>
    <x v="4"/>
  </r>
  <r>
    <n v="1086.2"/>
    <d v="2022-05-31T00:00:00"/>
    <x v="2"/>
    <d v="1899-12-30T09:25:00"/>
    <n v="310.75"/>
    <n v="15"/>
    <x v="2"/>
    <n v="35600"/>
    <s v="Sell"/>
    <d v="2022-05-31T00:00:00"/>
    <x v="2"/>
    <d v="1899-12-30T12:47:00"/>
    <n v="275.75"/>
    <x v="746"/>
    <n v="11.26307321"/>
    <d v="2022-06-02T00:00:00"/>
    <s v="Stop Loss Hit"/>
    <n v="327.95"/>
    <n v="200.15"/>
    <x v="21"/>
    <x v="4"/>
    <x v="4"/>
  </r>
  <r>
    <n v="1087"/>
    <d v="2022-06-01T00:00:00"/>
    <x v="0"/>
    <d v="1899-12-30T09:25:00"/>
    <n v="35546.9"/>
    <m/>
    <x v="0"/>
    <m/>
    <m/>
    <d v="2022-06-01T00:00:00"/>
    <x v="0"/>
    <d v="1899-12-30T13:16:00"/>
    <n v="35557.75"/>
    <x v="316"/>
    <m/>
    <m/>
    <m/>
    <n v="35767.550000000003"/>
    <n v="35496"/>
    <x v="0"/>
    <x v="5"/>
    <x v="4"/>
  </r>
  <r>
    <n v="1087.0999999999999"/>
    <d v="2022-06-01T00:00:00"/>
    <x v="3"/>
    <d v="1899-12-30T09:25:00"/>
    <n v="267"/>
    <n v="15"/>
    <x v="1"/>
    <n v="35500"/>
    <s v="Sell"/>
    <d v="2022-06-01T00:00:00"/>
    <x v="3"/>
    <d v="1899-12-30T10:34:00"/>
    <n v="317"/>
    <x v="86"/>
    <n v="-18.726591760000002"/>
    <d v="2022-06-02T00:00:00"/>
    <s v="Stop Loss Hit"/>
    <n v="330"/>
    <n v="241.45"/>
    <x v="0"/>
    <x v="5"/>
    <x v="4"/>
  </r>
  <r>
    <n v="1087.2"/>
    <d v="2022-06-01T00:00:00"/>
    <x v="3"/>
    <d v="1899-12-30T09:25:00"/>
    <n v="232"/>
    <n v="15"/>
    <x v="2"/>
    <n v="35500"/>
    <s v="Sell"/>
    <d v="2022-06-01T00:00:00"/>
    <x v="3"/>
    <d v="1899-12-30T13:16:00"/>
    <n v="217"/>
    <x v="128"/>
    <n v="6.4655172409999997"/>
    <d v="2022-06-02T00:00:00"/>
    <s v="Stop Loss Hit"/>
    <n v="250"/>
    <n v="141.5"/>
    <x v="0"/>
    <x v="5"/>
    <x v="4"/>
  </r>
  <r>
    <n v="1088"/>
    <d v="2022-06-02T00:00:00"/>
    <x v="0"/>
    <d v="1899-12-30T09:25:00"/>
    <n v="35432.400000000001"/>
    <m/>
    <x v="0"/>
    <m/>
    <m/>
    <d v="2022-06-02T00:00:00"/>
    <x v="0"/>
    <d v="1899-12-30T15:19:00"/>
    <n v="35601.699999999997"/>
    <x v="1111"/>
    <m/>
    <m/>
    <s v="Exit Condition Met For Trade"/>
    <n v="35674.449999999997"/>
    <n v="35415.5"/>
    <x v="1"/>
    <x v="5"/>
    <x v="4"/>
  </r>
  <r>
    <n v="1088.0999999999999"/>
    <d v="2022-06-02T00:00:00"/>
    <x v="4"/>
    <d v="1899-12-30T09:25:00"/>
    <n v="153"/>
    <n v="15"/>
    <x v="1"/>
    <n v="35400"/>
    <s v="Sell"/>
    <d v="2022-06-02T00:00:00"/>
    <x v="4"/>
    <d v="1899-12-30T09:35:00"/>
    <n v="221"/>
    <x v="118"/>
    <n v="-44.444444439999998"/>
    <d v="2022-06-02T00:00:00"/>
    <s v="Stop Loss Hit"/>
    <n v="240.15"/>
    <n v="145.69999999999999"/>
    <x v="1"/>
    <x v="5"/>
    <x v="4"/>
  </r>
  <r>
    <n v="1088.2"/>
    <d v="2022-06-02T00:00:00"/>
    <x v="4"/>
    <d v="1899-12-30T09:25:00"/>
    <n v="126.35"/>
    <n v="15"/>
    <x v="2"/>
    <n v="35400"/>
    <s v="Sell"/>
    <d v="2022-06-02T00:00:00"/>
    <x v="4"/>
    <d v="1899-12-30T15:19:00"/>
    <n v="0.5"/>
    <x v="1112"/>
    <n v="99.604273840000005"/>
    <d v="2022-06-02T00:00:00"/>
    <s v="Exit Condition Met For Trade"/>
    <n v="130.44999999999999"/>
    <n v="0.25"/>
    <x v="1"/>
    <x v="5"/>
    <x v="4"/>
  </r>
  <r>
    <n v="1089"/>
    <d v="2022-06-03T00:00:00"/>
    <x v="0"/>
    <d v="1899-12-30T09:25:00"/>
    <n v="35851.949999999997"/>
    <m/>
    <x v="0"/>
    <m/>
    <m/>
    <d v="2022-06-03T00:00:00"/>
    <x v="0"/>
    <d v="1899-12-30T14:33:00"/>
    <n v="35332.5"/>
    <x v="643"/>
    <m/>
    <m/>
    <m/>
    <n v="35855.300000000003"/>
    <n v="35326.15"/>
    <x v="2"/>
    <x v="5"/>
    <x v="4"/>
  </r>
  <r>
    <n v="1089.0999999999999"/>
    <d v="2022-06-03T00:00:00"/>
    <x v="5"/>
    <d v="1899-12-30T09:25:00"/>
    <n v="425.35"/>
    <n v="15"/>
    <x v="1"/>
    <n v="35900"/>
    <s v="Sell"/>
    <d v="2022-06-03T00:00:00"/>
    <x v="5"/>
    <d v="1899-12-30T14:33:00"/>
    <n v="225.35"/>
    <x v="407"/>
    <n v="47.020101089999997"/>
    <d v="2022-06-09T00:00:00"/>
    <s v="Target Hit"/>
    <n v="429"/>
    <n v="223.95"/>
    <x v="2"/>
    <x v="5"/>
    <x v="4"/>
  </r>
  <r>
    <n v="1089.2"/>
    <d v="2022-06-03T00:00:00"/>
    <x v="5"/>
    <d v="1899-12-30T09:25:00"/>
    <n v="457.75"/>
    <n v="15"/>
    <x v="2"/>
    <n v="35900"/>
    <s v="Sell"/>
    <d v="2022-06-03T00:00:00"/>
    <x v="5"/>
    <d v="1899-12-30T10:43:00"/>
    <n v="522.75"/>
    <x v="82"/>
    <n v="-14.19989077"/>
    <d v="2022-06-09T00:00:00"/>
    <s v="Stop Loss Hit"/>
    <n v="527"/>
    <n v="447.55"/>
    <x v="2"/>
    <x v="5"/>
    <x v="4"/>
  </r>
  <r>
    <n v="1090"/>
    <d v="2022-06-06T00:00:00"/>
    <x v="0"/>
    <d v="1899-12-30T09:25:00"/>
    <n v="35204.35"/>
    <m/>
    <x v="0"/>
    <m/>
    <m/>
    <d v="2022-06-06T00:00:00"/>
    <x v="0"/>
    <d v="1899-12-30T09:56:00"/>
    <n v="35225.9"/>
    <x v="62"/>
    <m/>
    <m/>
    <m/>
    <n v="35253.5"/>
    <n v="35073.1"/>
    <x v="22"/>
    <x v="5"/>
    <x v="4"/>
  </r>
  <r>
    <n v="1090.0999999999999"/>
    <d v="2022-06-06T00:00:00"/>
    <x v="1"/>
    <d v="1899-12-30T09:25:00"/>
    <n v="409.65"/>
    <n v="15"/>
    <x v="1"/>
    <n v="35200"/>
    <s v="Sell"/>
    <d v="2022-06-06T00:00:00"/>
    <x v="1"/>
    <d v="1899-12-30T09:56:00"/>
    <n v="422.65"/>
    <x v="51"/>
    <n v="-3.1734407419999999"/>
    <d v="2022-06-09T00:00:00"/>
    <s v="Stop Loss Hit"/>
    <n v="424.9"/>
    <n v="346.8"/>
    <x v="22"/>
    <x v="5"/>
    <x v="4"/>
  </r>
  <r>
    <n v="1090.2"/>
    <d v="2022-06-06T00:00:00"/>
    <x v="1"/>
    <d v="1899-12-30T09:25:00"/>
    <n v="391.9"/>
    <n v="15"/>
    <x v="2"/>
    <n v="35200"/>
    <s v="Sell"/>
    <d v="2022-06-06T00:00:00"/>
    <x v="1"/>
    <d v="1899-12-30T09:45:00"/>
    <n v="454.9"/>
    <x v="220"/>
    <n v="-16.075529469999999"/>
    <d v="2022-06-09T00:00:00"/>
    <s v="Stop Loss Hit"/>
    <n v="457.35"/>
    <n v="379.25"/>
    <x v="22"/>
    <x v="5"/>
    <x v="4"/>
  </r>
  <r>
    <n v="1091"/>
    <d v="2022-06-07T00:00:00"/>
    <x v="0"/>
    <d v="1899-12-30T09:25:00"/>
    <n v="35061.5"/>
    <m/>
    <x v="0"/>
    <m/>
    <m/>
    <d v="2022-06-07T00:00:00"/>
    <x v="0"/>
    <d v="1899-12-30T15:13:00"/>
    <n v="35007.65"/>
    <x v="552"/>
    <m/>
    <m/>
    <m/>
    <n v="35153.199999999997"/>
    <n v="34834.449999999997"/>
    <x v="23"/>
    <x v="5"/>
    <x v="4"/>
  </r>
  <r>
    <n v="1091.0999999999999"/>
    <d v="2022-06-07T00:00:00"/>
    <x v="2"/>
    <d v="1899-12-30T09:25:00"/>
    <n v="322.5"/>
    <n v="15"/>
    <x v="1"/>
    <n v="35100"/>
    <s v="Sell"/>
    <d v="2022-06-07T00:00:00"/>
    <x v="2"/>
    <d v="1899-12-30T15:13:00"/>
    <n v="288.5"/>
    <x v="319"/>
    <n v="10.54263566"/>
    <d v="2022-06-09T00:00:00"/>
    <s v="Stop Loss Hit"/>
    <n v="363"/>
    <n v="212.55"/>
    <x v="23"/>
    <x v="5"/>
    <x v="4"/>
  </r>
  <r>
    <n v="1091.2"/>
    <d v="2022-06-07T00:00:00"/>
    <x v="2"/>
    <d v="1899-12-30T09:25:00"/>
    <n v="337.35"/>
    <n v="15"/>
    <x v="2"/>
    <n v="35100"/>
    <s v="Sell"/>
    <d v="2022-06-07T00:00:00"/>
    <x v="2"/>
    <d v="1899-12-30T11:06:00"/>
    <n v="365.35"/>
    <x v="158"/>
    <n v="-8.2999851790000001"/>
    <d v="2022-06-09T00:00:00"/>
    <s v="Stop Loss Hit"/>
    <n v="365.6"/>
    <n v="290"/>
    <x v="23"/>
    <x v="5"/>
    <x v="4"/>
  </r>
  <r>
    <n v="1092"/>
    <d v="2022-06-08T00:00:00"/>
    <x v="0"/>
    <d v="1899-12-30T09:25:00"/>
    <n v="35086.1"/>
    <m/>
    <x v="0"/>
    <m/>
    <m/>
    <d v="2022-06-08T00:00:00"/>
    <x v="0"/>
    <d v="1899-12-30T10:09:00"/>
    <n v="34970.25"/>
    <x v="471"/>
    <m/>
    <m/>
    <m/>
    <n v="35110.65"/>
    <n v="34842.300000000003"/>
    <x v="5"/>
    <x v="5"/>
    <x v="4"/>
  </r>
  <r>
    <n v="1092.0999999999999"/>
    <d v="2022-06-08T00:00:00"/>
    <x v="3"/>
    <d v="1899-12-30T09:25:00"/>
    <n v="295.7"/>
    <n v="15"/>
    <x v="1"/>
    <n v="35100"/>
    <s v="Sell"/>
    <d v="2022-06-08T00:00:00"/>
    <x v="3"/>
    <d v="1899-12-30T10:09:00"/>
    <n v="251.7"/>
    <x v="408"/>
    <n v="14.87994589"/>
    <d v="2022-06-09T00:00:00"/>
    <s v="Stop Loss Hit"/>
    <n v="304"/>
    <n v="176.55"/>
    <x v="5"/>
    <x v="5"/>
    <x v="4"/>
  </r>
  <r>
    <n v="1092.2"/>
    <d v="2022-06-08T00:00:00"/>
    <x v="3"/>
    <d v="1899-12-30T09:25:00"/>
    <n v="300.64999999999998"/>
    <n v="15"/>
    <x v="2"/>
    <n v="35100"/>
    <s v="Sell"/>
    <d v="2022-06-08T00:00:00"/>
    <x v="3"/>
    <d v="1899-12-30T10:05:00"/>
    <n v="366.65"/>
    <x v="2"/>
    <n v="-21.952436389999999"/>
    <d v="2022-06-09T00:00:00"/>
    <s v="Stop Loss Hit"/>
    <n v="395"/>
    <n v="291.39999999999998"/>
    <x v="5"/>
    <x v="5"/>
    <x v="4"/>
  </r>
  <r>
    <n v="1093"/>
    <d v="2022-06-09T00:00:00"/>
    <x v="0"/>
    <d v="1899-12-30T09:25:00"/>
    <n v="34733.199999999997"/>
    <m/>
    <x v="0"/>
    <m/>
    <m/>
    <d v="2022-06-09T00:00:00"/>
    <x v="0"/>
    <d v="1899-12-30T10:26:00"/>
    <n v="34824.9"/>
    <x v="74"/>
    <m/>
    <m/>
    <m/>
    <n v="34829.550000000003"/>
    <n v="34660.400000000001"/>
    <x v="6"/>
    <x v="5"/>
    <x v="4"/>
  </r>
  <r>
    <n v="1093.0999999999999"/>
    <d v="2022-06-09T00:00:00"/>
    <x v="4"/>
    <d v="1899-12-30T09:25:00"/>
    <n v="140.19999999999999"/>
    <n v="15"/>
    <x v="1"/>
    <n v="34700"/>
    <s v="Sell"/>
    <d v="2022-06-09T00:00:00"/>
    <x v="4"/>
    <d v="1899-12-30T10:26:00"/>
    <n v="174.2"/>
    <x v="381"/>
    <n v="-24.251069900000001"/>
    <d v="2022-06-09T00:00:00"/>
    <s v="Stop Loss Hit"/>
    <n v="212.15"/>
    <n v="98.35"/>
    <x v="6"/>
    <x v="5"/>
    <x v="4"/>
  </r>
  <r>
    <n v="1093.2"/>
    <d v="2022-06-09T00:00:00"/>
    <x v="4"/>
    <d v="1899-12-30T09:25:00"/>
    <n v="106.55"/>
    <n v="15"/>
    <x v="2"/>
    <n v="34700"/>
    <s v="Sell"/>
    <d v="2022-06-09T00:00:00"/>
    <x v="4"/>
    <d v="1899-12-30T10:16:00"/>
    <n v="146.55000000000001"/>
    <x v="463"/>
    <n v="-37.541060530000003"/>
    <d v="2022-06-09T00:00:00"/>
    <s v="Stop Loss Hit"/>
    <n v="150"/>
    <n v="71"/>
    <x v="6"/>
    <x v="5"/>
    <x v="4"/>
  </r>
  <r>
    <n v="1094"/>
    <d v="2022-06-10T00:00:00"/>
    <x v="0"/>
    <d v="1899-12-30T09:25:00"/>
    <n v="34691.4"/>
    <m/>
    <x v="0"/>
    <m/>
    <m/>
    <d v="2022-06-10T00:00:00"/>
    <x v="0"/>
    <d v="1899-12-30T15:19:00"/>
    <n v="34463.199999999997"/>
    <x v="1113"/>
    <m/>
    <m/>
    <s v="Exit Condition Met For Trade"/>
    <n v="34692.85"/>
    <n v="34348.050000000003"/>
    <x v="7"/>
    <x v="5"/>
    <x v="4"/>
  </r>
  <r>
    <n v="1094.0999999999999"/>
    <d v="2022-06-10T00:00:00"/>
    <x v="5"/>
    <d v="1899-12-30T09:25:00"/>
    <n v="392.6"/>
    <n v="15"/>
    <x v="1"/>
    <n v="34700"/>
    <s v="Sell"/>
    <d v="2022-06-10T00:00:00"/>
    <x v="5"/>
    <d v="1899-12-30T15:19:00"/>
    <n v="287.2"/>
    <x v="1114"/>
    <n v="26.846663270000001"/>
    <d v="2022-06-16T00:00:00"/>
    <s v="Exit Condition Met For Trade"/>
    <n v="398.65"/>
    <n v="251.9"/>
    <x v="7"/>
    <x v="5"/>
    <x v="4"/>
  </r>
  <r>
    <n v="1094.2"/>
    <d v="2022-06-10T00:00:00"/>
    <x v="5"/>
    <d v="1899-12-30T09:25:00"/>
    <n v="396.2"/>
    <n v="15"/>
    <x v="2"/>
    <n v="34700"/>
    <s v="Sell"/>
    <d v="2022-06-10T00:00:00"/>
    <x v="5"/>
    <d v="1899-12-30T11:33:00"/>
    <n v="466.2"/>
    <x v="107"/>
    <n v="-17.667844519999999"/>
    <d v="2022-06-16T00:00:00"/>
    <s v="Stop Loss Hit"/>
    <n v="475"/>
    <n v="390.4"/>
    <x v="7"/>
    <x v="5"/>
    <x v="4"/>
  </r>
  <r>
    <n v="1095"/>
    <d v="2022-06-13T00:00:00"/>
    <x v="0"/>
    <d v="1899-12-30T09:25:00"/>
    <n v="33443.5"/>
    <m/>
    <x v="0"/>
    <m/>
    <m/>
    <d v="2022-06-13T00:00:00"/>
    <x v="0"/>
    <d v="1899-12-30T14:52:00"/>
    <n v="33359.15"/>
    <x v="63"/>
    <m/>
    <m/>
    <m/>
    <n v="33443.5"/>
    <n v="33213.599999999999"/>
    <x v="30"/>
    <x v="5"/>
    <x v="4"/>
  </r>
  <r>
    <n v="1095.0999999999999"/>
    <d v="2022-06-13T00:00:00"/>
    <x v="1"/>
    <d v="1899-12-30T09:25:00"/>
    <n v="419.55"/>
    <n v="15"/>
    <x v="1"/>
    <n v="33400"/>
    <s v="Sell"/>
    <d v="2022-06-13T00:00:00"/>
    <x v="1"/>
    <d v="1899-12-30T14:52:00"/>
    <n v="359.55"/>
    <x v="858"/>
    <n v="14.301036829999999"/>
    <d v="2022-06-16T00:00:00"/>
    <s v="Stop Loss Hit"/>
    <n v="419.55"/>
    <n v="284"/>
    <x v="30"/>
    <x v="5"/>
    <x v="4"/>
  </r>
  <r>
    <n v="1095.2"/>
    <d v="2022-06-13T00:00:00"/>
    <x v="1"/>
    <d v="1899-12-30T09:25:00"/>
    <n v="358.95"/>
    <n v="15"/>
    <x v="2"/>
    <n v="33400"/>
    <s v="Sell"/>
    <d v="2022-06-13T00:00:00"/>
    <x v="1"/>
    <d v="1899-12-30T10:06:00"/>
    <n v="432.95"/>
    <x v="74"/>
    <n v="-20.615684640000001"/>
    <d v="2022-06-16T00:00:00"/>
    <s v="Stop Loss Hit"/>
    <n v="440"/>
    <n v="357.15"/>
    <x v="30"/>
    <x v="5"/>
    <x v="4"/>
  </r>
  <r>
    <n v="1096"/>
    <d v="2022-06-14T00:00:00"/>
    <x v="0"/>
    <d v="1899-12-30T09:25:00"/>
    <n v="33188.550000000003"/>
    <m/>
    <x v="0"/>
    <m/>
    <m/>
    <d v="2022-06-14T00:00:00"/>
    <x v="0"/>
    <d v="1899-12-30T12:29:00"/>
    <n v="33413.4"/>
    <x v="711"/>
    <m/>
    <m/>
    <m/>
    <n v="33617.800000000003"/>
    <n v="33126.050000000003"/>
    <x v="24"/>
    <x v="5"/>
    <x v="4"/>
  </r>
  <r>
    <n v="1096.0999999999999"/>
    <d v="2022-06-14T00:00:00"/>
    <x v="2"/>
    <d v="1899-12-30T09:25:00"/>
    <n v="348.35"/>
    <n v="15"/>
    <x v="1"/>
    <n v="33200"/>
    <s v="Sell"/>
    <d v="2022-06-14T00:00:00"/>
    <x v="2"/>
    <d v="1899-12-30T09:48:00"/>
    <n v="389.35"/>
    <x v="53"/>
    <n v="-11.769771779999999"/>
    <d v="2022-06-16T00:00:00"/>
    <s v="Stop Loss Hit"/>
    <n v="399.85"/>
    <n v="313.64999999999998"/>
    <x v="24"/>
    <x v="5"/>
    <x v="4"/>
  </r>
  <r>
    <n v="1096.2"/>
    <d v="2022-06-14T00:00:00"/>
    <x v="2"/>
    <d v="1899-12-30T09:25:00"/>
    <n v="326.7"/>
    <n v="15"/>
    <x v="2"/>
    <n v="33200"/>
    <s v="Sell"/>
    <d v="2022-06-14T00:00:00"/>
    <x v="2"/>
    <d v="1899-12-30T12:29:00"/>
    <n v="229.7"/>
    <x v="948"/>
    <n v="29.690847869999999"/>
    <d v="2022-06-16T00:00:00"/>
    <s v="Stop Loss Hit"/>
    <n v="360"/>
    <n v="154.35"/>
    <x v="24"/>
    <x v="5"/>
    <x v="4"/>
  </r>
  <r>
    <n v="1097"/>
    <d v="2022-06-15T00:00:00"/>
    <x v="0"/>
    <d v="1899-12-30T09:25:00"/>
    <n v="33375.35"/>
    <m/>
    <x v="0"/>
    <m/>
    <m/>
    <d v="2022-06-15T00:00:00"/>
    <x v="0"/>
    <d v="1899-12-30T10:25:00"/>
    <n v="33426.9"/>
    <x v="74"/>
    <m/>
    <m/>
    <m/>
    <n v="33439.65"/>
    <n v="33249.800000000003"/>
    <x v="10"/>
    <x v="5"/>
    <x v="4"/>
  </r>
  <r>
    <n v="1097.0999999999999"/>
    <d v="2022-06-15T00:00:00"/>
    <x v="3"/>
    <d v="1899-12-30T09:25:00"/>
    <n v="261.05"/>
    <n v="15"/>
    <x v="1"/>
    <n v="33400"/>
    <s v="Sell"/>
    <d v="2022-06-15T00:00:00"/>
    <x v="3"/>
    <d v="1899-12-30T10:25:00"/>
    <n v="282.05"/>
    <x v="67"/>
    <n v="-8.0444359320000007"/>
    <d v="2022-06-16T00:00:00"/>
    <s v="Stop Loss Hit"/>
    <n v="283.35000000000002"/>
    <n v="206.3"/>
    <x v="10"/>
    <x v="5"/>
    <x v="4"/>
  </r>
  <r>
    <n v="1097.2"/>
    <d v="2022-06-15T00:00:00"/>
    <x v="3"/>
    <d v="1899-12-30T09:25:00"/>
    <n v="270.10000000000002"/>
    <n v="15"/>
    <x v="2"/>
    <n v="33400"/>
    <s v="Sell"/>
    <d v="2022-06-15T00:00:00"/>
    <x v="3"/>
    <d v="1899-12-30T09:44:00"/>
    <n v="323.10000000000002"/>
    <x v="59"/>
    <n v="-19.622362089999999"/>
    <d v="2022-06-16T00:00:00"/>
    <s v="Stop Loss Hit"/>
    <n v="343.95"/>
    <n v="247.45"/>
    <x v="10"/>
    <x v="5"/>
    <x v="4"/>
  </r>
  <r>
    <n v="1098"/>
    <d v="2022-06-16T00:00:00"/>
    <x v="0"/>
    <d v="1899-12-30T09:25:00"/>
    <n v="33660.199999999997"/>
    <m/>
    <x v="0"/>
    <m/>
    <m/>
    <d v="2022-06-16T00:00:00"/>
    <x v="0"/>
    <d v="1899-12-30T15:19:00"/>
    <n v="32562.15"/>
    <x v="798"/>
    <m/>
    <m/>
    <s v="Exit Condition Met For Trade"/>
    <n v="33711.800000000003"/>
    <n v="32559.35"/>
    <x v="11"/>
    <x v="5"/>
    <x v="4"/>
  </r>
  <r>
    <n v="1098.0999999999999"/>
    <d v="2022-06-16T00:00:00"/>
    <x v="4"/>
    <d v="1899-12-30T09:25:00"/>
    <n v="113.45"/>
    <n v="15"/>
    <x v="1"/>
    <n v="33700"/>
    <s v="Sell"/>
    <d v="2022-06-16T00:00:00"/>
    <x v="4"/>
    <d v="1899-12-30T15:19:00"/>
    <n v="0.15"/>
    <x v="1115"/>
    <n v="99.867783160000002"/>
    <d v="2022-06-16T00:00:00"/>
    <s v="Exit Condition Met For Trade"/>
    <n v="126.5"/>
    <n v="0.15"/>
    <x v="11"/>
    <x v="5"/>
    <x v="4"/>
  </r>
  <r>
    <n v="1098.2"/>
    <d v="2022-06-16T00:00:00"/>
    <x v="4"/>
    <d v="1899-12-30T09:25:00"/>
    <n v="138.75"/>
    <n v="15"/>
    <x v="2"/>
    <n v="33700"/>
    <s v="Sell"/>
    <d v="2022-06-16T00:00:00"/>
    <x v="4"/>
    <d v="1899-12-30T10:00:00"/>
    <n v="192.75"/>
    <x v="39"/>
    <n v="-38.918918920000003"/>
    <d v="2022-06-16T00:00:00"/>
    <s v="Stop Loss Hit"/>
    <n v="195.5"/>
    <n v="117.6"/>
    <x v="11"/>
    <x v="5"/>
    <x v="4"/>
  </r>
  <r>
    <n v="1099"/>
    <d v="2022-06-17T00:00:00"/>
    <x v="0"/>
    <d v="1899-12-30T09:25:00"/>
    <n v="32366.45"/>
    <m/>
    <x v="0"/>
    <m/>
    <m/>
    <d v="2022-06-17T00:00:00"/>
    <x v="0"/>
    <d v="1899-12-30T10:09:00"/>
    <n v="32646.85"/>
    <x v="722"/>
    <m/>
    <m/>
    <m/>
    <n v="32831.1"/>
    <n v="32313.55"/>
    <x v="12"/>
    <x v="5"/>
    <x v="4"/>
  </r>
  <r>
    <n v="1099.0999999999999"/>
    <d v="2022-06-17T00:00:00"/>
    <x v="5"/>
    <d v="1899-12-30T09:25:00"/>
    <n v="483"/>
    <n v="15"/>
    <x v="1"/>
    <n v="32400"/>
    <s v="Sell"/>
    <d v="2022-06-17T00:00:00"/>
    <x v="5"/>
    <d v="1899-12-30T09:39:00"/>
    <n v="528"/>
    <x v="125"/>
    <n v="-9.3167701859999994"/>
    <d v="2022-06-23T00:00:00"/>
    <s v="Stop Loss Hit"/>
    <n v="544.4"/>
    <n v="452.85"/>
    <x v="12"/>
    <x v="5"/>
    <x v="4"/>
  </r>
  <r>
    <n v="1099.2"/>
    <d v="2022-06-17T00:00:00"/>
    <x v="5"/>
    <d v="1899-12-30T09:25:00"/>
    <n v="490"/>
    <n v="15"/>
    <x v="2"/>
    <n v="32400"/>
    <s v="Sell"/>
    <d v="2022-06-17T00:00:00"/>
    <x v="5"/>
    <d v="1899-12-30T10:09:00"/>
    <n v="366"/>
    <x v="859"/>
    <n v="25.30612245"/>
    <d v="2022-06-23T00:00:00"/>
    <s v="Stop Loss Hit"/>
    <n v="506.4"/>
    <n v="290.8"/>
    <x v="12"/>
    <x v="5"/>
    <x v="4"/>
  </r>
  <r>
    <n v="1100"/>
    <d v="2022-06-20T00:00:00"/>
    <x v="0"/>
    <d v="1899-12-30T09:25:00"/>
    <n v="32702.400000000001"/>
    <m/>
    <x v="0"/>
    <m/>
    <m/>
    <d v="2022-06-20T00:00:00"/>
    <x v="0"/>
    <d v="1899-12-30T09:56:00"/>
    <n v="32658.7"/>
    <x v="109"/>
    <m/>
    <m/>
    <m/>
    <n v="32762.5"/>
    <n v="32455"/>
    <x v="25"/>
    <x v="5"/>
    <x v="4"/>
  </r>
  <r>
    <n v="1100.0999999999999"/>
    <d v="2022-06-20T00:00:00"/>
    <x v="1"/>
    <d v="1899-12-30T09:25:00"/>
    <n v="404.05"/>
    <n v="15"/>
    <x v="1"/>
    <n v="32700"/>
    <s v="Sell"/>
    <d v="2022-06-20T00:00:00"/>
    <x v="1"/>
    <d v="1899-12-30T09:56:00"/>
    <n v="362.05"/>
    <x v="231"/>
    <n v="10.394753120000001"/>
    <d v="2022-06-23T00:00:00"/>
    <s v="Stop Loss Hit"/>
    <n v="427"/>
    <n v="286.45"/>
    <x v="25"/>
    <x v="5"/>
    <x v="4"/>
  </r>
  <r>
    <n v="1100.2"/>
    <d v="2022-06-20T00:00:00"/>
    <x v="1"/>
    <d v="1899-12-30T09:25:00"/>
    <n v="385.95"/>
    <n v="15"/>
    <x v="2"/>
    <n v="32700"/>
    <s v="Sell"/>
    <d v="2022-06-20T00:00:00"/>
    <x v="1"/>
    <d v="1899-12-30T09:40:00"/>
    <n v="438.95"/>
    <x v="59"/>
    <n v="-13.73234875"/>
    <d v="2022-06-23T00:00:00"/>
    <s v="Stop Loss Hit"/>
    <n v="442.95"/>
    <n v="363.35"/>
    <x v="25"/>
    <x v="5"/>
    <x v="4"/>
  </r>
  <r>
    <n v="1101"/>
    <d v="2022-06-21T00:00:00"/>
    <x v="0"/>
    <d v="1899-12-30T09:25:00"/>
    <n v="32883.85"/>
    <m/>
    <x v="0"/>
    <m/>
    <m/>
    <d v="2022-06-21T00:00:00"/>
    <x v="0"/>
    <d v="1899-12-30T13:08:00"/>
    <n v="33468.65"/>
    <x v="978"/>
    <m/>
    <m/>
    <m/>
    <n v="33473"/>
    <n v="32799"/>
    <x v="26"/>
    <x v="5"/>
    <x v="4"/>
  </r>
  <r>
    <n v="1101.0999999999999"/>
    <d v="2022-06-21T00:00:00"/>
    <x v="2"/>
    <d v="1899-12-30T09:25:00"/>
    <n v="293.39999999999998"/>
    <n v="15"/>
    <x v="1"/>
    <n v="32900"/>
    <s v="Sell"/>
    <d v="2022-06-21T00:00:00"/>
    <x v="2"/>
    <d v="1899-12-30T09:49:00"/>
    <n v="337.4"/>
    <x v="428"/>
    <n v="-14.99659168"/>
    <d v="2022-06-23T00:00:00"/>
    <s v="Stop Loss Hit"/>
    <n v="350"/>
    <n v="261.7"/>
    <x v="26"/>
    <x v="5"/>
    <x v="4"/>
  </r>
  <r>
    <n v="1101.2"/>
    <d v="2022-06-21T00:00:00"/>
    <x v="2"/>
    <d v="1899-12-30T09:25:00"/>
    <n v="305.85000000000002"/>
    <n v="15"/>
    <x v="2"/>
    <n v="32900"/>
    <s v="Sell"/>
    <d v="2022-06-21T00:00:00"/>
    <x v="2"/>
    <d v="1899-12-30T13:08:00"/>
    <n v="105.85"/>
    <x v="407"/>
    <n v="65.391531799999996"/>
    <d v="2022-06-23T00:00:00"/>
    <s v="Target Hit"/>
    <n v="346.45"/>
    <n v="105.15"/>
    <x v="26"/>
    <x v="5"/>
    <x v="4"/>
  </r>
  <r>
    <n v="1102"/>
    <d v="2022-06-22T00:00:00"/>
    <x v="0"/>
    <d v="1899-12-30T09:25:00"/>
    <n v="32884.550000000003"/>
    <m/>
    <x v="0"/>
    <m/>
    <m/>
    <d v="2022-06-22T00:00:00"/>
    <x v="0"/>
    <d v="1899-12-30T11:20:00"/>
    <n v="32874.15"/>
    <x v="60"/>
    <m/>
    <m/>
    <m/>
    <n v="33053.15"/>
    <n v="32762.2"/>
    <x v="15"/>
    <x v="5"/>
    <x v="4"/>
  </r>
  <r>
    <n v="1102.0999999999999"/>
    <d v="2022-06-22T00:00:00"/>
    <x v="3"/>
    <d v="1899-12-30T09:25:00"/>
    <n v="218.45"/>
    <n v="15"/>
    <x v="1"/>
    <n v="32900"/>
    <s v="Sell"/>
    <d v="2022-06-22T00:00:00"/>
    <x v="3"/>
    <d v="1899-12-30T10:33:00"/>
    <n v="245.45"/>
    <x v="70"/>
    <n v="-12.359807740000001"/>
    <d v="2022-06-23T00:00:00"/>
    <s v="Stop Loss Hit"/>
    <n v="247.8"/>
    <n v="170.4"/>
    <x v="15"/>
    <x v="5"/>
    <x v="4"/>
  </r>
  <r>
    <n v="1102.2"/>
    <d v="2022-06-22T00:00:00"/>
    <x v="3"/>
    <d v="1899-12-30T09:25:00"/>
    <n v="230.95"/>
    <n v="15"/>
    <x v="2"/>
    <n v="32900"/>
    <s v="Sell"/>
    <d v="2022-06-22T00:00:00"/>
    <x v="3"/>
    <d v="1899-12-30T11:20:00"/>
    <n v="227.95"/>
    <x v="81"/>
    <n v="1.2989824640000001"/>
    <d v="2022-06-23T00:00:00"/>
    <s v="Stop Loss Hit"/>
    <n v="299"/>
    <n v="152.55000000000001"/>
    <x v="15"/>
    <x v="5"/>
    <x v="4"/>
  </r>
  <r>
    <n v="1103"/>
    <d v="2022-06-23T00:00:00"/>
    <x v="0"/>
    <d v="1899-12-30T09:25:00"/>
    <n v="33058.6"/>
    <m/>
    <x v="0"/>
    <m/>
    <m/>
    <d v="2022-06-23T00:00:00"/>
    <x v="0"/>
    <d v="1899-12-30T11:52:00"/>
    <n v="33159.300000000003"/>
    <x v="60"/>
    <m/>
    <m/>
    <m/>
    <n v="33431.75"/>
    <n v="33054.35"/>
    <x v="16"/>
    <x v="5"/>
    <x v="4"/>
  </r>
  <r>
    <n v="1103.0999999999999"/>
    <d v="2022-06-23T00:00:00"/>
    <x v="4"/>
    <d v="1899-12-30T09:25:00"/>
    <n v="122.95"/>
    <n v="15"/>
    <x v="1"/>
    <n v="33100"/>
    <s v="Sell"/>
    <d v="2022-06-23T00:00:00"/>
    <x v="4"/>
    <d v="1899-12-30T09:44:00"/>
    <n v="194.95"/>
    <x v="241"/>
    <n v="-58.560390400000003"/>
    <d v="2022-06-23T00:00:00"/>
    <s v="Stop Loss Hit"/>
    <n v="220"/>
    <n v="119.5"/>
    <x v="16"/>
    <x v="5"/>
    <x v="4"/>
  </r>
  <r>
    <n v="1103.2"/>
    <d v="2022-06-23T00:00:00"/>
    <x v="4"/>
    <d v="1899-12-30T09:25:00"/>
    <n v="161.44999999999999"/>
    <n v="15"/>
    <x v="2"/>
    <n v="33100"/>
    <s v="Sell"/>
    <d v="2022-06-23T00:00:00"/>
    <x v="4"/>
    <d v="1899-12-30T11:52:00"/>
    <n v="113.45"/>
    <x v="1049"/>
    <n v="29.73056674"/>
    <d v="2022-06-23T00:00:00"/>
    <s v="Stop Loss Hit"/>
    <n v="163.9"/>
    <n v="37.700000000000003"/>
    <x v="16"/>
    <x v="5"/>
    <x v="4"/>
  </r>
  <r>
    <n v="1104"/>
    <d v="2022-06-24T00:00:00"/>
    <x v="0"/>
    <d v="1899-12-30T09:25:00"/>
    <n v="33590.65"/>
    <m/>
    <x v="0"/>
    <m/>
    <m/>
    <d v="2022-06-24T00:00:00"/>
    <x v="0"/>
    <d v="1899-12-30T11:55:00"/>
    <n v="33482.35"/>
    <x v="86"/>
    <m/>
    <m/>
    <m/>
    <n v="33664.5"/>
    <n v="33478.65"/>
    <x v="17"/>
    <x v="5"/>
    <x v="4"/>
  </r>
  <r>
    <n v="1104.0999999999999"/>
    <d v="2022-06-24T00:00:00"/>
    <x v="5"/>
    <d v="1899-12-30T09:25:00"/>
    <n v="430"/>
    <n v="15"/>
    <x v="1"/>
    <n v="33600"/>
    <s v="Sell"/>
    <d v="2022-06-24T00:00:00"/>
    <x v="5"/>
    <d v="1899-12-30T11:00:00"/>
    <n v="446"/>
    <x v="230"/>
    <n v="-3.7209302329999998"/>
    <d v="2022-06-30T00:00:00"/>
    <s v="Stop Loss Hit"/>
    <n v="469.15"/>
    <n v="370.3"/>
    <x v="17"/>
    <x v="5"/>
    <x v="4"/>
  </r>
  <r>
    <n v="1104.2"/>
    <d v="2022-06-24T00:00:00"/>
    <x v="5"/>
    <d v="1899-12-30T09:25:00"/>
    <n v="439.1"/>
    <n v="15"/>
    <x v="2"/>
    <n v="33600"/>
    <s v="Sell"/>
    <d v="2022-06-24T00:00:00"/>
    <x v="5"/>
    <d v="1899-12-30T11:55:00"/>
    <n v="473.1"/>
    <x v="381"/>
    <n v="-7.7431109090000003"/>
    <d v="2022-06-30T00:00:00"/>
    <s v="Stop Loss Hit"/>
    <n v="489"/>
    <n v="398.05"/>
    <x v="17"/>
    <x v="5"/>
    <x v="4"/>
  </r>
  <r>
    <n v="1105"/>
    <d v="2022-06-27T00:00:00"/>
    <x v="0"/>
    <d v="1899-12-30T09:25:00"/>
    <n v="34025.65"/>
    <m/>
    <x v="0"/>
    <m/>
    <m/>
    <d v="2022-06-27T00:00:00"/>
    <x v="0"/>
    <d v="1899-12-30T13:10:00"/>
    <n v="33969.199999999997"/>
    <x v="251"/>
    <m/>
    <m/>
    <m/>
    <n v="34096.25"/>
    <n v="33785.9"/>
    <x v="28"/>
    <x v="5"/>
    <x v="4"/>
  </r>
  <r>
    <n v="1105.0999999999999"/>
    <d v="2022-06-27T00:00:00"/>
    <x v="1"/>
    <d v="1899-12-30T09:25:00"/>
    <n v="389.3"/>
    <n v="15"/>
    <x v="1"/>
    <n v="34000"/>
    <s v="Sell"/>
    <d v="2022-06-27T00:00:00"/>
    <x v="1"/>
    <d v="1899-12-30T13:10:00"/>
    <n v="340.3"/>
    <x v="646"/>
    <n v="12.58669407"/>
    <d v="2022-06-30T00:00:00"/>
    <s v="Stop Loss Hit"/>
    <n v="417.2"/>
    <n v="265"/>
    <x v="28"/>
    <x v="5"/>
    <x v="4"/>
  </r>
  <r>
    <n v="1105.2"/>
    <d v="2022-06-27T00:00:00"/>
    <x v="1"/>
    <d v="1899-12-30T09:25:00"/>
    <n v="340"/>
    <n v="15"/>
    <x v="2"/>
    <n v="34000"/>
    <s v="Sell"/>
    <d v="2022-06-27T00:00:00"/>
    <x v="1"/>
    <d v="1899-12-30T09:47:00"/>
    <n v="390"/>
    <x v="86"/>
    <n v="-14.70588235"/>
    <d v="2022-06-30T00:00:00"/>
    <s v="Stop Loss Hit"/>
    <n v="390"/>
    <n v="314.60000000000002"/>
    <x v="28"/>
    <x v="5"/>
    <x v="4"/>
  </r>
  <r>
    <n v="1106"/>
    <d v="2022-06-28T00:00:00"/>
    <x v="0"/>
    <d v="1899-12-30T09:25:00"/>
    <n v="33614.449999999997"/>
    <m/>
    <x v="0"/>
    <m/>
    <m/>
    <d v="2022-06-28T00:00:00"/>
    <x v="0"/>
    <d v="1899-12-30T12:39:00"/>
    <n v="33679.300000000003"/>
    <x v="163"/>
    <m/>
    <m/>
    <m/>
    <n v="33691.4"/>
    <n v="33503.5"/>
    <x v="29"/>
    <x v="5"/>
    <x v="4"/>
  </r>
  <r>
    <n v="1106.0999999999999"/>
    <d v="2022-06-28T00:00:00"/>
    <x v="2"/>
    <d v="1899-12-30T09:25:00"/>
    <n v="315.55"/>
    <n v="15"/>
    <x v="1"/>
    <n v="33600"/>
    <s v="Sell"/>
    <d v="2022-06-28T00:00:00"/>
    <x v="2"/>
    <d v="1899-12-30T12:39:00"/>
    <n v="333.55"/>
    <x v="405"/>
    <n v="-5.7043257799999996"/>
    <d v="2022-06-30T00:00:00"/>
    <s v="Stop Loss Hit"/>
    <n v="359.8"/>
    <n v="258"/>
    <x v="29"/>
    <x v="5"/>
    <x v="4"/>
  </r>
  <r>
    <n v="1106.2"/>
    <d v="2022-06-28T00:00:00"/>
    <x v="2"/>
    <d v="1899-12-30T09:25:00"/>
    <n v="278.75"/>
    <n v="15"/>
    <x v="2"/>
    <n v="33600"/>
    <s v="Sell"/>
    <d v="2022-06-28T00:00:00"/>
    <x v="2"/>
    <d v="1899-12-30T09:59:00"/>
    <n v="317.75"/>
    <x v="297"/>
    <n v="-13.99103139"/>
    <d v="2022-06-30T00:00:00"/>
    <s v="Stop Loss Hit"/>
    <n v="324"/>
    <n v="242"/>
    <x v="29"/>
    <x v="5"/>
    <x v="4"/>
  </r>
  <r>
    <n v="1107"/>
    <d v="2022-06-29T00:00:00"/>
    <x v="0"/>
    <d v="1899-12-30T09:25:00"/>
    <n v="33224.199999999997"/>
    <m/>
    <x v="0"/>
    <m/>
    <m/>
    <d v="2022-06-29T00:00:00"/>
    <x v="0"/>
    <d v="1899-12-30T15:19:00"/>
    <n v="33267.550000000003"/>
    <x v="1116"/>
    <m/>
    <m/>
    <s v="Exit Condition Met For Trade"/>
    <n v="33416.6"/>
    <n v="33210"/>
    <x v="19"/>
    <x v="5"/>
    <x v="4"/>
  </r>
  <r>
    <n v="1107.0999999999999"/>
    <d v="2022-06-29T00:00:00"/>
    <x v="3"/>
    <d v="1899-12-30T09:25:00"/>
    <n v="243.4"/>
    <n v="15"/>
    <x v="1"/>
    <n v="33200"/>
    <s v="Sell"/>
    <d v="2022-06-29T00:00:00"/>
    <x v="3"/>
    <d v="1899-12-30T13:11:00"/>
    <n v="308.39999999999998"/>
    <x v="82"/>
    <n v="-26.705012329999999"/>
    <d v="2022-06-30T00:00:00"/>
    <s v="Stop Loss Hit"/>
    <n v="375"/>
    <n v="233.25"/>
    <x v="19"/>
    <x v="5"/>
    <x v="4"/>
  </r>
  <r>
    <n v="1107.2"/>
    <d v="2022-06-29T00:00:00"/>
    <x v="3"/>
    <d v="1899-12-30T09:25:00"/>
    <n v="205"/>
    <n v="15"/>
    <x v="2"/>
    <n v="33200"/>
    <s v="Sell"/>
    <d v="2022-06-29T00:00:00"/>
    <x v="3"/>
    <d v="1899-12-30T15:19:00"/>
    <n v="171.8"/>
    <x v="91"/>
    <n v="16.195121950000001"/>
    <d v="2022-06-30T00:00:00"/>
    <s v="Exit Condition Met For Trade"/>
    <n v="209.15"/>
    <n v="116"/>
    <x v="19"/>
    <x v="5"/>
    <x v="4"/>
  </r>
  <r>
    <n v="1108"/>
    <d v="2022-06-30T00:00:00"/>
    <x v="0"/>
    <d v="1899-12-30T09:25:00"/>
    <n v="33459.050000000003"/>
    <m/>
    <x v="0"/>
    <m/>
    <m/>
    <d v="2022-06-30T00:00:00"/>
    <x v="0"/>
    <d v="1899-12-30T10:08:00"/>
    <n v="33432.699999999997"/>
    <x v="47"/>
    <m/>
    <m/>
    <m/>
    <n v="33657.4"/>
    <n v="33414.6"/>
    <x v="20"/>
    <x v="5"/>
    <x v="4"/>
  </r>
  <r>
    <n v="1108.0999999999999"/>
    <d v="2022-06-30T00:00:00"/>
    <x v="4"/>
    <d v="1899-12-30T09:25:00"/>
    <n v="144.94999999999999"/>
    <n v="15"/>
    <x v="1"/>
    <n v="33500"/>
    <s v="Sell"/>
    <d v="2022-06-30T00:00:00"/>
    <x v="4"/>
    <d v="1899-12-30T09:41:00"/>
    <n v="198.95"/>
    <x v="39"/>
    <n v="-37.254225599999998"/>
    <d v="2022-06-30T00:00:00"/>
    <s v="Stop Loss Hit"/>
    <n v="227.8"/>
    <n v="123.8"/>
    <x v="20"/>
    <x v="5"/>
    <x v="4"/>
  </r>
  <r>
    <n v="1108.2"/>
    <d v="2022-06-30T00:00:00"/>
    <x v="4"/>
    <d v="1899-12-30T09:25:00"/>
    <n v="196.1"/>
    <n v="15"/>
    <x v="2"/>
    <n v="33500"/>
    <s v="Sell"/>
    <d v="2022-06-30T00:00:00"/>
    <x v="4"/>
    <d v="1899-12-30T10:08:00"/>
    <n v="198.1"/>
    <x v="262"/>
    <n v="-1.0198878119999999"/>
    <d v="2022-06-30T00:00:00"/>
    <s v="Stop Loss Hit"/>
    <n v="213.5"/>
    <n v="123.1"/>
    <x v="20"/>
    <x v="5"/>
    <x v="4"/>
  </r>
  <r>
    <n v="1109"/>
    <d v="2022-07-01T00:00:00"/>
    <x v="0"/>
    <d v="1899-12-30T09:25:00"/>
    <n v="33191.550000000003"/>
    <m/>
    <x v="0"/>
    <m/>
    <m/>
    <d v="2022-07-01T00:00:00"/>
    <x v="0"/>
    <d v="1899-12-30T15:19:00"/>
    <n v="33563.300000000003"/>
    <x v="1117"/>
    <m/>
    <m/>
    <s v="Exit Condition Met For Trade"/>
    <n v="33564"/>
    <n v="33095.699999999997"/>
    <x v="0"/>
    <x v="6"/>
    <x v="4"/>
  </r>
  <r>
    <n v="1109.0999999999999"/>
    <d v="2022-07-01T00:00:00"/>
    <x v="5"/>
    <d v="1899-12-30T09:25:00"/>
    <n v="416.6"/>
    <n v="15"/>
    <x v="1"/>
    <n v="33200"/>
    <s v="Sell"/>
    <d v="2022-07-01T00:00:00"/>
    <x v="5"/>
    <d v="1899-12-30T10:37:00"/>
    <n v="448.6"/>
    <x v="282"/>
    <n v="-7.6812289969999998"/>
    <d v="2022-07-07T00:00:00"/>
    <s v="Stop Loss Hit"/>
    <n v="450.05"/>
    <n v="373.1"/>
    <x v="0"/>
    <x v="6"/>
    <x v="4"/>
  </r>
  <r>
    <n v="1109.2"/>
    <d v="2022-07-01T00:00:00"/>
    <x v="5"/>
    <d v="1899-12-30T09:25:00"/>
    <n v="425.3"/>
    <n v="15"/>
    <x v="2"/>
    <n v="33200"/>
    <s v="Sell"/>
    <d v="2022-07-01T00:00:00"/>
    <x v="5"/>
    <d v="1899-12-30T15:19:00"/>
    <n v="243.1"/>
    <x v="1118"/>
    <n v="42.840347989999998"/>
    <d v="2022-07-07T00:00:00"/>
    <s v="Exit Condition Met For Trade"/>
    <n v="478.2"/>
    <n v="242.25"/>
    <x v="0"/>
    <x v="6"/>
    <x v="4"/>
  </r>
  <r>
    <n v="1110"/>
    <d v="2022-07-04T00:00:00"/>
    <x v="0"/>
    <d v="1899-12-30T09:25:00"/>
    <n v="33712.050000000003"/>
    <m/>
    <x v="0"/>
    <m/>
    <m/>
    <d v="2022-07-04T00:00:00"/>
    <x v="0"/>
    <d v="1899-12-30T10:56:00"/>
    <n v="33738.35"/>
    <x v="254"/>
    <m/>
    <m/>
    <m/>
    <n v="33743"/>
    <n v="33518.050000000003"/>
    <x v="3"/>
    <x v="6"/>
    <x v="4"/>
  </r>
  <r>
    <n v="1110.0999999999999"/>
    <d v="2022-07-04T00:00:00"/>
    <x v="1"/>
    <d v="1899-12-30T09:25:00"/>
    <n v="355.25"/>
    <n v="15"/>
    <x v="1"/>
    <n v="33700"/>
    <s v="Sell"/>
    <d v="2022-07-04T00:00:00"/>
    <x v="1"/>
    <d v="1899-12-30T10:56:00"/>
    <n v="343.25"/>
    <x v="651"/>
    <n v="3.3779028850000001"/>
    <d v="2022-07-07T00:00:00"/>
    <s v="Stop Loss Hit"/>
    <n v="364.25"/>
    <n v="268.14999999999998"/>
    <x v="3"/>
    <x v="6"/>
    <x v="4"/>
  </r>
  <r>
    <n v="1110.2"/>
    <d v="2022-07-04T00:00:00"/>
    <x v="1"/>
    <d v="1899-12-30T09:25:00"/>
    <n v="338.3"/>
    <n v="15"/>
    <x v="2"/>
    <n v="33700"/>
    <s v="Sell"/>
    <d v="2022-07-04T00:00:00"/>
    <x v="1"/>
    <d v="1899-12-30T09:46:00"/>
    <n v="397.3"/>
    <x v="43"/>
    <n v="-17.44014189"/>
    <d v="2022-07-07T00:00:00"/>
    <s v="Stop Loss Hit"/>
    <n v="409.55"/>
    <n v="322.10000000000002"/>
    <x v="3"/>
    <x v="6"/>
    <x v="4"/>
  </r>
  <r>
    <n v="1111"/>
    <d v="2022-07-05T00:00:00"/>
    <x v="0"/>
    <d v="1899-12-30T09:25:00"/>
    <n v="34143.25"/>
    <m/>
    <x v="0"/>
    <m/>
    <m/>
    <d v="2022-07-05T00:00:00"/>
    <x v="0"/>
    <d v="1899-12-30T13:55:00"/>
    <n v="34147.699999999997"/>
    <x v="71"/>
    <m/>
    <m/>
    <m/>
    <n v="34360.6"/>
    <n v="34105.300000000003"/>
    <x v="4"/>
    <x v="6"/>
    <x v="4"/>
  </r>
  <r>
    <n v="1111.0999999999999"/>
    <d v="2022-07-05T00:00:00"/>
    <x v="2"/>
    <d v="1899-12-30T09:25:00"/>
    <n v="281.55"/>
    <n v="15"/>
    <x v="1"/>
    <n v="34100"/>
    <s v="Sell"/>
    <d v="2022-07-05T00:00:00"/>
    <x v="2"/>
    <d v="1899-12-30T09:52:00"/>
    <n v="337.55"/>
    <x v="47"/>
    <n v="-19.88989522"/>
    <d v="2022-07-07T00:00:00"/>
    <s v="Stop Loss Hit"/>
    <n v="343.3"/>
    <n v="262.5"/>
    <x v="4"/>
    <x v="6"/>
    <x v="4"/>
  </r>
  <r>
    <n v="1111.2"/>
    <d v="2022-07-05T00:00:00"/>
    <x v="2"/>
    <d v="1899-12-30T09:25:00"/>
    <n v="252.05"/>
    <n v="15"/>
    <x v="2"/>
    <n v="34100"/>
    <s v="Sell"/>
    <d v="2022-07-05T00:00:00"/>
    <x v="2"/>
    <d v="1899-12-30T13:55:00"/>
    <n v="238.05"/>
    <x v="55"/>
    <n v="5.5544534810000004"/>
    <d v="2022-07-07T00:00:00"/>
    <s v="Stop Loss Hit"/>
    <n v="266.7"/>
    <n v="163"/>
    <x v="4"/>
    <x v="6"/>
    <x v="4"/>
  </r>
  <r>
    <n v="1112"/>
    <d v="2022-07-06T00:00:00"/>
    <x v="0"/>
    <d v="1899-12-30T09:25:00"/>
    <n v="34129.1"/>
    <m/>
    <x v="0"/>
    <m/>
    <m/>
    <d v="2022-07-06T00:00:00"/>
    <x v="0"/>
    <d v="1899-12-30T09:51:00"/>
    <n v="34102.199999999997"/>
    <x v="90"/>
    <m/>
    <m/>
    <m/>
    <n v="34158"/>
    <n v="33962.85"/>
    <x v="22"/>
    <x v="6"/>
    <x v="4"/>
  </r>
  <r>
    <n v="1112.0999999999999"/>
    <d v="2022-07-06T00:00:00"/>
    <x v="3"/>
    <d v="1899-12-30T09:25:00"/>
    <n v="212.55"/>
    <n v="15"/>
    <x v="1"/>
    <n v="34100"/>
    <s v="Sell"/>
    <d v="2022-07-06T00:00:00"/>
    <x v="3"/>
    <d v="1899-12-30T09:51:00"/>
    <n v="207.55"/>
    <x v="271"/>
    <n v="2.352387673"/>
    <d v="2022-07-07T00:00:00"/>
    <s v="Stop Loss Hit"/>
    <n v="227.95"/>
    <n v="132.30000000000001"/>
    <x v="22"/>
    <x v="6"/>
    <x v="4"/>
  </r>
  <r>
    <n v="1112.2"/>
    <d v="2022-07-06T00:00:00"/>
    <x v="3"/>
    <d v="1899-12-30T09:25:00"/>
    <n v="214.25"/>
    <n v="15"/>
    <x v="2"/>
    <n v="34100"/>
    <s v="Sell"/>
    <d v="2022-07-06T00:00:00"/>
    <x v="3"/>
    <d v="1899-12-30T09:45:00"/>
    <n v="270.25"/>
    <x v="47"/>
    <n v="-26.137689609999999"/>
    <d v="2022-07-07T00:00:00"/>
    <s v="Stop Loss Hit"/>
    <n v="278.25"/>
    <n v="194.65"/>
    <x v="22"/>
    <x v="6"/>
    <x v="4"/>
  </r>
  <r>
    <n v="1113"/>
    <d v="2022-07-07T00:00:00"/>
    <x v="0"/>
    <d v="1899-12-30T09:25:00"/>
    <n v="34662.15"/>
    <m/>
    <x v="0"/>
    <m/>
    <m/>
    <d v="2022-07-07T00:00:00"/>
    <x v="0"/>
    <d v="1899-12-30T14:15:00"/>
    <n v="34679.15"/>
    <x v="68"/>
    <m/>
    <m/>
    <m/>
    <n v="34928.949999999997"/>
    <n v="34560.85"/>
    <x v="23"/>
    <x v="6"/>
    <x v="4"/>
  </r>
  <r>
    <n v="1113.0999999999999"/>
    <d v="2022-07-07T00:00:00"/>
    <x v="4"/>
    <d v="1899-12-30T09:25:00"/>
    <n v="116.35"/>
    <n v="15"/>
    <x v="1"/>
    <n v="34700"/>
    <s v="Sell"/>
    <d v="2022-07-07T00:00:00"/>
    <x v="4"/>
    <d v="1899-12-30T13:06:00"/>
    <n v="141.35"/>
    <x v="79"/>
    <n v="-21.486892999999998"/>
    <d v="2022-07-07T00:00:00"/>
    <s v="Stop Loss Hit"/>
    <n v="150"/>
    <n v="65.95"/>
    <x v="23"/>
    <x v="6"/>
    <x v="4"/>
  </r>
  <r>
    <n v="1113.2"/>
    <d v="2022-07-07T00:00:00"/>
    <x v="4"/>
    <d v="1899-12-30T09:25:00"/>
    <n v="162.4"/>
    <n v="15"/>
    <x v="2"/>
    <n v="34700"/>
    <s v="Sell"/>
    <d v="2022-07-07T00:00:00"/>
    <x v="4"/>
    <d v="1899-12-30T14:15:00"/>
    <n v="92.4"/>
    <x v="796"/>
    <n v="43.103448280000002"/>
    <d v="2022-07-07T00:00:00"/>
    <s v="Stop Loss Hit"/>
    <n v="221.5"/>
    <n v="17.149999999999999"/>
    <x v="23"/>
    <x v="6"/>
    <x v="4"/>
  </r>
  <r>
    <n v="1114"/>
    <d v="2022-07-08T00:00:00"/>
    <x v="0"/>
    <d v="1899-12-30T09:25:00"/>
    <n v="35170.9"/>
    <m/>
    <x v="0"/>
    <m/>
    <m/>
    <d v="2022-07-08T00:00:00"/>
    <x v="0"/>
    <d v="1899-12-30T15:14:00"/>
    <n v="35164.85"/>
    <x v="320"/>
    <m/>
    <m/>
    <m/>
    <n v="35222.400000000001"/>
    <n v="34979.25"/>
    <x v="5"/>
    <x v="6"/>
    <x v="4"/>
  </r>
  <r>
    <n v="1114.0999999999999"/>
    <d v="2022-07-08T00:00:00"/>
    <x v="5"/>
    <d v="1899-12-30T09:25:00"/>
    <n v="346.95"/>
    <n v="15"/>
    <x v="1"/>
    <n v="35200"/>
    <s v="Sell"/>
    <d v="2022-07-08T00:00:00"/>
    <x v="5"/>
    <d v="1899-12-30T15:14:00"/>
    <n v="317.95"/>
    <x v="742"/>
    <n v="8.3585531060000005"/>
    <d v="2022-07-14T00:00:00"/>
    <s v="Stop Loss Hit"/>
    <n v="361.6"/>
    <n v="242.85"/>
    <x v="5"/>
    <x v="6"/>
    <x v="4"/>
  </r>
  <r>
    <n v="1114.2"/>
    <d v="2022-07-08T00:00:00"/>
    <x v="5"/>
    <d v="1899-12-30T09:25:00"/>
    <n v="408.4"/>
    <n v="15"/>
    <x v="2"/>
    <n v="35200"/>
    <s v="Sell"/>
    <d v="2022-07-08T00:00:00"/>
    <x v="5"/>
    <d v="1899-12-30T12:00:00"/>
    <n v="468.4"/>
    <x v="507"/>
    <n v="-14.69147894"/>
    <d v="2022-07-14T00:00:00"/>
    <s v="Stop Loss Hit"/>
    <n v="470"/>
    <n v="392.45"/>
    <x v="5"/>
    <x v="6"/>
    <x v="4"/>
  </r>
  <r>
    <n v="1115"/>
    <d v="2022-07-11T00:00:00"/>
    <x v="0"/>
    <d v="1899-12-30T09:25:00"/>
    <n v="35254.800000000003"/>
    <m/>
    <x v="0"/>
    <m/>
    <m/>
    <d v="2022-07-11T00:00:00"/>
    <x v="0"/>
    <d v="1899-12-30T15:19:00"/>
    <n v="35434.5"/>
    <x v="1119"/>
    <m/>
    <m/>
    <s v="Exit Condition Met For Trade"/>
    <n v="35541.599999999999"/>
    <n v="35202.6"/>
    <x v="8"/>
    <x v="6"/>
    <x v="4"/>
  </r>
  <r>
    <n v="1115.0999999999999"/>
    <d v="2022-07-11T00:00:00"/>
    <x v="1"/>
    <d v="1899-12-30T09:25:00"/>
    <n v="284.3"/>
    <n v="15"/>
    <x v="1"/>
    <n v="35300"/>
    <s v="Sell"/>
    <d v="2022-07-11T00:00:00"/>
    <x v="1"/>
    <d v="1899-12-30T14:06:00"/>
    <n v="328.3"/>
    <x v="428"/>
    <n v="-15.47660922"/>
    <d v="2022-07-14T00:00:00"/>
    <s v="Stop Loss Hit"/>
    <n v="370"/>
    <n v="252.65"/>
    <x v="8"/>
    <x v="6"/>
    <x v="4"/>
  </r>
  <r>
    <n v="1115.2"/>
    <d v="2022-07-11T00:00:00"/>
    <x v="1"/>
    <d v="1899-12-30T09:25:00"/>
    <n v="368.7"/>
    <n v="15"/>
    <x v="2"/>
    <n v="35300"/>
    <s v="Sell"/>
    <d v="2022-07-11T00:00:00"/>
    <x v="1"/>
    <d v="1899-12-30T15:19:00"/>
    <n v="249.25"/>
    <x v="1120"/>
    <n v="32.397613239999998"/>
    <d v="2022-07-14T00:00:00"/>
    <s v="Exit Condition Met For Trade"/>
    <n v="382.8"/>
    <n v="208"/>
    <x v="8"/>
    <x v="6"/>
    <x v="4"/>
  </r>
  <r>
    <n v="1116"/>
    <d v="2022-07-12T00:00:00"/>
    <x v="0"/>
    <d v="1899-12-30T09:25:00"/>
    <n v="35403.85"/>
    <m/>
    <x v="0"/>
    <m/>
    <m/>
    <d v="2022-07-12T00:00:00"/>
    <x v="0"/>
    <d v="1899-12-30T15:19:00"/>
    <n v="35086.5"/>
    <x v="775"/>
    <m/>
    <m/>
    <s v="Exit Condition Met For Trade"/>
    <n v="35417.300000000003"/>
    <n v="35085.550000000003"/>
    <x v="9"/>
    <x v="6"/>
    <x v="4"/>
  </r>
  <r>
    <n v="1116.0999999999999"/>
    <d v="2022-07-12T00:00:00"/>
    <x v="2"/>
    <d v="1899-12-30T09:25:00"/>
    <n v="274.7"/>
    <n v="15"/>
    <x v="1"/>
    <n v="35400"/>
    <s v="Sell"/>
    <d v="2022-07-12T00:00:00"/>
    <x v="2"/>
    <d v="1899-12-30T15:19:00"/>
    <n v="115.45"/>
    <x v="1072"/>
    <n v="57.972333450000001"/>
    <d v="2022-07-14T00:00:00"/>
    <s v="Exit Condition Met For Trade"/>
    <n v="279.95"/>
    <n v="113.9"/>
    <x v="9"/>
    <x v="6"/>
    <x v="4"/>
  </r>
  <r>
    <n v="1116.2"/>
    <d v="2022-07-12T00:00:00"/>
    <x v="2"/>
    <d v="1899-12-30T09:25:00"/>
    <n v="290.7"/>
    <n v="15"/>
    <x v="2"/>
    <n v="35400"/>
    <s v="Sell"/>
    <d v="2022-07-12T00:00:00"/>
    <x v="2"/>
    <d v="1899-12-30T11:37:00"/>
    <n v="351.7"/>
    <x v="54"/>
    <n v="-20.98383213"/>
    <d v="2022-07-14T00:00:00"/>
    <s v="Stop Loss Hit"/>
    <n v="354.45"/>
    <n v="276.3"/>
    <x v="9"/>
    <x v="6"/>
    <x v="4"/>
  </r>
  <r>
    <n v="1117"/>
    <d v="2022-07-13T00:00:00"/>
    <x v="0"/>
    <d v="1899-12-30T09:25:00"/>
    <n v="35263.25"/>
    <m/>
    <x v="0"/>
    <m/>
    <m/>
    <d v="2022-07-13T00:00:00"/>
    <x v="0"/>
    <d v="1899-12-30T15:19:00"/>
    <n v="34848.85"/>
    <x v="1121"/>
    <m/>
    <m/>
    <s v="Exit Condition Met For Trade"/>
    <n v="35297.550000000003"/>
    <n v="34760.5"/>
    <x v="30"/>
    <x v="6"/>
    <x v="4"/>
  </r>
  <r>
    <n v="1117.0999999999999"/>
    <d v="2022-07-13T00:00:00"/>
    <x v="3"/>
    <d v="1899-12-30T09:25:00"/>
    <n v="189.25"/>
    <n v="15"/>
    <x v="1"/>
    <n v="35300"/>
    <s v="Sell"/>
    <d v="2022-07-13T00:00:00"/>
    <x v="3"/>
    <d v="1899-12-30T15:19:00"/>
    <n v="65.3"/>
    <x v="1122"/>
    <n v="65.495376489999998"/>
    <d v="2022-07-14T00:00:00"/>
    <s v="Exit Condition Met For Trade"/>
    <n v="204.35"/>
    <n v="47.85"/>
    <x v="30"/>
    <x v="6"/>
    <x v="4"/>
  </r>
  <r>
    <n v="1117.2"/>
    <d v="2022-07-13T00:00:00"/>
    <x v="3"/>
    <d v="1899-12-30T09:25:00"/>
    <n v="237.2"/>
    <n v="15"/>
    <x v="2"/>
    <n v="35300"/>
    <s v="Sell"/>
    <d v="2022-07-13T00:00:00"/>
    <x v="3"/>
    <d v="1899-12-30T10:20:00"/>
    <n v="293.2"/>
    <x v="47"/>
    <n v="-23.60876897"/>
    <d v="2022-07-14T00:00:00"/>
    <s v="Stop Loss Hit"/>
    <n v="338.85"/>
    <n v="217.4"/>
    <x v="30"/>
    <x v="6"/>
    <x v="4"/>
  </r>
  <r>
    <n v="1118"/>
    <d v="2022-07-14T00:00:00"/>
    <x v="0"/>
    <d v="1899-12-30T09:25:00"/>
    <n v="34848.25"/>
    <m/>
    <x v="0"/>
    <m/>
    <m/>
    <d v="2022-07-14T00:00:00"/>
    <x v="0"/>
    <d v="1899-12-30T11:18:00"/>
    <n v="34805.550000000003"/>
    <x v="85"/>
    <m/>
    <m/>
    <m/>
    <n v="35027.199999999997"/>
    <n v="34795.050000000003"/>
    <x v="24"/>
    <x v="6"/>
    <x v="4"/>
  </r>
  <r>
    <n v="1118.0999999999999"/>
    <d v="2022-07-14T00:00:00"/>
    <x v="4"/>
    <d v="1899-12-30T09:25:00"/>
    <n v="170.8"/>
    <n v="15"/>
    <x v="1"/>
    <n v="34800"/>
    <s v="Sell"/>
    <d v="2022-07-14T00:00:00"/>
    <x v="4"/>
    <d v="1899-12-30T09:35:00"/>
    <n v="219.8"/>
    <x v="127"/>
    <n v="-28.68852459"/>
    <d v="2022-07-14T00:00:00"/>
    <s v="Stop Loss Hit"/>
    <n v="241.9"/>
    <n v="144.15"/>
    <x v="24"/>
    <x v="6"/>
    <x v="4"/>
  </r>
  <r>
    <n v="1118.2"/>
    <d v="2022-07-14T00:00:00"/>
    <x v="4"/>
    <d v="1899-12-30T09:25:00"/>
    <n v="120.55"/>
    <n v="15"/>
    <x v="2"/>
    <n v="34800"/>
    <s v="Sell"/>
    <d v="2022-07-14T00:00:00"/>
    <x v="4"/>
    <d v="1899-12-30T11:18:00"/>
    <n v="129.55000000000001"/>
    <x v="549"/>
    <n v="-7.4657818330000003"/>
    <d v="2022-07-14T00:00:00"/>
    <s v="Stop Loss Hit"/>
    <n v="138.5"/>
    <n v="54.45"/>
    <x v="24"/>
    <x v="6"/>
    <x v="4"/>
  </r>
  <r>
    <n v="1119"/>
    <d v="2022-07-15T00:00:00"/>
    <x v="0"/>
    <d v="1899-12-30T09:25:00"/>
    <n v="34723.949999999997"/>
    <m/>
    <x v="0"/>
    <m/>
    <m/>
    <d v="2022-07-15T00:00:00"/>
    <x v="0"/>
    <d v="1899-12-30T14:21:00"/>
    <n v="34646.400000000001"/>
    <x v="67"/>
    <m/>
    <m/>
    <m/>
    <n v="34744"/>
    <n v="34465"/>
    <x v="10"/>
    <x v="6"/>
    <x v="4"/>
  </r>
  <r>
    <n v="1119.0999999999999"/>
    <d v="2022-07-15T00:00:00"/>
    <x v="5"/>
    <d v="1899-12-30T09:25:00"/>
    <n v="378.75"/>
    <n v="15"/>
    <x v="1"/>
    <n v="34700"/>
    <s v="Sell"/>
    <d v="2022-07-15T00:00:00"/>
    <x v="5"/>
    <d v="1899-12-30T14:21:00"/>
    <n v="331.75"/>
    <x v="429"/>
    <n v="12.40924092"/>
    <d v="2022-07-21T00:00:00"/>
    <s v="Stop Loss Hit"/>
    <n v="385.9"/>
    <n v="256.05"/>
    <x v="10"/>
    <x v="6"/>
    <x v="4"/>
  </r>
  <r>
    <n v="1119.2"/>
    <d v="2022-07-15T00:00:00"/>
    <x v="5"/>
    <d v="1899-12-30T09:25:00"/>
    <n v="328.25"/>
    <n v="15"/>
    <x v="2"/>
    <n v="34700"/>
    <s v="Sell"/>
    <d v="2022-07-15T00:00:00"/>
    <x v="5"/>
    <d v="1899-12-30T09:52:00"/>
    <n v="396.25"/>
    <x v="118"/>
    <n v="-20.715917749999999"/>
    <d v="2022-07-21T00:00:00"/>
    <s v="Stop Loss Hit"/>
    <n v="397.75"/>
    <n v="321"/>
    <x v="10"/>
    <x v="6"/>
    <x v="4"/>
  </r>
  <r>
    <n v="1120"/>
    <d v="2022-07-18T00:00:00"/>
    <x v="0"/>
    <d v="1899-12-30T09:25:00"/>
    <n v="34878.300000000003"/>
    <m/>
    <x v="0"/>
    <m/>
    <m/>
    <d v="2022-07-18T00:00:00"/>
    <x v="0"/>
    <d v="1899-12-30T15:19:00"/>
    <n v="35361.75"/>
    <x v="1123"/>
    <m/>
    <m/>
    <s v="Exit Condition Met For Trade"/>
    <n v="35381.800000000003"/>
    <n v="34806.75"/>
    <x v="13"/>
    <x v="6"/>
    <x v="4"/>
  </r>
  <r>
    <n v="1120.0999999999999"/>
    <d v="2022-07-18T00:00:00"/>
    <x v="1"/>
    <d v="1899-12-30T09:25:00"/>
    <n v="285.75"/>
    <n v="15"/>
    <x v="1"/>
    <n v="34900"/>
    <s v="Sell"/>
    <d v="2022-07-18T00:00:00"/>
    <x v="1"/>
    <d v="1899-12-30T11:21:00"/>
    <n v="327.75"/>
    <x v="71"/>
    <n v="-14.69816273"/>
    <d v="2022-07-21T00:00:00"/>
    <s v="Stop Loss Hit"/>
    <n v="335"/>
    <n v="252.55"/>
    <x v="13"/>
    <x v="6"/>
    <x v="4"/>
  </r>
  <r>
    <n v="1120.2"/>
    <d v="2022-07-18T00:00:00"/>
    <x v="1"/>
    <d v="1899-12-30T09:25:00"/>
    <n v="292.05"/>
    <n v="15"/>
    <x v="2"/>
    <n v="34900"/>
    <s v="Sell"/>
    <d v="2022-07-18T00:00:00"/>
    <x v="1"/>
    <d v="1899-12-30T15:19:00"/>
    <n v="107.7"/>
    <x v="1124"/>
    <n v="63.122752949999999"/>
    <d v="2022-07-21T00:00:00"/>
    <s v="Exit Condition Met For Trade"/>
    <n v="316.95"/>
    <n v="102.9"/>
    <x v="13"/>
    <x v="6"/>
    <x v="4"/>
  </r>
  <r>
    <n v="1121"/>
    <d v="2022-07-19T00:00:00"/>
    <x v="0"/>
    <d v="1899-12-30T09:25:00"/>
    <n v="35269.550000000003"/>
    <m/>
    <x v="0"/>
    <m/>
    <m/>
    <d v="2022-07-19T00:00:00"/>
    <x v="0"/>
    <d v="1899-12-30T11:46:00"/>
    <n v="35410.1"/>
    <x v="271"/>
    <m/>
    <m/>
    <m/>
    <n v="35634.75"/>
    <n v="35228.25"/>
    <x v="14"/>
    <x v="6"/>
    <x v="4"/>
  </r>
  <r>
    <n v="1121.0999999999999"/>
    <d v="2022-07-19T00:00:00"/>
    <x v="2"/>
    <d v="1899-12-30T09:25:00"/>
    <n v="233.9"/>
    <n v="15"/>
    <x v="1"/>
    <n v="35300"/>
    <s v="Sell"/>
    <d v="2022-07-19T00:00:00"/>
    <x v="2"/>
    <d v="1899-12-30T09:54:00"/>
    <n v="288.89999999999998"/>
    <x v="122"/>
    <n v="-23.514322360000001"/>
    <d v="2022-07-21T00:00:00"/>
    <s v="Stop Loss Hit"/>
    <n v="290"/>
    <n v="213.25"/>
    <x v="14"/>
    <x v="6"/>
    <x v="4"/>
  </r>
  <r>
    <n v="1121.2"/>
    <d v="2022-07-19T00:00:00"/>
    <x v="2"/>
    <d v="1899-12-30T09:25:00"/>
    <n v="261.60000000000002"/>
    <n v="15"/>
    <x v="2"/>
    <n v="35300"/>
    <s v="Sell"/>
    <d v="2022-07-19T00:00:00"/>
    <x v="2"/>
    <d v="1899-12-30T11:46:00"/>
    <n v="201.6"/>
    <x v="858"/>
    <n v="22.93577982"/>
    <d v="2022-07-21T00:00:00"/>
    <s v="Stop Loss Hit"/>
    <n v="274.2"/>
    <n v="126.45"/>
    <x v="14"/>
    <x v="6"/>
    <x v="4"/>
  </r>
  <r>
    <n v="1122"/>
    <d v="2022-07-20T00:00:00"/>
    <x v="0"/>
    <d v="1899-12-30T09:25:00"/>
    <n v="35958.550000000003"/>
    <m/>
    <x v="0"/>
    <m/>
    <m/>
    <d v="2022-07-20T00:00:00"/>
    <x v="0"/>
    <d v="1899-12-30T13:15:00"/>
    <n v="35998.199999999997"/>
    <x v="70"/>
    <m/>
    <m/>
    <m/>
    <n v="36181.699999999997"/>
    <n v="35915.9"/>
    <x v="25"/>
    <x v="6"/>
    <x v="4"/>
  </r>
  <r>
    <n v="1122.0999999999999"/>
    <d v="2022-07-20T00:00:00"/>
    <x v="3"/>
    <d v="1899-12-30T09:25:00"/>
    <n v="173.1"/>
    <n v="15"/>
    <x v="1"/>
    <n v="36000"/>
    <s v="Sell"/>
    <d v="2022-07-20T00:00:00"/>
    <x v="3"/>
    <d v="1899-12-30T09:43:00"/>
    <n v="239.1"/>
    <x v="2"/>
    <n v="-38.128249570000001"/>
    <d v="2022-07-21T00:00:00"/>
    <s v="Stop Loss Hit"/>
    <n v="250"/>
    <n v="163.19999999999999"/>
    <x v="25"/>
    <x v="6"/>
    <x v="4"/>
  </r>
  <r>
    <n v="1122.2"/>
    <d v="2022-07-20T00:00:00"/>
    <x v="3"/>
    <d v="1899-12-30T09:25:00"/>
    <n v="234.05"/>
    <n v="15"/>
    <x v="2"/>
    <n v="36000"/>
    <s v="Sell"/>
    <d v="2022-07-20T00:00:00"/>
    <x v="3"/>
    <d v="1899-12-30T13:15:00"/>
    <n v="195.05"/>
    <x v="612"/>
    <n v="16.663106169999999"/>
    <d v="2022-07-21T00:00:00"/>
    <s v="Stop Loss Hit"/>
    <n v="256.5"/>
    <n v="120"/>
    <x v="25"/>
    <x v="6"/>
    <x v="4"/>
  </r>
  <r>
    <n v="1123"/>
    <d v="2022-07-21T00:00:00"/>
    <x v="0"/>
    <d v="1899-12-30T09:25:00"/>
    <n v="35956"/>
    <m/>
    <x v="0"/>
    <m/>
    <m/>
    <d v="2022-07-21T00:00:00"/>
    <x v="0"/>
    <d v="1899-12-30T15:19:00"/>
    <n v="36224"/>
    <x v="1125"/>
    <m/>
    <m/>
    <s v="Exit Condition Met For Trade"/>
    <n v="36330.800000000003"/>
    <n v="35949.75"/>
    <x v="26"/>
    <x v="6"/>
    <x v="4"/>
  </r>
  <r>
    <n v="1123.0999999999999"/>
    <d v="2022-07-21T00:00:00"/>
    <x v="4"/>
    <d v="1899-12-30T09:25:00"/>
    <n v="100.1"/>
    <n v="15"/>
    <x v="1"/>
    <n v="36000"/>
    <s v="Sell"/>
    <d v="2022-07-21T00:00:00"/>
    <x v="4"/>
    <d v="1899-12-30T09:33:00"/>
    <n v="173.1"/>
    <x v="175"/>
    <n v="-72.927072929999994"/>
    <d v="2022-07-21T00:00:00"/>
    <s v="Stop Loss Hit"/>
    <n v="183.15"/>
    <n v="97.45"/>
    <x v="26"/>
    <x v="6"/>
    <x v="4"/>
  </r>
  <r>
    <n v="1123.2"/>
    <d v="2022-07-21T00:00:00"/>
    <x v="4"/>
    <d v="1899-12-30T09:25:00"/>
    <n v="154.75"/>
    <n v="15"/>
    <x v="2"/>
    <n v="36000"/>
    <s v="Sell"/>
    <d v="2022-07-21T00:00:00"/>
    <x v="4"/>
    <d v="1899-12-30T15:19:00"/>
    <n v="0.15"/>
    <x v="1126"/>
    <n v="99.903069470000005"/>
    <d v="2022-07-21T00:00:00"/>
    <s v="Exit Condition Met For Trade"/>
    <n v="155.94999999999999"/>
    <n v="0.1"/>
    <x v="26"/>
    <x v="6"/>
    <x v="4"/>
  </r>
  <r>
    <n v="1124"/>
    <d v="2022-07-22T00:00:00"/>
    <x v="0"/>
    <d v="1899-12-30T09:25:00"/>
    <n v="36480.85"/>
    <m/>
    <x v="0"/>
    <m/>
    <m/>
    <d v="2022-07-22T00:00:00"/>
    <x v="0"/>
    <d v="1899-12-30T15:19:00"/>
    <n v="36730.550000000003"/>
    <x v="521"/>
    <m/>
    <m/>
    <s v="Exit Condition Met For Trade"/>
    <n v="36823.35"/>
    <n v="36409.9"/>
    <x v="15"/>
    <x v="6"/>
    <x v="4"/>
  </r>
  <r>
    <n v="1124.0999999999999"/>
    <d v="2022-07-22T00:00:00"/>
    <x v="5"/>
    <d v="1899-12-30T09:25:00"/>
    <n v="350.9"/>
    <n v="15"/>
    <x v="1"/>
    <n v="36500"/>
    <s v="Sell"/>
    <d v="2022-07-22T00:00:00"/>
    <x v="5"/>
    <d v="1899-12-30T11:47:00"/>
    <n v="381.9"/>
    <x v="320"/>
    <n v="-8.8344257620000004"/>
    <d v="2022-07-28T00:00:00"/>
    <s v="Stop Loss Hit"/>
    <n v="384"/>
    <n v="306.14999999999998"/>
    <x v="15"/>
    <x v="6"/>
    <x v="4"/>
  </r>
  <r>
    <n v="1124.2"/>
    <d v="2022-07-22T00:00:00"/>
    <x v="5"/>
    <d v="1899-12-30T09:25:00"/>
    <n v="371.25"/>
    <n v="15"/>
    <x v="2"/>
    <n v="36500"/>
    <s v="Sell"/>
    <d v="2022-07-22T00:00:00"/>
    <x v="5"/>
    <d v="1899-12-30T15:19:00"/>
    <n v="255.95"/>
    <x v="1127"/>
    <n v="31.057239060000001"/>
    <d v="2022-07-28T00:00:00"/>
    <s v="Exit Condition Met For Trade"/>
    <n v="389.4"/>
    <n v="208.6"/>
    <x v="15"/>
    <x v="6"/>
    <x v="4"/>
  </r>
  <r>
    <n v="1125"/>
    <d v="2022-07-25T00:00:00"/>
    <x v="0"/>
    <d v="1899-12-30T09:25:00"/>
    <n v="36972.65"/>
    <m/>
    <x v="0"/>
    <m/>
    <m/>
    <d v="2022-07-25T00:00:00"/>
    <x v="0"/>
    <d v="1899-12-30T14:14:00"/>
    <n v="36747.15"/>
    <x v="654"/>
    <m/>
    <m/>
    <m/>
    <n v="37008.800000000003"/>
    <n v="36469.949999999997"/>
    <x v="18"/>
    <x v="6"/>
    <x v="4"/>
  </r>
  <r>
    <n v="1125.0999999999999"/>
    <d v="2022-07-25T00:00:00"/>
    <x v="1"/>
    <d v="1899-12-30T09:25:00"/>
    <n v="301.39999999999998"/>
    <n v="15"/>
    <x v="1"/>
    <n v="37000"/>
    <s v="Sell"/>
    <d v="2022-07-25T00:00:00"/>
    <x v="1"/>
    <d v="1899-12-30T14:14:00"/>
    <n v="179.4"/>
    <x v="275"/>
    <n v="40.477770399999997"/>
    <d v="2022-07-28T00:00:00"/>
    <s v="Stop Loss Hit"/>
    <n v="319.05"/>
    <n v="103.85"/>
    <x v="18"/>
    <x v="6"/>
    <x v="4"/>
  </r>
  <r>
    <n v="1125.2"/>
    <d v="2022-07-25T00:00:00"/>
    <x v="1"/>
    <d v="1899-12-30T09:25:00"/>
    <n v="350.15"/>
    <n v="15"/>
    <x v="2"/>
    <n v="37000"/>
    <s v="Sell"/>
    <d v="2022-07-25T00:00:00"/>
    <x v="1"/>
    <d v="1899-12-30T09:45:00"/>
    <n v="408.15"/>
    <x v="85"/>
    <n v="-16.564329570000002"/>
    <d v="2022-07-28T00:00:00"/>
    <s v="Stop Loss Hit"/>
    <n v="413.4"/>
    <n v="333"/>
    <x v="18"/>
    <x v="6"/>
    <x v="4"/>
  </r>
  <r>
    <n v="1126"/>
    <d v="2022-07-26T00:00:00"/>
    <x v="0"/>
    <d v="1899-12-30T09:25:00"/>
    <n v="36580.800000000003"/>
    <m/>
    <x v="0"/>
    <m/>
    <m/>
    <d v="2022-07-26T00:00:00"/>
    <x v="0"/>
    <d v="1899-12-30T11:56:00"/>
    <n v="36522.85"/>
    <x v="320"/>
    <m/>
    <m/>
    <m/>
    <n v="36620.400000000001"/>
    <n v="36344.550000000003"/>
    <x v="27"/>
    <x v="6"/>
    <x v="4"/>
  </r>
  <r>
    <n v="1126.0999999999999"/>
    <d v="2022-07-26T00:00:00"/>
    <x v="2"/>
    <d v="1899-12-30T09:25:00"/>
    <n v="254.65"/>
    <n v="15"/>
    <x v="1"/>
    <n v="36600"/>
    <s v="Sell"/>
    <d v="2022-07-26T00:00:00"/>
    <x v="2"/>
    <d v="1899-12-30T11:56:00"/>
    <n v="229.65"/>
    <x v="103"/>
    <n v="9.8173964260000002"/>
    <d v="2022-07-28T00:00:00"/>
    <s v="Stop Loss Hit"/>
    <n v="272.7"/>
    <n v="153.94999999999999"/>
    <x v="27"/>
    <x v="6"/>
    <x v="4"/>
  </r>
  <r>
    <n v="1126.2"/>
    <d v="2022-07-26T00:00:00"/>
    <x v="2"/>
    <d v="1899-12-30T09:25:00"/>
    <n v="295.35000000000002"/>
    <n v="15"/>
    <x v="2"/>
    <n v="36600"/>
    <s v="Sell"/>
    <d v="2022-07-26T00:00:00"/>
    <x v="2"/>
    <d v="1899-12-30T10:03:00"/>
    <n v="351.35"/>
    <x v="47"/>
    <n v="-18.96055527"/>
    <d v="2022-07-28T00:00:00"/>
    <s v="Stop Loss Hit"/>
    <n v="357.9"/>
    <n v="275.75"/>
    <x v="27"/>
    <x v="6"/>
    <x v="4"/>
  </r>
  <r>
    <n v="1127"/>
    <d v="2022-07-27T00:00:00"/>
    <x v="0"/>
    <d v="1899-12-30T09:25:00"/>
    <n v="36275.1"/>
    <m/>
    <x v="0"/>
    <m/>
    <m/>
    <d v="2022-07-27T00:00:00"/>
    <x v="0"/>
    <d v="1899-12-30T15:19:00"/>
    <n v="36776.35"/>
    <x v="1024"/>
    <m/>
    <m/>
    <s v="Exit Condition Met For Trade"/>
    <n v="36807.35"/>
    <n v="36249.15"/>
    <x v="28"/>
    <x v="6"/>
    <x v="4"/>
  </r>
  <r>
    <n v="1127.0999999999999"/>
    <d v="2022-07-27T00:00:00"/>
    <x v="3"/>
    <d v="1899-12-30T09:25:00"/>
    <n v="205.5"/>
    <n v="15"/>
    <x v="1"/>
    <n v="36300"/>
    <s v="Sell"/>
    <d v="2022-07-27T00:00:00"/>
    <x v="3"/>
    <d v="1899-12-30T09:53:00"/>
    <n v="267.5"/>
    <x v="10"/>
    <n v="-30.1703163"/>
    <d v="2022-07-28T00:00:00"/>
    <s v="Stop Loss Hit"/>
    <n v="275.3"/>
    <n v="192.25"/>
    <x v="28"/>
    <x v="6"/>
    <x v="4"/>
  </r>
  <r>
    <n v="1127.2"/>
    <d v="2022-07-27T00:00:00"/>
    <x v="3"/>
    <d v="1899-12-30T09:25:00"/>
    <n v="233.05"/>
    <n v="15"/>
    <x v="2"/>
    <n v="36300"/>
    <s v="Sell"/>
    <d v="2022-07-27T00:00:00"/>
    <x v="3"/>
    <d v="1899-12-30T15:19:00"/>
    <n v="79.2"/>
    <x v="1128"/>
    <n v="66.015876419999998"/>
    <d v="2022-07-28T00:00:00"/>
    <s v="Exit Condition Met For Trade"/>
    <n v="246.65"/>
    <n v="65"/>
    <x v="28"/>
    <x v="6"/>
    <x v="4"/>
  </r>
  <r>
    <n v="1128"/>
    <d v="2022-07-28T00:00:00"/>
    <x v="0"/>
    <d v="1899-12-30T09:25:00"/>
    <n v="37170.65"/>
    <m/>
    <x v="0"/>
    <m/>
    <m/>
    <d v="2022-07-28T00:00:00"/>
    <x v="0"/>
    <d v="1899-12-30T15:19:00"/>
    <n v="37386.25"/>
    <x v="1129"/>
    <m/>
    <m/>
    <s v="Exit Condition Met For Trade"/>
    <n v="37412.400000000001"/>
    <n v="37112.199999999997"/>
    <x v="29"/>
    <x v="6"/>
    <x v="4"/>
  </r>
  <r>
    <n v="1128.0999999999999"/>
    <d v="2022-07-28T00:00:00"/>
    <x v="4"/>
    <d v="1899-12-30T09:25:00"/>
    <n v="118.05"/>
    <n v="15"/>
    <x v="1"/>
    <n v="37200"/>
    <s v="Sell"/>
    <d v="2022-07-28T00:00:00"/>
    <x v="4"/>
    <d v="1899-12-30T10:28:00"/>
    <n v="164.05"/>
    <x v="42"/>
    <n v="-38.966539599999997"/>
    <d v="2022-07-28T00:00:00"/>
    <s v="Stop Loss Hit"/>
    <n v="167.65"/>
    <n v="88.25"/>
    <x v="29"/>
    <x v="6"/>
    <x v="4"/>
  </r>
  <r>
    <n v="1128.2"/>
    <d v="2022-07-28T00:00:00"/>
    <x v="4"/>
    <d v="1899-12-30T09:25:00"/>
    <n v="148.19999999999999"/>
    <n v="15"/>
    <x v="2"/>
    <n v="37200"/>
    <s v="Sell"/>
    <d v="2022-07-28T00:00:00"/>
    <x v="4"/>
    <d v="1899-12-30T15:19:00"/>
    <n v="0.15"/>
    <x v="1130"/>
    <n v="99.898785430000004"/>
    <d v="2022-07-28T00:00:00"/>
    <s v="Exit Condition Met For Trade"/>
    <n v="179"/>
    <n v="0.1"/>
    <x v="29"/>
    <x v="6"/>
    <x v="4"/>
  </r>
  <r>
    <n v="1129"/>
    <d v="2022-07-29T00:00:00"/>
    <x v="0"/>
    <d v="1899-12-30T09:25:00"/>
    <n v="37673.449999999997"/>
    <m/>
    <x v="0"/>
    <m/>
    <m/>
    <d v="2022-07-29T00:00:00"/>
    <x v="0"/>
    <d v="1899-12-30T11:11:00"/>
    <n v="37443.85"/>
    <x v="103"/>
    <m/>
    <m/>
    <m/>
    <n v="37677.35"/>
    <n v="37222.9"/>
    <x v="19"/>
    <x v="6"/>
    <x v="4"/>
  </r>
  <r>
    <n v="1129.0999999999999"/>
    <d v="2022-07-29T00:00:00"/>
    <x v="5"/>
    <d v="1899-12-30T09:25:00"/>
    <n v="347.65"/>
    <n v="15"/>
    <x v="1"/>
    <n v="37700"/>
    <s v="Sell"/>
    <d v="2022-07-29T00:00:00"/>
    <x v="5"/>
    <d v="1899-12-30T11:11:00"/>
    <n v="249.65"/>
    <x v="1022"/>
    <n v="28.189270820000001"/>
    <d v="2022-08-04T00:00:00"/>
    <s v="Stop Loss Hit"/>
    <n v="349.6"/>
    <n v="173.85"/>
    <x v="19"/>
    <x v="6"/>
    <x v="4"/>
  </r>
  <r>
    <n v="1129.2"/>
    <d v="2022-07-29T00:00:00"/>
    <x v="5"/>
    <d v="1899-12-30T09:25:00"/>
    <n v="364.4"/>
    <n v="15"/>
    <x v="2"/>
    <n v="37700"/>
    <s v="Sell"/>
    <d v="2022-07-29T00:00:00"/>
    <x v="5"/>
    <d v="1899-12-30T09:47:00"/>
    <n v="437.4"/>
    <x v="175"/>
    <n v="-20.03293085"/>
    <d v="2022-08-04T00:00:00"/>
    <s v="Stop Loss Hit"/>
    <n v="438.15"/>
    <n v="362.25"/>
    <x v="19"/>
    <x v="6"/>
    <x v="4"/>
  </r>
  <r>
    <n v="1130"/>
    <d v="2022-08-01T00:00:00"/>
    <x v="0"/>
    <d v="1899-12-30T09:25:00"/>
    <n v="37548.550000000003"/>
    <m/>
    <x v="0"/>
    <m/>
    <m/>
    <d v="2022-08-01T00:00:00"/>
    <x v="0"/>
    <d v="1899-12-30T09:51:00"/>
    <n v="37588.5"/>
    <x v="118"/>
    <m/>
    <m/>
    <m/>
    <n v="37607.1"/>
    <n v="37439.050000000003"/>
    <x v="0"/>
    <x v="7"/>
    <x v="4"/>
  </r>
  <r>
    <n v="1130.0999999999999"/>
    <d v="2022-08-01T00:00:00"/>
    <x v="1"/>
    <d v="1899-12-30T09:25:00"/>
    <n v="357.6"/>
    <n v="15"/>
    <x v="1"/>
    <n v="37500"/>
    <s v="Sell"/>
    <d v="2022-08-01T00:00:00"/>
    <x v="1"/>
    <d v="1899-12-30T09:51:00"/>
    <n v="371.6"/>
    <x v="63"/>
    <n v="-3.914988814"/>
    <d v="2022-08-04T00:00:00"/>
    <s v="Stop Loss Hit"/>
    <n v="383.4"/>
    <n v="296"/>
    <x v="0"/>
    <x v="7"/>
    <x v="4"/>
  </r>
  <r>
    <n v="1130.2"/>
    <d v="2022-08-01T00:00:00"/>
    <x v="1"/>
    <d v="1899-12-30T09:25:00"/>
    <n v="276.60000000000002"/>
    <n v="15"/>
    <x v="2"/>
    <n v="37500"/>
    <s v="Sell"/>
    <d v="2022-08-01T00:00:00"/>
    <x v="1"/>
    <d v="1899-12-30T09:30:00"/>
    <n v="330.6"/>
    <x v="39"/>
    <n v="-19.522776570000001"/>
    <d v="2022-08-04T00:00:00"/>
    <s v="Stop Loss Hit"/>
    <n v="332.85"/>
    <n v="254.65"/>
    <x v="0"/>
    <x v="7"/>
    <x v="4"/>
  </r>
  <r>
    <n v="1131"/>
    <d v="2022-08-02T00:00:00"/>
    <x v="0"/>
    <d v="1899-12-30T09:25:00"/>
    <n v="37731.4"/>
    <m/>
    <x v="0"/>
    <m/>
    <m/>
    <d v="2022-08-02T00:00:00"/>
    <x v="0"/>
    <d v="1899-12-30T10:10:00"/>
    <n v="37700.6"/>
    <x v="69"/>
    <m/>
    <m/>
    <m/>
    <n v="37882.75"/>
    <n v="37679.9"/>
    <x v="1"/>
    <x v="7"/>
    <x v="4"/>
  </r>
  <r>
    <n v="1131.0999999999999"/>
    <d v="2022-08-02T00:00:00"/>
    <x v="2"/>
    <d v="1899-12-30T09:25:00"/>
    <n v="283.89999999999998"/>
    <n v="15"/>
    <x v="1"/>
    <n v="37700"/>
    <s v="Sell"/>
    <d v="2022-08-02T00:00:00"/>
    <x v="2"/>
    <d v="1899-12-30T09:34:00"/>
    <n v="344.9"/>
    <x v="54"/>
    <n v="-21.486438889999999"/>
    <d v="2022-08-04T00:00:00"/>
    <s v="Stop Loss Hit"/>
    <n v="346"/>
    <n v="269.2"/>
    <x v="1"/>
    <x v="7"/>
    <x v="4"/>
  </r>
  <r>
    <n v="1131.2"/>
    <d v="2022-08-02T00:00:00"/>
    <x v="2"/>
    <d v="1899-12-30T09:25:00"/>
    <n v="274.60000000000002"/>
    <n v="15"/>
    <x v="2"/>
    <n v="37700"/>
    <s v="Sell"/>
    <d v="2022-08-02T00:00:00"/>
    <x v="2"/>
    <d v="1899-12-30T10:10:00"/>
    <n v="282.60000000000002"/>
    <x v="87"/>
    <n v="-2.9133284779999999"/>
    <d v="2022-08-04T00:00:00"/>
    <s v="Stop Loss Hit"/>
    <n v="297.75"/>
    <n v="206.7"/>
    <x v="1"/>
    <x v="7"/>
    <x v="4"/>
  </r>
  <r>
    <n v="1132"/>
    <d v="2022-08-03T00:00:00"/>
    <x v="0"/>
    <d v="1899-12-30T09:25:00"/>
    <n v="38035.699999999997"/>
    <m/>
    <x v="0"/>
    <m/>
    <m/>
    <d v="2022-08-03T00:00:00"/>
    <x v="0"/>
    <d v="1899-12-30T15:02:00"/>
    <n v="37956.699999999997"/>
    <x v="1131"/>
    <m/>
    <m/>
    <m/>
    <n v="38037.5"/>
    <n v="37693.800000000003"/>
    <x v="2"/>
    <x v="7"/>
    <x v="4"/>
  </r>
  <r>
    <n v="1132.0999999999999"/>
    <d v="2022-08-03T00:00:00"/>
    <x v="3"/>
    <d v="1899-12-30T09:25:00"/>
    <n v="249.05"/>
    <n v="15"/>
    <x v="1"/>
    <n v="38000"/>
    <s v="Sell"/>
    <d v="2022-08-03T00:00:00"/>
    <x v="3"/>
    <d v="1899-12-30T15:02:00"/>
    <n v="172.3"/>
    <x v="1132"/>
    <n v="30.817105000000002"/>
    <d v="2022-08-04T00:00:00"/>
    <s v="Stop Loss Hit"/>
    <n v="252.8"/>
    <n v="95.95"/>
    <x v="2"/>
    <x v="7"/>
    <x v="4"/>
  </r>
  <r>
    <n v="1132.2"/>
    <d v="2022-08-03T00:00:00"/>
    <x v="3"/>
    <d v="1899-12-30T09:25:00"/>
    <n v="230.5"/>
    <n v="15"/>
    <x v="2"/>
    <n v="38000"/>
    <s v="Sell"/>
    <d v="2022-08-03T00:00:00"/>
    <x v="3"/>
    <d v="1899-12-30T09:31:00"/>
    <n v="305.5"/>
    <x v="31"/>
    <n v="-32.537960949999999"/>
    <d v="2022-08-04T00:00:00"/>
    <s v="Stop Loss Hit"/>
    <n v="314.14999999999998"/>
    <n v="229.55"/>
    <x v="2"/>
    <x v="7"/>
    <x v="4"/>
  </r>
  <r>
    <n v="1133"/>
    <d v="2022-08-04T00:00:00"/>
    <x v="0"/>
    <d v="1899-12-30T09:25:00"/>
    <n v="38100.199999999997"/>
    <m/>
    <x v="0"/>
    <m/>
    <m/>
    <d v="2022-08-04T00:00:00"/>
    <x v="0"/>
    <d v="1899-12-30T15:19:00"/>
    <n v="37696"/>
    <x v="1133"/>
    <m/>
    <m/>
    <s v="Exit Condition Met For Trade"/>
    <n v="38170.199999999997"/>
    <n v="37252.699999999997"/>
    <x v="3"/>
    <x v="7"/>
    <x v="4"/>
  </r>
  <r>
    <n v="1133.0999999999999"/>
    <d v="2022-08-04T00:00:00"/>
    <x v="4"/>
    <d v="1899-12-30T09:25:00"/>
    <n v="145.6"/>
    <n v="15"/>
    <x v="1"/>
    <n v="38100"/>
    <s v="Sell"/>
    <d v="2022-08-04T00:00:00"/>
    <x v="4"/>
    <d v="1899-12-30T15:19:00"/>
    <n v="0.2"/>
    <x v="1134"/>
    <n v="99.862637359999994"/>
    <d v="2022-08-04T00:00:00"/>
    <s v="Exit Condition Met For Trade"/>
    <n v="168.35"/>
    <n v="0.15"/>
    <x v="3"/>
    <x v="7"/>
    <x v="4"/>
  </r>
  <r>
    <n v="1133.2"/>
    <d v="2022-08-04T00:00:00"/>
    <x v="4"/>
    <d v="1899-12-30T09:25:00"/>
    <n v="137.30000000000001"/>
    <n v="15"/>
    <x v="2"/>
    <n v="38100"/>
    <s v="Sell"/>
    <d v="2022-08-04T00:00:00"/>
    <x v="4"/>
    <d v="1899-12-30T10:26:00"/>
    <n v="166.3"/>
    <x v="61"/>
    <n v="-21.12163146"/>
    <d v="2022-08-04T00:00:00"/>
    <s v="Stop Loss Hit"/>
    <n v="175.8"/>
    <n v="91.3"/>
    <x v="3"/>
    <x v="7"/>
    <x v="4"/>
  </r>
  <r>
    <n v="1134"/>
    <d v="2022-08-05T00:00:00"/>
    <x v="0"/>
    <d v="1899-12-30T09:25:00"/>
    <n v="37904"/>
    <m/>
    <x v="0"/>
    <m/>
    <m/>
    <d v="2022-08-05T00:00:00"/>
    <x v="0"/>
    <d v="1899-12-30T10:07:00"/>
    <n v="37876.75"/>
    <x v="61"/>
    <m/>
    <m/>
    <m/>
    <n v="38061.449999999997"/>
    <n v="37863.15"/>
    <x v="4"/>
    <x v="7"/>
    <x v="4"/>
  </r>
  <r>
    <n v="1134.0999999999999"/>
    <d v="2022-08-05T00:00:00"/>
    <x v="5"/>
    <d v="1899-12-30T09:25:00"/>
    <n v="405.85"/>
    <n v="15"/>
    <x v="1"/>
    <n v="37900"/>
    <s v="Sell"/>
    <d v="2022-08-05T00:00:00"/>
    <x v="5"/>
    <d v="1899-12-30T09:58:00"/>
    <n v="447.85"/>
    <x v="71"/>
    <n v="-10.34865098"/>
    <d v="2022-08-11T00:00:00"/>
    <s v="Stop Loss Hit"/>
    <n v="460"/>
    <n v="372.05"/>
    <x v="4"/>
    <x v="7"/>
    <x v="4"/>
  </r>
  <r>
    <n v="1134.2"/>
    <d v="2022-08-05T00:00:00"/>
    <x v="5"/>
    <d v="1899-12-30T09:25:00"/>
    <n v="404.25"/>
    <n v="15"/>
    <x v="2"/>
    <n v="37900"/>
    <s v="Sell"/>
    <d v="2022-08-05T00:00:00"/>
    <x v="5"/>
    <d v="1899-12-30T10:07:00"/>
    <n v="391.25"/>
    <x v="409"/>
    <n v="3.2158317869999999"/>
    <d v="2022-08-11T00:00:00"/>
    <s v="Stop Loss Hit"/>
    <n v="423.9"/>
    <n v="315.5"/>
    <x v="4"/>
    <x v="7"/>
    <x v="4"/>
  </r>
  <r>
    <n v="1135"/>
    <d v="2022-08-08T00:00:00"/>
    <x v="0"/>
    <d v="1899-12-30T09:25:00"/>
    <n v="37734.9"/>
    <m/>
    <x v="0"/>
    <m/>
    <m/>
    <d v="2022-08-08T00:00:00"/>
    <x v="0"/>
    <d v="1899-12-30T13:34:00"/>
    <n v="38272.550000000003"/>
    <x v="987"/>
    <m/>
    <m/>
    <m/>
    <n v="38274.050000000003"/>
    <n v="37711.199999999997"/>
    <x v="5"/>
    <x v="7"/>
    <x v="4"/>
  </r>
  <r>
    <n v="1135.0999999999999"/>
    <d v="2022-08-08T00:00:00"/>
    <x v="1"/>
    <d v="1899-12-30T09:25:00"/>
    <n v="343.25"/>
    <n v="15"/>
    <x v="1"/>
    <n v="37700"/>
    <s v="Sell"/>
    <d v="2022-08-08T00:00:00"/>
    <x v="1"/>
    <d v="1899-12-30T09:38:00"/>
    <n v="409.25"/>
    <x v="2"/>
    <n v="-19.22796795"/>
    <d v="2022-08-11T00:00:00"/>
    <s v="Stop Loss Hit"/>
    <n v="419.8"/>
    <n v="333.35"/>
    <x v="5"/>
    <x v="7"/>
    <x v="4"/>
  </r>
  <r>
    <n v="1135.2"/>
    <d v="2022-08-08T00:00:00"/>
    <x v="1"/>
    <d v="1899-12-30T09:25:00"/>
    <n v="308.95"/>
    <n v="15"/>
    <x v="2"/>
    <n v="37700"/>
    <s v="Sell"/>
    <d v="2022-08-08T00:00:00"/>
    <x v="1"/>
    <d v="1899-12-30T13:34:00"/>
    <n v="108.95"/>
    <x v="407"/>
    <n v="64.735394080000006"/>
    <d v="2022-08-11T00:00:00"/>
    <s v="Target Hit"/>
    <n v="315.85000000000002"/>
    <n v="101.3"/>
    <x v="5"/>
    <x v="7"/>
    <x v="4"/>
  </r>
  <r>
    <n v="1136"/>
    <d v="2022-08-10T00:00:00"/>
    <x v="0"/>
    <d v="1899-12-30T09:25:00"/>
    <n v="38356.1"/>
    <m/>
    <x v="0"/>
    <m/>
    <m/>
    <d v="2022-08-10T00:00:00"/>
    <x v="0"/>
    <d v="1899-12-30T10:14:00"/>
    <n v="38348.400000000001"/>
    <x v="254"/>
    <m/>
    <m/>
    <m/>
    <n v="38393.550000000003"/>
    <n v="38181.4"/>
    <x v="7"/>
    <x v="7"/>
    <x v="4"/>
  </r>
  <r>
    <n v="1136.0999999999999"/>
    <d v="2022-08-10T00:00:00"/>
    <x v="3"/>
    <d v="1899-12-30T09:25:00"/>
    <n v="212.65"/>
    <n v="15"/>
    <x v="1"/>
    <n v="38400"/>
    <s v="Sell"/>
    <d v="2022-08-10T00:00:00"/>
    <x v="3"/>
    <d v="1899-12-30T10:14:00"/>
    <n v="203.65"/>
    <x v="155"/>
    <n v="4.2323066069999999"/>
    <d v="2022-08-11T00:00:00"/>
    <s v="Stop Loss Hit"/>
    <n v="232"/>
    <n v="127.8"/>
    <x v="7"/>
    <x v="7"/>
    <x v="4"/>
  </r>
  <r>
    <n v="1136.2"/>
    <d v="2022-08-10T00:00:00"/>
    <x v="3"/>
    <d v="1899-12-30T09:25:00"/>
    <n v="257.5"/>
    <n v="15"/>
    <x v="2"/>
    <n v="38400"/>
    <s v="Sell"/>
    <d v="2022-08-10T00:00:00"/>
    <x v="3"/>
    <d v="1899-12-30T09:37:00"/>
    <n v="313.5"/>
    <x v="47"/>
    <n v="-21.747572819999998"/>
    <d v="2022-08-11T00:00:00"/>
    <s v="Stop Loss Hit"/>
    <n v="335.95"/>
    <n v="237.6"/>
    <x v="7"/>
    <x v="7"/>
    <x v="4"/>
  </r>
  <r>
    <n v="1137"/>
    <d v="2022-08-11T00:00:00"/>
    <x v="0"/>
    <d v="1899-12-30T09:25:00"/>
    <n v="38684.1"/>
    <m/>
    <x v="0"/>
    <m/>
    <m/>
    <d v="2022-08-11T00:00:00"/>
    <x v="0"/>
    <d v="1899-12-30T15:19:00"/>
    <n v="38866.199999999997"/>
    <x v="1135"/>
    <m/>
    <m/>
    <s v="Exit Condition Met For Trade"/>
    <n v="38929.75"/>
    <n v="38675.75"/>
    <x v="8"/>
    <x v="7"/>
    <x v="4"/>
  </r>
  <r>
    <n v="1137.0999999999999"/>
    <d v="2022-08-11T00:00:00"/>
    <x v="4"/>
    <d v="1899-12-30T09:25:00"/>
    <n v="111.75"/>
    <n v="15"/>
    <x v="1"/>
    <n v="38700"/>
    <s v="Sell"/>
    <d v="2022-08-11T00:00:00"/>
    <x v="4"/>
    <d v="1899-12-30T09:45:00"/>
    <n v="182.75"/>
    <x v="76"/>
    <n v="-63.534675620000002"/>
    <d v="2022-08-11T00:00:00"/>
    <s v="Stop Loss Hit"/>
    <n v="184.15"/>
    <n v="107.5"/>
    <x v="8"/>
    <x v="7"/>
    <x v="4"/>
  </r>
  <r>
    <n v="1137.2"/>
    <d v="2022-08-11T00:00:00"/>
    <x v="4"/>
    <d v="1899-12-30T09:25:00"/>
    <n v="126.35"/>
    <n v="15"/>
    <x v="2"/>
    <n v="38700"/>
    <s v="Sell"/>
    <d v="2022-08-11T00:00:00"/>
    <x v="4"/>
    <d v="1899-12-30T15:19:00"/>
    <n v="0.25"/>
    <x v="1136"/>
    <n v="99.802136919999995"/>
    <d v="2022-08-11T00:00:00"/>
    <s v="Exit Condition Met For Trade"/>
    <n v="127.7"/>
    <n v="0.2"/>
    <x v="8"/>
    <x v="7"/>
    <x v="4"/>
  </r>
  <r>
    <n v="1138"/>
    <d v="2022-08-12T00:00:00"/>
    <x v="0"/>
    <d v="1899-12-30T09:25:00"/>
    <n v="38840.6"/>
    <m/>
    <x v="0"/>
    <m/>
    <m/>
    <d v="2022-08-12T00:00:00"/>
    <x v="0"/>
    <d v="1899-12-30T15:19:00"/>
    <n v="39066"/>
    <x v="1137"/>
    <m/>
    <m/>
    <s v="Exit Condition Met For Trade"/>
    <n v="39079.199999999997"/>
    <n v="38739.949999999997"/>
    <x v="9"/>
    <x v="7"/>
    <x v="4"/>
  </r>
  <r>
    <n v="1138.0999999999999"/>
    <d v="2022-08-12T00:00:00"/>
    <x v="5"/>
    <d v="1899-12-30T09:25:00"/>
    <n v="358.7"/>
    <n v="15"/>
    <x v="1"/>
    <n v="38800"/>
    <s v="Sell"/>
    <d v="2022-08-12T00:00:00"/>
    <x v="5"/>
    <d v="1899-12-30T11:25:00"/>
    <n v="378.7"/>
    <x v="616"/>
    <n v="-5.575689992"/>
    <d v="2022-08-18T00:00:00"/>
    <s v="Stop Loss Hit"/>
    <n v="386.5"/>
    <n v="303.05"/>
    <x v="9"/>
    <x v="7"/>
    <x v="4"/>
  </r>
  <r>
    <n v="1138.2"/>
    <d v="2022-08-12T00:00:00"/>
    <x v="5"/>
    <d v="1899-12-30T09:25:00"/>
    <n v="312.05"/>
    <n v="15"/>
    <x v="2"/>
    <n v="38800"/>
    <s v="Sell"/>
    <d v="2022-08-12T00:00:00"/>
    <x v="5"/>
    <d v="1899-12-30T15:19:00"/>
    <n v="194.8"/>
    <x v="1138"/>
    <n v="37.574106710000002"/>
    <d v="2022-08-18T00:00:00"/>
    <s v="Exit Condition Met For Trade"/>
    <n v="356.05"/>
    <n v="188.8"/>
    <x v="9"/>
    <x v="7"/>
    <x v="4"/>
  </r>
  <r>
    <n v="1139"/>
    <d v="2022-08-16T00:00:00"/>
    <x v="0"/>
    <d v="1899-12-30T09:25:00"/>
    <n v="39364.6"/>
    <m/>
    <x v="0"/>
    <m/>
    <m/>
    <d v="2022-08-16T00:00:00"/>
    <x v="0"/>
    <d v="1899-12-30T15:19:00"/>
    <n v="39240.25"/>
    <x v="1139"/>
    <m/>
    <m/>
    <s v="Exit Condition Met For Trade"/>
    <n v="39444.25"/>
    <n v="39120.449999999997"/>
    <x v="11"/>
    <x v="7"/>
    <x v="4"/>
  </r>
  <r>
    <n v="1139.0999999999999"/>
    <d v="2022-08-16T00:00:00"/>
    <x v="2"/>
    <d v="1899-12-30T09:25:00"/>
    <n v="218.55"/>
    <n v="15"/>
    <x v="1"/>
    <n v="39400"/>
    <s v="Sell"/>
    <d v="2022-08-16T00:00:00"/>
    <x v="2"/>
    <d v="1899-12-30T15:19:00"/>
    <n v="155.35"/>
    <x v="134"/>
    <n v="28.91786776"/>
    <d v="2022-08-18T00:00:00"/>
    <s v="Exit Condition Met For Trade"/>
    <n v="248.85"/>
    <n v="114.55"/>
    <x v="11"/>
    <x v="7"/>
    <x v="4"/>
  </r>
  <r>
    <n v="1139.2"/>
    <d v="2022-08-16T00:00:00"/>
    <x v="2"/>
    <d v="1899-12-30T09:25:00"/>
    <n v="261.60000000000002"/>
    <n v="15"/>
    <x v="2"/>
    <n v="39400"/>
    <s v="Sell"/>
    <d v="2022-08-16T00:00:00"/>
    <x v="2"/>
    <d v="1899-12-30T11:21:00"/>
    <n v="292.60000000000002"/>
    <x v="320"/>
    <n v="-11.85015291"/>
    <d v="2022-08-18T00:00:00"/>
    <s v="Stop Loss Hit"/>
    <n v="345.55"/>
    <n v="216.65"/>
    <x v="11"/>
    <x v="7"/>
    <x v="4"/>
  </r>
  <r>
    <n v="1140"/>
    <d v="2022-08-17T00:00:00"/>
    <x v="0"/>
    <d v="1899-12-30T09:25:00"/>
    <n v="39294.9"/>
    <m/>
    <x v="0"/>
    <m/>
    <m/>
    <d v="2022-08-17T00:00:00"/>
    <x v="0"/>
    <d v="1899-12-30T15:19:00"/>
    <n v="39450.800000000003"/>
    <x v="1140"/>
    <m/>
    <m/>
    <s v="Exit Condition Met For Trade"/>
    <n v="39502.550000000003"/>
    <n v="39203.65"/>
    <x v="12"/>
    <x v="7"/>
    <x v="4"/>
  </r>
  <r>
    <n v="1140.0999999999999"/>
    <d v="2022-08-17T00:00:00"/>
    <x v="3"/>
    <d v="1899-12-30T09:25:00"/>
    <n v="205.45"/>
    <n v="15"/>
    <x v="1"/>
    <n v="39300"/>
    <s v="Sell"/>
    <d v="2022-08-17T00:00:00"/>
    <x v="3"/>
    <d v="1899-12-30T14:55:00"/>
    <n v="237.45"/>
    <x v="282"/>
    <n v="-15.57556583"/>
    <d v="2022-08-18T00:00:00"/>
    <s v="Stop Loss Hit"/>
    <n v="240.15"/>
    <n v="162.44999999999999"/>
    <x v="12"/>
    <x v="7"/>
    <x v="4"/>
  </r>
  <r>
    <n v="1140.2"/>
    <d v="2022-08-17T00:00:00"/>
    <x v="3"/>
    <d v="1899-12-30T09:25:00"/>
    <n v="186.7"/>
    <n v="15"/>
    <x v="2"/>
    <n v="39300"/>
    <s v="Sell"/>
    <d v="2022-08-17T00:00:00"/>
    <x v="3"/>
    <d v="1899-12-30T15:19:00"/>
    <n v="108.6"/>
    <x v="1141"/>
    <n v="41.831815749999997"/>
    <d v="2022-08-18T00:00:00"/>
    <s v="Exit Condition Met For Trade"/>
    <n v="250"/>
    <n v="87.4"/>
    <x v="12"/>
    <x v="7"/>
    <x v="4"/>
  </r>
  <r>
    <n v="1141"/>
    <d v="2022-08-18T00:00:00"/>
    <x v="0"/>
    <d v="1899-12-30T09:25:00"/>
    <n v="39372.050000000003"/>
    <m/>
    <x v="0"/>
    <m/>
    <m/>
    <d v="2022-08-18T00:00:00"/>
    <x v="0"/>
    <d v="1899-12-30T11:58:00"/>
    <n v="39369.050000000003"/>
    <x v="297"/>
    <m/>
    <m/>
    <m/>
    <n v="39632.9"/>
    <n v="39346.800000000003"/>
    <x v="13"/>
    <x v="7"/>
    <x v="4"/>
  </r>
  <r>
    <n v="1141.0999999999999"/>
    <d v="2022-08-18T00:00:00"/>
    <x v="4"/>
    <d v="1899-12-30T09:25:00"/>
    <n v="109.4"/>
    <n v="15"/>
    <x v="1"/>
    <n v="39400"/>
    <s v="Sell"/>
    <d v="2022-08-18T00:00:00"/>
    <x v="4"/>
    <d v="1899-12-30T09:41:00"/>
    <n v="172.4"/>
    <x v="220"/>
    <n v="-57.586837289999998"/>
    <d v="2022-08-18T00:00:00"/>
    <s v="Stop Loss Hit"/>
    <n v="177.45"/>
    <n v="96.55"/>
    <x v="13"/>
    <x v="7"/>
    <x v="4"/>
  </r>
  <r>
    <n v="1141.2"/>
    <d v="2022-08-18T00:00:00"/>
    <x v="4"/>
    <d v="1899-12-30T09:25:00"/>
    <n v="134.1"/>
    <n v="15"/>
    <x v="2"/>
    <n v="39400"/>
    <s v="Sell"/>
    <d v="2022-08-18T00:00:00"/>
    <x v="4"/>
    <d v="1899-12-30T11:58:00"/>
    <n v="110.1"/>
    <x v="145"/>
    <n v="17.897091719999999"/>
    <d v="2022-08-18T00:00:00"/>
    <s v="Stop Loss Hit"/>
    <n v="146.80000000000001"/>
    <n v="34.25"/>
    <x v="13"/>
    <x v="7"/>
    <x v="4"/>
  </r>
  <r>
    <n v="1142"/>
    <d v="2022-08-19T00:00:00"/>
    <x v="0"/>
    <d v="1899-12-30T09:25:00"/>
    <n v="39575.599999999999"/>
    <m/>
    <x v="0"/>
    <m/>
    <m/>
    <d v="2022-08-19T00:00:00"/>
    <x v="0"/>
    <d v="1899-12-30T14:03:00"/>
    <n v="38889.550000000003"/>
    <x v="1142"/>
    <m/>
    <m/>
    <m/>
    <n v="39615.1"/>
    <n v="38848.400000000001"/>
    <x v="14"/>
    <x v="7"/>
    <x v="4"/>
  </r>
  <r>
    <n v="1142.0999999999999"/>
    <d v="2022-08-19T00:00:00"/>
    <x v="5"/>
    <d v="1899-12-30T09:25:00"/>
    <n v="330.05"/>
    <n v="15"/>
    <x v="1"/>
    <n v="39600"/>
    <s v="Sell"/>
    <d v="2022-08-19T00:00:00"/>
    <x v="5"/>
    <d v="1899-12-30T14:03:00"/>
    <n v="130.05000000000001"/>
    <x v="407"/>
    <n v="60.596879260000001"/>
    <d v="2022-08-25T00:00:00"/>
    <s v="Target Hit"/>
    <n v="345.4"/>
    <n v="125.45"/>
    <x v="14"/>
    <x v="7"/>
    <x v="4"/>
  </r>
  <r>
    <n v="1142.2"/>
    <d v="2022-08-19T00:00:00"/>
    <x v="5"/>
    <d v="1899-12-30T09:25:00"/>
    <n v="321.14999999999998"/>
    <n v="15"/>
    <x v="2"/>
    <n v="39600"/>
    <s v="Sell"/>
    <d v="2022-08-19T00:00:00"/>
    <x v="5"/>
    <d v="1899-12-30T10:54:00"/>
    <n v="377.15"/>
    <x v="47"/>
    <n v="-17.437334580000002"/>
    <d v="2022-08-25T00:00:00"/>
    <s v="Stop Loss Hit"/>
    <n v="435.7"/>
    <n v="301.64999999999998"/>
    <x v="14"/>
    <x v="7"/>
    <x v="4"/>
  </r>
  <r>
    <n v="1143"/>
    <d v="2022-08-22T00:00:00"/>
    <x v="0"/>
    <d v="1899-12-30T09:25:00"/>
    <n v="38447.35"/>
    <m/>
    <x v="0"/>
    <m/>
    <m/>
    <d v="2022-08-22T00:00:00"/>
    <x v="0"/>
    <d v="1899-12-30T12:33:00"/>
    <n v="38451.15"/>
    <x v="549"/>
    <m/>
    <m/>
    <m/>
    <n v="38518.300000000003"/>
    <n v="38285.85"/>
    <x v="15"/>
    <x v="7"/>
    <x v="4"/>
  </r>
  <r>
    <n v="1143.0999999999999"/>
    <d v="2022-08-22T00:00:00"/>
    <x v="1"/>
    <d v="1899-12-30T09:25:00"/>
    <n v="354.4"/>
    <n v="15"/>
    <x v="1"/>
    <n v="38400"/>
    <s v="Sell"/>
    <d v="2022-08-22T00:00:00"/>
    <x v="1"/>
    <d v="1899-12-30T12:33:00"/>
    <n v="331.4"/>
    <x v="256"/>
    <n v="6.4898419860000001"/>
    <d v="2022-08-25T00:00:00"/>
    <s v="Stop Loss Hit"/>
    <n v="386.3"/>
    <n v="256.39999999999998"/>
    <x v="15"/>
    <x v="7"/>
    <x v="4"/>
  </r>
  <r>
    <n v="1143.2"/>
    <d v="2022-08-22T00:00:00"/>
    <x v="1"/>
    <d v="1899-12-30T09:25:00"/>
    <n v="288.05"/>
    <n v="15"/>
    <x v="2"/>
    <n v="38400"/>
    <s v="Sell"/>
    <d v="2022-08-22T00:00:00"/>
    <x v="1"/>
    <d v="1899-12-30T10:42:00"/>
    <n v="320.05"/>
    <x v="282"/>
    <n v="-11.109182430000001"/>
    <d v="2022-08-25T00:00:00"/>
    <s v="Stop Loss Hit"/>
    <n v="340"/>
    <n v="244.25"/>
    <x v="15"/>
    <x v="7"/>
    <x v="4"/>
  </r>
  <r>
    <n v="1144"/>
    <d v="2022-08-23T00:00:00"/>
    <x v="0"/>
    <d v="1899-12-30T09:25:00"/>
    <n v="38219.449999999997"/>
    <m/>
    <x v="0"/>
    <m/>
    <m/>
    <d v="2022-08-23T00:00:00"/>
    <x v="0"/>
    <d v="1899-12-30T10:39:00"/>
    <n v="38331.85"/>
    <x v="155"/>
    <m/>
    <m/>
    <m/>
    <n v="38568.9"/>
    <n v="38181.85"/>
    <x v="16"/>
    <x v="7"/>
    <x v="4"/>
  </r>
  <r>
    <n v="1144.0999999999999"/>
    <d v="2022-08-23T00:00:00"/>
    <x v="2"/>
    <d v="1899-12-30T09:25:00"/>
    <n v="295.60000000000002"/>
    <n v="15"/>
    <x v="1"/>
    <n v="38200"/>
    <s v="Sell"/>
    <d v="2022-08-23T00:00:00"/>
    <x v="2"/>
    <d v="1899-12-30T09:32:00"/>
    <n v="347.6"/>
    <x v="414"/>
    <n v="-17.591339649999998"/>
    <d v="2022-08-25T00:00:00"/>
    <s v="Stop Loss Hit"/>
    <n v="355.6"/>
    <n v="271.64999999999998"/>
    <x v="16"/>
    <x v="7"/>
    <x v="4"/>
  </r>
  <r>
    <n v="1144.2"/>
    <d v="2022-08-23T00:00:00"/>
    <x v="2"/>
    <d v="1899-12-30T09:25:00"/>
    <n v="247.45"/>
    <n v="15"/>
    <x v="2"/>
    <n v="38200"/>
    <s v="Sell"/>
    <d v="2022-08-23T00:00:00"/>
    <x v="2"/>
    <d v="1899-12-30T10:39:00"/>
    <n v="186.45"/>
    <x v="936"/>
    <n v="24.651444739999999"/>
    <d v="2022-08-25T00:00:00"/>
    <s v="Stop Loss Hit"/>
    <n v="267.85000000000002"/>
    <n v="111.2"/>
    <x v="16"/>
    <x v="7"/>
    <x v="4"/>
  </r>
  <r>
    <n v="1145"/>
    <d v="2022-08-24T00:00:00"/>
    <x v="0"/>
    <d v="1899-12-30T09:25:00"/>
    <n v="38821.050000000003"/>
    <m/>
    <x v="0"/>
    <m/>
    <m/>
    <d v="2022-08-24T00:00:00"/>
    <x v="0"/>
    <d v="1899-12-30T10:05:00"/>
    <n v="38793.75"/>
    <x v="463"/>
    <m/>
    <m/>
    <m/>
    <n v="38832.800000000003"/>
    <n v="38603.4"/>
    <x v="17"/>
    <x v="7"/>
    <x v="4"/>
  </r>
  <r>
    <n v="1145.0999999999999"/>
    <d v="2022-08-24T00:00:00"/>
    <x v="3"/>
    <d v="1899-12-30T09:25:00"/>
    <n v="242.05"/>
    <n v="15"/>
    <x v="1"/>
    <n v="38800"/>
    <s v="Sell"/>
    <d v="2022-08-24T00:00:00"/>
    <x v="3"/>
    <d v="1899-12-30T10:05:00"/>
    <n v="211.05"/>
    <x v="539"/>
    <n v="12.807271220000001"/>
    <d v="2022-08-25T00:00:00"/>
    <s v="Stop Loss Hit"/>
    <n v="242.05"/>
    <n v="135.80000000000001"/>
    <x v="17"/>
    <x v="7"/>
    <x v="4"/>
  </r>
  <r>
    <n v="1145.2"/>
    <d v="2022-08-24T00:00:00"/>
    <x v="3"/>
    <d v="1899-12-30T09:25:00"/>
    <n v="200.4"/>
    <n v="15"/>
    <x v="2"/>
    <n v="38800"/>
    <s v="Sell"/>
    <d v="2022-08-24T00:00:00"/>
    <x v="3"/>
    <d v="1899-12-30T09:34:00"/>
    <n v="271.39999999999998"/>
    <x v="76"/>
    <n v="-35.429141719999997"/>
    <d v="2022-08-25T00:00:00"/>
    <s v="Stop Loss Hit"/>
    <n v="277.39999999999998"/>
    <n v="195.95"/>
    <x v="17"/>
    <x v="7"/>
    <x v="4"/>
  </r>
  <r>
    <n v="1146"/>
    <d v="2022-08-25T00:00:00"/>
    <x v="0"/>
    <d v="1899-12-30T09:25:00"/>
    <n v="39289.85"/>
    <m/>
    <x v="0"/>
    <m/>
    <m/>
    <d v="2022-08-25T00:00:00"/>
    <x v="0"/>
    <d v="1899-12-30T11:48:00"/>
    <n v="39348.800000000003"/>
    <x v="428"/>
    <m/>
    <m/>
    <m/>
    <n v="39385.449999999997"/>
    <n v="39184.15"/>
    <x v="18"/>
    <x v="7"/>
    <x v="4"/>
  </r>
  <r>
    <n v="1146.0999999999999"/>
    <d v="2022-08-25T00:00:00"/>
    <x v="4"/>
    <d v="1899-12-30T09:25:00"/>
    <n v="126.9"/>
    <n v="15"/>
    <x v="1"/>
    <n v="39300"/>
    <s v="Sell"/>
    <d v="2022-08-25T00:00:00"/>
    <x v="4"/>
    <d v="1899-12-30T11:48:00"/>
    <n v="151.9"/>
    <x v="79"/>
    <n v="-19.700551619999999"/>
    <d v="2022-08-25T00:00:00"/>
    <s v="Stop Loss Hit"/>
    <n v="168"/>
    <n v="76.45"/>
    <x v="18"/>
    <x v="7"/>
    <x v="4"/>
  </r>
  <r>
    <n v="1146.2"/>
    <d v="2022-08-25T00:00:00"/>
    <x v="4"/>
    <d v="1899-12-30T09:25:00"/>
    <n v="123.65"/>
    <n v="15"/>
    <x v="2"/>
    <n v="39300"/>
    <s v="Sell"/>
    <d v="2022-08-25T00:00:00"/>
    <x v="4"/>
    <d v="1899-12-30T11:25:00"/>
    <n v="142.65"/>
    <x v="161"/>
    <n v="-15.36595228"/>
    <d v="2022-08-25T00:00:00"/>
    <s v="Stop Loss Hit"/>
    <n v="218.95"/>
    <n v="67.349999999999994"/>
    <x v="18"/>
    <x v="7"/>
    <x v="4"/>
  </r>
  <r>
    <n v="1147"/>
    <d v="2022-08-26T00:00:00"/>
    <x v="0"/>
    <d v="1899-12-30T09:25:00"/>
    <n v="39252.699999999997"/>
    <m/>
    <x v="0"/>
    <m/>
    <m/>
    <d v="2022-08-26T00:00:00"/>
    <x v="0"/>
    <d v="1899-12-30T09:58:00"/>
    <n v="39310.400000000001"/>
    <x v="163"/>
    <m/>
    <m/>
    <m/>
    <n v="39336.050000000003"/>
    <n v="39148.65"/>
    <x v="27"/>
    <x v="7"/>
    <x v="4"/>
  </r>
  <r>
    <n v="1147.0999999999999"/>
    <d v="2022-08-26T00:00:00"/>
    <x v="5"/>
    <d v="1899-12-30T09:25:00"/>
    <n v="378"/>
    <n v="15"/>
    <x v="1"/>
    <n v="39300"/>
    <s v="Sell"/>
    <d v="2022-08-26T00:00:00"/>
    <x v="5"/>
    <d v="1899-12-30T09:58:00"/>
    <n v="395"/>
    <x v="78"/>
    <n v="-4.4973544969999999"/>
    <d v="2022-09-01T00:00:00"/>
    <s v="Stop Loss Hit"/>
    <n v="405"/>
    <n v="319.25"/>
    <x v="27"/>
    <x v="7"/>
    <x v="4"/>
  </r>
  <r>
    <n v="1147.2"/>
    <d v="2022-08-26T00:00:00"/>
    <x v="5"/>
    <d v="1899-12-30T09:25:00"/>
    <n v="371.9"/>
    <n v="15"/>
    <x v="2"/>
    <n v="39300"/>
    <s v="Sell"/>
    <d v="2022-08-26T00:00:00"/>
    <x v="5"/>
    <d v="1899-12-30T09:42:00"/>
    <n v="411.9"/>
    <x v="463"/>
    <n v="-10.75557946"/>
    <d v="2022-09-01T00:00:00"/>
    <s v="Stop Loss Hit"/>
    <n v="422.75"/>
    <n v="336.05"/>
    <x v="27"/>
    <x v="7"/>
    <x v="4"/>
  </r>
  <r>
    <n v="1148"/>
    <d v="2022-08-29T00:00:00"/>
    <x v="0"/>
    <d v="1899-12-30T09:25:00"/>
    <n v="38141.35"/>
    <m/>
    <x v="0"/>
    <m/>
    <m/>
    <d v="2022-08-29T00:00:00"/>
    <x v="0"/>
    <d v="1899-12-30T11:13:00"/>
    <n v="38174.199999999997"/>
    <x v="230"/>
    <m/>
    <m/>
    <m/>
    <n v="38394.35"/>
    <n v="38132.75"/>
    <x v="19"/>
    <x v="7"/>
    <x v="4"/>
  </r>
  <r>
    <n v="1148.0999999999999"/>
    <d v="2022-08-29T00:00:00"/>
    <x v="1"/>
    <d v="1899-12-30T09:25:00"/>
    <n v="406.55"/>
    <n v="15"/>
    <x v="1"/>
    <n v="38100"/>
    <s v="Sell"/>
    <d v="2022-08-29T00:00:00"/>
    <x v="1"/>
    <d v="1899-12-30T09:48:00"/>
    <n v="480.55"/>
    <x v="74"/>
    <n v="-18.201943180000001"/>
    <d v="2022-09-01T00:00:00"/>
    <s v="Stop Loss Hit"/>
    <n v="486.9"/>
    <n v="404.8"/>
    <x v="19"/>
    <x v="7"/>
    <x v="4"/>
  </r>
  <r>
    <n v="1148.2"/>
    <d v="2022-08-29T00:00:00"/>
    <x v="1"/>
    <d v="1899-12-30T09:25:00"/>
    <n v="354.15"/>
    <n v="15"/>
    <x v="2"/>
    <n v="38100"/>
    <s v="Sell"/>
    <d v="2022-08-29T00:00:00"/>
    <x v="1"/>
    <d v="1899-12-30T11:13:00"/>
    <n v="296.14999999999998"/>
    <x v="874"/>
    <n v="16.37724128"/>
    <d v="2022-09-01T00:00:00"/>
    <s v="Stop Loss Hit"/>
    <n v="354.2"/>
    <n v="220.5"/>
    <x v="19"/>
    <x v="7"/>
    <x v="4"/>
  </r>
  <r>
    <n v="1149"/>
    <d v="2022-08-30T00:00:00"/>
    <x v="0"/>
    <d v="1899-12-30T09:25:00"/>
    <n v="38734.75"/>
    <m/>
    <x v="0"/>
    <m/>
    <m/>
    <d v="2022-08-30T00:00:00"/>
    <x v="0"/>
    <d v="1899-12-30T15:19:00"/>
    <n v="39549.4"/>
    <x v="1143"/>
    <m/>
    <m/>
    <s v="Exit Condition Met For Trade"/>
    <n v="39603.949999999997"/>
    <n v="38708.15"/>
    <x v="20"/>
    <x v="7"/>
    <x v="4"/>
  </r>
  <r>
    <n v="1149.0999999999999"/>
    <d v="2022-08-30T00:00:00"/>
    <x v="2"/>
    <d v="1899-12-30T09:25:00"/>
    <n v="256"/>
    <n v="15"/>
    <x v="1"/>
    <n v="38700"/>
    <s v="Sell"/>
    <d v="2022-08-30T00:00:00"/>
    <x v="2"/>
    <d v="1899-12-30T10:42:00"/>
    <n v="316"/>
    <x v="507"/>
    <n v="-23.4375"/>
    <d v="2022-09-01T00:00:00"/>
    <s v="Stop Loss Hit"/>
    <n v="350"/>
    <n v="240.3"/>
    <x v="20"/>
    <x v="7"/>
    <x v="4"/>
  </r>
  <r>
    <n v="1149.2"/>
    <d v="2022-08-30T00:00:00"/>
    <x v="2"/>
    <d v="1899-12-30T09:25:00"/>
    <n v="219.75"/>
    <n v="15"/>
    <x v="2"/>
    <n v="38700"/>
    <s v="Sell"/>
    <d v="2022-08-30T00:00:00"/>
    <x v="2"/>
    <d v="1899-12-30T15:19:00"/>
    <n v="50"/>
    <x v="1144"/>
    <n v="77.246871440000007"/>
    <d v="2022-09-01T00:00:00"/>
    <s v="Exit Condition Met For Trade"/>
    <n v="230.9"/>
    <n v="37.6"/>
    <x v="20"/>
    <x v="7"/>
    <x v="4"/>
  </r>
  <r>
    <n v="1150"/>
    <d v="2022-09-01T00:00:00"/>
    <x v="0"/>
    <d v="1899-12-30T09:25:00"/>
    <n v="39179.85"/>
    <m/>
    <x v="0"/>
    <m/>
    <m/>
    <d v="2022-09-01T00:00:00"/>
    <x v="0"/>
    <d v="1899-12-30T11:56:00"/>
    <n v="39366.050000000003"/>
    <x v="517"/>
    <m/>
    <m/>
    <m/>
    <n v="39666.550000000003"/>
    <n v="39121.85"/>
    <x v="0"/>
    <x v="8"/>
    <x v="4"/>
  </r>
  <r>
    <n v="1150.0999999999999"/>
    <d v="2022-09-01T00:00:00"/>
    <x v="4"/>
    <d v="1899-12-30T09:25:00"/>
    <n v="187.6"/>
    <n v="15"/>
    <x v="1"/>
    <n v="39200"/>
    <s v="Sell"/>
    <d v="2022-09-01T00:00:00"/>
    <x v="4"/>
    <d v="1899-12-30T09:37:00"/>
    <n v="227.6"/>
    <x v="463"/>
    <n v="-21.32196162"/>
    <d v="2022-09-01T00:00:00"/>
    <s v="Stop Loss Hit"/>
    <n v="260"/>
    <n v="151.75"/>
    <x v="0"/>
    <x v="8"/>
    <x v="4"/>
  </r>
  <r>
    <n v="1150.2"/>
    <d v="2022-09-01T00:00:00"/>
    <x v="4"/>
    <d v="1899-12-30T09:25:00"/>
    <n v="197.05"/>
    <n v="15"/>
    <x v="2"/>
    <n v="39200"/>
    <s v="Sell"/>
    <d v="2022-09-01T00:00:00"/>
    <x v="4"/>
    <d v="1899-12-30T11:56:00"/>
    <n v="120.05"/>
    <x v="973"/>
    <n v="39.076376549999999"/>
    <d v="2022-09-01T00:00:00"/>
    <s v="Stop Loss Hit"/>
    <n v="227.55"/>
    <n v="44.35"/>
    <x v="0"/>
    <x v="8"/>
    <x v="4"/>
  </r>
  <r>
    <n v="1151"/>
    <d v="2022-09-02T00:00:00"/>
    <x v="0"/>
    <d v="1899-12-30T09:25:00"/>
    <n v="39435.199999999997"/>
    <m/>
    <x v="0"/>
    <m/>
    <m/>
    <d v="2022-09-02T00:00:00"/>
    <x v="0"/>
    <d v="1899-12-30T09:45:00"/>
    <n v="39345.15"/>
    <x v="282"/>
    <m/>
    <m/>
    <m/>
    <n v="39435.199999999997"/>
    <n v="39203.4"/>
    <x v="1"/>
    <x v="8"/>
    <x v="4"/>
  </r>
  <r>
    <n v="1151.0999999999999"/>
    <d v="2022-09-02T00:00:00"/>
    <x v="5"/>
    <d v="1899-12-30T09:25:00"/>
    <n v="475.3"/>
    <n v="15"/>
    <x v="1"/>
    <n v="39400"/>
    <s v="Sell"/>
    <d v="2022-09-02T00:00:00"/>
    <x v="5"/>
    <d v="1899-12-30T09:45:00"/>
    <n v="439.3"/>
    <x v="214"/>
    <n v="7.5741636860000003"/>
    <d v="2022-09-08T00:00:00"/>
    <s v="Stop Loss Hit"/>
    <n v="477.4"/>
    <n v="363.65"/>
    <x v="1"/>
    <x v="8"/>
    <x v="4"/>
  </r>
  <r>
    <n v="1151.2"/>
    <d v="2022-09-02T00:00:00"/>
    <x v="5"/>
    <d v="1899-12-30T09:25:00"/>
    <n v="446.35"/>
    <n v="15"/>
    <x v="2"/>
    <n v="39400"/>
    <s v="Sell"/>
    <d v="2022-09-02T00:00:00"/>
    <x v="5"/>
    <d v="1899-12-30T09:31:00"/>
    <n v="514.35"/>
    <x v="118"/>
    <n v="-15.2346813"/>
    <d v="2022-09-08T00:00:00"/>
    <s v="Stop Loss Hit"/>
    <n v="518.9"/>
    <n v="438.95"/>
    <x v="1"/>
    <x v="8"/>
    <x v="4"/>
  </r>
  <r>
    <n v="1152"/>
    <d v="2022-09-05T00:00:00"/>
    <x v="0"/>
    <d v="1899-12-30T09:25:00"/>
    <n v="39702.35"/>
    <m/>
    <x v="0"/>
    <m/>
    <m/>
    <d v="2022-09-05T00:00:00"/>
    <x v="0"/>
    <d v="1899-12-30T10:12:00"/>
    <n v="39782.75"/>
    <x v="47"/>
    <m/>
    <m/>
    <m/>
    <n v="39785.5"/>
    <n v="39596"/>
    <x v="4"/>
    <x v="8"/>
    <x v="4"/>
  </r>
  <r>
    <n v="1152.0999999999999"/>
    <d v="2022-09-05T00:00:00"/>
    <x v="1"/>
    <d v="1899-12-30T09:25:00"/>
    <n v="389.3"/>
    <n v="15"/>
    <x v="1"/>
    <n v="39700"/>
    <s v="Sell"/>
    <d v="2022-09-05T00:00:00"/>
    <x v="1"/>
    <d v="1899-12-30T10:12:00"/>
    <n v="415.3"/>
    <x v="140"/>
    <n v="-6.6786539940000003"/>
    <d v="2022-09-08T00:00:00"/>
    <s v="Stop Loss Hit"/>
    <n v="420"/>
    <n v="339.5"/>
    <x v="4"/>
    <x v="8"/>
    <x v="4"/>
  </r>
  <r>
    <n v="1152.2"/>
    <d v="2022-09-05T00:00:00"/>
    <x v="1"/>
    <d v="1899-12-30T09:25:00"/>
    <n v="381.7"/>
    <n v="15"/>
    <x v="2"/>
    <n v="39700"/>
    <s v="Sell"/>
    <d v="2022-09-05T00:00:00"/>
    <x v="1"/>
    <d v="1899-12-30T09:53:00"/>
    <n v="411.7"/>
    <x v="224"/>
    <n v="-7.8595755829999998"/>
    <d v="2022-09-08T00:00:00"/>
    <s v="Stop Loss Hit"/>
    <n v="430"/>
    <n v="336.6"/>
    <x v="4"/>
    <x v="8"/>
    <x v="4"/>
  </r>
  <r>
    <n v="1153"/>
    <d v="2022-09-06T00:00:00"/>
    <x v="0"/>
    <d v="1899-12-30T09:25:00"/>
    <n v="39933.9"/>
    <m/>
    <x v="0"/>
    <m/>
    <m/>
    <d v="2022-09-06T00:00:00"/>
    <x v="0"/>
    <d v="1899-12-30T11:09:00"/>
    <n v="39793.85"/>
    <x v="1145"/>
    <m/>
    <m/>
    <m/>
    <n v="39966.550000000003"/>
    <n v="39567.25"/>
    <x v="22"/>
    <x v="8"/>
    <x v="4"/>
  </r>
  <r>
    <n v="1153.0999999999999"/>
    <d v="2022-09-06T00:00:00"/>
    <x v="2"/>
    <d v="1899-12-30T09:25:00"/>
    <n v="370.4"/>
    <n v="15"/>
    <x v="1"/>
    <n v="39900"/>
    <s v="Sell"/>
    <d v="2022-09-06T00:00:00"/>
    <x v="2"/>
    <d v="1899-12-30T11:09:00"/>
    <n v="279.75"/>
    <x v="1069"/>
    <n v="24.473542120000001"/>
    <d v="2022-09-08T00:00:00"/>
    <s v="Stop Loss Hit"/>
    <n v="383.95"/>
    <n v="204.15"/>
    <x v="22"/>
    <x v="8"/>
    <x v="4"/>
  </r>
  <r>
    <n v="1153.2"/>
    <d v="2022-09-06T00:00:00"/>
    <x v="2"/>
    <d v="1899-12-30T09:25:00"/>
    <n v="319.60000000000002"/>
    <n v="15"/>
    <x v="2"/>
    <n v="39900"/>
    <s v="Sell"/>
    <d v="2022-09-06T00:00:00"/>
    <x v="2"/>
    <d v="1899-12-30T09:32:00"/>
    <n v="374.6"/>
    <x v="122"/>
    <n v="-17.20901126"/>
    <d v="2022-09-08T00:00:00"/>
    <s v="Stop Loss Hit"/>
    <n v="395"/>
    <n v="298.7"/>
    <x v="22"/>
    <x v="8"/>
    <x v="4"/>
  </r>
  <r>
    <n v="1154"/>
    <d v="2022-09-07T00:00:00"/>
    <x v="0"/>
    <d v="1899-12-30T09:25:00"/>
    <n v="39452.25"/>
    <m/>
    <x v="0"/>
    <m/>
    <m/>
    <d v="2022-09-07T00:00:00"/>
    <x v="0"/>
    <d v="1899-12-30T10:05:00"/>
    <n v="39475.550000000003"/>
    <x v="1146"/>
    <m/>
    <m/>
    <m/>
    <n v="39492.800000000003"/>
    <n v="39272.949999999997"/>
    <x v="23"/>
    <x v="8"/>
    <x v="4"/>
  </r>
  <r>
    <n v="1154.0999999999999"/>
    <d v="2022-09-07T00:00:00"/>
    <x v="3"/>
    <d v="1899-12-30T09:25:00"/>
    <n v="276.95"/>
    <n v="15"/>
    <x v="1"/>
    <n v="39500"/>
    <s v="Sell"/>
    <d v="2022-09-07T00:00:00"/>
    <x v="3"/>
    <d v="1899-12-30T10:05:00"/>
    <n v="267.75"/>
    <x v="1147"/>
    <n v="3.3218992599999999"/>
    <d v="2022-09-08T00:00:00"/>
    <s v="Stop Loss Hit"/>
    <n v="309"/>
    <n v="191.45"/>
    <x v="23"/>
    <x v="8"/>
    <x v="4"/>
  </r>
  <r>
    <n v="1154.2"/>
    <d v="2022-09-07T00:00:00"/>
    <x v="3"/>
    <d v="1899-12-30T09:25:00"/>
    <n v="309.55"/>
    <n v="15"/>
    <x v="2"/>
    <n v="39500"/>
    <s v="Sell"/>
    <d v="2022-09-07T00:00:00"/>
    <x v="3"/>
    <d v="1899-12-30T09:31:00"/>
    <n v="353.55"/>
    <x v="428"/>
    <n v="-14.21418188"/>
    <d v="2022-09-08T00:00:00"/>
    <s v="Stop Loss Hit"/>
    <n v="365.25"/>
    <n v="278"/>
    <x v="23"/>
    <x v="8"/>
    <x v="4"/>
  </r>
  <r>
    <n v="1155"/>
    <d v="2022-09-08T00:00:00"/>
    <x v="0"/>
    <d v="1899-12-30T09:25:00"/>
    <n v="39807.35"/>
    <m/>
    <x v="0"/>
    <m/>
    <m/>
    <d v="2022-09-08T00:00:00"/>
    <x v="0"/>
    <d v="1899-12-30T15:19:00"/>
    <n v="40209.35"/>
    <x v="26"/>
    <m/>
    <m/>
    <s v="Exit Condition Met For Trade"/>
    <n v="40265.300000000003"/>
    <n v="39802.9"/>
    <x v="5"/>
    <x v="8"/>
    <x v="4"/>
  </r>
  <r>
    <n v="1155.0999999999999"/>
    <d v="2022-09-08T00:00:00"/>
    <x v="4"/>
    <d v="1899-12-30T09:25:00"/>
    <n v="163.05000000000001"/>
    <n v="15"/>
    <x v="1"/>
    <n v="39800"/>
    <s v="Sell"/>
    <d v="2022-09-08T00:00:00"/>
    <x v="4"/>
    <d v="1899-12-30T09:37:00"/>
    <n v="234.05"/>
    <x v="76"/>
    <n v="-43.544924870000003"/>
    <d v="2022-09-08T00:00:00"/>
    <s v="Stop Loss Hit"/>
    <n v="238.8"/>
    <n v="159.05000000000001"/>
    <x v="5"/>
    <x v="8"/>
    <x v="4"/>
  </r>
  <r>
    <n v="1155.2"/>
    <d v="2022-09-08T00:00:00"/>
    <x v="4"/>
    <d v="1899-12-30T09:25:00"/>
    <n v="139.5"/>
    <n v="15"/>
    <x v="2"/>
    <n v="39800"/>
    <s v="Sell"/>
    <d v="2022-09-08T00:00:00"/>
    <x v="4"/>
    <d v="1899-12-30T15:19:00"/>
    <n v="0.2"/>
    <x v="1148"/>
    <n v="99.856630820000007"/>
    <d v="2022-09-08T00:00:00"/>
    <s v="Exit Condition Met For Trade"/>
    <n v="139.5"/>
    <n v="0.2"/>
    <x v="5"/>
    <x v="8"/>
    <x v="4"/>
  </r>
  <r>
    <n v="1156"/>
    <d v="2022-09-09T00:00:00"/>
    <x v="0"/>
    <d v="1899-12-30T09:25:00"/>
    <n v="40548.699999999997"/>
    <m/>
    <x v="0"/>
    <m/>
    <m/>
    <d v="2022-09-09T00:00:00"/>
    <x v="0"/>
    <d v="1899-12-30T12:01:00"/>
    <n v="40524.6"/>
    <x v="181"/>
    <m/>
    <m/>
    <m/>
    <n v="40683.75"/>
    <n v="40453.800000000003"/>
    <x v="6"/>
    <x v="8"/>
    <x v="4"/>
  </r>
  <r>
    <n v="1156.0999999999999"/>
    <d v="2022-09-09T00:00:00"/>
    <x v="5"/>
    <d v="1899-12-30T09:25:00"/>
    <n v="450.45"/>
    <n v="15"/>
    <x v="1"/>
    <n v="40500"/>
    <s v="Sell"/>
    <d v="2022-09-09T00:00:00"/>
    <x v="5"/>
    <d v="1899-12-30T10:20:00"/>
    <n v="468.45"/>
    <x v="405"/>
    <n v="-3.9960039959999998"/>
    <d v="2022-09-15T00:00:00"/>
    <s v="Stop Loss Hit"/>
    <n v="486"/>
    <n v="392.9"/>
    <x v="6"/>
    <x v="8"/>
    <x v="4"/>
  </r>
  <r>
    <n v="1156.2"/>
    <d v="2022-09-09T00:00:00"/>
    <x v="5"/>
    <d v="1899-12-30T09:25:00"/>
    <n v="375.65"/>
    <n v="15"/>
    <x v="2"/>
    <n v="40500"/>
    <s v="Sell"/>
    <d v="2022-09-09T00:00:00"/>
    <x v="5"/>
    <d v="1899-12-30T12:01:00"/>
    <n v="390.65"/>
    <x v="483"/>
    <n v="-3.993078664"/>
    <d v="2022-09-15T00:00:00"/>
    <s v="Stop Loss Hit"/>
    <n v="431.25"/>
    <n v="315.3"/>
    <x v="6"/>
    <x v="8"/>
    <x v="4"/>
  </r>
  <r>
    <n v="1157"/>
    <d v="2022-09-12T00:00:00"/>
    <x v="0"/>
    <d v="1899-12-30T09:25:00"/>
    <n v="40514.400000000001"/>
    <m/>
    <x v="0"/>
    <m/>
    <m/>
    <d v="2022-09-12T00:00:00"/>
    <x v="0"/>
    <d v="1899-12-30T15:19:00"/>
    <n v="40569.5"/>
    <x v="24"/>
    <m/>
    <m/>
    <s v="Exit Condition Met For Trade"/>
    <n v="40684.9"/>
    <n v="40378.5"/>
    <x v="9"/>
    <x v="8"/>
    <x v="4"/>
  </r>
  <r>
    <n v="1157.0999999999999"/>
    <d v="2022-09-12T00:00:00"/>
    <x v="1"/>
    <d v="1899-12-30T09:25:00"/>
    <n v="389.6"/>
    <n v="15"/>
    <x v="1"/>
    <n v="40500"/>
    <s v="Sell"/>
    <d v="2022-09-12T00:00:00"/>
    <x v="1"/>
    <d v="1899-12-30T09:43:00"/>
    <n v="404.6"/>
    <x v="483"/>
    <n v="-3.850102669"/>
    <d v="2022-09-15T00:00:00"/>
    <s v="Stop Loss Hit"/>
    <n v="409.1"/>
    <n v="328.65"/>
    <x v="9"/>
    <x v="8"/>
    <x v="4"/>
  </r>
  <r>
    <n v="1157.2"/>
    <d v="2022-09-12T00:00:00"/>
    <x v="1"/>
    <d v="1899-12-30T09:25:00"/>
    <n v="362.35"/>
    <n v="15"/>
    <x v="2"/>
    <n v="40500"/>
    <s v="Sell"/>
    <d v="2022-09-12T00:00:00"/>
    <x v="1"/>
    <d v="1899-12-30T15:19:00"/>
    <n v="300.89999999999998"/>
    <x v="1149"/>
    <n v="16.958741549999999"/>
    <d v="2022-09-15T00:00:00"/>
    <s v="Exit Condition Met For Trade"/>
    <n v="425.7"/>
    <n v="256.5"/>
    <x v="9"/>
    <x v="8"/>
    <x v="4"/>
  </r>
  <r>
    <n v="1158"/>
    <d v="2022-09-13T00:00:00"/>
    <x v="0"/>
    <d v="1899-12-30T09:25:00"/>
    <n v="40744.1"/>
    <m/>
    <x v="0"/>
    <m/>
    <m/>
    <d v="2022-09-13T00:00:00"/>
    <x v="0"/>
    <d v="1899-12-30T15:19:00"/>
    <n v="40860.75"/>
    <x v="1150"/>
    <m/>
    <m/>
    <s v="Exit Condition Met For Trade"/>
    <n v="40903.550000000003"/>
    <n v="40694.800000000003"/>
    <x v="30"/>
    <x v="8"/>
    <x v="4"/>
  </r>
  <r>
    <n v="1158.0999999999999"/>
    <d v="2022-09-13T00:00:00"/>
    <x v="2"/>
    <d v="1899-12-30T09:25:00"/>
    <n v="347.2"/>
    <n v="15"/>
    <x v="1"/>
    <n v="40700"/>
    <s v="Sell"/>
    <d v="2022-09-13T00:00:00"/>
    <x v="2"/>
    <d v="1899-12-30T14:42:00"/>
    <n v="393.2"/>
    <x v="42"/>
    <n v="-13.24884793"/>
    <d v="2022-09-15T00:00:00"/>
    <s v="Stop Loss Hit"/>
    <n v="395"/>
    <n v="318"/>
    <x v="30"/>
    <x v="8"/>
    <x v="4"/>
  </r>
  <r>
    <n v="1158.2"/>
    <d v="2022-09-13T00:00:00"/>
    <x v="2"/>
    <d v="1899-12-30T09:25:00"/>
    <n v="292.95"/>
    <n v="15"/>
    <x v="2"/>
    <n v="40700"/>
    <s v="Sell"/>
    <d v="2022-09-13T00:00:00"/>
    <x v="2"/>
    <d v="1899-12-30T15:19:00"/>
    <n v="222.45"/>
    <x v="1151"/>
    <n v="24.06554019"/>
    <d v="2022-09-15T00:00:00"/>
    <s v="Exit Condition Met For Trade"/>
    <n v="298.2"/>
    <n v="197.8"/>
    <x v="30"/>
    <x v="8"/>
    <x v="4"/>
  </r>
  <r>
    <n v="1159"/>
    <d v="2022-09-14T00:00:00"/>
    <x v="0"/>
    <d v="1899-12-30T09:25:00"/>
    <n v="40645.75"/>
    <m/>
    <x v="0"/>
    <m/>
    <m/>
    <d v="2022-09-14T00:00:00"/>
    <x v="0"/>
    <d v="1899-12-30T12:40:00"/>
    <n v="41390.65"/>
    <x v="987"/>
    <m/>
    <m/>
    <m/>
    <n v="41394.449999999997"/>
    <n v="40623.85"/>
    <x v="24"/>
    <x v="8"/>
    <x v="4"/>
  </r>
  <r>
    <n v="1159.0999999999999"/>
    <d v="2022-09-14T00:00:00"/>
    <x v="3"/>
    <d v="1899-12-30T09:25:00"/>
    <n v="284.45"/>
    <n v="15"/>
    <x v="1"/>
    <n v="40600"/>
    <s v="Sell"/>
    <d v="2022-09-14T00:00:00"/>
    <x v="3"/>
    <d v="1899-12-30T09:33:00"/>
    <n v="350.45"/>
    <x v="2"/>
    <n v="-23.202671819999999"/>
    <d v="2022-09-15T00:00:00"/>
    <s v="Stop Loss Hit"/>
    <n v="354"/>
    <n v="274.8"/>
    <x v="24"/>
    <x v="8"/>
    <x v="4"/>
  </r>
  <r>
    <n v="1159.2"/>
    <d v="2022-09-14T00:00:00"/>
    <x v="3"/>
    <d v="1899-12-30T09:25:00"/>
    <n v="268.7"/>
    <n v="15"/>
    <x v="2"/>
    <n v="40600"/>
    <s v="Sell"/>
    <d v="2022-09-14T00:00:00"/>
    <x v="3"/>
    <d v="1899-12-30T12:40:00"/>
    <n v="68.7"/>
    <x v="407"/>
    <n v="74.432452549999994"/>
    <d v="2022-09-15T00:00:00"/>
    <s v="Target Hit"/>
    <n v="273.95"/>
    <n v="68.650000000000006"/>
    <x v="24"/>
    <x v="8"/>
    <x v="4"/>
  </r>
  <r>
    <n v="1160"/>
    <d v="2022-09-15T00:00:00"/>
    <x v="0"/>
    <d v="1899-12-30T09:25:00"/>
    <n v="41821.550000000003"/>
    <m/>
    <x v="0"/>
    <m/>
    <m/>
    <d v="2022-09-15T00:00:00"/>
    <x v="0"/>
    <d v="1899-12-30T15:19:00"/>
    <n v="41211.75"/>
    <x v="1152"/>
    <m/>
    <m/>
    <s v="Exit Condition Met For Trade"/>
    <n v="41834.550000000003"/>
    <n v="41156.65"/>
    <x v="10"/>
    <x v="8"/>
    <x v="4"/>
  </r>
  <r>
    <n v="1160.0999999999999"/>
    <d v="2022-09-15T00:00:00"/>
    <x v="4"/>
    <d v="1899-12-30T09:25:00"/>
    <n v="193.4"/>
    <n v="15"/>
    <x v="1"/>
    <n v="41800"/>
    <s v="Sell"/>
    <d v="2022-09-15T00:00:00"/>
    <x v="4"/>
    <d v="1899-12-30T15:19:00"/>
    <n v="0.2"/>
    <x v="1093"/>
    <n v="99.89658738"/>
    <d v="2022-09-15T00:00:00"/>
    <s v="Exit Condition Met For Trade"/>
    <n v="202.8"/>
    <n v="0.2"/>
    <x v="10"/>
    <x v="8"/>
    <x v="4"/>
  </r>
  <r>
    <n v="1160.2"/>
    <d v="2022-09-15T00:00:00"/>
    <x v="4"/>
    <d v="1899-12-30T09:25:00"/>
    <n v="177.6"/>
    <n v="15"/>
    <x v="2"/>
    <n v="41800"/>
    <s v="Sell"/>
    <d v="2022-09-15T00:00:00"/>
    <x v="4"/>
    <d v="1899-12-30T09:38:00"/>
    <n v="244.6"/>
    <x v="93"/>
    <n v="-37.725225229999999"/>
    <d v="2022-09-15T00:00:00"/>
    <s v="Stop Loss Hit"/>
    <n v="272.14999999999998"/>
    <n v="168.8"/>
    <x v="10"/>
    <x v="8"/>
    <x v="4"/>
  </r>
  <r>
    <n v="1161"/>
    <d v="2022-09-16T00:00:00"/>
    <x v="0"/>
    <d v="1899-12-30T09:25:00"/>
    <n v="41049.5"/>
    <m/>
    <x v="0"/>
    <m/>
    <m/>
    <d v="2022-09-16T00:00:00"/>
    <x v="0"/>
    <d v="1899-12-30T09:51:00"/>
    <n v="40977.1"/>
    <x v="113"/>
    <m/>
    <m/>
    <m/>
    <n v="41157.699999999997"/>
    <n v="40977.1"/>
    <x v="11"/>
    <x v="8"/>
    <x v="4"/>
  </r>
  <r>
    <n v="1161.0999999999999"/>
    <d v="2022-09-16T00:00:00"/>
    <x v="5"/>
    <d v="1899-12-30T09:25:00"/>
    <n v="513.6"/>
    <n v="15"/>
    <x v="1"/>
    <n v="41000"/>
    <s v="Sell"/>
    <d v="2022-09-16T00:00:00"/>
    <x v="5"/>
    <d v="1899-12-30T09:27:00"/>
    <n v="562.6"/>
    <x v="127"/>
    <n v="-9.5404984420000005"/>
    <d v="2022-09-22T00:00:00"/>
    <s v="Stop Loss Hit"/>
    <n v="564.45000000000005"/>
    <n v="487.5"/>
    <x v="11"/>
    <x v="8"/>
    <x v="4"/>
  </r>
  <r>
    <n v="1161.2"/>
    <d v="2022-09-16T00:00:00"/>
    <x v="5"/>
    <d v="1899-12-30T09:25:00"/>
    <n v="456.45"/>
    <n v="15"/>
    <x v="2"/>
    <n v="41000"/>
    <s v="Sell"/>
    <d v="2022-09-16T00:00:00"/>
    <x v="5"/>
    <d v="1899-12-30T09:51:00"/>
    <n v="471.45"/>
    <x v="483"/>
    <n v="-3.2862306929999998"/>
    <d v="2022-09-22T00:00:00"/>
    <s v="Stop Loss Hit"/>
    <n v="484.25"/>
    <n v="395.65"/>
    <x v="11"/>
    <x v="8"/>
    <x v="4"/>
  </r>
  <r>
    <n v="1162"/>
    <d v="2022-09-19T00:00:00"/>
    <x v="0"/>
    <d v="1899-12-30T09:25:00"/>
    <n v="40655.1"/>
    <m/>
    <x v="0"/>
    <m/>
    <m/>
    <d v="2022-09-19T00:00:00"/>
    <x v="0"/>
    <d v="1899-12-30T09:55:00"/>
    <n v="41101.5"/>
    <x v="658"/>
    <m/>
    <m/>
    <m/>
    <n v="41102"/>
    <n v="40607.300000000003"/>
    <x v="14"/>
    <x v="8"/>
    <x v="4"/>
  </r>
  <r>
    <n v="1162.0999999999999"/>
    <d v="2022-09-19T00:00:00"/>
    <x v="1"/>
    <d v="1899-12-30T09:25:00"/>
    <n v="443.55"/>
    <n v="15"/>
    <x v="1"/>
    <n v="40700"/>
    <s v="Sell"/>
    <d v="2022-09-19T00:00:00"/>
    <x v="1"/>
    <d v="1899-12-30T09:31:00"/>
    <n v="496.55"/>
    <x v="59"/>
    <n v="-11.949047459999999"/>
    <d v="2022-09-22T00:00:00"/>
    <s v="Stop Loss Hit"/>
    <n v="511.5"/>
    <n v="421.5"/>
    <x v="14"/>
    <x v="8"/>
    <x v="4"/>
  </r>
  <r>
    <n v="1162.2"/>
    <d v="2022-09-19T00:00:00"/>
    <x v="1"/>
    <d v="1899-12-30T09:25:00"/>
    <n v="477.75"/>
    <n v="15"/>
    <x v="2"/>
    <n v="40700"/>
    <s v="Sell"/>
    <d v="2022-09-19T00:00:00"/>
    <x v="1"/>
    <d v="1899-12-30T09:55:00"/>
    <n v="277.75"/>
    <x v="407"/>
    <n v="41.86289901"/>
    <d v="2022-09-22T00:00:00"/>
    <s v="Target Hit"/>
    <n v="495.95"/>
    <n v="274.89999999999998"/>
    <x v="14"/>
    <x v="8"/>
    <x v="4"/>
  </r>
  <r>
    <n v="1163"/>
    <d v="2022-09-20T00:00:00"/>
    <x v="0"/>
    <d v="1899-12-30T09:25:00"/>
    <n v="41440.949999999997"/>
    <m/>
    <x v="0"/>
    <m/>
    <m/>
    <d v="2022-09-20T00:00:00"/>
    <x v="0"/>
    <d v="1899-12-30T14:53:00"/>
    <n v="41498.199999999997"/>
    <x v="137"/>
    <m/>
    <m/>
    <m/>
    <n v="41676.75"/>
    <n v="41387.800000000003"/>
    <x v="25"/>
    <x v="8"/>
    <x v="4"/>
  </r>
  <r>
    <n v="1163.0999999999999"/>
    <d v="2022-09-20T00:00:00"/>
    <x v="2"/>
    <d v="1899-12-30T09:25:00"/>
    <n v="390.6"/>
    <n v="15"/>
    <x v="1"/>
    <n v="41400"/>
    <s v="Sell"/>
    <d v="2022-09-20T00:00:00"/>
    <x v="2"/>
    <d v="1899-12-30T10:10:00"/>
    <n v="419.6"/>
    <x v="61"/>
    <n v="-7.4244751659999997"/>
    <d v="2022-09-22T00:00:00"/>
    <s v="Stop Loss Hit"/>
    <n v="422.5"/>
    <n v="343.85"/>
    <x v="25"/>
    <x v="8"/>
    <x v="4"/>
  </r>
  <r>
    <n v="1163.2"/>
    <d v="2022-09-20T00:00:00"/>
    <x v="2"/>
    <d v="1899-12-30T09:25:00"/>
    <n v="333.75"/>
    <n v="15"/>
    <x v="2"/>
    <n v="41400"/>
    <s v="Sell"/>
    <d v="2022-09-20T00:00:00"/>
    <x v="2"/>
    <d v="1899-12-30T14:53:00"/>
    <n v="302.75"/>
    <x v="539"/>
    <n v="9.2883895130000003"/>
    <d v="2022-09-22T00:00:00"/>
    <s v="Stop Loss Hit"/>
    <n v="363.6"/>
    <n v="227.35"/>
    <x v="25"/>
    <x v="8"/>
    <x v="4"/>
  </r>
  <r>
    <n v="1164"/>
    <d v="2022-09-21T00:00:00"/>
    <x v="0"/>
    <d v="1899-12-30T09:25:00"/>
    <n v="41360.5"/>
    <m/>
    <x v="0"/>
    <m/>
    <m/>
    <d v="2022-09-21T00:00:00"/>
    <x v="0"/>
    <d v="1899-12-30T10:32:00"/>
    <n v="41358.050000000003"/>
    <x v="78"/>
    <m/>
    <m/>
    <m/>
    <n v="41443.599999999999"/>
    <n v="41164.050000000003"/>
    <x v="26"/>
    <x v="8"/>
    <x v="4"/>
  </r>
  <r>
    <n v="1164.0999999999999"/>
    <d v="2022-09-21T00:00:00"/>
    <x v="3"/>
    <d v="1899-12-30T09:25:00"/>
    <n v="321.5"/>
    <n v="15"/>
    <x v="1"/>
    <n v="41400"/>
    <s v="Sell"/>
    <d v="2022-09-21T00:00:00"/>
    <x v="3"/>
    <d v="1899-12-30T10:32:00"/>
    <n v="303.5"/>
    <x v="647"/>
    <n v="5.5987558320000002"/>
    <d v="2022-09-22T00:00:00"/>
    <s v="Stop Loss Hit"/>
    <n v="358.9"/>
    <n v="227.65"/>
    <x v="26"/>
    <x v="8"/>
    <x v="4"/>
  </r>
  <r>
    <n v="1164.2"/>
    <d v="2022-09-21T00:00:00"/>
    <x v="3"/>
    <d v="1899-12-30T09:25:00"/>
    <n v="346.25"/>
    <n v="15"/>
    <x v="2"/>
    <n v="41400"/>
    <s v="Sell"/>
    <d v="2022-09-21T00:00:00"/>
    <x v="3"/>
    <d v="1899-12-30T09:45:00"/>
    <n v="381.25"/>
    <x v="316"/>
    <n v="-10.108303250000001"/>
    <d v="2022-09-22T00:00:00"/>
    <s v="Stop Loss Hit"/>
    <n v="382"/>
    <n v="305.45"/>
    <x v="26"/>
    <x v="8"/>
    <x v="4"/>
  </r>
  <r>
    <n v="1165"/>
    <d v="2022-09-22T00:00:00"/>
    <x v="0"/>
    <d v="1899-12-30T09:25:00"/>
    <n v="41084.85"/>
    <m/>
    <x v="0"/>
    <m/>
    <m/>
    <d v="2022-09-22T00:00:00"/>
    <x v="0"/>
    <d v="1899-12-30T11:16:00"/>
    <n v="40706.6"/>
    <x v="756"/>
    <m/>
    <m/>
    <m/>
    <n v="41157.75"/>
    <n v="40685.599999999999"/>
    <x v="15"/>
    <x v="8"/>
    <x v="4"/>
  </r>
  <r>
    <n v="1165.0999999999999"/>
    <d v="2022-09-22T00:00:00"/>
    <x v="4"/>
    <d v="1899-12-30T09:25:00"/>
    <n v="240.45"/>
    <n v="15"/>
    <x v="1"/>
    <n v="41100"/>
    <s v="Sell"/>
    <d v="2022-09-22T00:00:00"/>
    <x v="4"/>
    <d v="1899-12-30T11:16:00"/>
    <n v="40.450000000000003"/>
    <x v="407"/>
    <n v="83.177375749999996"/>
    <d v="2022-09-22T00:00:00"/>
    <s v="Target Hit"/>
    <n v="240.45"/>
    <n v="38.6"/>
    <x v="15"/>
    <x v="8"/>
    <x v="4"/>
  </r>
  <r>
    <n v="1165.2"/>
    <d v="2022-09-22T00:00:00"/>
    <x v="4"/>
    <d v="1899-12-30T09:25:00"/>
    <n v="233.4"/>
    <n v="15"/>
    <x v="2"/>
    <n v="41100"/>
    <s v="Sell"/>
    <d v="2022-09-22T00:00:00"/>
    <x v="4"/>
    <d v="1899-12-30T09:45:00"/>
    <n v="246.4"/>
    <x v="51"/>
    <n v="-5.5698371890000002"/>
    <d v="2022-09-22T00:00:00"/>
    <s v="Stop Loss Hit"/>
    <n v="283.5"/>
    <n v="171.25"/>
    <x v="15"/>
    <x v="8"/>
    <x v="4"/>
  </r>
  <r>
    <n v="1166"/>
    <d v="2022-09-23T00:00:00"/>
    <x v="0"/>
    <d v="1899-12-30T09:25:00"/>
    <n v="40220.15"/>
    <m/>
    <x v="0"/>
    <m/>
    <m/>
    <d v="2022-09-23T00:00:00"/>
    <x v="0"/>
    <d v="1899-12-30T10:18:00"/>
    <n v="39696.050000000003"/>
    <x v="1153"/>
    <m/>
    <m/>
    <m/>
    <n v="40275.599999999999"/>
    <n v="39692.35"/>
    <x v="16"/>
    <x v="8"/>
    <x v="4"/>
  </r>
  <r>
    <n v="1166.0999999999999"/>
    <d v="2022-09-23T00:00:00"/>
    <x v="5"/>
    <d v="1899-12-30T09:25:00"/>
    <n v="515"/>
    <n v="15"/>
    <x v="1"/>
    <n v="40200"/>
    <s v="Sell"/>
    <d v="2022-09-23T00:00:00"/>
    <x v="5"/>
    <d v="1899-12-30T10:18:00"/>
    <n v="315"/>
    <x v="407"/>
    <n v="38.834951459999999"/>
    <d v="2022-09-29T00:00:00"/>
    <s v="Target Hit"/>
    <n v="541.85"/>
    <n v="313.55"/>
    <x v="16"/>
    <x v="8"/>
    <x v="4"/>
  </r>
  <r>
    <n v="1166.2"/>
    <d v="2022-09-23T00:00:00"/>
    <x v="5"/>
    <d v="1899-12-30T09:25:00"/>
    <n v="460"/>
    <n v="15"/>
    <x v="2"/>
    <n v="40200"/>
    <s v="Sell"/>
    <d v="2022-09-23T00:00:00"/>
    <x v="5"/>
    <d v="1899-12-30T09:37:00"/>
    <n v="509"/>
    <x v="127"/>
    <n v="-10.65217391"/>
    <d v="2022-09-29T00:00:00"/>
    <s v="Stop Loss Hit"/>
    <n v="527.95000000000005"/>
    <n v="433.3"/>
    <x v="16"/>
    <x v="8"/>
    <x v="4"/>
  </r>
  <r>
    <n v="1167"/>
    <d v="2022-09-26T00:00:00"/>
    <x v="0"/>
    <d v="1899-12-30T09:25:00"/>
    <n v="39037.300000000003"/>
    <m/>
    <x v="0"/>
    <m/>
    <m/>
    <d v="2022-09-26T00:00:00"/>
    <x v="0"/>
    <d v="1899-12-30T09:32:00"/>
    <n v="38964.85"/>
    <x v="118"/>
    <m/>
    <m/>
    <m/>
    <n v="39169.75"/>
    <n v="38964.85"/>
    <x v="27"/>
    <x v="8"/>
    <x v="4"/>
  </r>
  <r>
    <n v="1167.0999999999999"/>
    <d v="2022-09-26T00:00:00"/>
    <x v="1"/>
    <d v="1899-12-30T09:25:00"/>
    <n v="525.25"/>
    <n v="15"/>
    <x v="1"/>
    <n v="39000"/>
    <s v="Sell"/>
    <d v="2022-09-26T00:00:00"/>
    <x v="1"/>
    <d v="1899-12-30T09:28:00"/>
    <n v="593.25"/>
    <x v="118"/>
    <n v="-12.94621609"/>
    <d v="2022-09-29T00:00:00"/>
    <s v="Stop Loss Hit"/>
    <n v="602.4"/>
    <n v="517.9"/>
    <x v="27"/>
    <x v="8"/>
    <x v="4"/>
  </r>
  <r>
    <n v="1167.2"/>
    <d v="2022-09-26T00:00:00"/>
    <x v="1"/>
    <d v="1899-12-30T09:25:00"/>
    <n v="457.15"/>
    <n v="15"/>
    <x v="2"/>
    <n v="39000"/>
    <s v="Sell"/>
    <d v="2022-09-26T00:00:00"/>
    <x v="1"/>
    <d v="1899-12-30T09:32:00"/>
    <n v="457.15"/>
    <x v="225"/>
    <n v="0"/>
    <d v="2022-09-29T00:00:00"/>
    <s v="Stop Loss Hit"/>
    <n v="492.55"/>
    <n v="381.6"/>
    <x v="27"/>
    <x v="8"/>
    <x v="4"/>
  </r>
  <r>
    <n v="1168"/>
    <d v="2022-09-27T00:00:00"/>
    <x v="0"/>
    <d v="1899-12-30T09:25:00"/>
    <n v="38962.65"/>
    <m/>
    <x v="0"/>
    <m/>
    <m/>
    <d v="2022-09-27T00:00:00"/>
    <x v="0"/>
    <d v="1899-12-30T11:07:00"/>
    <n v="38463.15"/>
    <x v="1154"/>
    <m/>
    <m/>
    <m/>
    <n v="39048.6"/>
    <n v="38439.199999999997"/>
    <x v="28"/>
    <x v="8"/>
    <x v="4"/>
  </r>
  <r>
    <n v="1168.0999999999999"/>
    <d v="2022-09-27T00:00:00"/>
    <x v="2"/>
    <d v="1899-12-30T09:25:00"/>
    <n v="374.75"/>
    <n v="15"/>
    <x v="1"/>
    <n v="39000"/>
    <s v="Sell"/>
    <d v="2022-09-27T00:00:00"/>
    <x v="2"/>
    <d v="1899-12-30T11:07:00"/>
    <n v="174.75"/>
    <x v="407"/>
    <n v="53.368912610000002"/>
    <d v="2022-09-29T00:00:00"/>
    <s v="Target Hit"/>
    <n v="399.9"/>
    <n v="173.55"/>
    <x v="28"/>
    <x v="8"/>
    <x v="4"/>
  </r>
  <r>
    <n v="1168.2"/>
    <d v="2022-09-27T00:00:00"/>
    <x v="2"/>
    <d v="1899-12-30T09:25:00"/>
    <n v="386.05"/>
    <n v="15"/>
    <x v="2"/>
    <n v="39000"/>
    <s v="Sell"/>
    <d v="2022-09-27T00:00:00"/>
    <x v="2"/>
    <d v="1899-12-30T09:39:00"/>
    <n v="396.05"/>
    <x v="99"/>
    <n v="-2.5903380390000001"/>
    <d v="2022-09-29T00:00:00"/>
    <s v="Stop Loss Hit"/>
    <n v="419.85"/>
    <n v="321"/>
    <x v="28"/>
    <x v="8"/>
    <x v="4"/>
  </r>
  <r>
    <n v="1169"/>
    <d v="2022-09-28T00:00:00"/>
    <x v="0"/>
    <d v="1899-12-30T09:25:00"/>
    <n v="37860.75"/>
    <m/>
    <x v="0"/>
    <m/>
    <m/>
    <d v="2022-09-28T00:00:00"/>
    <x v="0"/>
    <d v="1899-12-30T10:37:00"/>
    <n v="38020.35"/>
    <x v="746"/>
    <m/>
    <m/>
    <m/>
    <n v="38257.599999999999"/>
    <n v="37834.699999999997"/>
    <x v="29"/>
    <x v="8"/>
    <x v="4"/>
  </r>
  <r>
    <n v="1169.0999999999999"/>
    <d v="2022-09-28T00:00:00"/>
    <x v="3"/>
    <d v="1899-12-30T09:25:00"/>
    <n v="308.25"/>
    <n v="15"/>
    <x v="1"/>
    <n v="37900"/>
    <s v="Sell"/>
    <d v="2022-09-28T00:00:00"/>
    <x v="3"/>
    <d v="1899-12-30T09:39:00"/>
    <n v="372.25"/>
    <x v="113"/>
    <n v="-20.762368210000002"/>
    <d v="2022-09-29T00:00:00"/>
    <s v="Stop Loss Hit"/>
    <n v="376.6"/>
    <n v="296.3"/>
    <x v="29"/>
    <x v="8"/>
    <x v="4"/>
  </r>
  <r>
    <n v="1169.2"/>
    <d v="2022-09-28T00:00:00"/>
    <x v="3"/>
    <d v="1899-12-30T09:25:00"/>
    <n v="326.10000000000002"/>
    <n v="15"/>
    <x v="2"/>
    <n v="37900"/>
    <s v="Sell"/>
    <d v="2022-09-28T00:00:00"/>
    <x v="3"/>
    <d v="1899-12-30T10:37:00"/>
    <n v="227.1"/>
    <x v="657"/>
    <n v="30.358785650000002"/>
    <d v="2022-09-29T00:00:00"/>
    <s v="Stop Loss Hit"/>
    <n v="337.45"/>
    <n v="151.5"/>
    <x v="29"/>
    <x v="8"/>
    <x v="4"/>
  </r>
  <r>
    <n v="1170"/>
    <d v="2022-09-29T00:00:00"/>
    <x v="0"/>
    <d v="1899-12-30T09:25:00"/>
    <n v="38262.550000000003"/>
    <m/>
    <x v="0"/>
    <m/>
    <m/>
    <d v="2022-09-29T00:00:00"/>
    <x v="0"/>
    <d v="1899-12-30T15:19:00"/>
    <n v="37677"/>
    <x v="927"/>
    <m/>
    <m/>
    <s v="Exit Condition Met For Trade"/>
    <n v="38283.1"/>
    <n v="37537.1"/>
    <x v="19"/>
    <x v="8"/>
    <x v="4"/>
  </r>
  <r>
    <n v="1170.0999999999999"/>
    <d v="2022-09-29T00:00:00"/>
    <x v="4"/>
    <d v="1899-12-30T09:25:00"/>
    <n v="150.25"/>
    <n v="15"/>
    <x v="1"/>
    <n v="38300"/>
    <s v="Sell"/>
    <d v="2022-09-29T00:00:00"/>
    <x v="4"/>
    <d v="1899-12-30T15:19:00"/>
    <n v="0.3"/>
    <x v="1155"/>
    <n v="99.800332780000005"/>
    <d v="2022-09-29T00:00:00"/>
    <s v="Exit Condition Met For Trade"/>
    <n v="159.9"/>
    <n v="0.25"/>
    <x v="19"/>
    <x v="8"/>
    <x v="4"/>
  </r>
  <r>
    <n v="1170.2"/>
    <d v="2022-09-29T00:00:00"/>
    <x v="4"/>
    <d v="1899-12-30T09:25:00"/>
    <n v="179.9"/>
    <n v="15"/>
    <x v="2"/>
    <n v="38300"/>
    <s v="Sell"/>
    <d v="2022-09-29T00:00:00"/>
    <x v="4"/>
    <d v="1899-12-30T09:30:00"/>
    <n v="240.9"/>
    <x v="54"/>
    <n v="-33.907726510000003"/>
    <d v="2022-09-29T00:00:00"/>
    <s v="Stop Loss Hit"/>
    <n v="254.95"/>
    <n v="165.2"/>
    <x v="19"/>
    <x v="8"/>
    <x v="4"/>
  </r>
  <r>
    <n v="1171"/>
    <d v="2022-09-30T00:00:00"/>
    <x v="0"/>
    <d v="1899-12-30T09:25:00"/>
    <n v="37481.4"/>
    <m/>
    <x v="0"/>
    <m/>
    <m/>
    <d v="2022-09-30T00:00:00"/>
    <x v="0"/>
    <d v="1899-12-30T09:56:00"/>
    <n v="37659.35"/>
    <x v="416"/>
    <m/>
    <m/>
    <m/>
    <n v="37837.599999999999"/>
    <n v="37468.35"/>
    <x v="20"/>
    <x v="8"/>
    <x v="4"/>
  </r>
  <r>
    <n v="1171.0999999999999"/>
    <d v="2022-09-30T00:00:00"/>
    <x v="5"/>
    <d v="1899-12-30T09:25:00"/>
    <n v="557.54999999999995"/>
    <n v="15"/>
    <x v="1"/>
    <n v="37500"/>
    <s v="Sell"/>
    <d v="2022-09-30T00:00:00"/>
    <x v="5"/>
    <d v="1899-12-30T09:40:00"/>
    <n v="625.54999999999995"/>
    <x v="118"/>
    <n v="-12.19621559"/>
    <d v="2022-10-06T00:00:00"/>
    <s v="Stop Loss Hit"/>
    <n v="629.1"/>
    <n v="549.79999999999995"/>
    <x v="20"/>
    <x v="8"/>
    <x v="4"/>
  </r>
  <r>
    <n v="1171.2"/>
    <d v="2022-09-30T00:00:00"/>
    <x v="5"/>
    <d v="1899-12-30T09:25:00"/>
    <n v="571.25"/>
    <n v="15"/>
    <x v="2"/>
    <n v="37500"/>
    <s v="Sell"/>
    <d v="2022-09-30T00:00:00"/>
    <x v="5"/>
    <d v="1899-12-30T09:56:00"/>
    <n v="473.25"/>
    <x v="1022"/>
    <n v="17.15536105"/>
    <d v="2022-10-06T00:00:00"/>
    <s v="Stop Loss Hit"/>
    <n v="574.5"/>
    <n v="398.25"/>
    <x v="20"/>
    <x v="8"/>
    <x v="4"/>
  </r>
  <r>
    <n v="1172"/>
    <d v="2022-10-03T00:00:00"/>
    <x v="0"/>
    <d v="1899-12-30T09:25:00"/>
    <n v="38574.050000000003"/>
    <m/>
    <x v="0"/>
    <m/>
    <m/>
    <d v="2022-10-03T00:00:00"/>
    <x v="0"/>
    <d v="1899-12-30T09:48:00"/>
    <n v="38440.550000000003"/>
    <x v="236"/>
    <m/>
    <m/>
    <m/>
    <n v="38636.949999999997"/>
    <n v="38282.199999999997"/>
    <x v="2"/>
    <x v="9"/>
    <x v="4"/>
  </r>
  <r>
    <n v="1172.0999999999999"/>
    <d v="2022-10-03T00:00:00"/>
    <x v="1"/>
    <d v="1899-12-30T09:25:00"/>
    <n v="445.45"/>
    <n v="15"/>
    <x v="1"/>
    <n v="38600"/>
    <s v="Sell"/>
    <d v="2022-10-03T00:00:00"/>
    <x v="1"/>
    <d v="1899-12-30T09:48:00"/>
    <n v="354.45"/>
    <x v="723"/>
    <n v="20.428779890000001"/>
    <d v="2022-10-06T00:00:00"/>
    <s v="Stop Loss Hit"/>
    <n v="479"/>
    <n v="278.95"/>
    <x v="2"/>
    <x v="9"/>
    <x v="4"/>
  </r>
  <r>
    <n v="1172.2"/>
    <d v="2022-10-03T00:00:00"/>
    <x v="1"/>
    <d v="1899-12-30T09:25:00"/>
    <n v="444"/>
    <n v="15"/>
    <x v="2"/>
    <n v="38600"/>
    <s v="Sell"/>
    <d v="2022-10-03T00:00:00"/>
    <x v="1"/>
    <d v="1899-12-30T09:27:00"/>
    <n v="488.8"/>
    <x v="1156"/>
    <n v="-10.09009009"/>
    <d v="2022-10-06T00:00:00"/>
    <s v="Stop Loss Hit"/>
    <n v="498"/>
    <n v="411.75"/>
    <x v="2"/>
    <x v="9"/>
    <x v="4"/>
  </r>
  <r>
    <n v="1173"/>
    <d v="2022-10-04T00:00:00"/>
    <x v="0"/>
    <d v="1899-12-30T09:25:00"/>
    <n v="39024.35"/>
    <m/>
    <x v="0"/>
    <m/>
    <m/>
    <d v="2022-10-04T00:00:00"/>
    <x v="0"/>
    <d v="1899-12-30T12:24:00"/>
    <n v="39076.25"/>
    <x v="103"/>
    <m/>
    <m/>
    <m/>
    <n v="39108.949999999997"/>
    <n v="38877.15"/>
    <x v="3"/>
    <x v="9"/>
    <x v="4"/>
  </r>
  <r>
    <n v="1173.0999999999999"/>
    <d v="2022-10-04T00:00:00"/>
    <x v="2"/>
    <d v="1899-12-30T09:25:00"/>
    <n v="328.5"/>
    <n v="15"/>
    <x v="1"/>
    <n v="39000"/>
    <s v="Sell"/>
    <d v="2022-10-04T00:00:00"/>
    <x v="2"/>
    <d v="1899-12-30T12:24:00"/>
    <n v="308.5"/>
    <x v="368"/>
    <n v="6.0882800609999999"/>
    <d v="2022-10-06T00:00:00"/>
    <s v="Stop Loss Hit"/>
    <n v="360"/>
    <n v="232.7"/>
    <x v="3"/>
    <x v="9"/>
    <x v="4"/>
  </r>
  <r>
    <n v="1173.2"/>
    <d v="2022-10-04T00:00:00"/>
    <x v="2"/>
    <d v="1899-12-30T09:25:00"/>
    <n v="312.95"/>
    <n v="15"/>
    <x v="2"/>
    <n v="39000"/>
    <s v="Sell"/>
    <d v="2022-10-04T00:00:00"/>
    <x v="2"/>
    <d v="1899-12-30T10:59:00"/>
    <n v="307.95"/>
    <x v="271"/>
    <n v="1.5976993129999999"/>
    <d v="2022-10-06T00:00:00"/>
    <s v="Stop Loss Hit"/>
    <n v="323.3"/>
    <n v="232.3"/>
    <x v="3"/>
    <x v="9"/>
    <x v="4"/>
  </r>
  <r>
    <n v="1174"/>
    <d v="2022-10-06T00:00:00"/>
    <x v="0"/>
    <d v="1899-12-30T09:25:00"/>
    <n v="39293.25"/>
    <m/>
    <x v="0"/>
    <m/>
    <m/>
    <d v="2022-10-06T00:00:00"/>
    <x v="0"/>
    <d v="1899-12-30T09:54:00"/>
    <n v="39398.800000000003"/>
    <x v="405"/>
    <m/>
    <m/>
    <m/>
    <n v="39408.400000000001"/>
    <n v="39236.949999999997"/>
    <x v="22"/>
    <x v="9"/>
    <x v="4"/>
  </r>
  <r>
    <n v="1174.0999999999999"/>
    <d v="2022-10-06T00:00:00"/>
    <x v="4"/>
    <d v="1899-12-30T09:25:00"/>
    <n v="193.4"/>
    <n v="15"/>
    <x v="1"/>
    <n v="39300"/>
    <s v="Sell"/>
    <d v="2022-10-06T00:00:00"/>
    <x v="4"/>
    <d v="1899-12-30T09:54:00"/>
    <n v="214.4"/>
    <x v="67"/>
    <n v="-10.858324720000001"/>
    <d v="2022-10-06T00:00:00"/>
    <s v="Stop Loss Hit"/>
    <n v="235.15"/>
    <n v="138.55000000000001"/>
    <x v="22"/>
    <x v="9"/>
    <x v="4"/>
  </r>
  <r>
    <n v="1174.2"/>
    <d v="2022-10-06T00:00:00"/>
    <x v="4"/>
    <d v="1899-12-30T09:25:00"/>
    <n v="197.85"/>
    <n v="15"/>
    <x v="2"/>
    <n v="39300"/>
    <s v="Sell"/>
    <d v="2022-10-06T00:00:00"/>
    <x v="4"/>
    <d v="1899-12-30T09:36:00"/>
    <n v="194.85"/>
    <x v="81"/>
    <n v="1.5163002269999999"/>
    <d v="2022-10-06T00:00:00"/>
    <s v="Stop Loss Hit"/>
    <n v="201.5"/>
    <n v="119.15"/>
    <x v="22"/>
    <x v="9"/>
    <x v="4"/>
  </r>
  <r>
    <n v="1175"/>
    <d v="2022-10-07T00:00:00"/>
    <x v="0"/>
    <d v="1899-12-30T09:25:00"/>
    <n v="39006.300000000003"/>
    <m/>
    <x v="0"/>
    <m/>
    <m/>
    <d v="2022-10-07T00:00:00"/>
    <x v="0"/>
    <d v="1899-12-30T09:59:00"/>
    <n v="39005.4"/>
    <x v="238"/>
    <m/>
    <m/>
    <m/>
    <n v="39047.1"/>
    <n v="38828.199999999997"/>
    <x v="23"/>
    <x v="9"/>
    <x v="4"/>
  </r>
  <r>
    <n v="1175.0999999999999"/>
    <d v="2022-10-07T00:00:00"/>
    <x v="5"/>
    <d v="1899-12-30T09:25:00"/>
    <n v="462.1"/>
    <n v="15"/>
    <x v="1"/>
    <n v="39000"/>
    <s v="Sell"/>
    <d v="2022-10-07T00:00:00"/>
    <x v="5"/>
    <d v="1899-12-30T09:59:00"/>
    <n v="443.1"/>
    <x v="272"/>
    <n v="4.1116641420000004"/>
    <d v="2022-10-13T00:00:00"/>
    <s v="Stop Loss Hit"/>
    <n v="490.8"/>
    <n v="367.65"/>
    <x v="23"/>
    <x v="9"/>
    <x v="4"/>
  </r>
  <r>
    <n v="1175.2"/>
    <d v="2022-10-07T00:00:00"/>
    <x v="5"/>
    <d v="1899-12-30T09:25:00"/>
    <n v="451.25"/>
    <n v="15"/>
    <x v="2"/>
    <n v="39000"/>
    <s v="Sell"/>
    <d v="2022-10-07T00:00:00"/>
    <x v="5"/>
    <d v="1899-12-30T09:31:00"/>
    <n v="493.25"/>
    <x v="71"/>
    <n v="-9.3074792239999997"/>
    <d v="2022-10-13T00:00:00"/>
    <s v="Stop Loss Hit"/>
    <n v="500"/>
    <n v="417.6"/>
    <x v="23"/>
    <x v="9"/>
    <x v="4"/>
  </r>
  <r>
    <n v="1176"/>
    <d v="2022-10-10T00:00:00"/>
    <x v="0"/>
    <d v="1899-12-30T09:25:00"/>
    <n v="38622.9"/>
    <m/>
    <x v="0"/>
    <m/>
    <m/>
    <d v="2022-10-10T00:00:00"/>
    <x v="0"/>
    <d v="1899-12-30T12:10:00"/>
    <n v="39134.400000000001"/>
    <x v="887"/>
    <m/>
    <m/>
    <m/>
    <n v="39142.050000000003"/>
    <n v="38605.9"/>
    <x v="7"/>
    <x v="9"/>
    <x v="4"/>
  </r>
  <r>
    <n v="1176.0999999999999"/>
    <d v="2022-10-10T00:00:00"/>
    <x v="1"/>
    <d v="1899-12-30T09:25:00"/>
    <n v="403.75"/>
    <n v="15"/>
    <x v="1"/>
    <n v="38600"/>
    <s v="Sell"/>
    <d v="2022-10-10T00:00:00"/>
    <x v="1"/>
    <d v="1899-12-30T09:27:00"/>
    <n v="463.75"/>
    <x v="507"/>
    <n v="-14.86068111"/>
    <d v="2022-10-13T00:00:00"/>
    <s v="Stop Loss Hit"/>
    <n v="471.55"/>
    <n v="388.25"/>
    <x v="7"/>
    <x v="9"/>
    <x v="4"/>
  </r>
  <r>
    <n v="1176.2"/>
    <d v="2022-10-10T00:00:00"/>
    <x v="1"/>
    <d v="1899-12-30T09:25:00"/>
    <n v="373.65"/>
    <n v="15"/>
    <x v="2"/>
    <n v="38600"/>
    <s v="Sell"/>
    <d v="2022-10-10T00:00:00"/>
    <x v="1"/>
    <d v="1899-12-30T12:10:00"/>
    <n v="173.65"/>
    <x v="407"/>
    <n v="53.526027030000002"/>
    <d v="2022-10-13T00:00:00"/>
    <s v="Target Hit"/>
    <n v="384.3"/>
    <n v="173"/>
    <x v="7"/>
    <x v="9"/>
    <x v="4"/>
  </r>
  <r>
    <n v="1177"/>
    <d v="2022-10-11T00:00:00"/>
    <x v="0"/>
    <d v="1899-12-30T09:25:00"/>
    <n v="38947.550000000003"/>
    <m/>
    <x v="0"/>
    <m/>
    <m/>
    <d v="2022-10-11T00:00:00"/>
    <x v="0"/>
    <d v="1899-12-30T09:51:00"/>
    <n v="38864.550000000003"/>
    <x v="113"/>
    <m/>
    <m/>
    <m/>
    <n v="39013.9"/>
    <n v="38863.550000000003"/>
    <x v="8"/>
    <x v="9"/>
    <x v="4"/>
  </r>
  <r>
    <n v="1177.0999999999999"/>
    <d v="2022-10-11T00:00:00"/>
    <x v="2"/>
    <d v="1899-12-30T09:25:00"/>
    <n v="377.25"/>
    <n v="15"/>
    <x v="1"/>
    <n v="38900"/>
    <s v="Sell"/>
    <d v="2022-10-11T00:00:00"/>
    <x v="2"/>
    <d v="1899-12-30T09:42:00"/>
    <n v="410.25"/>
    <x v="181"/>
    <n v="-8.7475149109999997"/>
    <d v="2022-10-13T00:00:00"/>
    <s v="Stop Loss Hit"/>
    <n v="417.8"/>
    <n v="335.1"/>
    <x v="8"/>
    <x v="9"/>
    <x v="4"/>
  </r>
  <r>
    <n v="1177.2"/>
    <d v="2022-10-11T00:00:00"/>
    <x v="2"/>
    <d v="1899-12-30T09:25:00"/>
    <n v="326.75"/>
    <n v="15"/>
    <x v="2"/>
    <n v="38900"/>
    <s v="Sell"/>
    <d v="2022-10-11T00:00:00"/>
    <x v="2"/>
    <d v="1899-12-30T09:51:00"/>
    <n v="357.75"/>
    <x v="320"/>
    <n v="-9.4873756690000004"/>
    <d v="2022-10-13T00:00:00"/>
    <s v="Stop Loss Hit"/>
    <n v="365"/>
    <n v="282.05"/>
    <x v="8"/>
    <x v="9"/>
    <x v="4"/>
  </r>
  <r>
    <n v="1178"/>
    <d v="2022-10-12T00:00:00"/>
    <x v="0"/>
    <d v="1899-12-30T09:25:00"/>
    <n v="38835.949999999997"/>
    <m/>
    <x v="0"/>
    <m/>
    <m/>
    <d v="2022-10-12T00:00:00"/>
    <x v="0"/>
    <d v="1899-12-30T10:06:00"/>
    <n v="38764.35"/>
    <x v="59"/>
    <m/>
    <m/>
    <m/>
    <n v="38931.85"/>
    <n v="38754.85"/>
    <x v="9"/>
    <x v="9"/>
    <x v="4"/>
  </r>
  <r>
    <n v="1178.0999999999999"/>
    <d v="2022-10-12T00:00:00"/>
    <x v="3"/>
    <d v="1899-12-30T09:25:00"/>
    <n v="313"/>
    <n v="15"/>
    <x v="1"/>
    <n v="38800"/>
    <s v="Sell"/>
    <d v="2022-10-12T00:00:00"/>
    <x v="3"/>
    <d v="1899-12-30T09:56:00"/>
    <n v="351"/>
    <x v="66"/>
    <n v="-12.14057508"/>
    <d v="2022-10-13T00:00:00"/>
    <s v="Stop Loss Hit"/>
    <n v="355"/>
    <n v="275.2"/>
    <x v="9"/>
    <x v="9"/>
    <x v="4"/>
  </r>
  <r>
    <n v="1178.2"/>
    <d v="2022-10-12T00:00:00"/>
    <x v="3"/>
    <d v="1899-12-30T09:25:00"/>
    <n v="270"/>
    <n v="15"/>
    <x v="2"/>
    <n v="38800"/>
    <s v="Sell"/>
    <d v="2022-10-12T00:00:00"/>
    <x v="3"/>
    <d v="1899-12-30T10:06:00"/>
    <n v="285"/>
    <x v="483"/>
    <n v="-5.5555555559999998"/>
    <d v="2022-10-13T00:00:00"/>
    <s v="Stop Loss Hit"/>
    <n v="341.05"/>
    <n v="209.15"/>
    <x v="9"/>
    <x v="9"/>
    <x v="4"/>
  </r>
  <r>
    <n v="1179"/>
    <d v="2022-10-13T00:00:00"/>
    <x v="0"/>
    <d v="1899-12-30T09:25:00"/>
    <n v="38997.300000000003"/>
    <m/>
    <x v="0"/>
    <m/>
    <m/>
    <d v="2022-10-13T00:00:00"/>
    <x v="0"/>
    <d v="1899-12-30T15:19:00"/>
    <n v="38650.25"/>
    <x v="876"/>
    <m/>
    <m/>
    <s v="Exit Condition Met For Trade"/>
    <n v="39058.050000000003"/>
    <n v="38439.35"/>
    <x v="30"/>
    <x v="9"/>
    <x v="4"/>
  </r>
  <r>
    <n v="1179.0999999999999"/>
    <d v="2022-10-13T00:00:00"/>
    <x v="4"/>
    <d v="1899-12-30T09:25:00"/>
    <n v="172.2"/>
    <n v="15"/>
    <x v="1"/>
    <n v="39000"/>
    <s v="Sell"/>
    <d v="2022-10-13T00:00:00"/>
    <x v="4"/>
    <d v="1899-12-30T15:19:00"/>
    <n v="0.2"/>
    <x v="1157"/>
    <n v="99.883855980000007"/>
    <d v="2022-10-13T00:00:00"/>
    <s v="Exit Condition Met For Trade"/>
    <n v="198.05"/>
    <n v="0.15"/>
    <x v="30"/>
    <x v="9"/>
    <x v="4"/>
  </r>
  <r>
    <n v="1179.2"/>
    <d v="2022-10-13T00:00:00"/>
    <x v="4"/>
    <d v="1899-12-30T09:25:00"/>
    <n v="161.35"/>
    <n v="15"/>
    <x v="2"/>
    <n v="39000"/>
    <s v="Sell"/>
    <d v="2022-10-13T00:00:00"/>
    <x v="4"/>
    <d v="1899-12-30T10:05:00"/>
    <n v="202.35"/>
    <x v="53"/>
    <n v="-25.41059808"/>
    <d v="2022-10-13T00:00:00"/>
    <s v="Stop Loss Hit"/>
    <n v="218.75"/>
    <n v="127"/>
    <x v="30"/>
    <x v="9"/>
    <x v="4"/>
  </r>
  <r>
    <n v="1180"/>
    <d v="2022-10-14T00:00:00"/>
    <x v="0"/>
    <d v="1899-12-30T09:25:00"/>
    <n v="39346.9"/>
    <m/>
    <x v="0"/>
    <m/>
    <m/>
    <d v="2022-10-14T00:00:00"/>
    <x v="0"/>
    <d v="1899-12-30T11:13:00"/>
    <n v="39359.800000000003"/>
    <x v="103"/>
    <m/>
    <m/>
    <m/>
    <n v="39477.550000000003"/>
    <n v="39199.949999999997"/>
    <x v="24"/>
    <x v="9"/>
    <x v="4"/>
  </r>
  <r>
    <n v="1180.0999999999999"/>
    <d v="2022-10-14T00:00:00"/>
    <x v="5"/>
    <d v="1899-12-30T09:25:00"/>
    <n v="528.6"/>
    <n v="15"/>
    <x v="1"/>
    <n v="39300"/>
    <s v="Sell"/>
    <d v="2022-10-14T00:00:00"/>
    <x v="5"/>
    <d v="1899-12-30T11:13:00"/>
    <n v="508.6"/>
    <x v="368"/>
    <n v="3.7835792659999998"/>
    <d v="2022-10-20T00:00:00"/>
    <s v="Stop Loss Hit"/>
    <n v="587.65"/>
    <n v="433"/>
    <x v="24"/>
    <x v="9"/>
    <x v="4"/>
  </r>
  <r>
    <n v="1180.2"/>
    <d v="2022-10-14T00:00:00"/>
    <x v="5"/>
    <d v="1899-12-30T09:25:00"/>
    <n v="422.55"/>
    <n v="15"/>
    <x v="2"/>
    <n v="39300"/>
    <s v="Sell"/>
    <d v="2022-10-14T00:00:00"/>
    <x v="5"/>
    <d v="1899-12-30T10:28:00"/>
    <n v="417.55"/>
    <x v="271"/>
    <n v="1.1832919180000001"/>
    <d v="2022-10-20T00:00:00"/>
    <s v="Stop Loss Hit"/>
    <n v="430"/>
    <n v="341.8"/>
    <x v="24"/>
    <x v="9"/>
    <x v="4"/>
  </r>
  <r>
    <n v="1181"/>
    <d v="2022-10-17T00:00:00"/>
    <x v="0"/>
    <d v="1899-12-30T09:25:00"/>
    <n v="39395.25"/>
    <m/>
    <x v="0"/>
    <m/>
    <m/>
    <d v="2022-10-17T00:00:00"/>
    <x v="0"/>
    <d v="1899-12-30T09:37:00"/>
    <n v="39339.5"/>
    <x v="61"/>
    <m/>
    <m/>
    <m/>
    <n v="39418"/>
    <n v="39148.199999999997"/>
    <x v="12"/>
    <x v="9"/>
    <x v="4"/>
  </r>
  <r>
    <n v="1181.0999999999999"/>
    <d v="2022-10-17T00:00:00"/>
    <x v="1"/>
    <d v="1899-12-30T09:25:00"/>
    <n v="392.55"/>
    <n v="15"/>
    <x v="1"/>
    <n v="39400"/>
    <s v="Sell"/>
    <d v="2022-10-17T00:00:00"/>
    <x v="1"/>
    <d v="1899-12-30T09:37:00"/>
    <n v="350.55"/>
    <x v="231"/>
    <n v="10.699273979999999"/>
    <d v="2022-10-20T00:00:00"/>
    <s v="Stop Loss Hit"/>
    <n v="392.55"/>
    <n v="275"/>
    <x v="12"/>
    <x v="9"/>
    <x v="4"/>
  </r>
  <r>
    <n v="1181.2"/>
    <d v="2022-10-17T00:00:00"/>
    <x v="1"/>
    <d v="1899-12-30T09:25:00"/>
    <n v="371.85"/>
    <n v="15"/>
    <x v="2"/>
    <n v="39400"/>
    <s v="Sell"/>
    <d v="2022-10-17T00:00:00"/>
    <x v="1"/>
    <d v="1899-12-30T09:29:00"/>
    <n v="442.85"/>
    <x v="76"/>
    <n v="-19.09372059"/>
    <d v="2022-10-20T00:00:00"/>
    <s v="Stop Loss Hit"/>
    <n v="450.6"/>
    <n v="367.7"/>
    <x v="12"/>
    <x v="9"/>
    <x v="4"/>
  </r>
  <r>
    <n v="1182"/>
    <d v="2022-10-18T00:00:00"/>
    <x v="0"/>
    <d v="1899-12-30T09:25:00"/>
    <n v="40265.699999999997"/>
    <m/>
    <x v="0"/>
    <m/>
    <m/>
    <d v="2022-10-18T00:00:00"/>
    <x v="0"/>
    <d v="1899-12-30T14:31:00"/>
    <n v="40263.599999999999"/>
    <x v="40"/>
    <m/>
    <m/>
    <m/>
    <n v="40432.699999999997"/>
    <n v="40141.5"/>
    <x v="13"/>
    <x v="9"/>
    <x v="4"/>
  </r>
  <r>
    <n v="1182.0999999999999"/>
    <d v="2022-10-18T00:00:00"/>
    <x v="2"/>
    <d v="1899-12-30T09:25:00"/>
    <n v="303.64999999999998"/>
    <n v="15"/>
    <x v="1"/>
    <n v="40300"/>
    <s v="Sell"/>
    <d v="2022-10-18T00:00:00"/>
    <x v="2"/>
    <d v="1899-12-30T09:57:00"/>
    <n v="320.64999999999998"/>
    <x v="78"/>
    <n v="-5.5985509630000001"/>
    <d v="2022-10-20T00:00:00"/>
    <s v="Stop Loss Hit"/>
    <n v="324.45"/>
    <n v="245.3"/>
    <x v="13"/>
    <x v="9"/>
    <x v="4"/>
  </r>
  <r>
    <n v="1182.2"/>
    <d v="2022-10-18T00:00:00"/>
    <x v="2"/>
    <d v="1899-12-30T09:25:00"/>
    <n v="330.2"/>
    <n v="15"/>
    <x v="2"/>
    <n v="40300"/>
    <s v="Sell"/>
    <d v="2022-10-18T00:00:00"/>
    <x v="2"/>
    <d v="1899-12-30T14:31:00"/>
    <n v="292.2"/>
    <x v="560"/>
    <n v="11.508176860000001"/>
    <d v="2022-10-20T00:00:00"/>
    <s v="Stop Loss Hit"/>
    <n v="386.25"/>
    <n v="216.25"/>
    <x v="13"/>
    <x v="9"/>
    <x v="4"/>
  </r>
  <r>
    <n v="1183"/>
    <d v="2022-10-19T00:00:00"/>
    <x v="0"/>
    <d v="1899-12-30T09:25:00"/>
    <n v="40558.25"/>
    <m/>
    <x v="0"/>
    <m/>
    <m/>
    <d v="2022-10-19T00:00:00"/>
    <x v="0"/>
    <d v="1899-12-30T14:22:00"/>
    <n v="40511.1"/>
    <x v="1158"/>
    <m/>
    <m/>
    <m/>
    <n v="40621.550000000003"/>
    <n v="40196.400000000001"/>
    <x v="14"/>
    <x v="9"/>
    <x v="4"/>
  </r>
  <r>
    <n v="1183.0999999999999"/>
    <d v="2022-10-19T00:00:00"/>
    <x v="3"/>
    <d v="1899-12-30T09:25:00"/>
    <n v="190.4"/>
    <n v="15"/>
    <x v="1"/>
    <n v="40600"/>
    <s v="Sell"/>
    <d v="2022-10-19T00:00:00"/>
    <x v="3"/>
    <d v="1899-12-30T14:22:00"/>
    <n v="142.4"/>
    <x v="1049"/>
    <n v="25.210084030000001"/>
    <d v="2022-10-20T00:00:00"/>
    <s v="Stop Loss Hit"/>
    <n v="217.9"/>
    <n v="66.5"/>
    <x v="14"/>
    <x v="9"/>
    <x v="4"/>
  </r>
  <r>
    <n v="1183.2"/>
    <d v="2022-10-19T00:00:00"/>
    <x v="3"/>
    <d v="1899-12-30T09:25:00"/>
    <n v="257.05"/>
    <n v="15"/>
    <x v="2"/>
    <n v="40600"/>
    <s v="Sell"/>
    <d v="2022-10-19T00:00:00"/>
    <x v="3"/>
    <d v="1899-12-30T11:06:00"/>
    <n v="271.64999999999998"/>
    <x v="13"/>
    <n v="-5.6798288269999997"/>
    <d v="2022-10-20T00:00:00"/>
    <s v="Stop Loss Hit"/>
    <n v="283.55"/>
    <n v="193.1"/>
    <x v="14"/>
    <x v="9"/>
    <x v="4"/>
  </r>
  <r>
    <n v="1184"/>
    <d v="2022-10-20T00:00:00"/>
    <x v="0"/>
    <d v="1899-12-30T09:25:00"/>
    <n v="40068"/>
    <m/>
    <x v="0"/>
    <m/>
    <m/>
    <d v="2022-10-20T00:00:00"/>
    <x v="0"/>
    <d v="1899-12-30T15:19:00"/>
    <n v="40165.9"/>
    <x v="1140"/>
    <m/>
    <m/>
    <s v="Exit Condition Met For Trade"/>
    <n v="40168.25"/>
    <n v="39857.85"/>
    <x v="25"/>
    <x v="9"/>
    <x v="4"/>
  </r>
  <r>
    <n v="1184.0999999999999"/>
    <d v="2022-10-20T00:00:00"/>
    <x v="4"/>
    <d v="1899-12-30T09:25:00"/>
    <n v="117.4"/>
    <n v="15"/>
    <x v="1"/>
    <n v="40100"/>
    <s v="Sell"/>
    <d v="2022-10-20T00:00:00"/>
    <x v="4"/>
    <d v="1899-12-30T15:19:00"/>
    <n v="18.3"/>
    <x v="661"/>
    <n v="84.412265759999997"/>
    <d v="2022-10-20T00:00:00"/>
    <s v="Exit Condition Met For Trade"/>
    <n v="138.5"/>
    <n v="1.7"/>
    <x v="25"/>
    <x v="9"/>
    <x v="4"/>
  </r>
  <r>
    <n v="1184.2"/>
    <d v="2022-10-20T00:00:00"/>
    <x v="4"/>
    <d v="1899-12-30T09:25:00"/>
    <n v="148.05000000000001"/>
    <n v="15"/>
    <x v="2"/>
    <n v="40100"/>
    <s v="Sell"/>
    <d v="2022-10-20T00:00:00"/>
    <x v="4"/>
    <d v="1899-12-30T09:42:00"/>
    <n v="201.05"/>
    <x v="59"/>
    <n v="-35.798716650000003"/>
    <d v="2022-10-20T00:00:00"/>
    <s v="Stop Loss Hit"/>
    <n v="208.8"/>
    <n v="125.35"/>
    <x v="25"/>
    <x v="9"/>
    <x v="4"/>
  </r>
  <r>
    <n v="1185"/>
    <d v="2022-10-21T00:00:00"/>
    <x v="0"/>
    <d v="1899-12-30T09:25:00"/>
    <n v="40499.35"/>
    <m/>
    <x v="0"/>
    <m/>
    <m/>
    <d v="2022-10-21T00:00:00"/>
    <x v="0"/>
    <d v="1899-12-30T14:10:00"/>
    <n v="40689.800000000003"/>
    <x v="103"/>
    <m/>
    <m/>
    <m/>
    <n v="41031.5"/>
    <n v="40469.65"/>
    <x v="26"/>
    <x v="9"/>
    <x v="4"/>
  </r>
  <r>
    <n v="1185.0999999999999"/>
    <d v="2022-10-21T00:00:00"/>
    <x v="5"/>
    <d v="1899-12-30T09:25:00"/>
    <n v="356.2"/>
    <n v="15"/>
    <x v="1"/>
    <n v="40500"/>
    <s v="Sell"/>
    <d v="2022-10-21T00:00:00"/>
    <x v="5"/>
    <d v="1899-12-30T09:58:00"/>
    <n v="422.2"/>
    <x v="2"/>
    <n v="-18.528916339999999"/>
    <d v="2022-10-27T00:00:00"/>
    <s v="Stop Loss Hit"/>
    <n v="456"/>
    <n v="347"/>
    <x v="26"/>
    <x v="9"/>
    <x v="4"/>
  </r>
  <r>
    <n v="1185.2"/>
    <d v="2022-10-21T00:00:00"/>
    <x v="5"/>
    <d v="1899-12-30T09:25:00"/>
    <n v="364.35"/>
    <n v="15"/>
    <x v="2"/>
    <n v="40500"/>
    <s v="Sell"/>
    <d v="2022-10-21T00:00:00"/>
    <x v="5"/>
    <d v="1899-12-30T14:10:00"/>
    <n v="273.35000000000002"/>
    <x v="723"/>
    <n v="24.975984629999999"/>
    <d v="2022-10-27T00:00:00"/>
    <s v="Stop Loss Hit"/>
    <n v="372.25"/>
    <n v="198"/>
    <x v="26"/>
    <x v="9"/>
    <x v="4"/>
  </r>
  <r>
    <n v="1186"/>
    <d v="2022-10-25T00:00:00"/>
    <x v="0"/>
    <d v="1899-12-30T09:25:00"/>
    <n v="41225.550000000003"/>
    <m/>
    <x v="0"/>
    <m/>
    <m/>
    <d v="2022-10-25T00:00:00"/>
    <x v="0"/>
    <d v="1899-12-30T10:21:00"/>
    <n v="41198.5"/>
    <x v="220"/>
    <m/>
    <m/>
    <m/>
    <n v="41372.800000000003"/>
    <n v="41186.6"/>
    <x v="18"/>
    <x v="9"/>
    <x v="4"/>
  </r>
  <r>
    <n v="1186.0999999999999"/>
    <d v="2022-10-25T00:00:00"/>
    <x v="2"/>
    <d v="1899-12-30T09:25:00"/>
    <n v="259.05"/>
    <n v="15"/>
    <x v="1"/>
    <n v="41200"/>
    <s v="Sell"/>
    <d v="2022-10-25T00:00:00"/>
    <x v="2"/>
    <d v="1899-12-30T10:02:00"/>
    <n v="316.05"/>
    <x v="163"/>
    <n v="-22.003474229999998"/>
    <d v="2022-10-27T00:00:00"/>
    <s v="Stop Loss Hit"/>
    <n v="334.4"/>
    <n v="240.2"/>
    <x v="18"/>
    <x v="9"/>
    <x v="4"/>
  </r>
  <r>
    <n v="1186.2"/>
    <d v="2022-10-25T00:00:00"/>
    <x v="2"/>
    <d v="1899-12-30T09:25:00"/>
    <n v="229.1"/>
    <n v="15"/>
    <x v="2"/>
    <n v="41200"/>
    <s v="Sell"/>
    <d v="2022-10-25T00:00:00"/>
    <x v="2"/>
    <d v="1899-12-30T10:21:00"/>
    <n v="235.1"/>
    <x v="94"/>
    <n v="-2.6189436929999999"/>
    <d v="2022-10-27T00:00:00"/>
    <s v="Stop Loss Hit"/>
    <n v="252.5"/>
    <n v="159.25"/>
    <x v="18"/>
    <x v="9"/>
    <x v="4"/>
  </r>
  <r>
    <n v="1187"/>
    <d v="2022-10-27T00:00:00"/>
    <x v="0"/>
    <d v="1899-12-30T09:25:00"/>
    <n v="41376.85"/>
    <m/>
    <x v="0"/>
    <m/>
    <m/>
    <d v="2022-10-27T00:00:00"/>
    <x v="0"/>
    <d v="1899-12-30T15:19:00"/>
    <n v="41304.300000000003"/>
    <x v="800"/>
    <m/>
    <m/>
    <s v="Exit Condition Met For Trade"/>
    <n v="41511.199999999997"/>
    <n v="41180.199999999997"/>
    <x v="28"/>
    <x v="9"/>
    <x v="4"/>
  </r>
  <r>
    <n v="1187.0999999999999"/>
    <d v="2022-10-27T00:00:00"/>
    <x v="4"/>
    <d v="1899-12-30T09:25:00"/>
    <n v="126.75"/>
    <n v="15"/>
    <x v="1"/>
    <n v="41400"/>
    <s v="Sell"/>
    <d v="2022-10-27T00:00:00"/>
    <x v="4"/>
    <d v="1899-12-30T15:19:00"/>
    <n v="0.35"/>
    <x v="1159"/>
    <n v="99.723865880000005"/>
    <d v="2022-10-27T00:00:00"/>
    <s v="Exit Condition Met For Trade"/>
    <n v="189"/>
    <n v="0.35"/>
    <x v="28"/>
    <x v="9"/>
    <x v="4"/>
  </r>
  <r>
    <n v="1187.2"/>
    <d v="2022-10-27T00:00:00"/>
    <x v="4"/>
    <d v="1899-12-30T09:25:00"/>
    <n v="147.75"/>
    <n v="15"/>
    <x v="2"/>
    <n v="41400"/>
    <s v="Sell"/>
    <d v="2022-10-27T00:00:00"/>
    <x v="4"/>
    <d v="1899-12-30T10:37:00"/>
    <n v="160.75"/>
    <x v="51"/>
    <n v="-8.7986463619999995"/>
    <d v="2022-10-27T00:00:00"/>
    <s v="Stop Loss Hit"/>
    <n v="161.4"/>
    <n v="85.65"/>
    <x v="28"/>
    <x v="9"/>
    <x v="4"/>
  </r>
  <r>
    <n v="1188"/>
    <d v="2022-10-28T00:00:00"/>
    <x v="0"/>
    <d v="1899-12-30T09:25:00"/>
    <n v="41455.1"/>
    <m/>
    <x v="0"/>
    <m/>
    <m/>
    <d v="2022-10-28T00:00:00"/>
    <x v="0"/>
    <d v="1899-12-30T12:59:00"/>
    <n v="40915.449999999997"/>
    <x v="887"/>
    <m/>
    <m/>
    <m/>
    <n v="41482.15"/>
    <n v="40913.300000000003"/>
    <x v="29"/>
    <x v="9"/>
    <x v="4"/>
  </r>
  <r>
    <n v="1188.0999999999999"/>
    <d v="2022-10-28T00:00:00"/>
    <x v="5"/>
    <d v="1899-12-30T09:25:00"/>
    <n v="412.2"/>
    <n v="15"/>
    <x v="1"/>
    <n v="41500"/>
    <s v="Sell"/>
    <d v="2022-10-28T00:00:00"/>
    <x v="5"/>
    <d v="1899-12-30T12:59:00"/>
    <n v="212.2"/>
    <x v="407"/>
    <n v="48.520135860000003"/>
    <d v="2022-11-03T00:00:00"/>
    <s v="Target Hit"/>
    <n v="422.45"/>
    <n v="211.05"/>
    <x v="29"/>
    <x v="9"/>
    <x v="4"/>
  </r>
  <r>
    <n v="1188.2"/>
    <d v="2022-10-28T00:00:00"/>
    <x v="5"/>
    <d v="1899-12-30T09:25:00"/>
    <n v="442.05"/>
    <n v="15"/>
    <x v="2"/>
    <n v="41500"/>
    <s v="Sell"/>
    <d v="2022-10-28T00:00:00"/>
    <x v="5"/>
    <d v="1899-12-30T09:51:00"/>
    <n v="502.05"/>
    <x v="507"/>
    <n v="-13.573125210000001"/>
    <d v="2022-11-03T00:00:00"/>
    <s v="Stop Loss Hit"/>
    <n v="534.79999999999995"/>
    <n v="426.3"/>
    <x v="29"/>
    <x v="9"/>
    <x v="4"/>
  </r>
  <r>
    <n v="1189"/>
    <d v="2022-10-31T00:00:00"/>
    <x v="0"/>
    <d v="1899-12-30T09:25:00"/>
    <n v="41185.300000000003"/>
    <m/>
    <x v="0"/>
    <m/>
    <m/>
    <d v="2022-10-31T00:00:00"/>
    <x v="0"/>
    <d v="1899-12-30T13:03:00"/>
    <n v="41310.300000000003"/>
    <x v="67"/>
    <m/>
    <m/>
    <m/>
    <n v="41332.050000000003"/>
    <n v="41106.6"/>
    <x v="21"/>
    <x v="9"/>
    <x v="4"/>
  </r>
  <r>
    <n v="1189.0999999999999"/>
    <d v="2022-10-31T00:00:00"/>
    <x v="1"/>
    <d v="1899-12-30T09:25:00"/>
    <n v="386.9"/>
    <n v="15"/>
    <x v="1"/>
    <n v="41200"/>
    <s v="Sell"/>
    <d v="2022-10-31T00:00:00"/>
    <x v="1"/>
    <d v="1899-12-30T13:03:00"/>
    <n v="410.9"/>
    <x v="60"/>
    <n v="-6.2031532699999996"/>
    <d v="2022-11-03T00:00:00"/>
    <s v="Stop Loss Hit"/>
    <n v="441.8"/>
    <n v="335.2"/>
    <x v="21"/>
    <x v="9"/>
    <x v="4"/>
  </r>
  <r>
    <n v="1189.2"/>
    <d v="2022-10-31T00:00:00"/>
    <x v="1"/>
    <d v="1899-12-30T09:25:00"/>
    <n v="368.55"/>
    <n v="15"/>
    <x v="2"/>
    <n v="41200"/>
    <s v="Sell"/>
    <d v="2022-10-31T00:00:00"/>
    <x v="1"/>
    <d v="1899-12-30T09:54:00"/>
    <n v="365.55"/>
    <x v="81"/>
    <n v="0.81400081400000002"/>
    <d v="2022-11-03T00:00:00"/>
    <s v="Stop Loss Hit"/>
    <n v="370.8"/>
    <n v="289.60000000000002"/>
    <x v="21"/>
    <x v="9"/>
    <x v="4"/>
  </r>
  <r>
    <n v="1190"/>
    <d v="2022-11-01T00:00:00"/>
    <x v="0"/>
    <d v="1899-12-30T09:25:00"/>
    <n v="41446.400000000001"/>
    <m/>
    <x v="0"/>
    <m/>
    <m/>
    <d v="2022-11-01T00:00:00"/>
    <x v="0"/>
    <d v="1899-12-30T12:32:00"/>
    <n v="41433.800000000003"/>
    <x v="90"/>
    <m/>
    <m/>
    <m/>
    <n v="41674.1"/>
    <n v="41419"/>
    <x v="0"/>
    <x v="10"/>
    <x v="4"/>
  </r>
  <r>
    <n v="1190.0999999999999"/>
    <d v="2022-11-01T00:00:00"/>
    <x v="2"/>
    <d v="1899-12-30T09:25:00"/>
    <n v="333.9"/>
    <n v="15"/>
    <x v="1"/>
    <n v="41400"/>
    <s v="Sell"/>
    <d v="2022-11-01T00:00:00"/>
    <x v="2"/>
    <d v="1899-12-30T09:45:00"/>
    <n v="398.9"/>
    <x v="82"/>
    <n v="-19.466906259999998"/>
    <d v="2022-11-03T00:00:00"/>
    <s v="Stop Loss Hit"/>
    <n v="409.4"/>
    <n v="323"/>
    <x v="0"/>
    <x v="10"/>
    <x v="4"/>
  </r>
  <r>
    <n v="1190.2"/>
    <d v="2022-11-01T00:00:00"/>
    <x v="2"/>
    <d v="1899-12-30T09:25:00"/>
    <n v="271"/>
    <n v="15"/>
    <x v="2"/>
    <n v="41400"/>
    <s v="Sell"/>
    <d v="2022-11-01T00:00:00"/>
    <x v="2"/>
    <d v="1899-12-30T12:32:00"/>
    <n v="257"/>
    <x v="55"/>
    <n v="5.166051661"/>
    <d v="2022-11-03T00:00:00"/>
    <s v="Stop Loss Hit"/>
    <n v="280.45"/>
    <n v="182"/>
    <x v="0"/>
    <x v="10"/>
    <x v="4"/>
  </r>
  <r>
    <n v="1191"/>
    <d v="2022-11-02T00:00:00"/>
    <x v="0"/>
    <d v="1899-12-30T09:25:00"/>
    <n v="41348.699999999997"/>
    <m/>
    <x v="0"/>
    <m/>
    <m/>
    <d v="2022-11-02T00:00:00"/>
    <x v="0"/>
    <d v="1899-12-30T12:46:00"/>
    <n v="41219.9"/>
    <x v="10"/>
    <m/>
    <m/>
    <m/>
    <n v="41465.35"/>
    <n v="41215.699999999997"/>
    <x v="1"/>
    <x v="10"/>
    <x v="4"/>
  </r>
  <r>
    <n v="1191.0999999999999"/>
    <d v="2022-11-02T00:00:00"/>
    <x v="3"/>
    <d v="1899-12-30T09:25:00"/>
    <n v="290.39999999999998"/>
    <n v="15"/>
    <x v="1"/>
    <n v="41300"/>
    <s v="Sell"/>
    <d v="2022-11-02T00:00:00"/>
    <x v="3"/>
    <d v="1899-12-30T09:46:00"/>
    <n v="314.39999999999998"/>
    <x v="60"/>
    <n v="-8.2644628099999995"/>
    <d v="2022-11-03T00:00:00"/>
    <s v="Stop Loss Hit"/>
    <n v="328.9"/>
    <n v="239"/>
    <x v="1"/>
    <x v="10"/>
    <x v="4"/>
  </r>
  <r>
    <n v="1191.2"/>
    <d v="2022-11-02T00:00:00"/>
    <x v="3"/>
    <d v="1899-12-30T09:25:00"/>
    <n v="234.35"/>
    <n v="15"/>
    <x v="2"/>
    <n v="41300"/>
    <s v="Sell"/>
    <d v="2022-11-02T00:00:00"/>
    <x v="3"/>
    <d v="1899-12-30T12:46:00"/>
    <n v="272.35000000000002"/>
    <x v="66"/>
    <n v="-16.215062939999999"/>
    <d v="2022-11-03T00:00:00"/>
    <s v="Stop Loss Hit"/>
    <n v="283.14999999999998"/>
    <n v="197.1"/>
    <x v="1"/>
    <x v="10"/>
    <x v="4"/>
  </r>
  <r>
    <n v="1192"/>
    <d v="2022-11-03T00:00:00"/>
    <x v="0"/>
    <d v="1899-12-30T09:25:00"/>
    <n v="41057.1"/>
    <m/>
    <x v="0"/>
    <m/>
    <m/>
    <d v="2022-11-03T00:00:00"/>
    <x v="0"/>
    <d v="1899-12-30T15:19:00"/>
    <n v="41286.050000000003"/>
    <x v="1160"/>
    <m/>
    <m/>
    <s v="Exit Condition Met For Trade"/>
    <n v="41475.15"/>
    <n v="41041.800000000003"/>
    <x v="2"/>
    <x v="10"/>
    <x v="4"/>
  </r>
  <r>
    <n v="1192.0999999999999"/>
    <d v="2022-11-03T00:00:00"/>
    <x v="4"/>
    <d v="1899-12-30T09:25:00"/>
    <n v="121.5"/>
    <n v="15"/>
    <x v="1"/>
    <n v="41100"/>
    <s v="Sell"/>
    <d v="2022-11-03T00:00:00"/>
    <x v="4"/>
    <d v="1899-12-30T09:32:00"/>
    <n v="191.65"/>
    <x v="1161"/>
    <n v="-57.736625510000003"/>
    <d v="2022-11-03T00:00:00"/>
    <s v="Stop Loss Hit"/>
    <n v="249"/>
    <n v="115.55"/>
    <x v="2"/>
    <x v="10"/>
    <x v="4"/>
  </r>
  <r>
    <n v="1192.2"/>
    <d v="2022-11-03T00:00:00"/>
    <x v="4"/>
    <d v="1899-12-30T09:25:00"/>
    <n v="196.9"/>
    <n v="15"/>
    <x v="2"/>
    <n v="41100"/>
    <s v="Sell"/>
    <d v="2022-11-03T00:00:00"/>
    <x v="4"/>
    <d v="1899-12-30T15:19:00"/>
    <n v="0.25"/>
    <x v="1162"/>
    <n v="99.873031999999995"/>
    <d v="2022-11-03T00:00:00"/>
    <s v="Exit Condition Met For Trade"/>
    <n v="200.45"/>
    <n v="0.2"/>
    <x v="2"/>
    <x v="10"/>
    <x v="4"/>
  </r>
  <r>
    <n v="1193"/>
    <d v="2022-11-04T00:00:00"/>
    <x v="0"/>
    <d v="1899-12-30T09:25:00"/>
    <n v="41365.199999999997"/>
    <m/>
    <x v="0"/>
    <m/>
    <m/>
    <d v="2022-11-04T00:00:00"/>
    <x v="0"/>
    <d v="1899-12-30T09:39:00"/>
    <n v="41327.35"/>
    <x v="428"/>
    <m/>
    <m/>
    <m/>
    <n v="41514.85"/>
    <n v="41310.5"/>
    <x v="3"/>
    <x v="10"/>
    <x v="4"/>
  </r>
  <r>
    <n v="1193.0999999999999"/>
    <d v="2022-11-04T00:00:00"/>
    <x v="5"/>
    <d v="1899-12-30T09:25:00"/>
    <n v="368.2"/>
    <n v="15"/>
    <x v="1"/>
    <n v="41400"/>
    <s v="Sell"/>
    <d v="2022-11-04T00:00:00"/>
    <x v="5"/>
    <d v="1899-12-30T09:30:00"/>
    <n v="417.2"/>
    <x v="127"/>
    <n v="-13.307984790000001"/>
    <d v="2022-11-10T00:00:00"/>
    <s v="Stop Loss Hit"/>
    <n v="431.45"/>
    <n v="342"/>
    <x v="3"/>
    <x v="10"/>
    <x v="4"/>
  </r>
  <r>
    <n v="1193.2"/>
    <d v="2022-11-04T00:00:00"/>
    <x v="5"/>
    <d v="1899-12-30T09:25:00"/>
    <n v="393.7"/>
    <n v="15"/>
    <x v="2"/>
    <n v="41400"/>
    <s v="Sell"/>
    <d v="2022-11-04T00:00:00"/>
    <x v="5"/>
    <d v="1899-12-30T09:39:00"/>
    <n v="388.7"/>
    <x v="271"/>
    <n v="1.2700025399999999"/>
    <d v="2022-11-10T00:00:00"/>
    <s v="Stop Loss Hit"/>
    <n v="418.95"/>
    <n v="313"/>
    <x v="3"/>
    <x v="10"/>
    <x v="4"/>
  </r>
  <r>
    <n v="1194"/>
    <d v="2022-11-07T00:00:00"/>
    <x v="0"/>
    <d v="1899-12-30T09:25:00"/>
    <n v="41669.5"/>
    <m/>
    <x v="0"/>
    <m/>
    <m/>
    <d v="2022-11-07T00:00:00"/>
    <x v="0"/>
    <d v="1899-12-30T14:34:00"/>
    <n v="41547.9"/>
    <x v="256"/>
    <m/>
    <m/>
    <m/>
    <n v="41738.050000000003"/>
    <n v="41338.5"/>
    <x v="23"/>
    <x v="10"/>
    <x v="4"/>
  </r>
  <r>
    <n v="1194.0999999999999"/>
    <d v="2022-11-07T00:00:00"/>
    <x v="1"/>
    <d v="1899-12-30T09:25:00"/>
    <n v="281.3"/>
    <n v="15"/>
    <x v="1"/>
    <n v="41700"/>
    <s v="Sell"/>
    <d v="2022-11-07T00:00:00"/>
    <x v="1"/>
    <d v="1899-12-30T14:34:00"/>
    <n v="211.3"/>
    <x v="796"/>
    <n v="24.884464980000001"/>
    <d v="2022-11-10T00:00:00"/>
    <s v="Stop Loss Hit"/>
    <n v="309.85000000000002"/>
    <n v="136"/>
    <x v="23"/>
    <x v="10"/>
    <x v="4"/>
  </r>
  <r>
    <n v="1194.2"/>
    <d v="2022-11-07T00:00:00"/>
    <x v="1"/>
    <d v="1899-12-30T09:25:00"/>
    <n v="289.75"/>
    <n v="15"/>
    <x v="2"/>
    <n v="41700"/>
    <s v="Sell"/>
    <d v="2022-11-07T00:00:00"/>
    <x v="1"/>
    <d v="1899-12-30T10:46:00"/>
    <n v="336.75"/>
    <x v="254"/>
    <n v="-16.22088007"/>
    <d v="2022-11-10T00:00:00"/>
    <s v="Stop Loss Hit"/>
    <n v="376.25"/>
    <n v="260.8"/>
    <x v="23"/>
    <x v="10"/>
    <x v="4"/>
  </r>
  <r>
    <n v="1195"/>
    <d v="2022-11-09T00:00:00"/>
    <x v="0"/>
    <d v="1899-12-30T09:25:00"/>
    <n v="41764.85"/>
    <m/>
    <x v="0"/>
    <m/>
    <m/>
    <d v="2022-11-09T00:00:00"/>
    <x v="0"/>
    <d v="1899-12-30T14:50:00"/>
    <n v="41735.75"/>
    <x v="158"/>
    <m/>
    <m/>
    <m/>
    <n v="41948.800000000003"/>
    <n v="41691.300000000003"/>
    <x v="6"/>
    <x v="10"/>
    <x v="4"/>
  </r>
  <r>
    <n v="1195.0999999999999"/>
    <d v="2022-11-09T00:00:00"/>
    <x v="3"/>
    <d v="1899-12-30T09:25:00"/>
    <n v="194.1"/>
    <n v="15"/>
    <x v="1"/>
    <n v="41800"/>
    <s v="Sell"/>
    <d v="2022-11-09T00:00:00"/>
    <x v="3"/>
    <d v="1899-12-30T09:51:00"/>
    <n v="241.1"/>
    <x v="254"/>
    <n v="-24.214322509999999"/>
    <d v="2022-11-10T00:00:00"/>
    <s v="Stop Loss Hit"/>
    <n v="242.45"/>
    <n v="165.2"/>
    <x v="6"/>
    <x v="10"/>
    <x v="4"/>
  </r>
  <r>
    <n v="1195.2"/>
    <d v="2022-11-09T00:00:00"/>
    <x v="3"/>
    <d v="1899-12-30T09:25:00"/>
    <n v="214.65"/>
    <n v="15"/>
    <x v="2"/>
    <n v="41800"/>
    <s v="Sell"/>
    <d v="2022-11-09T00:00:00"/>
    <x v="3"/>
    <d v="1899-12-30T14:50:00"/>
    <n v="195.65"/>
    <x v="272"/>
    <n v="8.8516189149999995"/>
    <d v="2022-11-10T00:00:00"/>
    <s v="Stop Loss Hit"/>
    <n v="250"/>
    <n v="120.4"/>
    <x v="6"/>
    <x v="10"/>
    <x v="4"/>
  </r>
  <r>
    <n v="1196"/>
    <d v="2022-11-10T00:00:00"/>
    <x v="0"/>
    <d v="1899-12-30T09:25:00"/>
    <n v="41573.800000000003"/>
    <m/>
    <x v="0"/>
    <m/>
    <m/>
    <d v="2022-11-10T00:00:00"/>
    <x v="0"/>
    <d v="1899-12-30T15:19:00"/>
    <n v="41613.25"/>
    <x v="508"/>
    <m/>
    <m/>
    <s v="Exit Condition Met For Trade"/>
    <n v="41626.35"/>
    <n v="41319.449999999997"/>
    <x v="7"/>
    <x v="10"/>
    <x v="4"/>
  </r>
  <r>
    <n v="1196.0999999999999"/>
    <d v="2022-11-10T00:00:00"/>
    <x v="4"/>
    <d v="1899-12-30T09:25:00"/>
    <n v="102.25"/>
    <n v="15"/>
    <x v="1"/>
    <n v="41600"/>
    <s v="Sell"/>
    <d v="2022-11-10T00:00:00"/>
    <x v="4"/>
    <d v="1899-12-30T15:19:00"/>
    <n v="9.4"/>
    <x v="1163"/>
    <n v="90.806845969999998"/>
    <d v="2022-11-10T00:00:00"/>
    <s v="Exit Condition Met For Trade"/>
    <n v="112.4"/>
    <n v="2.5"/>
    <x v="7"/>
    <x v="10"/>
    <x v="4"/>
  </r>
  <r>
    <n v="1196.2"/>
    <d v="2022-11-10T00:00:00"/>
    <x v="4"/>
    <d v="1899-12-30T09:25:00"/>
    <n v="125.8"/>
    <n v="15"/>
    <x v="2"/>
    <n v="41600"/>
    <s v="Sell"/>
    <d v="2022-11-10T00:00:00"/>
    <x v="4"/>
    <d v="1899-12-30T10:36:00"/>
    <n v="185.8"/>
    <x v="507"/>
    <n v="-47.694753579999997"/>
    <d v="2022-11-10T00:00:00"/>
    <s v="Stop Loss Hit"/>
    <n v="190"/>
    <n v="110.4"/>
    <x v="7"/>
    <x v="10"/>
    <x v="4"/>
  </r>
  <r>
    <n v="1197"/>
    <d v="2022-11-11T00:00:00"/>
    <x v="0"/>
    <d v="1899-12-30T09:25:00"/>
    <n v="42092.800000000003"/>
    <m/>
    <x v="0"/>
    <m/>
    <m/>
    <d v="2022-11-11T00:00:00"/>
    <x v="0"/>
    <d v="1899-12-30T10:58:00"/>
    <n v="42088.05"/>
    <x v="42"/>
    <m/>
    <m/>
    <m/>
    <n v="42136.65"/>
    <n v="41919.1"/>
    <x v="8"/>
    <x v="10"/>
    <x v="4"/>
  </r>
  <r>
    <n v="1197.0999999999999"/>
    <d v="2022-11-11T00:00:00"/>
    <x v="5"/>
    <d v="1899-12-30T09:25:00"/>
    <n v="346.4"/>
    <n v="15"/>
    <x v="1"/>
    <n v="42100"/>
    <s v="Sell"/>
    <d v="2022-11-11T00:00:00"/>
    <x v="5"/>
    <d v="1899-12-30T10:58:00"/>
    <n v="339.4"/>
    <x v="121"/>
    <n v="2.020785219"/>
    <d v="2022-11-17T00:00:00"/>
    <s v="Stop Loss Hit"/>
    <n v="356.9"/>
    <n v="263.8"/>
    <x v="8"/>
    <x v="10"/>
    <x v="4"/>
  </r>
  <r>
    <n v="1197.2"/>
    <d v="2022-11-11T00:00:00"/>
    <x v="5"/>
    <d v="1899-12-30T09:25:00"/>
    <n v="317"/>
    <n v="15"/>
    <x v="2"/>
    <n v="42100"/>
    <s v="Sell"/>
    <d v="2022-11-11T00:00:00"/>
    <x v="5"/>
    <d v="1899-12-30T10:32:00"/>
    <n v="370"/>
    <x v="59"/>
    <n v="-16.719242900000001"/>
    <d v="2022-11-17T00:00:00"/>
    <s v="Stop Loss Hit"/>
    <n v="400"/>
    <n v="294.25"/>
    <x v="8"/>
    <x v="10"/>
    <x v="4"/>
  </r>
  <r>
    <n v="1198"/>
    <d v="2022-11-14T00:00:00"/>
    <x v="0"/>
    <d v="1899-12-30T09:25:00"/>
    <n v="42156.6"/>
    <m/>
    <x v="0"/>
    <m/>
    <m/>
    <d v="2022-11-14T00:00:00"/>
    <x v="0"/>
    <d v="1899-12-30T13:32:00"/>
    <n v="42141.35"/>
    <x v="414"/>
    <m/>
    <m/>
    <m/>
    <n v="42159.85"/>
    <n v="41966.2"/>
    <x v="24"/>
    <x v="10"/>
    <x v="4"/>
  </r>
  <r>
    <n v="1198.0999999999999"/>
    <d v="2022-11-14T00:00:00"/>
    <x v="1"/>
    <d v="1899-12-30T09:25:00"/>
    <n v="267.85000000000002"/>
    <n v="15"/>
    <x v="1"/>
    <n v="42200"/>
    <s v="Sell"/>
    <d v="2022-11-14T00:00:00"/>
    <x v="1"/>
    <d v="1899-12-30T13:32:00"/>
    <n v="253.85"/>
    <x v="55"/>
    <n v="5.2268060480000003"/>
    <d v="2022-11-17T00:00:00"/>
    <s v="Stop Loss Hit"/>
    <n v="280.60000000000002"/>
    <n v="178.4"/>
    <x v="24"/>
    <x v="10"/>
    <x v="4"/>
  </r>
  <r>
    <n v="1198.2"/>
    <d v="2022-11-14T00:00:00"/>
    <x v="1"/>
    <d v="1899-12-30T09:25:00"/>
    <n v="296.14999999999998"/>
    <n v="15"/>
    <x v="2"/>
    <n v="42200"/>
    <s v="Sell"/>
    <d v="2022-11-14T00:00:00"/>
    <x v="1"/>
    <d v="1899-12-30T10:18:00"/>
    <n v="362.15"/>
    <x v="2"/>
    <n v="-22.286003709999999"/>
    <d v="2022-11-17T00:00:00"/>
    <s v="Stop Loss Hit"/>
    <n v="368"/>
    <n v="286.60000000000002"/>
    <x v="24"/>
    <x v="10"/>
    <x v="4"/>
  </r>
  <r>
    <n v="1199"/>
    <d v="2022-11-15T00:00:00"/>
    <x v="0"/>
    <d v="1899-12-30T09:25:00"/>
    <n v="42209.4"/>
    <m/>
    <x v="0"/>
    <m/>
    <m/>
    <d v="2022-11-15T00:00:00"/>
    <x v="0"/>
    <d v="1899-12-30T15:19:00"/>
    <n v="42390.6"/>
    <x v="1164"/>
    <m/>
    <m/>
    <s v="Exit Condition Met For Trade"/>
    <n v="42392.35"/>
    <n v="42080.800000000003"/>
    <x v="10"/>
    <x v="10"/>
    <x v="4"/>
  </r>
  <r>
    <n v="1199.0999999999999"/>
    <d v="2022-11-15T00:00:00"/>
    <x v="2"/>
    <d v="1899-12-30T09:25:00"/>
    <n v="230.8"/>
    <n v="15"/>
    <x v="1"/>
    <n v="42200"/>
    <s v="Sell"/>
    <d v="2022-11-15T00:00:00"/>
    <x v="2"/>
    <d v="1899-12-30T14:26:00"/>
    <n v="253.8"/>
    <x v="238"/>
    <n v="-9.9653379550000007"/>
    <d v="2022-11-17T00:00:00"/>
    <s v="Stop Loss Hit"/>
    <n v="262.85000000000002"/>
    <n v="178.45"/>
    <x v="10"/>
    <x v="10"/>
    <x v="4"/>
  </r>
  <r>
    <n v="1199.2"/>
    <d v="2022-11-15T00:00:00"/>
    <x v="2"/>
    <d v="1899-12-30T09:25:00"/>
    <n v="214.55"/>
    <n v="15"/>
    <x v="2"/>
    <n v="42200"/>
    <s v="Sell"/>
    <d v="2022-11-15T00:00:00"/>
    <x v="2"/>
    <d v="1899-12-30T15:19:00"/>
    <n v="127.1"/>
    <x v="1165"/>
    <n v="40.759729669999999"/>
    <d v="2022-11-17T00:00:00"/>
    <s v="Exit Condition Met For Trade"/>
    <n v="247.5"/>
    <n v="126.65"/>
    <x v="10"/>
    <x v="10"/>
    <x v="4"/>
  </r>
  <r>
    <n v="1200"/>
    <d v="2022-11-16T00:00:00"/>
    <x v="0"/>
    <d v="1899-12-30T09:25:00"/>
    <n v="42364.4"/>
    <m/>
    <x v="0"/>
    <m/>
    <m/>
    <d v="2022-11-16T00:00:00"/>
    <x v="0"/>
    <d v="1899-12-30T15:19:00"/>
    <n v="42502.75"/>
    <x v="1166"/>
    <m/>
    <m/>
    <s v="Exit Condition Met For Trade"/>
    <n v="42605.5"/>
    <n v="42297.7"/>
    <x v="11"/>
    <x v="10"/>
    <x v="4"/>
  </r>
  <r>
    <n v="1200.0999999999999"/>
    <d v="2022-11-16T00:00:00"/>
    <x v="3"/>
    <d v="1899-12-30T09:25:00"/>
    <n v="158.05000000000001"/>
    <n v="15"/>
    <x v="1"/>
    <n v="42400"/>
    <s v="Sell"/>
    <d v="2022-11-16T00:00:00"/>
    <x v="3"/>
    <d v="1899-12-30T10:09:00"/>
    <n v="213.05"/>
    <x v="122"/>
    <n v="-34.799114199999998"/>
    <d v="2022-11-17T00:00:00"/>
    <s v="Stop Loss Hit"/>
    <n v="218.65"/>
    <n v="137.25"/>
    <x v="11"/>
    <x v="10"/>
    <x v="4"/>
  </r>
  <r>
    <n v="1200.2"/>
    <d v="2022-11-16T00:00:00"/>
    <x v="3"/>
    <d v="1899-12-30T09:25:00"/>
    <n v="199.85"/>
    <n v="15"/>
    <x v="2"/>
    <n v="42400"/>
    <s v="Sell"/>
    <d v="2022-11-16T00:00:00"/>
    <x v="3"/>
    <d v="1899-12-30T15:19:00"/>
    <n v="126.8"/>
    <x v="815"/>
    <n v="36.552414310000003"/>
    <d v="2022-11-17T00:00:00"/>
    <s v="Exit Condition Met For Trade"/>
    <n v="217.15"/>
    <n v="96.35"/>
    <x v="11"/>
    <x v="10"/>
    <x v="4"/>
  </r>
  <r>
    <n v="1201"/>
    <d v="2022-11-17T00:00:00"/>
    <x v="0"/>
    <d v="1899-12-30T09:25:00"/>
    <n v="42462.65"/>
    <m/>
    <x v="0"/>
    <m/>
    <m/>
    <d v="2022-11-17T00:00:00"/>
    <x v="0"/>
    <d v="1899-12-30T15:19:00"/>
    <n v="42447.5"/>
    <x v="1167"/>
    <m/>
    <m/>
    <s v="Exit Condition Met For Trade"/>
    <n v="42621.5"/>
    <n v="42389"/>
    <x v="12"/>
    <x v="10"/>
    <x v="4"/>
  </r>
  <r>
    <n v="1201.0999999999999"/>
    <d v="2022-11-17T00:00:00"/>
    <x v="4"/>
    <d v="1899-12-30T09:25:00"/>
    <n v="88.7"/>
    <n v="15"/>
    <x v="1"/>
    <n v="42500"/>
    <s v="Sell"/>
    <d v="2022-11-17T00:00:00"/>
    <x v="4"/>
    <d v="1899-12-30T14:49:00"/>
    <n v="110.7"/>
    <x v="471"/>
    <n v="-24.802705750000001"/>
    <d v="2022-11-17T00:00:00"/>
    <s v="Stop Loss Hit"/>
    <n v="119.6"/>
    <n v="35"/>
    <x v="12"/>
    <x v="10"/>
    <x v="4"/>
  </r>
  <r>
    <n v="1201.2"/>
    <d v="2022-11-17T00:00:00"/>
    <x v="4"/>
    <d v="1899-12-30T09:25:00"/>
    <n v="128.5"/>
    <n v="15"/>
    <x v="2"/>
    <n v="42500"/>
    <s v="Sell"/>
    <d v="2022-11-17T00:00:00"/>
    <x v="4"/>
    <d v="1899-12-30T15:19:00"/>
    <n v="32.549999999999997"/>
    <x v="920"/>
    <n v="74.669260699999995"/>
    <d v="2022-11-17T00:00:00"/>
    <s v="Exit Condition Met For Trade"/>
    <n v="145.5"/>
    <n v="2.75"/>
    <x v="12"/>
    <x v="10"/>
    <x v="4"/>
  </r>
  <r>
    <n v="1202"/>
    <d v="2022-11-18T00:00:00"/>
    <x v="0"/>
    <d v="1899-12-30T09:25:00"/>
    <n v="42495.4"/>
    <m/>
    <x v="0"/>
    <m/>
    <m/>
    <d v="2022-11-18T00:00:00"/>
    <x v="0"/>
    <d v="1899-12-30T15:02:00"/>
    <n v="42419.35"/>
    <x v="63"/>
    <m/>
    <m/>
    <m/>
    <n v="42576.35"/>
    <n v="42224.6"/>
    <x v="13"/>
    <x v="10"/>
    <x v="4"/>
  </r>
  <r>
    <n v="1202.0999999999999"/>
    <d v="2022-11-18T00:00:00"/>
    <x v="5"/>
    <d v="1899-12-30T09:25:00"/>
    <n v="315.45"/>
    <n v="15"/>
    <x v="1"/>
    <n v="42500"/>
    <s v="Sell"/>
    <d v="2022-11-18T00:00:00"/>
    <x v="5"/>
    <d v="1899-12-30T15:02:00"/>
    <n v="283.45"/>
    <x v="604"/>
    <n v="10.14423839"/>
    <d v="2022-11-24T00:00:00"/>
    <s v="Stop Loss Hit"/>
    <n v="338.35"/>
    <n v="207.7"/>
    <x v="13"/>
    <x v="10"/>
    <x v="4"/>
  </r>
  <r>
    <n v="1202.2"/>
    <d v="2022-11-18T00:00:00"/>
    <x v="5"/>
    <d v="1899-12-30T09:25:00"/>
    <n v="298.35000000000002"/>
    <n v="15"/>
    <x v="2"/>
    <n v="42500"/>
    <s v="Sell"/>
    <d v="2022-11-18T00:00:00"/>
    <x v="5"/>
    <d v="1899-12-30T10:52:00"/>
    <n v="344.35"/>
    <x v="42"/>
    <n v="-15.41813307"/>
    <d v="2022-11-24T00:00:00"/>
    <s v="Stop Loss Hit"/>
    <n v="348"/>
    <n v="269"/>
    <x v="13"/>
    <x v="10"/>
    <x v="4"/>
  </r>
  <r>
    <n v="1203"/>
    <d v="2022-11-21T00:00:00"/>
    <x v="0"/>
    <d v="1899-12-30T09:25:00"/>
    <n v="42264.9"/>
    <m/>
    <x v="0"/>
    <m/>
    <m/>
    <d v="2022-11-21T00:00:00"/>
    <x v="0"/>
    <d v="1899-12-30T15:19:00"/>
    <n v="42359"/>
    <x v="1168"/>
    <m/>
    <m/>
    <s v="Exit Condition Met For Trade"/>
    <n v="42364.5"/>
    <n v="42202.85"/>
    <x v="26"/>
    <x v="10"/>
    <x v="4"/>
  </r>
  <r>
    <n v="1203.0999999999999"/>
    <d v="2022-11-21T00:00:00"/>
    <x v="1"/>
    <d v="1899-12-30T09:25:00"/>
    <n v="243.1"/>
    <n v="15"/>
    <x v="1"/>
    <n v="42300"/>
    <s v="Sell"/>
    <d v="2022-11-21T00:00:00"/>
    <x v="1"/>
    <d v="1899-12-30T15:19:00"/>
    <n v="252.35"/>
    <x v="618"/>
    <n v="-3.8050185110000001"/>
    <d v="2022-11-24T00:00:00"/>
    <s v="Exit Condition Met For Trade"/>
    <n v="262.8"/>
    <n v="203.5"/>
    <x v="26"/>
    <x v="10"/>
    <x v="4"/>
  </r>
  <r>
    <n v="1203.2"/>
    <d v="2022-11-21T00:00:00"/>
    <x v="1"/>
    <d v="1899-12-30T09:25:00"/>
    <n v="241.7"/>
    <n v="15"/>
    <x v="2"/>
    <n v="42300"/>
    <s v="Sell"/>
    <d v="2022-11-21T00:00:00"/>
    <x v="1"/>
    <d v="1899-12-30T15:19:00"/>
    <n v="188.9"/>
    <x v="1169"/>
    <n v="21.845262720000001"/>
    <d v="2022-11-24T00:00:00"/>
    <s v="Exit Condition Met For Trade"/>
    <n v="263.05"/>
    <n v="181.15"/>
    <x v="26"/>
    <x v="10"/>
    <x v="4"/>
  </r>
  <r>
    <n v="1204"/>
    <d v="2022-11-22T00:00:00"/>
    <x v="0"/>
    <d v="1899-12-30T09:25:00"/>
    <n v="42382.7"/>
    <m/>
    <x v="0"/>
    <m/>
    <m/>
    <d v="2022-11-22T00:00:00"/>
    <x v="0"/>
    <d v="1899-12-30T15:19:00"/>
    <n v="42452.55"/>
    <x v="1170"/>
    <m/>
    <m/>
    <s v="Exit Condition Met For Trade"/>
    <n v="42471.05"/>
    <n v="42348.15"/>
    <x v="15"/>
    <x v="10"/>
    <x v="4"/>
  </r>
  <r>
    <n v="1204.0999999999999"/>
    <d v="2022-11-22T00:00:00"/>
    <x v="2"/>
    <d v="1899-12-30T09:25:00"/>
    <n v="185.8"/>
    <n v="15"/>
    <x v="1"/>
    <n v="42400"/>
    <s v="Sell"/>
    <d v="2022-11-22T00:00:00"/>
    <x v="2"/>
    <d v="1899-12-30T15:19:00"/>
    <n v="196.2"/>
    <x v="1171"/>
    <n v="-5.5974165769999997"/>
    <d v="2022-11-24T00:00:00"/>
    <s v="Exit Condition Met For Trade"/>
    <n v="203.65"/>
    <n v="168.7"/>
    <x v="15"/>
    <x v="10"/>
    <x v="4"/>
  </r>
  <r>
    <n v="1204.2"/>
    <d v="2022-11-22T00:00:00"/>
    <x v="2"/>
    <d v="1899-12-30T09:25:00"/>
    <n v="194.1"/>
    <n v="15"/>
    <x v="2"/>
    <n v="42400"/>
    <s v="Sell"/>
    <d v="2022-11-22T00:00:00"/>
    <x v="2"/>
    <d v="1899-12-30T15:19:00"/>
    <n v="125.55"/>
    <x v="757"/>
    <n v="35.316846990000002"/>
    <d v="2022-11-24T00:00:00"/>
    <s v="Exit Condition Met For Trade"/>
    <n v="201.8"/>
    <n v="120.75"/>
    <x v="15"/>
    <x v="10"/>
    <x v="4"/>
  </r>
  <r>
    <n v="1205"/>
    <d v="2022-11-23T00:00:00"/>
    <x v="0"/>
    <d v="1899-12-30T09:25:00"/>
    <n v="42633.5"/>
    <m/>
    <x v="0"/>
    <m/>
    <m/>
    <d v="2022-11-23T00:00:00"/>
    <x v="0"/>
    <d v="1899-12-30T15:19:00"/>
    <n v="42692.800000000003"/>
    <x v="950"/>
    <m/>
    <m/>
    <s v="Exit Condition Met For Trade"/>
    <n v="42860.5"/>
    <n v="42620.45"/>
    <x v="16"/>
    <x v="10"/>
    <x v="4"/>
  </r>
  <r>
    <n v="1205.0999999999999"/>
    <d v="2022-11-23T00:00:00"/>
    <x v="3"/>
    <d v="1899-12-30T09:25:00"/>
    <n v="147.25"/>
    <n v="15"/>
    <x v="1"/>
    <n v="42600"/>
    <s v="Sell"/>
    <d v="2022-11-23T00:00:00"/>
    <x v="3"/>
    <d v="1899-12-30T13:53:00"/>
    <n v="219.25"/>
    <x v="241"/>
    <n v="-48.896434630000002"/>
    <d v="2022-11-24T00:00:00"/>
    <s v="Stop Loss Hit"/>
    <n v="244"/>
    <n v="143.6"/>
    <x v="16"/>
    <x v="10"/>
    <x v="4"/>
  </r>
  <r>
    <n v="1205.2"/>
    <d v="2022-11-23T00:00:00"/>
    <x v="3"/>
    <d v="1899-12-30T09:25:00"/>
    <n v="113.5"/>
    <n v="15"/>
    <x v="2"/>
    <n v="42600"/>
    <s v="Sell"/>
    <d v="2022-11-23T00:00:00"/>
    <x v="3"/>
    <d v="1899-12-30T15:19:00"/>
    <n v="72.8"/>
    <x v="1172"/>
    <n v="35.859030840000003"/>
    <d v="2022-11-24T00:00:00"/>
    <s v="Exit Condition Met For Trade"/>
    <n v="114.7"/>
    <n v="46.6"/>
    <x v="16"/>
    <x v="10"/>
    <x v="4"/>
  </r>
  <r>
    <n v="1206"/>
    <d v="2022-11-24T00:00:00"/>
    <x v="0"/>
    <d v="1899-12-30T09:25:00"/>
    <n v="42832.9"/>
    <m/>
    <x v="0"/>
    <m/>
    <m/>
    <d v="2022-11-24T00:00:00"/>
    <x v="0"/>
    <d v="1899-12-30T15:19:00"/>
    <n v="43113.8"/>
    <x v="1173"/>
    <m/>
    <m/>
    <s v="Exit Condition Met For Trade"/>
    <n v="43117.85"/>
    <n v="42815.75"/>
    <x v="17"/>
    <x v="10"/>
    <x v="4"/>
  </r>
  <r>
    <n v="1206.0999999999999"/>
    <d v="2022-11-24T00:00:00"/>
    <x v="4"/>
    <d v="1899-12-30T09:25:00"/>
    <n v="87.5"/>
    <n v="15"/>
    <x v="1"/>
    <n v="42800"/>
    <s v="Sell"/>
    <d v="2022-11-24T00:00:00"/>
    <x v="4"/>
    <d v="1899-12-30T09:39:00"/>
    <n v="151.5"/>
    <x v="113"/>
    <n v="-73.142857140000004"/>
    <d v="2022-11-24T00:00:00"/>
    <s v="Stop Loss Hit"/>
    <n v="155"/>
    <n v="76.400000000000006"/>
    <x v="17"/>
    <x v="10"/>
    <x v="4"/>
  </r>
  <r>
    <n v="1206.2"/>
    <d v="2022-11-24T00:00:00"/>
    <x v="4"/>
    <d v="1899-12-30T09:25:00"/>
    <n v="63.2"/>
    <n v="15"/>
    <x v="2"/>
    <n v="42800"/>
    <s v="Sell"/>
    <d v="2022-11-24T00:00:00"/>
    <x v="4"/>
    <d v="1899-12-30T15:19:00"/>
    <n v="0.3"/>
    <x v="482"/>
    <n v="99.525316459999999"/>
    <d v="2022-11-24T00:00:00"/>
    <s v="Exit Condition Met For Trade"/>
    <n v="68.75"/>
    <n v="0.25"/>
    <x v="17"/>
    <x v="10"/>
    <x v="4"/>
  </r>
  <r>
    <n v="1207"/>
    <d v="2022-11-25T00:00:00"/>
    <x v="0"/>
    <d v="1899-12-30T09:25:00"/>
    <n v="43172.85"/>
    <m/>
    <x v="0"/>
    <m/>
    <m/>
    <d v="2022-11-25T00:00:00"/>
    <x v="0"/>
    <d v="1899-12-30T10:05:00"/>
    <n v="43124.05"/>
    <x v="1174"/>
    <m/>
    <m/>
    <m/>
    <n v="43338.3"/>
    <n v="43120.75"/>
    <x v="18"/>
    <x v="10"/>
    <x v="4"/>
  </r>
  <r>
    <n v="1207.0999999999999"/>
    <d v="2022-11-25T00:00:00"/>
    <x v="5"/>
    <d v="1899-12-30T09:25:00"/>
    <n v="235.45"/>
    <n v="15"/>
    <x v="1"/>
    <n v="43200"/>
    <s v="Sell"/>
    <d v="2022-11-25T00:00:00"/>
    <x v="5"/>
    <d v="1899-12-30T09:30:00"/>
    <n v="308.45"/>
    <x v="175"/>
    <n v="-31.00445955"/>
    <d v="2022-12-01T00:00:00"/>
    <s v="Stop Loss Hit"/>
    <n v="311.39999999999998"/>
    <n v="233.35"/>
    <x v="18"/>
    <x v="10"/>
    <x v="4"/>
  </r>
  <r>
    <n v="1207.2"/>
    <d v="2022-11-25T00:00:00"/>
    <x v="5"/>
    <d v="1899-12-30T09:25:00"/>
    <n v="265.05"/>
    <n v="15"/>
    <x v="2"/>
    <n v="43200"/>
    <s v="Sell"/>
    <d v="2022-11-25T00:00:00"/>
    <x v="5"/>
    <d v="1899-12-30T10:05:00"/>
    <n v="278.05"/>
    <x v="51"/>
    <n v="-4.9047349560000004"/>
    <d v="2022-12-01T00:00:00"/>
    <s v="Stop Loss Hit"/>
    <n v="278.35000000000002"/>
    <n v="202.9"/>
    <x v="18"/>
    <x v="10"/>
    <x v="4"/>
  </r>
  <r>
    <n v="1208"/>
    <d v="2022-11-28T00:00:00"/>
    <x v="0"/>
    <d v="1899-12-30T09:25:00"/>
    <n v="42883.4"/>
    <m/>
    <x v="0"/>
    <m/>
    <m/>
    <d v="2022-11-28T00:00:00"/>
    <x v="0"/>
    <d v="1899-12-30T15:19:00"/>
    <n v="42987.65"/>
    <x v="1175"/>
    <m/>
    <m/>
    <s v="Exit Condition Met For Trade"/>
    <n v="43158.15"/>
    <n v="42850.5"/>
    <x v="29"/>
    <x v="10"/>
    <x v="4"/>
  </r>
  <r>
    <n v="1208.0999999999999"/>
    <d v="2022-11-28T00:00:00"/>
    <x v="1"/>
    <d v="1899-12-30T09:25:00"/>
    <n v="242.05"/>
    <n v="15"/>
    <x v="1"/>
    <n v="42900"/>
    <s v="Sell"/>
    <d v="2022-11-28T00:00:00"/>
    <x v="1"/>
    <d v="1899-12-30T12:01:00"/>
    <n v="297.05"/>
    <x v="122"/>
    <n v="-22.722577980000001"/>
    <d v="2022-12-01T00:00:00"/>
    <s v="Stop Loss Hit"/>
    <n v="348.8"/>
    <n v="221.9"/>
    <x v="29"/>
    <x v="10"/>
    <x v="4"/>
  </r>
  <r>
    <n v="1208.2"/>
    <d v="2022-11-28T00:00:00"/>
    <x v="1"/>
    <d v="1899-12-30T09:25:00"/>
    <n v="206.65"/>
    <n v="15"/>
    <x v="2"/>
    <n v="42900"/>
    <s v="Sell"/>
    <d v="2022-11-28T00:00:00"/>
    <x v="1"/>
    <d v="1899-12-30T15:19:00"/>
    <n v="145.9"/>
    <x v="1176"/>
    <n v="29.39753206"/>
    <d v="2022-12-01T00:00:00"/>
    <s v="Exit Condition Met For Trade"/>
    <n v="210"/>
    <n v="112"/>
    <x v="29"/>
    <x v="10"/>
    <x v="4"/>
  </r>
  <r>
    <n v="1209"/>
    <d v="2022-11-29T00:00:00"/>
    <x v="0"/>
    <d v="1899-12-30T09:25:00"/>
    <n v="43138.8"/>
    <m/>
    <x v="0"/>
    <m/>
    <m/>
    <d v="2022-11-29T00:00:00"/>
    <x v="0"/>
    <d v="1899-12-30T15:19:00"/>
    <n v="43053.95"/>
    <x v="1177"/>
    <m/>
    <m/>
    <s v="Exit Condition Met For Trade"/>
    <n v="43278.2"/>
    <n v="43041.4"/>
    <x v="19"/>
    <x v="10"/>
    <x v="4"/>
  </r>
  <r>
    <n v="1209.0999999999999"/>
    <d v="2022-11-29T00:00:00"/>
    <x v="2"/>
    <d v="1899-12-30T09:25:00"/>
    <n v="227.65"/>
    <n v="15"/>
    <x v="1"/>
    <n v="43100"/>
    <s v="Sell"/>
    <d v="2022-11-29T00:00:00"/>
    <x v="2"/>
    <d v="1899-12-30T15:19:00"/>
    <n v="167.2"/>
    <x v="1178"/>
    <n v="26.553920489999999"/>
    <d v="2022-12-01T00:00:00"/>
    <s v="Exit Condition Met For Trade"/>
    <n v="286"/>
    <n v="155.15"/>
    <x v="19"/>
    <x v="10"/>
    <x v="4"/>
  </r>
  <r>
    <n v="1209.2"/>
    <d v="2022-11-29T00:00:00"/>
    <x v="2"/>
    <d v="1899-12-30T09:25:00"/>
    <n v="164.95"/>
    <n v="15"/>
    <x v="2"/>
    <n v="43100"/>
    <s v="Sell"/>
    <d v="2022-11-29T00:00:00"/>
    <x v="2"/>
    <d v="1899-12-30T14:38:00"/>
    <n v="183.95"/>
    <x v="161"/>
    <n v="-11.518642010000001"/>
    <d v="2022-12-01T00:00:00"/>
    <s v="Stop Loss Hit"/>
    <n v="204.85"/>
    <n v="108"/>
    <x v="19"/>
    <x v="10"/>
    <x v="4"/>
  </r>
  <r>
    <n v="1210"/>
    <d v="2022-11-30T00:00:00"/>
    <x v="0"/>
    <d v="1899-12-30T09:25:00"/>
    <n v="43213.55"/>
    <m/>
    <x v="0"/>
    <m/>
    <m/>
    <d v="2022-11-30T00:00:00"/>
    <x v="0"/>
    <d v="1899-12-30T15:12:00"/>
    <n v="43227.8"/>
    <x v="42"/>
    <m/>
    <m/>
    <m/>
    <n v="43230.75"/>
    <n v="42881.65"/>
    <x v="20"/>
    <x v="10"/>
    <x v="4"/>
  </r>
  <r>
    <n v="1210.0999999999999"/>
    <d v="2022-11-30T00:00:00"/>
    <x v="3"/>
    <d v="1899-12-30T09:25:00"/>
    <n v="166.4"/>
    <n v="15"/>
    <x v="1"/>
    <n v="43200"/>
    <s v="Sell"/>
    <d v="2022-11-30T00:00:00"/>
    <x v="3"/>
    <d v="1899-12-30T15:12:00"/>
    <n v="142.4"/>
    <x v="145"/>
    <n v="14.42307692"/>
    <d v="2022-12-01T00:00:00"/>
    <s v="Stop Loss Hit"/>
    <n v="169.35"/>
    <n v="67"/>
    <x v="20"/>
    <x v="10"/>
    <x v="4"/>
  </r>
  <r>
    <n v="1210.2"/>
    <d v="2022-11-30T00:00:00"/>
    <x v="3"/>
    <d v="1899-12-30T09:25:00"/>
    <n v="126.15"/>
    <n v="15"/>
    <x v="2"/>
    <n v="43200"/>
    <s v="Sell"/>
    <d v="2022-11-30T00:00:00"/>
    <x v="3"/>
    <d v="1899-12-30T09:56:00"/>
    <n v="196.15"/>
    <x v="107"/>
    <n v="-55.489496629999998"/>
    <d v="2022-12-01T00:00:00"/>
    <s v="Stop Loss Hit"/>
    <n v="197.25"/>
    <n v="120.4"/>
    <x v="20"/>
    <x v="10"/>
    <x v="4"/>
  </r>
  <r>
    <n v="1211"/>
    <d v="2022-12-01T00:00:00"/>
    <x v="0"/>
    <d v="1899-12-30T09:25:00"/>
    <n v="43454.3"/>
    <m/>
    <x v="0"/>
    <m/>
    <m/>
    <d v="2022-12-01T00:00:00"/>
    <x v="0"/>
    <d v="1899-12-30T15:19:00"/>
    <n v="43263.9"/>
    <x v="1179"/>
    <m/>
    <m/>
    <s v="Exit Condition Met For Trade"/>
    <n v="43487.65"/>
    <n v="43103.35"/>
    <x v="0"/>
    <x v="11"/>
    <x v="4"/>
  </r>
  <r>
    <n v="1211.0999999999999"/>
    <d v="2022-12-01T00:00:00"/>
    <x v="4"/>
    <d v="1899-12-30T09:25:00"/>
    <n v="72.95"/>
    <n v="15"/>
    <x v="1"/>
    <n v="43500"/>
    <s v="Sell"/>
    <d v="2022-12-01T00:00:00"/>
    <x v="4"/>
    <d v="1899-12-30T15:19:00"/>
    <n v="0.4"/>
    <x v="1180"/>
    <n v="99.451679229999996"/>
    <d v="2022-12-01T00:00:00"/>
    <s v="Exit Condition Met For Trade"/>
    <n v="77"/>
    <n v="0.35"/>
    <x v="0"/>
    <x v="11"/>
    <x v="4"/>
  </r>
  <r>
    <n v="1211.2"/>
    <d v="2022-12-01T00:00:00"/>
    <x v="4"/>
    <d v="1899-12-30T09:25:00"/>
    <n v="110.85"/>
    <n v="15"/>
    <x v="2"/>
    <n v="43500"/>
    <s v="Sell"/>
    <d v="2022-12-01T00:00:00"/>
    <x v="4"/>
    <d v="1899-12-30T10:19:00"/>
    <n v="173.85"/>
    <x v="220"/>
    <n v="-56.833558859999997"/>
    <d v="2022-12-01T00:00:00"/>
    <s v="Stop Loss Hit"/>
    <n v="174.75"/>
    <n v="98.4"/>
    <x v="0"/>
    <x v="11"/>
    <x v="4"/>
  </r>
  <r>
    <n v="1212"/>
    <d v="2022-12-02T00:00:00"/>
    <x v="0"/>
    <d v="1899-12-30T09:25:00"/>
    <n v="43055.65"/>
    <m/>
    <x v="0"/>
    <m/>
    <m/>
    <d v="2022-12-02T00:00:00"/>
    <x v="0"/>
    <d v="1899-12-30T15:01:00"/>
    <n v="43104.3"/>
    <x v="254"/>
    <m/>
    <m/>
    <m/>
    <n v="43120.05"/>
    <n v="42938.05"/>
    <x v="1"/>
    <x v="11"/>
    <x v="4"/>
  </r>
  <r>
    <n v="1212.0999999999999"/>
    <d v="2022-12-02T00:00:00"/>
    <x v="5"/>
    <d v="1899-12-30T09:25:00"/>
    <n v="305.64999999999998"/>
    <n v="15"/>
    <x v="1"/>
    <n v="43100"/>
    <s v="Sell"/>
    <d v="2022-12-02T00:00:00"/>
    <x v="5"/>
    <d v="1899-12-30T15:01:00"/>
    <n v="313.64999999999998"/>
    <x v="87"/>
    <n v="-2.6173728120000002"/>
    <d v="2022-12-08T00:00:00"/>
    <s v="Stop Loss Hit"/>
    <n v="320.7"/>
    <n v="237.65"/>
    <x v="1"/>
    <x v="11"/>
    <x v="4"/>
  </r>
  <r>
    <n v="1212.2"/>
    <d v="2022-12-02T00:00:00"/>
    <x v="5"/>
    <d v="1899-12-30T09:25:00"/>
    <n v="271.5"/>
    <n v="15"/>
    <x v="2"/>
    <n v="43100"/>
    <s v="Sell"/>
    <d v="2022-12-02T00:00:00"/>
    <x v="5"/>
    <d v="1899-12-30T11:52:00"/>
    <n v="310.5"/>
    <x v="297"/>
    <n v="-14.36464088"/>
    <d v="2022-12-08T00:00:00"/>
    <s v="Stop Loss Hit"/>
    <n v="347"/>
    <n v="234.95"/>
    <x v="1"/>
    <x v="11"/>
    <x v="4"/>
  </r>
  <r>
    <n v="1213"/>
    <d v="2022-12-05T00:00:00"/>
    <x v="0"/>
    <d v="1899-12-30T09:25:00"/>
    <n v="43153.25"/>
    <m/>
    <x v="0"/>
    <m/>
    <m/>
    <d v="2022-12-05T00:00:00"/>
    <x v="0"/>
    <d v="1899-12-30T11:16:00"/>
    <n v="43195.35"/>
    <x v="1181"/>
    <m/>
    <m/>
    <m/>
    <n v="43197.85"/>
    <n v="42986.05"/>
    <x v="4"/>
    <x v="11"/>
    <x v="4"/>
  </r>
  <r>
    <n v="1213.0999999999999"/>
    <d v="2022-12-05T00:00:00"/>
    <x v="1"/>
    <d v="1899-12-30T09:25:00"/>
    <n v="227.25"/>
    <n v="15"/>
    <x v="1"/>
    <n v="43200"/>
    <s v="Sell"/>
    <d v="2022-12-05T00:00:00"/>
    <x v="1"/>
    <d v="1899-12-30T11:16:00"/>
    <n v="239.25"/>
    <x v="227"/>
    <n v="-5.2805280530000003"/>
    <d v="2022-12-08T00:00:00"/>
    <s v="Stop Loss Hit"/>
    <n v="243.05"/>
    <n v="163.5"/>
    <x v="4"/>
    <x v="11"/>
    <x v="4"/>
  </r>
  <r>
    <n v="1213.2"/>
    <d v="2022-12-05T00:00:00"/>
    <x v="1"/>
    <d v="1899-12-30T09:25:00"/>
    <n v="238.6"/>
    <n v="15"/>
    <x v="2"/>
    <n v="43200"/>
    <s v="Sell"/>
    <d v="2022-12-05T00:00:00"/>
    <x v="1"/>
    <d v="1899-12-30T09:59:00"/>
    <n v="307.60000000000002"/>
    <x v="69"/>
    <n v="-28.918692369999999"/>
    <d v="2022-12-08T00:00:00"/>
    <s v="Stop Loss Hit"/>
    <n v="335"/>
    <n v="232.45"/>
    <x v="4"/>
    <x v="11"/>
    <x v="4"/>
  </r>
  <r>
    <n v="1214"/>
    <d v="2022-12-06T00:00:00"/>
    <x v="0"/>
    <d v="1899-12-30T09:25:00"/>
    <n v="43216.2"/>
    <m/>
    <x v="0"/>
    <m/>
    <m/>
    <d v="2022-12-06T00:00:00"/>
    <x v="0"/>
    <d v="1899-12-30T15:19:00"/>
    <n v="43139.9"/>
    <x v="1182"/>
    <m/>
    <m/>
    <s v="Exit Condition Met For Trade"/>
    <n v="43306.85"/>
    <n v="43079.4"/>
    <x v="22"/>
    <x v="11"/>
    <x v="4"/>
  </r>
  <r>
    <n v="1214.0999999999999"/>
    <d v="2022-12-06T00:00:00"/>
    <x v="2"/>
    <d v="1899-12-30T09:25:00"/>
    <n v="247.05"/>
    <n v="15"/>
    <x v="1"/>
    <n v="43200"/>
    <s v="Sell"/>
    <d v="2022-12-06T00:00:00"/>
    <x v="2"/>
    <d v="1899-12-30T15:19:00"/>
    <n v="248.15"/>
    <x v="1173"/>
    <n v="-0.44525399700000001"/>
    <d v="2022-12-08T00:00:00"/>
    <s v="Exit Condition Met For Trade"/>
    <n v="295"/>
    <n v="214"/>
    <x v="22"/>
    <x v="11"/>
    <x v="4"/>
  </r>
  <r>
    <n v="1214.2"/>
    <d v="2022-12-06T00:00:00"/>
    <x v="2"/>
    <d v="1899-12-30T09:25:00"/>
    <n v="192.25"/>
    <n v="15"/>
    <x v="2"/>
    <n v="43200"/>
    <s v="Sell"/>
    <d v="2022-12-06T00:00:00"/>
    <x v="2"/>
    <d v="1899-12-30T11:10:00"/>
    <n v="227.25"/>
    <x v="316"/>
    <n v="-18.205461639999999"/>
    <d v="2022-12-08T00:00:00"/>
    <s v="Stop Loss Hit"/>
    <n v="230"/>
    <n v="152.25"/>
    <x v="22"/>
    <x v="11"/>
    <x v="4"/>
  </r>
  <r>
    <n v="1215"/>
    <d v="2022-12-07T00:00:00"/>
    <x v="0"/>
    <d v="1899-12-30T09:25:00"/>
    <n v="43172.7"/>
    <m/>
    <x v="0"/>
    <m/>
    <m/>
    <d v="2022-12-07T00:00:00"/>
    <x v="0"/>
    <d v="1899-12-30T10:51:00"/>
    <n v="43105.1"/>
    <x v="118"/>
    <m/>
    <m/>
    <m/>
    <n v="43322.6"/>
    <n v="43104.05"/>
    <x v="23"/>
    <x v="11"/>
    <x v="4"/>
  </r>
  <r>
    <n v="1215.0999999999999"/>
    <d v="2022-12-07T00:00:00"/>
    <x v="3"/>
    <d v="1899-12-30T09:25:00"/>
    <n v="203.65"/>
    <n v="15"/>
    <x v="1"/>
    <n v="43200"/>
    <s v="Sell"/>
    <d v="2022-12-07T00:00:00"/>
    <x v="3"/>
    <d v="1899-12-30T10:00:00"/>
    <n v="267.64999999999998"/>
    <x v="113"/>
    <n v="-31.426466980000001"/>
    <d v="2022-12-08T00:00:00"/>
    <s v="Stop Loss Hit"/>
    <n v="269.45"/>
    <n v="192.6"/>
    <x v="23"/>
    <x v="11"/>
    <x v="4"/>
  </r>
  <r>
    <n v="1215.2"/>
    <d v="2022-12-07T00:00:00"/>
    <x v="3"/>
    <d v="1899-12-30T09:25:00"/>
    <n v="194.85"/>
    <n v="15"/>
    <x v="2"/>
    <n v="43200"/>
    <s v="Sell"/>
    <d v="2022-12-07T00:00:00"/>
    <x v="3"/>
    <d v="1899-12-30T10:51:00"/>
    <n v="198.85"/>
    <x v="561"/>
    <n v="-2.0528611749999999"/>
    <d v="2022-12-08T00:00:00"/>
    <s v="Stop Loss Hit"/>
    <n v="209.8"/>
    <n v="123"/>
    <x v="23"/>
    <x v="11"/>
    <x v="4"/>
  </r>
  <r>
    <n v="1216"/>
    <d v="2022-12-08T00:00:00"/>
    <x v="0"/>
    <d v="1899-12-30T09:25:00"/>
    <n v="43228.2"/>
    <m/>
    <x v="0"/>
    <m/>
    <m/>
    <d v="2022-12-08T00:00:00"/>
    <x v="0"/>
    <d v="1899-12-30T15:19:00"/>
    <n v="43618.05"/>
    <x v="337"/>
    <m/>
    <m/>
    <s v="Exit Condition Met For Trade"/>
    <n v="43619.4"/>
    <n v="43208.25"/>
    <x v="5"/>
    <x v="11"/>
    <x v="4"/>
  </r>
  <r>
    <n v="1216.0999999999999"/>
    <d v="2022-12-08T00:00:00"/>
    <x v="4"/>
    <d v="1899-12-30T09:25:00"/>
    <n v="114.6"/>
    <n v="15"/>
    <x v="1"/>
    <n v="43200"/>
    <s v="Sell"/>
    <d v="2022-12-08T00:00:00"/>
    <x v="4"/>
    <d v="1899-12-30T09:58:00"/>
    <n v="181.6"/>
    <x v="93"/>
    <n v="-58.464223390000001"/>
    <d v="2022-12-08T00:00:00"/>
    <s v="Stop Loss Hit"/>
    <n v="197"/>
    <n v="106.55"/>
    <x v="5"/>
    <x v="11"/>
    <x v="4"/>
  </r>
  <r>
    <n v="1216.2"/>
    <d v="2022-12-08T00:00:00"/>
    <x v="4"/>
    <d v="1899-12-30T09:25:00"/>
    <n v="92.85"/>
    <n v="15"/>
    <x v="2"/>
    <n v="43200"/>
    <s v="Sell"/>
    <d v="2022-12-08T00:00:00"/>
    <x v="4"/>
    <d v="1899-12-30T15:19:00"/>
    <n v="0.2"/>
    <x v="1183"/>
    <n v="99.784598819999999"/>
    <d v="2022-12-08T00:00:00"/>
    <s v="Exit Condition Met For Trade"/>
    <n v="96.65"/>
    <n v="0.15"/>
    <x v="5"/>
    <x v="11"/>
    <x v="4"/>
  </r>
  <r>
    <n v="1217"/>
    <d v="2022-12-09T00:00:00"/>
    <x v="0"/>
    <d v="1899-12-30T09:25:00"/>
    <n v="43778.65"/>
    <m/>
    <x v="0"/>
    <m/>
    <m/>
    <d v="2022-12-09T00:00:00"/>
    <x v="0"/>
    <d v="1899-12-30T12:33:00"/>
    <n v="43632"/>
    <x v="107"/>
    <m/>
    <m/>
    <m/>
    <n v="43852.2"/>
    <n v="43630.15"/>
    <x v="6"/>
    <x v="11"/>
    <x v="4"/>
  </r>
  <r>
    <n v="1217.0999999999999"/>
    <d v="2022-12-09T00:00:00"/>
    <x v="5"/>
    <d v="1899-12-30T09:25:00"/>
    <n v="252.05"/>
    <n v="15"/>
    <x v="1"/>
    <n v="43800"/>
    <s v="Sell"/>
    <d v="2022-12-09T00:00:00"/>
    <x v="5"/>
    <d v="1899-12-30T10:09:00"/>
    <n v="269.05"/>
    <x v="78"/>
    <n v="-6.7446935129999996"/>
    <d v="2022-12-15T00:00:00"/>
    <s v="Stop Loss Hit"/>
    <n v="277"/>
    <n v="193.2"/>
    <x v="6"/>
    <x v="11"/>
    <x v="4"/>
  </r>
  <r>
    <n v="1217.2"/>
    <d v="2022-12-09T00:00:00"/>
    <x v="5"/>
    <d v="1899-12-30T09:25:00"/>
    <n v="259.25"/>
    <n v="15"/>
    <x v="2"/>
    <n v="43800"/>
    <s v="Sell"/>
    <d v="2022-12-09T00:00:00"/>
    <x v="5"/>
    <d v="1899-12-30T12:33:00"/>
    <n v="312.25"/>
    <x v="59"/>
    <n v="-20.443587269999998"/>
    <d v="2022-12-15T00:00:00"/>
    <s v="Stop Loss Hit"/>
    <n v="326.7"/>
    <n v="236.3"/>
    <x v="6"/>
    <x v="11"/>
    <x v="4"/>
  </r>
  <r>
    <n v="1218"/>
    <d v="2022-12-12T00:00:00"/>
    <x v="0"/>
    <d v="1899-12-30T09:25:00"/>
    <n v="43407.3"/>
    <m/>
    <x v="0"/>
    <m/>
    <m/>
    <d v="2022-12-12T00:00:00"/>
    <x v="0"/>
    <d v="1899-12-30T15:19:00"/>
    <n v="43711.75"/>
    <x v="803"/>
    <m/>
    <m/>
    <s v="Exit Condition Met For Trade"/>
    <n v="43762.75"/>
    <n v="43380.35"/>
    <x v="9"/>
    <x v="11"/>
    <x v="4"/>
  </r>
  <r>
    <n v="1218.0999999999999"/>
    <d v="2022-12-12T00:00:00"/>
    <x v="1"/>
    <d v="1899-12-30T09:25:00"/>
    <n v="250.5"/>
    <n v="15"/>
    <x v="1"/>
    <n v="43400"/>
    <s v="Sell"/>
    <d v="2022-12-12T00:00:00"/>
    <x v="1"/>
    <d v="1899-12-30T09:36:00"/>
    <n v="311.5"/>
    <x v="54"/>
    <n v="-24.351297410000001"/>
    <d v="2022-12-15T00:00:00"/>
    <s v="Stop Loss Hit"/>
    <n v="322.55"/>
    <n v="236.4"/>
    <x v="9"/>
    <x v="11"/>
    <x v="4"/>
  </r>
  <r>
    <n v="1218.2"/>
    <d v="2022-12-12T00:00:00"/>
    <x v="1"/>
    <d v="1899-12-30T09:25:00"/>
    <n v="204.8"/>
    <n v="15"/>
    <x v="2"/>
    <n v="43400"/>
    <s v="Sell"/>
    <d v="2022-12-12T00:00:00"/>
    <x v="1"/>
    <d v="1899-12-30T15:19:00"/>
    <n v="95.75"/>
    <x v="1184"/>
    <n v="53.247070309999998"/>
    <d v="2022-12-15T00:00:00"/>
    <s v="Exit Condition Met For Trade"/>
    <n v="218.5"/>
    <n v="79.599999999999994"/>
    <x v="9"/>
    <x v="11"/>
    <x v="4"/>
  </r>
  <r>
    <n v="1219"/>
    <d v="2022-12-13T00:00:00"/>
    <x v="0"/>
    <d v="1899-12-30T09:25:00"/>
    <n v="43883.4"/>
    <m/>
    <x v="0"/>
    <m/>
    <m/>
    <d v="2022-12-13T00:00:00"/>
    <x v="0"/>
    <d v="1899-12-30T15:19:00"/>
    <n v="43935.8"/>
    <x v="12"/>
    <m/>
    <m/>
    <s v="Exit Condition Met For Trade"/>
    <n v="43980.55"/>
    <n v="43804.1"/>
    <x v="30"/>
    <x v="11"/>
    <x v="4"/>
  </r>
  <r>
    <n v="1219.0999999999999"/>
    <d v="2022-12-13T00:00:00"/>
    <x v="2"/>
    <d v="1899-12-30T09:25:00"/>
    <n v="187.5"/>
    <n v="15"/>
    <x v="1"/>
    <n v="43900"/>
    <s v="Sell"/>
    <d v="2022-12-13T00:00:00"/>
    <x v="2"/>
    <d v="1899-12-30T15:19:00"/>
    <n v="192.7"/>
    <x v="1185"/>
    <n v="-2.7733333330000001"/>
    <d v="2022-12-15T00:00:00"/>
    <s v="Exit Condition Met For Trade"/>
    <n v="219"/>
    <n v="150.75"/>
    <x v="30"/>
    <x v="11"/>
    <x v="4"/>
  </r>
  <r>
    <n v="1219.2"/>
    <d v="2022-12-13T00:00:00"/>
    <x v="2"/>
    <d v="1899-12-30T09:25:00"/>
    <n v="208.9"/>
    <n v="15"/>
    <x v="2"/>
    <n v="43900"/>
    <s v="Sell"/>
    <d v="2022-12-13T00:00:00"/>
    <x v="2"/>
    <d v="1899-12-30T15:19:00"/>
    <n v="180.75"/>
    <x v="1186"/>
    <n v="13.475347060000001"/>
    <d v="2022-12-15T00:00:00"/>
    <s v="Exit Condition Met For Trade"/>
    <n v="244"/>
    <n v="163.85"/>
    <x v="30"/>
    <x v="11"/>
    <x v="4"/>
  </r>
  <r>
    <n v="1220"/>
    <d v="2022-12-14T00:00:00"/>
    <x v="0"/>
    <d v="1899-12-30T09:25:00"/>
    <n v="44018.45"/>
    <m/>
    <x v="0"/>
    <m/>
    <m/>
    <d v="2022-12-14T00:00:00"/>
    <x v="0"/>
    <d v="1899-12-30T15:19:00"/>
    <n v="44051.55"/>
    <x v="1187"/>
    <m/>
    <m/>
    <s v="Exit Condition Met For Trade"/>
    <n v="44151.5"/>
    <n v="43988.25"/>
    <x v="24"/>
    <x v="11"/>
    <x v="4"/>
  </r>
  <r>
    <n v="1220.0999999999999"/>
    <d v="2022-12-14T00:00:00"/>
    <x v="3"/>
    <d v="1899-12-30T09:25:00"/>
    <n v="187.5"/>
    <n v="15"/>
    <x v="1"/>
    <n v="44000"/>
    <s v="Sell"/>
    <d v="2022-12-14T00:00:00"/>
    <x v="3"/>
    <d v="1899-12-30T15:19:00"/>
    <n v="181.35"/>
    <x v="1188"/>
    <n v="3.28"/>
    <d v="2022-12-15T00:00:00"/>
    <s v="Exit Condition Met For Trade"/>
    <n v="220"/>
    <n v="159.5"/>
    <x v="24"/>
    <x v="11"/>
    <x v="4"/>
  </r>
  <r>
    <n v="1220.2"/>
    <d v="2022-12-14T00:00:00"/>
    <x v="3"/>
    <d v="1899-12-30T09:25:00"/>
    <n v="154.9"/>
    <n v="15"/>
    <x v="2"/>
    <n v="44000"/>
    <s v="Sell"/>
    <d v="2022-12-14T00:00:00"/>
    <x v="3"/>
    <d v="1899-12-30T15:19:00"/>
    <n v="122.65"/>
    <x v="1189"/>
    <n v="20.819883799999999"/>
    <d v="2022-12-15T00:00:00"/>
    <s v="Exit Condition Met For Trade"/>
    <n v="169.7"/>
    <n v="102.5"/>
    <x v="24"/>
    <x v="11"/>
    <x v="4"/>
  </r>
  <r>
    <n v="1221"/>
    <d v="2022-12-15T00:00:00"/>
    <x v="0"/>
    <d v="1899-12-30T09:25:00"/>
    <n v="44091.35"/>
    <m/>
    <x v="0"/>
    <m/>
    <m/>
    <d v="2022-12-15T00:00:00"/>
    <x v="0"/>
    <d v="1899-12-30T15:19:00"/>
    <n v="43486.75"/>
    <x v="1190"/>
    <m/>
    <m/>
    <s v="Exit Condition Met For Trade"/>
    <n v="44120.1"/>
    <n v="43443.8"/>
    <x v="10"/>
    <x v="11"/>
    <x v="4"/>
  </r>
  <r>
    <n v="1221.0999999999999"/>
    <d v="2022-12-15T00:00:00"/>
    <x v="4"/>
    <d v="1899-12-30T09:25:00"/>
    <n v="86.05"/>
    <n v="15"/>
    <x v="1"/>
    <n v="44100"/>
    <s v="Sell"/>
    <d v="2022-12-15T00:00:00"/>
    <x v="4"/>
    <d v="1899-12-30T15:19:00"/>
    <n v="0.25"/>
    <x v="693"/>
    <n v="99.709471239999999"/>
    <d v="2022-12-15T00:00:00"/>
    <s v="Exit Condition Met For Trade"/>
    <n v="87.8"/>
    <n v="0.25"/>
    <x v="10"/>
    <x v="11"/>
    <x v="4"/>
  </r>
  <r>
    <n v="1221.2"/>
    <d v="2022-12-15T00:00:00"/>
    <x v="4"/>
    <d v="1899-12-30T09:25:00"/>
    <n v="101.25"/>
    <n v="15"/>
    <x v="2"/>
    <n v="44100"/>
    <s v="Sell"/>
    <d v="2022-12-15T00:00:00"/>
    <x v="4"/>
    <d v="1899-12-30T11:31:00"/>
    <n v="160.25"/>
    <x v="43"/>
    <n v="-58.271604940000003"/>
    <d v="2022-12-15T00:00:00"/>
    <s v="Stop Loss Hit"/>
    <n v="174.75"/>
    <n v="84.45"/>
    <x v="10"/>
    <x v="11"/>
    <x v="4"/>
  </r>
  <r>
    <n v="1222"/>
    <d v="2022-12-16T00:00:00"/>
    <x v="0"/>
    <d v="1899-12-30T09:25:00"/>
    <n v="43485.15"/>
    <m/>
    <x v="0"/>
    <m/>
    <m/>
    <d v="2022-12-16T00:00:00"/>
    <x v="0"/>
    <d v="1899-12-30T12:44:00"/>
    <n v="43399.3"/>
    <x v="604"/>
    <m/>
    <m/>
    <m/>
    <n v="43597.599999999999"/>
    <n v="43081.15"/>
    <x v="11"/>
    <x v="11"/>
    <x v="4"/>
  </r>
  <r>
    <n v="1222.0999999999999"/>
    <d v="2022-12-16T00:00:00"/>
    <x v="5"/>
    <d v="1899-12-30T09:25:00"/>
    <n v="270"/>
    <n v="15"/>
    <x v="1"/>
    <n v="43500"/>
    <s v="Sell"/>
    <d v="2022-12-16T00:00:00"/>
    <x v="5"/>
    <d v="1899-12-30T12:44:00"/>
    <n v="215"/>
    <x v="389"/>
    <n v="20.37037037"/>
    <d v="2022-12-22T00:00:00"/>
    <s v="Stop Loss Hit"/>
    <n v="323.85000000000002"/>
    <n v="139.6"/>
    <x v="11"/>
    <x v="11"/>
    <x v="4"/>
  </r>
  <r>
    <n v="1222.2"/>
    <d v="2022-12-16T00:00:00"/>
    <x v="5"/>
    <d v="1899-12-30T09:25:00"/>
    <n v="290.25"/>
    <n v="15"/>
    <x v="2"/>
    <n v="43500"/>
    <s v="Sell"/>
    <d v="2022-12-16T00:00:00"/>
    <x v="5"/>
    <d v="1899-12-30T09:42:00"/>
    <n v="313.25"/>
    <x v="238"/>
    <n v="-7.9242032729999998"/>
    <d v="2022-12-22T00:00:00"/>
    <s v="Stop Loss Hit"/>
    <n v="315.10000000000002"/>
    <n v="238"/>
    <x v="11"/>
    <x v="11"/>
    <x v="4"/>
  </r>
  <r>
    <n v="1223"/>
    <d v="2022-12-19T00:00:00"/>
    <x v="0"/>
    <d v="1899-12-30T09:25:00"/>
    <n v="43211.7"/>
    <m/>
    <x v="0"/>
    <m/>
    <m/>
    <d v="2022-12-19T00:00:00"/>
    <x v="0"/>
    <d v="1899-12-30T15:19:00"/>
    <n v="43401.8"/>
    <x v="1191"/>
    <m/>
    <m/>
    <s v="Exit Condition Met For Trade"/>
    <n v="43447.9"/>
    <n v="43112.3"/>
    <x v="14"/>
    <x v="11"/>
    <x v="4"/>
  </r>
  <r>
    <n v="1223.0999999999999"/>
    <d v="2022-12-19T00:00:00"/>
    <x v="1"/>
    <d v="1899-12-30T09:25:00"/>
    <n v="272.8"/>
    <n v="15"/>
    <x v="1"/>
    <n v="43200"/>
    <s v="Sell"/>
    <d v="2022-12-19T00:00:00"/>
    <x v="1"/>
    <d v="1899-12-30T10:04:00"/>
    <n v="300.8"/>
    <x v="158"/>
    <n v="-10.263929620000001"/>
    <d v="2022-12-22T00:00:00"/>
    <s v="Stop Loss Hit"/>
    <n v="305.75"/>
    <n v="225.6"/>
    <x v="14"/>
    <x v="11"/>
    <x v="4"/>
  </r>
  <r>
    <n v="1223.2"/>
    <d v="2022-12-19T00:00:00"/>
    <x v="1"/>
    <d v="1899-12-30T09:25:00"/>
    <n v="234.5"/>
    <n v="15"/>
    <x v="2"/>
    <n v="43200"/>
    <s v="Sell"/>
    <d v="2022-12-19T00:00:00"/>
    <x v="1"/>
    <d v="1899-12-30T15:19:00"/>
    <n v="127.1"/>
    <x v="120"/>
    <n v="45.799573559999999"/>
    <d v="2022-12-22T00:00:00"/>
    <s v="Exit Condition Met For Trade"/>
    <n v="258.2"/>
    <n v="109"/>
    <x v="14"/>
    <x v="11"/>
    <x v="4"/>
  </r>
  <r>
    <n v="1224"/>
    <d v="2022-12-20T00:00:00"/>
    <x v="0"/>
    <d v="1899-12-30T09:25:00"/>
    <n v="43320.55"/>
    <m/>
    <x v="0"/>
    <m/>
    <m/>
    <d v="2022-12-20T00:00:00"/>
    <x v="0"/>
    <d v="1899-12-30T15:09:00"/>
    <n v="43327.15"/>
    <x v="320"/>
    <m/>
    <m/>
    <m/>
    <n v="43329.05"/>
    <n v="42955.7"/>
    <x v="25"/>
    <x v="11"/>
    <x v="4"/>
  </r>
  <r>
    <n v="1224.0999999999999"/>
    <d v="2022-12-20T00:00:00"/>
    <x v="2"/>
    <d v="1899-12-30T09:25:00"/>
    <n v="220.25"/>
    <n v="15"/>
    <x v="1"/>
    <n v="43300"/>
    <s v="Sell"/>
    <d v="2022-12-20T00:00:00"/>
    <x v="2"/>
    <d v="1899-12-30T15:09:00"/>
    <n v="177.25"/>
    <x v="752"/>
    <n v="19.52326901"/>
    <d v="2022-12-22T00:00:00"/>
    <s v="Stop Loss Hit"/>
    <n v="220.25"/>
    <n v="101.65"/>
    <x v="25"/>
    <x v="11"/>
    <x v="4"/>
  </r>
  <r>
    <n v="1224.2"/>
    <d v="2022-12-20T00:00:00"/>
    <x v="2"/>
    <d v="1899-12-30T09:25:00"/>
    <n v="192.6"/>
    <n v="15"/>
    <x v="2"/>
    <n v="43300"/>
    <s v="Sell"/>
    <d v="2022-12-20T00:00:00"/>
    <x v="2"/>
    <d v="1899-12-30T09:38:00"/>
    <n v="266.60000000000002"/>
    <x v="74"/>
    <n v="-38.42159917"/>
    <d v="2022-12-22T00:00:00"/>
    <s v="Stop Loss Hit"/>
    <n v="269"/>
    <n v="191.2"/>
    <x v="25"/>
    <x v="11"/>
    <x v="4"/>
  </r>
  <r>
    <n v="1225"/>
    <d v="2022-12-21T00:00:00"/>
    <x v="0"/>
    <d v="1899-12-30T09:25:00"/>
    <n v="43593.85"/>
    <m/>
    <x v="0"/>
    <m/>
    <m/>
    <d v="2022-12-21T00:00:00"/>
    <x v="0"/>
    <d v="1899-12-30T15:19:00"/>
    <n v="42600.85"/>
    <x v="1192"/>
    <m/>
    <m/>
    <s v="Exit Condition Met For Trade"/>
    <n v="43614.65"/>
    <n v="42370.1"/>
    <x v="26"/>
    <x v="11"/>
    <x v="4"/>
  </r>
  <r>
    <n v="1225.0999999999999"/>
    <d v="2022-12-21T00:00:00"/>
    <x v="3"/>
    <d v="1899-12-30T09:25:00"/>
    <n v="147.80000000000001"/>
    <n v="15"/>
    <x v="1"/>
    <n v="43600"/>
    <s v="Sell"/>
    <d v="2022-12-21T00:00:00"/>
    <x v="3"/>
    <d v="1899-12-30T15:19:00"/>
    <n v="28.5"/>
    <x v="1193"/>
    <n v="80.717185389999997"/>
    <d v="2022-12-22T00:00:00"/>
    <s v="Exit Condition Met For Trade"/>
    <n v="157.5"/>
    <n v="22.35"/>
    <x v="26"/>
    <x v="11"/>
    <x v="4"/>
  </r>
  <r>
    <n v="1225.2"/>
    <d v="2022-12-21T00:00:00"/>
    <x v="3"/>
    <d v="1899-12-30T09:25:00"/>
    <n v="140.35"/>
    <n v="15"/>
    <x v="2"/>
    <n v="43600"/>
    <s v="Sell"/>
    <d v="2022-12-21T00:00:00"/>
    <x v="3"/>
    <d v="1899-12-30T09:36:00"/>
    <n v="208.35"/>
    <x v="118"/>
    <n v="-48.450302809999997"/>
    <d v="2022-12-22T00:00:00"/>
    <s v="Stop Loss Hit"/>
    <n v="215"/>
    <n v="133.35"/>
    <x v="26"/>
    <x v="11"/>
    <x v="4"/>
  </r>
  <r>
    <n v="1226"/>
    <d v="2022-12-22T00:00:00"/>
    <x v="0"/>
    <d v="1899-12-30T09:25:00"/>
    <n v="42719.6"/>
    <m/>
    <x v="0"/>
    <m/>
    <m/>
    <d v="2022-12-22T00:00:00"/>
    <x v="0"/>
    <d v="1899-12-30T09:50:00"/>
    <n v="42682.5"/>
    <x v="149"/>
    <m/>
    <m/>
    <m/>
    <n v="42724.9"/>
    <n v="42449.85"/>
    <x v="15"/>
    <x v="11"/>
    <x v="4"/>
  </r>
  <r>
    <n v="1226.0999999999999"/>
    <d v="2022-12-22T00:00:00"/>
    <x v="4"/>
    <d v="1899-12-30T09:25:00"/>
    <n v="198.4"/>
    <n v="15"/>
    <x v="1"/>
    <n v="42700"/>
    <s v="Sell"/>
    <d v="2022-12-22T00:00:00"/>
    <x v="4"/>
    <d v="1899-12-30T09:50:00"/>
    <n v="166.4"/>
    <x v="604"/>
    <n v="16.129032259999999"/>
    <d v="2022-12-22T00:00:00"/>
    <s v="Stop Loss Hit"/>
    <n v="198.4"/>
    <n v="91.35"/>
    <x v="15"/>
    <x v="11"/>
    <x v="4"/>
  </r>
  <r>
    <n v="1226.2"/>
    <d v="2022-12-22T00:00:00"/>
    <x v="4"/>
    <d v="1899-12-30T09:25:00"/>
    <n v="146.80000000000001"/>
    <n v="15"/>
    <x v="2"/>
    <n v="42700"/>
    <s v="Sell"/>
    <d v="2022-12-22T00:00:00"/>
    <x v="4"/>
    <d v="1899-12-30T09:28:00"/>
    <n v="221.8"/>
    <x v="31"/>
    <n v="-51.089918259999997"/>
    <d v="2022-12-22T00:00:00"/>
    <s v="Stop Loss Hit"/>
    <n v="227.85"/>
    <n v="146.80000000000001"/>
    <x v="15"/>
    <x v="11"/>
    <x v="4"/>
  </r>
  <r>
    <n v="1227"/>
    <d v="2022-12-23T00:00:00"/>
    <x v="0"/>
    <d v="1899-12-30T09:25:00"/>
    <n v="41964.55"/>
    <m/>
    <x v="0"/>
    <m/>
    <m/>
    <d v="2022-12-23T00:00:00"/>
    <x v="0"/>
    <d v="1899-12-30T13:07:00"/>
    <n v="41904.949999999997"/>
    <x v="980"/>
    <m/>
    <m/>
    <m/>
    <n v="42085.45"/>
    <n v="41785.15"/>
    <x v="16"/>
    <x v="11"/>
    <x v="4"/>
  </r>
  <r>
    <n v="1227.0999999999999"/>
    <d v="2022-12-23T00:00:00"/>
    <x v="5"/>
    <d v="1899-12-30T09:25:00"/>
    <n v="412"/>
    <n v="15"/>
    <x v="1"/>
    <n v="42000"/>
    <s v="Sell"/>
    <d v="2022-12-23T00:00:00"/>
    <x v="5"/>
    <d v="1899-12-30T13:07:00"/>
    <n v="339"/>
    <x v="641"/>
    <n v="17.7184466"/>
    <d v="2022-12-29T00:00:00"/>
    <s v="Stop Loss Hit"/>
    <n v="455.3"/>
    <n v="263.3"/>
    <x v="16"/>
    <x v="11"/>
    <x v="4"/>
  </r>
  <r>
    <n v="1227.2"/>
    <d v="2022-12-23T00:00:00"/>
    <x v="5"/>
    <d v="1899-12-30T09:25:00"/>
    <n v="351.15"/>
    <n v="15"/>
    <x v="2"/>
    <n v="42000"/>
    <s v="Sell"/>
    <d v="2022-12-23T00:00:00"/>
    <x v="5"/>
    <d v="1899-12-30T09:55:00"/>
    <n v="348.15"/>
    <x v="81"/>
    <n v="0.85433575399999995"/>
    <d v="2022-12-29T00:00:00"/>
    <s v="Stop Loss Hit"/>
    <n v="358"/>
    <n v="273.05"/>
    <x v="16"/>
    <x v="11"/>
    <x v="4"/>
  </r>
  <r>
    <n v="1228"/>
    <d v="2022-12-26T00:00:00"/>
    <x v="0"/>
    <d v="1899-12-30T09:25:00"/>
    <n v="41883.550000000003"/>
    <m/>
    <x v="0"/>
    <m/>
    <m/>
    <d v="2022-12-26T00:00:00"/>
    <x v="0"/>
    <d v="1899-12-30T14:11:00"/>
    <n v="42465.35"/>
    <x v="406"/>
    <m/>
    <m/>
    <m/>
    <n v="42466.9"/>
    <n v="41880.400000000001"/>
    <x v="27"/>
    <x v="11"/>
    <x v="4"/>
  </r>
  <r>
    <n v="1228.0999999999999"/>
    <d v="2022-12-26T00:00:00"/>
    <x v="1"/>
    <d v="1899-12-30T09:25:00"/>
    <n v="319.14999999999998"/>
    <n v="15"/>
    <x v="1"/>
    <n v="41900"/>
    <s v="Sell"/>
    <d v="2022-12-26T00:00:00"/>
    <x v="1"/>
    <d v="1899-12-30T09:37:00"/>
    <n v="380.15"/>
    <x v="54"/>
    <n v="-19.113269620000001"/>
    <d v="2022-12-29T00:00:00"/>
    <s v="Stop Loss Hit"/>
    <n v="425.7"/>
    <n v="305.14999999999998"/>
    <x v="27"/>
    <x v="11"/>
    <x v="4"/>
  </r>
  <r>
    <n v="1228.2"/>
    <d v="2022-12-26T00:00:00"/>
    <x v="1"/>
    <d v="1899-12-30T09:25:00"/>
    <n v="301.7"/>
    <n v="15"/>
    <x v="2"/>
    <n v="41900"/>
    <s v="Sell"/>
    <d v="2022-12-26T00:00:00"/>
    <x v="1"/>
    <d v="1899-12-30T14:11:00"/>
    <n v="101.7"/>
    <x v="407"/>
    <n v="66.291017569999994"/>
    <d v="2022-12-29T00:00:00"/>
    <s v="Target Hit"/>
    <n v="308.75"/>
    <n v="101.4"/>
    <x v="27"/>
    <x v="11"/>
    <x v="4"/>
  </r>
  <r>
    <n v="1229"/>
    <d v="2022-12-27T00:00:00"/>
    <x v="0"/>
    <d v="1899-12-30T09:25:00"/>
    <n v="42875.55"/>
    <m/>
    <x v="0"/>
    <m/>
    <m/>
    <d v="2022-12-27T00:00:00"/>
    <x v="0"/>
    <d v="1899-12-30T13:52:00"/>
    <n v="42664.6"/>
    <x v="319"/>
    <m/>
    <m/>
    <m/>
    <n v="42879.65"/>
    <n v="42395.15"/>
    <x v="28"/>
    <x v="11"/>
    <x v="4"/>
  </r>
  <r>
    <n v="1229.0999999999999"/>
    <d v="2022-12-27T00:00:00"/>
    <x v="2"/>
    <d v="1899-12-30T09:25:00"/>
    <n v="261.3"/>
    <n v="15"/>
    <x v="1"/>
    <n v="42900"/>
    <s v="Sell"/>
    <d v="2022-12-27T00:00:00"/>
    <x v="2"/>
    <d v="1899-12-30T13:52:00"/>
    <n v="153.30000000000001"/>
    <x v="862"/>
    <n v="41.331802529999997"/>
    <d v="2022-12-29T00:00:00"/>
    <s v="Stop Loss Hit"/>
    <n v="261.3"/>
    <n v="78"/>
    <x v="28"/>
    <x v="11"/>
    <x v="4"/>
  </r>
  <r>
    <n v="1229.2"/>
    <d v="2022-12-27T00:00:00"/>
    <x v="2"/>
    <d v="1899-12-30T09:25:00"/>
    <n v="272"/>
    <n v="15"/>
    <x v="2"/>
    <n v="42900"/>
    <s v="Sell"/>
    <d v="2022-12-27T00:00:00"/>
    <x v="2"/>
    <d v="1899-12-30T09:27:00"/>
    <n v="346"/>
    <x v="74"/>
    <n v="-27.20588235"/>
    <d v="2022-12-29T00:00:00"/>
    <s v="Stop Loss Hit"/>
    <n v="390"/>
    <n v="270.55"/>
    <x v="28"/>
    <x v="11"/>
    <x v="4"/>
  </r>
  <r>
    <n v="1230"/>
    <d v="2022-12-28T00:00:00"/>
    <x v="0"/>
    <d v="1899-12-30T09:25:00"/>
    <n v="42863.15"/>
    <m/>
    <x v="0"/>
    <m/>
    <m/>
    <d v="2022-12-28T00:00:00"/>
    <x v="0"/>
    <d v="1899-12-30T10:13:00"/>
    <n v="42954.15"/>
    <x v="396"/>
    <m/>
    <m/>
    <m/>
    <n v="42954.15"/>
    <n v="42758.8"/>
    <x v="29"/>
    <x v="11"/>
    <x v="4"/>
  </r>
  <r>
    <n v="1230.0999999999999"/>
    <d v="2022-12-28T00:00:00"/>
    <x v="3"/>
    <d v="1899-12-30T09:25:00"/>
    <n v="197.65"/>
    <n v="15"/>
    <x v="1"/>
    <n v="42900"/>
    <s v="Sell"/>
    <d v="2022-12-28T00:00:00"/>
    <x v="3"/>
    <d v="1899-12-30T10:13:00"/>
    <n v="224.65"/>
    <x v="70"/>
    <n v="-13.660511"/>
    <d v="2022-12-29T00:00:00"/>
    <s v="Stop Loss Hit"/>
    <n v="245.5"/>
    <n v="149.55000000000001"/>
    <x v="29"/>
    <x v="11"/>
    <x v="4"/>
  </r>
  <r>
    <n v="1230.2"/>
    <d v="2022-12-28T00:00:00"/>
    <x v="3"/>
    <d v="1899-12-30T09:25:00"/>
    <n v="259.39999999999998"/>
    <n v="15"/>
    <x v="2"/>
    <n v="42900"/>
    <s v="Sell"/>
    <d v="2022-12-28T00:00:00"/>
    <x v="3"/>
    <d v="1899-12-30T09:30:00"/>
    <n v="315.39999999999998"/>
    <x v="47"/>
    <n v="-21.588280650000002"/>
    <d v="2022-12-29T00:00:00"/>
    <s v="Stop Loss Hit"/>
    <n v="317.85000000000002"/>
    <n v="240"/>
    <x v="29"/>
    <x v="11"/>
    <x v="4"/>
  </r>
  <r>
    <n v="1231"/>
    <d v="2022-12-29T00:00:00"/>
    <x v="0"/>
    <d v="1899-12-30T09:25:00"/>
    <n v="42588.1"/>
    <m/>
    <x v="0"/>
    <m/>
    <m/>
    <d v="2022-12-29T00:00:00"/>
    <x v="0"/>
    <d v="1899-12-30T15:19:00"/>
    <n v="43309.15"/>
    <x v="447"/>
    <m/>
    <m/>
    <s v="Exit Condition Met For Trade"/>
    <n v="43325.4"/>
    <n v="42491.3"/>
    <x v="19"/>
    <x v="11"/>
    <x v="4"/>
  </r>
  <r>
    <n v="1231.0999999999999"/>
    <d v="2022-12-29T00:00:00"/>
    <x v="4"/>
    <d v="1899-12-30T09:25:00"/>
    <n v="128.75"/>
    <n v="15"/>
    <x v="1"/>
    <n v="42600"/>
    <s v="Sell"/>
    <d v="2022-12-29T00:00:00"/>
    <x v="4"/>
    <d v="1899-12-30T10:49:00"/>
    <n v="139.75"/>
    <x v="109"/>
    <n v="-8.5436893200000004"/>
    <d v="2022-12-29T00:00:00"/>
    <s v="Stop Loss Hit"/>
    <n v="147.85"/>
    <n v="64"/>
    <x v="19"/>
    <x v="11"/>
    <x v="4"/>
  </r>
  <r>
    <n v="1231.2"/>
    <d v="2022-12-29T00:00:00"/>
    <x v="4"/>
    <d v="1899-12-30T09:25:00"/>
    <n v="149.75"/>
    <n v="15"/>
    <x v="2"/>
    <n v="42600"/>
    <s v="Sell"/>
    <d v="2022-12-29T00:00:00"/>
    <x v="4"/>
    <d v="1899-12-30T15:19:00"/>
    <n v="0.25"/>
    <x v="1194"/>
    <n v="99.833055090000002"/>
    <d v="2022-12-29T00:00:00"/>
    <s v="Exit Condition Met For Trade"/>
    <n v="189"/>
    <n v="0.25"/>
    <x v="19"/>
    <x v="11"/>
    <x v="4"/>
  </r>
  <r>
    <n v="1232"/>
    <d v="2022-12-30T00:00:00"/>
    <x v="0"/>
    <d v="1899-12-30T09:25:00"/>
    <n v="43311.65"/>
    <m/>
    <x v="0"/>
    <m/>
    <m/>
    <d v="2022-12-30T00:00:00"/>
    <x v="0"/>
    <d v="1899-12-30T09:40:00"/>
    <n v="43302.85"/>
    <x v="149"/>
    <m/>
    <m/>
    <m/>
    <n v="43327.85"/>
    <n v="43141.1"/>
    <x v="20"/>
    <x v="11"/>
    <x v="4"/>
  </r>
  <r>
    <n v="1232.0999999999999"/>
    <d v="2022-12-30T00:00:00"/>
    <x v="5"/>
    <d v="1899-12-30T09:25:00"/>
    <n v="362.85"/>
    <n v="15"/>
    <x v="1"/>
    <n v="43300"/>
    <s v="Sell"/>
    <d v="2022-12-30T00:00:00"/>
    <x v="5"/>
    <d v="1899-12-30T09:40:00"/>
    <n v="354.85"/>
    <x v="80"/>
    <n v="2.2047678099999999"/>
    <d v="2023-01-05T00:00:00"/>
    <s v="Stop Loss Hit"/>
    <n v="375.7"/>
    <n v="279.14999999999998"/>
    <x v="20"/>
    <x v="11"/>
    <x v="4"/>
  </r>
  <r>
    <n v="1232.2"/>
    <d v="2022-12-30T00:00:00"/>
    <x v="5"/>
    <d v="1899-12-30T09:25:00"/>
    <n v="351.05"/>
    <n v="15"/>
    <x v="2"/>
    <n v="43300"/>
    <s v="Sell"/>
    <d v="2022-12-30T00:00:00"/>
    <x v="5"/>
    <d v="1899-12-30T09:35:00"/>
    <n v="402.05"/>
    <x v="90"/>
    <n v="-14.527845040000001"/>
    <d v="2023-01-05T00:00:00"/>
    <s v="Stop Loss Hit"/>
    <n v="410"/>
    <n v="326.35000000000002"/>
    <x v="20"/>
    <x v="11"/>
    <x v="4"/>
  </r>
  <r>
    <n v="1233"/>
    <d v="2023-01-02T00:00:00"/>
    <x v="0"/>
    <d v="1899-12-30T09:25:00"/>
    <n v="43071.9"/>
    <m/>
    <x v="0"/>
    <m/>
    <m/>
    <d v="2023-01-02T00:00:00"/>
    <x v="0"/>
    <d v="1899-12-30T12:29:00"/>
    <n v="43196.5"/>
    <x v="429"/>
    <m/>
    <m/>
    <m/>
    <n v="43373.8"/>
    <n v="42965.2"/>
    <x v="1"/>
    <x v="0"/>
    <x v="5"/>
  </r>
  <r>
    <n v="1233.0999999999999"/>
    <d v="2023-01-02T00:00:00"/>
    <x v="1"/>
    <d v="1899-12-30T09:25:00"/>
    <n v="305.85000000000002"/>
    <n v="15"/>
    <x v="1"/>
    <n v="43100"/>
    <s v="Sell"/>
    <d v="2023-01-02T00:00:00"/>
    <x v="1"/>
    <d v="1899-12-30T09:34:00"/>
    <n v="323.85000000000002"/>
    <x v="405"/>
    <n v="-5.8852378620000003"/>
    <d v="2023-01-05T00:00:00"/>
    <s v="Stop Loss Hit"/>
    <n v="323.95"/>
    <n v="248"/>
    <x v="1"/>
    <x v="0"/>
    <x v="5"/>
  </r>
  <r>
    <n v="1233.2"/>
    <d v="2023-01-02T00:00:00"/>
    <x v="1"/>
    <d v="1899-12-30T09:25:00"/>
    <n v="311.89999999999998"/>
    <n v="15"/>
    <x v="2"/>
    <n v="43100"/>
    <s v="Sell"/>
    <d v="2023-01-02T00:00:00"/>
    <x v="1"/>
    <d v="1899-12-30T12:29:00"/>
    <n v="246.9"/>
    <x v="323"/>
    <n v="20.840012819999998"/>
    <d v="2023-01-05T00:00:00"/>
    <s v="Stop Loss Hit"/>
    <n v="370"/>
    <n v="171.45"/>
    <x v="1"/>
    <x v="0"/>
    <x v="5"/>
  </r>
  <r>
    <n v="1234"/>
    <d v="2023-01-03T00:00:00"/>
    <x v="0"/>
    <d v="1899-12-30T09:25:00"/>
    <n v="43319.25"/>
    <m/>
    <x v="0"/>
    <m/>
    <m/>
    <d v="2023-01-03T00:00:00"/>
    <x v="0"/>
    <d v="1899-12-30T12:17:00"/>
    <n v="43241.35"/>
    <x v="10"/>
    <m/>
    <m/>
    <m/>
    <n v="43457.1"/>
    <n v="43239.65"/>
    <x v="2"/>
    <x v="0"/>
    <x v="5"/>
  </r>
  <r>
    <n v="1234.0999999999999"/>
    <d v="2023-01-03T00:00:00"/>
    <x v="2"/>
    <d v="1899-12-30T09:25:00"/>
    <n v="282.5"/>
    <n v="15"/>
    <x v="1"/>
    <n v="43300"/>
    <s v="Sell"/>
    <d v="2023-01-03T00:00:00"/>
    <x v="2"/>
    <d v="1899-12-30T10:14:00"/>
    <n v="327.5"/>
    <x v="125"/>
    <n v="-15.92920354"/>
    <d v="2023-01-05T00:00:00"/>
    <s v="Stop Loss Hit"/>
    <n v="330"/>
    <n v="252.05"/>
    <x v="2"/>
    <x v="0"/>
    <x v="5"/>
  </r>
  <r>
    <n v="1234.2"/>
    <d v="2023-01-03T00:00:00"/>
    <x v="2"/>
    <d v="1899-12-30T09:25:00"/>
    <n v="239.85"/>
    <n v="15"/>
    <x v="2"/>
    <n v="43300"/>
    <s v="Sell"/>
    <d v="2023-01-03T00:00:00"/>
    <x v="2"/>
    <d v="1899-12-30T12:17:00"/>
    <n v="256.85000000000002"/>
    <x v="78"/>
    <n v="-7.087763185"/>
    <d v="2023-01-05T00:00:00"/>
    <s v="Stop Loss Hit"/>
    <n v="266.75"/>
    <n v="181.35"/>
    <x v="2"/>
    <x v="0"/>
    <x v="5"/>
  </r>
  <r>
    <n v="1235"/>
    <d v="2023-01-04T00:00:00"/>
    <x v="0"/>
    <d v="1899-12-30T09:25:00"/>
    <n v="43562.5"/>
    <m/>
    <x v="0"/>
    <m/>
    <m/>
    <d v="2023-01-04T00:00:00"/>
    <x v="0"/>
    <d v="1899-12-30T15:19:00"/>
    <n v="42946.45"/>
    <x v="404"/>
    <m/>
    <m/>
    <s v="Exit Condition Met For Trade"/>
    <n v="43577.35"/>
    <n v="42860.2"/>
    <x v="3"/>
    <x v="0"/>
    <x v="5"/>
  </r>
  <r>
    <n v="1235.0999999999999"/>
    <d v="2023-01-04T00:00:00"/>
    <x v="3"/>
    <d v="1899-12-30T09:25:00"/>
    <n v="172.15"/>
    <n v="15"/>
    <x v="1"/>
    <n v="43600"/>
    <s v="Sell"/>
    <d v="2023-01-04T00:00:00"/>
    <x v="3"/>
    <d v="1899-12-30T15:19:00"/>
    <n v="28.6"/>
    <x v="1195"/>
    <n v="83.386581469999996"/>
    <d v="2023-01-05T00:00:00"/>
    <s v="Exit Condition Met For Trade"/>
    <n v="178.8"/>
    <n v="25.4"/>
    <x v="3"/>
    <x v="0"/>
    <x v="5"/>
  </r>
  <r>
    <n v="1235.2"/>
    <d v="2023-01-04T00:00:00"/>
    <x v="3"/>
    <d v="1899-12-30T09:25:00"/>
    <n v="221"/>
    <n v="15"/>
    <x v="2"/>
    <n v="43600"/>
    <s v="Sell"/>
    <d v="2023-01-04T00:00:00"/>
    <x v="3"/>
    <d v="1899-12-30T09:38:00"/>
    <n v="287"/>
    <x v="2"/>
    <n v="-29.864253389999998"/>
    <d v="2023-01-05T00:00:00"/>
    <s v="Stop Loss Hit"/>
    <n v="319.89999999999998"/>
    <n v="211.1"/>
    <x v="3"/>
    <x v="0"/>
    <x v="5"/>
  </r>
  <r>
    <n v="1236"/>
    <d v="2023-01-05T00:00:00"/>
    <x v="0"/>
    <d v="1899-12-30T09:25:00"/>
    <n v="42944.85"/>
    <m/>
    <x v="0"/>
    <m/>
    <m/>
    <d v="2023-01-05T00:00:00"/>
    <x v="0"/>
    <d v="1899-12-30T09:43:00"/>
    <n v="42895.05"/>
    <x v="2"/>
    <m/>
    <m/>
    <m/>
    <n v="43132.05"/>
    <n v="42873.75"/>
    <x v="4"/>
    <x v="0"/>
    <x v="5"/>
  </r>
  <r>
    <n v="1236.0999999999999"/>
    <d v="2023-01-05T00:00:00"/>
    <x v="4"/>
    <d v="1899-12-30T09:25:00"/>
    <n v="176.15"/>
    <n v="15"/>
    <x v="1"/>
    <n v="42900"/>
    <s v="Sell"/>
    <d v="2023-01-05T00:00:00"/>
    <x v="4"/>
    <d v="1899-12-30T09:28:00"/>
    <n v="243.15"/>
    <x v="93"/>
    <n v="-38.035764970000002"/>
    <d v="2023-01-05T00:00:00"/>
    <s v="Stop Loss Hit"/>
    <n v="279.8"/>
    <n v="167.4"/>
    <x v="4"/>
    <x v="0"/>
    <x v="5"/>
  </r>
  <r>
    <n v="1236.2"/>
    <d v="2023-01-05T00:00:00"/>
    <x v="4"/>
    <d v="1899-12-30T09:25:00"/>
    <n v="125.6"/>
    <n v="15"/>
    <x v="2"/>
    <n v="42900"/>
    <s v="Sell"/>
    <d v="2023-01-05T00:00:00"/>
    <x v="4"/>
    <d v="1899-12-30T09:43:00"/>
    <n v="124.6"/>
    <x v="263"/>
    <n v="0.79617834399999998"/>
    <d v="2023-01-05T00:00:00"/>
    <s v="Stop Loss Hit"/>
    <n v="180"/>
    <n v="48.65"/>
    <x v="4"/>
    <x v="0"/>
    <x v="5"/>
  </r>
  <r>
    <n v="1237"/>
    <d v="2023-01-06T00:00:00"/>
    <x v="0"/>
    <d v="1899-12-30T09:25:00"/>
    <n v="42495.85"/>
    <m/>
    <x v="0"/>
    <m/>
    <m/>
    <d v="2023-01-06T00:00:00"/>
    <x v="0"/>
    <d v="1899-12-30T09:48:00"/>
    <n v="42468.95"/>
    <x v="61"/>
    <m/>
    <m/>
    <m/>
    <n v="42624.6"/>
    <n v="42410.85"/>
    <x v="22"/>
    <x v="0"/>
    <x v="5"/>
  </r>
  <r>
    <n v="1237.0999999999999"/>
    <d v="2023-01-06T00:00:00"/>
    <x v="5"/>
    <d v="1899-12-30T09:25:00"/>
    <n v="368.75"/>
    <n v="15"/>
    <x v="1"/>
    <n v="42500"/>
    <s v="Sell"/>
    <d v="2023-01-06T00:00:00"/>
    <x v="5"/>
    <d v="1899-12-30T09:35:00"/>
    <n v="399.75"/>
    <x v="320"/>
    <n v="-8.4067796609999998"/>
    <d v="2023-01-12T00:00:00"/>
    <s v="Stop Loss Hit"/>
    <n v="401.75"/>
    <n v="323.89999999999998"/>
    <x v="22"/>
    <x v="0"/>
    <x v="5"/>
  </r>
  <r>
    <n v="1237.2"/>
    <d v="2023-01-06T00:00:00"/>
    <x v="5"/>
    <d v="1899-12-30T09:25:00"/>
    <n v="333.15"/>
    <n v="15"/>
    <x v="2"/>
    <n v="42500"/>
    <s v="Sell"/>
    <d v="2023-01-06T00:00:00"/>
    <x v="5"/>
    <d v="1899-12-30T09:48:00"/>
    <n v="331.15"/>
    <x v="137"/>
    <n v="0.60033018199999999"/>
    <d v="2023-01-12T00:00:00"/>
    <s v="Stop Loss Hit"/>
    <n v="375"/>
    <n v="255.6"/>
    <x v="22"/>
    <x v="0"/>
    <x v="5"/>
  </r>
  <r>
    <n v="1238"/>
    <d v="2023-01-09T00:00:00"/>
    <x v="0"/>
    <d v="1899-12-30T09:25:00"/>
    <n v="42298.85"/>
    <m/>
    <x v="0"/>
    <m/>
    <m/>
    <d v="2023-01-09T00:00:00"/>
    <x v="0"/>
    <d v="1899-12-30T09:30:00"/>
    <n v="42336"/>
    <x v="852"/>
    <m/>
    <m/>
    <m/>
    <n v="42340.800000000003"/>
    <n v="42189.599999999999"/>
    <x v="6"/>
    <x v="0"/>
    <x v="5"/>
  </r>
  <r>
    <n v="1238.0999999999999"/>
    <d v="2023-01-09T00:00:00"/>
    <x v="1"/>
    <d v="1899-12-30T09:25:00"/>
    <n v="330"/>
    <n v="15"/>
    <x v="1"/>
    <n v="42300"/>
    <s v="Sell"/>
    <d v="2023-01-09T00:00:00"/>
    <x v="1"/>
    <d v="1899-12-30T09:30:00"/>
    <n v="355"/>
    <x v="79"/>
    <n v="-7.575757576"/>
    <d v="2023-01-12T00:00:00"/>
    <s v="Stop Loss Hit"/>
    <n v="360"/>
    <n v="280"/>
    <x v="6"/>
    <x v="0"/>
    <x v="5"/>
  </r>
  <r>
    <n v="1238.2"/>
    <d v="2023-01-09T00:00:00"/>
    <x v="1"/>
    <d v="1899-12-30T09:25:00"/>
    <n v="280.60000000000002"/>
    <n v="15"/>
    <x v="2"/>
    <n v="42300"/>
    <s v="Sell"/>
    <d v="2023-01-09T00:00:00"/>
    <x v="1"/>
    <d v="1899-12-30T09:26:00"/>
    <n v="355.6"/>
    <x v="31"/>
    <n v="-26.728439059999999"/>
    <d v="2023-01-12T00:00:00"/>
    <s v="Stop Loss Hit"/>
    <n v="374"/>
    <n v="280.60000000000002"/>
    <x v="6"/>
    <x v="0"/>
    <x v="5"/>
  </r>
  <r>
    <n v="1239"/>
    <d v="2023-01-10T00:00:00"/>
    <x v="0"/>
    <d v="1899-12-30T09:25:00"/>
    <n v="42408.3"/>
    <m/>
    <x v="0"/>
    <m/>
    <m/>
    <d v="2023-01-10T00:00:00"/>
    <x v="0"/>
    <d v="1899-12-30T15:19:00"/>
    <n v="42039.35"/>
    <x v="1196"/>
    <m/>
    <m/>
    <s v="Exit Condition Met For Trade"/>
    <n v="42428.65"/>
    <n v="41838.6"/>
    <x v="7"/>
    <x v="0"/>
    <x v="5"/>
  </r>
  <r>
    <n v="1239.0999999999999"/>
    <d v="2023-01-10T00:00:00"/>
    <x v="2"/>
    <d v="1899-12-30T09:25:00"/>
    <n v="273.60000000000002"/>
    <n v="15"/>
    <x v="1"/>
    <n v="42400"/>
    <s v="Sell"/>
    <d v="2023-01-10T00:00:00"/>
    <x v="2"/>
    <d v="1899-12-30T15:19:00"/>
    <n v="123.7"/>
    <x v="1197"/>
    <n v="54.788011699999998"/>
    <d v="2023-01-12T00:00:00"/>
    <s v="Exit Condition Met For Trade"/>
    <n v="284.14999999999998"/>
    <n v="89"/>
    <x v="7"/>
    <x v="0"/>
    <x v="5"/>
  </r>
  <r>
    <n v="1239.2"/>
    <d v="2023-01-10T00:00:00"/>
    <x v="2"/>
    <d v="1899-12-30T09:25:00"/>
    <n v="233.5"/>
    <n v="15"/>
    <x v="2"/>
    <n v="42400"/>
    <s v="Sell"/>
    <d v="2023-01-10T00:00:00"/>
    <x v="2"/>
    <d v="1899-12-30T09:33:00"/>
    <n v="294.5"/>
    <x v="54"/>
    <n v="-26.124196999999999"/>
    <d v="2023-01-12T00:00:00"/>
    <s v="Stop Loss Hit"/>
    <n v="336.4"/>
    <n v="219"/>
    <x v="7"/>
    <x v="0"/>
    <x v="5"/>
  </r>
  <r>
    <n v="1240"/>
    <d v="2023-01-11T00:00:00"/>
    <x v="0"/>
    <d v="1899-12-30T09:25:00"/>
    <n v="41759.15"/>
    <m/>
    <x v="0"/>
    <m/>
    <m/>
    <d v="2023-01-11T00:00:00"/>
    <x v="0"/>
    <d v="1899-12-30T09:42:00"/>
    <n v="41986.15"/>
    <x v="858"/>
    <m/>
    <m/>
    <m/>
    <n v="42231.4"/>
    <n v="41731"/>
    <x v="8"/>
    <x v="0"/>
    <x v="5"/>
  </r>
  <r>
    <n v="1240.0999999999999"/>
    <d v="2023-01-11T00:00:00"/>
    <x v="3"/>
    <d v="1899-12-30T09:25:00"/>
    <n v="243.75"/>
    <n v="15"/>
    <x v="1"/>
    <n v="41800"/>
    <s v="Sell"/>
    <d v="2023-01-11T00:00:00"/>
    <x v="3"/>
    <d v="1899-12-30T09:38:00"/>
    <n v="305.75"/>
    <x v="10"/>
    <n v="-25.435897440000002"/>
    <d v="2023-01-12T00:00:00"/>
    <s v="Stop Loss Hit"/>
    <n v="410.3"/>
    <n v="230.5"/>
    <x v="8"/>
    <x v="0"/>
    <x v="5"/>
  </r>
  <r>
    <n v="1240.2"/>
    <d v="2023-01-11T00:00:00"/>
    <x v="3"/>
    <d v="1899-12-30T09:25:00"/>
    <n v="260.60000000000002"/>
    <n v="15"/>
    <x v="2"/>
    <n v="41800"/>
    <s v="Sell"/>
    <d v="2023-01-11T00:00:00"/>
    <x v="3"/>
    <d v="1899-12-30T09:42:00"/>
    <n v="138.6"/>
    <x v="275"/>
    <n v="46.815042210000001"/>
    <d v="2023-01-12T00:00:00"/>
    <s v="Stop Loss Hit"/>
    <n v="280.89999999999998"/>
    <n v="63.35"/>
    <x v="8"/>
    <x v="0"/>
    <x v="5"/>
  </r>
  <r>
    <n v="1241"/>
    <d v="2023-01-12T00:00:00"/>
    <x v="0"/>
    <d v="1899-12-30T09:25:00"/>
    <n v="42150.55"/>
    <m/>
    <x v="0"/>
    <m/>
    <m/>
    <d v="2023-01-12T00:00:00"/>
    <x v="0"/>
    <d v="1899-12-30T10:03:00"/>
    <n v="42144.6"/>
    <x v="381"/>
    <m/>
    <m/>
    <m/>
    <n v="42342.75"/>
    <n v="42121.9"/>
    <x v="9"/>
    <x v="0"/>
    <x v="5"/>
  </r>
  <r>
    <n v="1241.0999999999999"/>
    <d v="2023-01-12T00:00:00"/>
    <x v="4"/>
    <d v="1899-12-30T09:25:00"/>
    <n v="158.4"/>
    <n v="15"/>
    <x v="1"/>
    <n v="42200"/>
    <s v="Sell"/>
    <d v="2023-01-12T00:00:00"/>
    <x v="4"/>
    <d v="1899-12-30T09:34:00"/>
    <n v="214.4"/>
    <x v="47"/>
    <n v="-35.353535350000001"/>
    <d v="2023-01-12T00:00:00"/>
    <s v="Stop Loss Hit"/>
    <n v="233"/>
    <n v="138.6"/>
    <x v="9"/>
    <x v="0"/>
    <x v="5"/>
  </r>
  <r>
    <n v="1241.2"/>
    <d v="2023-01-12T00:00:00"/>
    <x v="4"/>
    <d v="1899-12-30T09:25:00"/>
    <n v="190.05"/>
    <n v="15"/>
    <x v="2"/>
    <n v="42200"/>
    <s v="Sell"/>
    <d v="2023-01-12T00:00:00"/>
    <x v="4"/>
    <d v="1899-12-30T10:03:00"/>
    <n v="168.05"/>
    <x v="255"/>
    <n v="11.57590108"/>
    <d v="2023-01-12T00:00:00"/>
    <s v="Stop Loss Hit"/>
    <n v="209.35"/>
    <n v="92.5"/>
    <x v="9"/>
    <x v="0"/>
    <x v="5"/>
  </r>
  <r>
    <n v="1242"/>
    <d v="2023-01-13T00:00:00"/>
    <x v="0"/>
    <d v="1899-12-30T09:25:00"/>
    <n v="41980.25"/>
    <m/>
    <x v="0"/>
    <m/>
    <m/>
    <d v="2023-01-13T00:00:00"/>
    <x v="0"/>
    <d v="1899-12-30T09:43:00"/>
    <n v="42002.85"/>
    <x v="282"/>
    <m/>
    <m/>
    <m/>
    <n v="42202.75"/>
    <n v="41977.5"/>
    <x v="30"/>
    <x v="0"/>
    <x v="5"/>
  </r>
  <r>
    <n v="1242.0999999999999"/>
    <d v="2023-01-13T00:00:00"/>
    <x v="5"/>
    <d v="1899-12-30T09:25:00"/>
    <n v="385.25"/>
    <n v="15"/>
    <x v="1"/>
    <n v="42000"/>
    <s v="Sell"/>
    <d v="2023-01-13T00:00:00"/>
    <x v="5"/>
    <d v="1899-12-30T09:34:00"/>
    <n v="457.25"/>
    <x v="241"/>
    <n v="-18.689162880000001"/>
    <d v="2023-01-19T00:00:00"/>
    <s v="Stop Loss Hit"/>
    <n v="464"/>
    <n v="381.65"/>
    <x v="30"/>
    <x v="0"/>
    <x v="5"/>
  </r>
  <r>
    <n v="1242.2"/>
    <d v="2023-01-13T00:00:00"/>
    <x v="5"/>
    <d v="1899-12-30T09:25:00"/>
    <n v="370.75"/>
    <n v="15"/>
    <x v="2"/>
    <n v="42000"/>
    <s v="Sell"/>
    <d v="2023-01-13T00:00:00"/>
    <x v="5"/>
    <d v="1899-12-30T09:43:00"/>
    <n v="330.75"/>
    <x v="101"/>
    <n v="10.788941339999999"/>
    <d v="2023-01-19T00:00:00"/>
    <s v="Stop Loss Hit"/>
    <n v="370.75"/>
    <n v="255"/>
    <x v="30"/>
    <x v="0"/>
    <x v="5"/>
  </r>
  <r>
    <n v="1243"/>
    <d v="2023-01-16T00:00:00"/>
    <x v="0"/>
    <d v="1899-12-30T09:25:00"/>
    <n v="42649.8"/>
    <m/>
    <x v="0"/>
    <m/>
    <m/>
    <d v="2023-01-16T00:00:00"/>
    <x v="0"/>
    <d v="1899-12-30T10:11:00"/>
    <n v="42621.05"/>
    <x v="125"/>
    <m/>
    <m/>
    <m/>
    <n v="42649.8"/>
    <n v="42447"/>
    <x v="11"/>
    <x v="0"/>
    <x v="5"/>
  </r>
  <r>
    <n v="1243.0999999999999"/>
    <d v="2023-01-16T00:00:00"/>
    <x v="1"/>
    <d v="1899-12-30T09:25:00"/>
    <n v="332.85"/>
    <n v="15"/>
    <x v="1"/>
    <n v="42600"/>
    <s v="Sell"/>
    <d v="2023-01-16T00:00:00"/>
    <x v="1"/>
    <d v="1899-12-30T10:11:00"/>
    <n v="307.85000000000002"/>
    <x v="103"/>
    <n v="7.5108907919999996"/>
    <d v="2023-01-19T00:00:00"/>
    <s v="Stop Loss Hit"/>
    <n v="332.85"/>
    <n v="232"/>
    <x v="11"/>
    <x v="0"/>
    <x v="5"/>
  </r>
  <r>
    <n v="1243.2"/>
    <d v="2023-01-16T00:00:00"/>
    <x v="1"/>
    <d v="1899-12-30T09:25:00"/>
    <n v="257.10000000000002"/>
    <n v="15"/>
    <x v="2"/>
    <n v="42600"/>
    <s v="Sell"/>
    <d v="2023-01-16T00:00:00"/>
    <x v="1"/>
    <d v="1899-12-30T09:31:00"/>
    <n v="327.10000000000002"/>
    <x v="107"/>
    <n v="-27.22676002"/>
    <d v="2023-01-19T00:00:00"/>
    <s v="Stop Loss Hit"/>
    <n v="330.1"/>
    <n v="252"/>
    <x v="11"/>
    <x v="0"/>
    <x v="5"/>
  </r>
  <r>
    <n v="1244"/>
    <d v="2023-01-17T00:00:00"/>
    <x v="0"/>
    <d v="1899-12-30T09:25:00"/>
    <n v="42118.75"/>
    <m/>
    <x v="0"/>
    <m/>
    <m/>
    <d v="2023-01-17T00:00:00"/>
    <x v="0"/>
    <d v="1899-12-30T12:32:00"/>
    <n v="42137"/>
    <x v="320"/>
    <m/>
    <m/>
    <m/>
    <n v="42381.3"/>
    <n v="42115"/>
    <x v="12"/>
    <x v="0"/>
    <x v="5"/>
  </r>
  <r>
    <n v="1244.0999999999999"/>
    <d v="2023-01-17T00:00:00"/>
    <x v="2"/>
    <d v="1899-12-30T09:25:00"/>
    <n v="297.8"/>
    <n v="15"/>
    <x v="1"/>
    <n v="42100"/>
    <s v="Sell"/>
    <d v="2023-01-17T00:00:00"/>
    <x v="2"/>
    <d v="1899-12-30T09:27:00"/>
    <n v="366.8"/>
    <x v="69"/>
    <n v="-23.16991269"/>
    <d v="2023-01-19T00:00:00"/>
    <s v="Stop Loss Hit"/>
    <n v="378"/>
    <n v="291.75"/>
    <x v="12"/>
    <x v="0"/>
    <x v="5"/>
  </r>
  <r>
    <n v="1244.2"/>
    <d v="2023-01-17T00:00:00"/>
    <x v="2"/>
    <d v="1899-12-30T09:25:00"/>
    <n v="250.1"/>
    <n v="15"/>
    <x v="2"/>
    <n v="42100"/>
    <s v="Sell"/>
    <d v="2023-01-17T00:00:00"/>
    <x v="2"/>
    <d v="1899-12-30T12:32:00"/>
    <n v="212.1"/>
    <x v="560"/>
    <n v="15.193922430000001"/>
    <d v="2023-01-19T00:00:00"/>
    <s v="Stop Loss Hit"/>
    <n v="253.6"/>
    <n v="136.65"/>
    <x v="12"/>
    <x v="0"/>
    <x v="5"/>
  </r>
  <r>
    <n v="1245"/>
    <d v="2023-01-18T00:00:00"/>
    <x v="0"/>
    <d v="1899-12-30T09:25:00"/>
    <n v="42225.5"/>
    <m/>
    <x v="0"/>
    <m/>
    <m/>
    <d v="2023-01-18T00:00:00"/>
    <x v="0"/>
    <d v="1899-12-30T15:19:00"/>
    <n v="42441.05"/>
    <x v="927"/>
    <m/>
    <m/>
    <s v="Exit Condition Met For Trade"/>
    <n v="42555.25"/>
    <n v="42122.15"/>
    <x v="13"/>
    <x v="0"/>
    <x v="5"/>
  </r>
  <r>
    <n v="1245.0999999999999"/>
    <d v="2023-01-18T00:00:00"/>
    <x v="3"/>
    <d v="1899-12-30T09:25:00"/>
    <n v="231.4"/>
    <n v="15"/>
    <x v="1"/>
    <n v="42200"/>
    <s v="Sell"/>
    <d v="2023-01-18T00:00:00"/>
    <x v="3"/>
    <d v="1899-12-30T09:40:00"/>
    <n v="258.39999999999998"/>
    <x v="70"/>
    <n v="-11.668107170000001"/>
    <d v="2023-01-19T00:00:00"/>
    <s v="Stop Loss Hit"/>
    <n v="261.05"/>
    <n v="183.15"/>
    <x v="13"/>
    <x v="0"/>
    <x v="5"/>
  </r>
  <r>
    <n v="1245.2"/>
    <d v="2023-01-18T00:00:00"/>
    <x v="3"/>
    <d v="1899-12-30T09:25:00"/>
    <n v="191.55"/>
    <n v="15"/>
    <x v="2"/>
    <n v="42200"/>
    <s v="Sell"/>
    <d v="2023-01-18T00:00:00"/>
    <x v="3"/>
    <d v="1899-12-30T15:19:00"/>
    <n v="75.599999999999994"/>
    <x v="1198"/>
    <n v="60.53249804"/>
    <d v="2023-01-19T00:00:00"/>
    <s v="Exit Condition Met For Trade"/>
    <n v="244.4"/>
    <n v="59.05"/>
    <x v="13"/>
    <x v="0"/>
    <x v="5"/>
  </r>
  <r>
    <n v="1246"/>
    <d v="2023-01-19T00:00:00"/>
    <x v="0"/>
    <d v="1899-12-30T09:25:00"/>
    <n v="42390.9"/>
    <m/>
    <x v="0"/>
    <m/>
    <m/>
    <d v="2023-01-19T00:00:00"/>
    <x v="0"/>
    <d v="1899-12-30T11:08:00"/>
    <n v="42356.55"/>
    <x v="405"/>
    <m/>
    <m/>
    <m/>
    <n v="42501.3"/>
    <n v="42319.8"/>
    <x v="14"/>
    <x v="0"/>
    <x v="5"/>
  </r>
  <r>
    <n v="1246.0999999999999"/>
    <d v="2023-01-19T00:00:00"/>
    <x v="4"/>
    <d v="1899-12-30T09:25:00"/>
    <n v="130.1"/>
    <n v="15"/>
    <x v="1"/>
    <n v="42400"/>
    <s v="Sell"/>
    <d v="2023-01-19T00:00:00"/>
    <x v="4"/>
    <d v="1899-12-30T09:38:00"/>
    <n v="170.1"/>
    <x v="463"/>
    <n v="-30.745580319999998"/>
    <d v="2023-01-19T00:00:00"/>
    <s v="Stop Loss Hit"/>
    <n v="222"/>
    <n v="95"/>
    <x v="14"/>
    <x v="0"/>
    <x v="5"/>
  </r>
  <r>
    <n v="1246.2"/>
    <d v="2023-01-19T00:00:00"/>
    <x v="4"/>
    <d v="1899-12-30T09:25:00"/>
    <n v="161.05000000000001"/>
    <n v="15"/>
    <x v="2"/>
    <n v="42400"/>
    <s v="Sell"/>
    <d v="2023-01-19T00:00:00"/>
    <x v="4"/>
    <d v="1899-12-30T11:08:00"/>
    <n v="139.05000000000001"/>
    <x v="255"/>
    <n v="13.660353929999999"/>
    <d v="2023-01-19T00:00:00"/>
    <s v="Stop Loss Hit"/>
    <n v="197.35"/>
    <n v="64"/>
    <x v="14"/>
    <x v="0"/>
    <x v="5"/>
  </r>
  <r>
    <n v="1247"/>
    <d v="2023-01-20T00:00:00"/>
    <x v="0"/>
    <d v="1899-12-30T09:25:00"/>
    <n v="42566.2"/>
    <m/>
    <x v="0"/>
    <m/>
    <m/>
    <d v="2023-01-20T00:00:00"/>
    <x v="0"/>
    <d v="1899-12-30T15:19:00"/>
    <n v="42506.400000000001"/>
    <x v="1199"/>
    <m/>
    <m/>
    <s v="Exit Condition Met For Trade"/>
    <n v="42707.3"/>
    <n v="42488.15"/>
    <x v="25"/>
    <x v="0"/>
    <x v="5"/>
  </r>
  <r>
    <n v="1247.0999999999999"/>
    <d v="2023-01-20T00:00:00"/>
    <x v="5"/>
    <d v="1899-12-30T09:25:00"/>
    <n v="274.45"/>
    <n v="15"/>
    <x v="1"/>
    <n v="42600"/>
    <s v="Sell"/>
    <d v="2023-01-20T00:00:00"/>
    <x v="5"/>
    <d v="1899-12-30T10:13:00"/>
    <n v="330.7"/>
    <x v="1200"/>
    <n v="-20.495536529999999"/>
    <d v="2023-01-25T00:00:00"/>
    <s v="Stop Loss Hit"/>
    <n v="335"/>
    <n v="254.9"/>
    <x v="25"/>
    <x v="0"/>
    <x v="5"/>
  </r>
  <r>
    <n v="1247.2"/>
    <d v="2023-01-20T00:00:00"/>
    <x v="5"/>
    <d v="1899-12-30T09:25:00"/>
    <n v="325.7"/>
    <n v="15"/>
    <x v="2"/>
    <n v="42600"/>
    <s v="Sell"/>
    <d v="2023-01-20T00:00:00"/>
    <x v="5"/>
    <d v="1899-12-30T15:19:00"/>
    <n v="293.14999999999998"/>
    <x v="1201"/>
    <n v="9.99385938"/>
    <d v="2023-01-25T00:00:00"/>
    <s v="Exit Condition Met For Trade"/>
    <n v="341.85"/>
    <n v="248"/>
    <x v="25"/>
    <x v="0"/>
    <x v="5"/>
  </r>
  <r>
    <n v="1248"/>
    <d v="2023-01-23T00:00:00"/>
    <x v="0"/>
    <d v="1899-12-30T09:25:00"/>
    <n v="42767.1"/>
    <m/>
    <x v="0"/>
    <m/>
    <m/>
    <d v="2023-01-23T00:00:00"/>
    <x v="0"/>
    <d v="1899-12-30T15:19:00"/>
    <n v="42833.45"/>
    <x v="1202"/>
    <m/>
    <m/>
    <s v="Exit Condition Met For Trade"/>
    <n v="43002.5"/>
    <n v="42728.65"/>
    <x v="16"/>
    <x v="0"/>
    <x v="5"/>
  </r>
  <r>
    <n v="1248.0999999999999"/>
    <d v="2023-01-23T00:00:00"/>
    <x v="1"/>
    <d v="1899-12-30T09:25:00"/>
    <n v="222"/>
    <n v="15"/>
    <x v="1"/>
    <n v="42800"/>
    <s v="Sell"/>
    <d v="2023-01-23T00:00:00"/>
    <x v="1"/>
    <d v="1899-12-30T09:36:00"/>
    <n v="293"/>
    <x v="76"/>
    <n v="-31.98198198"/>
    <d v="2023-01-25T00:00:00"/>
    <s v="Stop Loss Hit"/>
    <n v="296.35000000000002"/>
    <n v="217.95"/>
    <x v="16"/>
    <x v="0"/>
    <x v="5"/>
  </r>
  <r>
    <n v="1248.2"/>
    <d v="2023-01-23T00:00:00"/>
    <x v="1"/>
    <d v="1899-12-30T09:25:00"/>
    <n v="245.4"/>
    <n v="15"/>
    <x v="2"/>
    <n v="42800"/>
    <s v="Sell"/>
    <d v="2023-01-23T00:00:00"/>
    <x v="1"/>
    <d v="1899-12-30T15:19:00"/>
    <n v="164.95"/>
    <x v="1203"/>
    <n v="32.783211080000001"/>
    <d v="2023-01-25T00:00:00"/>
    <s v="Exit Condition Met For Trade"/>
    <n v="246.75"/>
    <n v="147.30000000000001"/>
    <x v="16"/>
    <x v="0"/>
    <x v="5"/>
  </r>
  <r>
    <n v="1249"/>
    <d v="2023-01-24T00:00:00"/>
    <x v="0"/>
    <d v="1899-12-30T09:25:00"/>
    <n v="42980.7"/>
    <m/>
    <x v="0"/>
    <m/>
    <m/>
    <d v="2023-01-24T00:00:00"/>
    <x v="0"/>
    <d v="1899-12-30T15:19:00"/>
    <n v="42720.7"/>
    <x v="824"/>
    <m/>
    <m/>
    <s v="Exit Condition Met For Trade"/>
    <n v="43078.55"/>
    <n v="42616.5"/>
    <x v="17"/>
    <x v="0"/>
    <x v="5"/>
  </r>
  <r>
    <n v="1249.0999999999999"/>
    <d v="2023-01-24T00:00:00"/>
    <x v="2"/>
    <d v="1899-12-30T09:25:00"/>
    <n v="166.25"/>
    <n v="15"/>
    <x v="1"/>
    <n v="43000"/>
    <s v="Sell"/>
    <d v="2023-01-24T00:00:00"/>
    <x v="2"/>
    <d v="1899-12-30T15:19:00"/>
    <n v="46.75"/>
    <x v="1204"/>
    <n v="71.879699250000002"/>
    <d v="2023-01-25T00:00:00"/>
    <s v="Exit Condition Met For Trade"/>
    <n v="209"/>
    <n v="37.299999999999997"/>
    <x v="17"/>
    <x v="0"/>
    <x v="5"/>
  </r>
  <r>
    <n v="1249.2"/>
    <d v="2023-01-24T00:00:00"/>
    <x v="2"/>
    <d v="1899-12-30T09:25:00"/>
    <n v="175.95"/>
    <n v="15"/>
    <x v="2"/>
    <n v="43000"/>
    <s v="Sell"/>
    <d v="2023-01-24T00:00:00"/>
    <x v="2"/>
    <d v="1899-12-30T10:15:00"/>
    <n v="208.95"/>
    <x v="181"/>
    <n v="-18.755328219999999"/>
    <d v="2023-01-25T00:00:00"/>
    <s v="Stop Loss Hit"/>
    <n v="225"/>
    <n v="133.1"/>
    <x v="17"/>
    <x v="0"/>
    <x v="5"/>
  </r>
  <r>
    <n v="1250"/>
    <d v="2023-01-25T00:00:00"/>
    <x v="0"/>
    <d v="1899-12-30T09:25:00"/>
    <n v="42543.5"/>
    <m/>
    <x v="0"/>
    <m/>
    <m/>
    <d v="2023-01-25T00:00:00"/>
    <x v="0"/>
    <d v="1899-12-30T15:19:00"/>
    <n v="41658.9"/>
    <x v="1205"/>
    <m/>
    <m/>
    <s v="Exit Condition Met For Trade"/>
    <n v="42560.95"/>
    <n v="41541.25"/>
    <x v="18"/>
    <x v="0"/>
    <x v="5"/>
  </r>
  <r>
    <n v="1250.0999999999999"/>
    <d v="2023-01-25T00:00:00"/>
    <x v="3"/>
    <d v="1899-12-30T09:25:00"/>
    <n v="150.15"/>
    <n v="15"/>
    <x v="1"/>
    <n v="42500"/>
    <s v="Sell"/>
    <d v="2023-01-25T00:00:00"/>
    <x v="3"/>
    <d v="1899-12-30T15:19:00"/>
    <n v="0.3"/>
    <x v="1206"/>
    <n v="99.800199800000001"/>
    <d v="2023-01-25T00:00:00"/>
    <s v="Exit Condition Met For Trade"/>
    <n v="156.19999999999999"/>
    <n v="0.25"/>
    <x v="18"/>
    <x v="0"/>
    <x v="5"/>
  </r>
  <r>
    <n v="1250.2"/>
    <d v="2023-01-25T00:00:00"/>
    <x v="3"/>
    <d v="1899-12-30T09:25:00"/>
    <n v="83.1"/>
    <n v="15"/>
    <x v="2"/>
    <n v="42500"/>
    <s v="Sell"/>
    <d v="2023-01-25T00:00:00"/>
    <x v="3"/>
    <d v="1899-12-30T09:37:00"/>
    <n v="154.1"/>
    <x v="76"/>
    <n v="-85.439229839999996"/>
    <d v="2023-01-25T00:00:00"/>
    <s v="Stop Loss Hit"/>
    <n v="159"/>
    <n v="78.349999999999994"/>
    <x v="18"/>
    <x v="0"/>
    <x v="5"/>
  </r>
  <r>
    <n v="1251"/>
    <d v="2023-01-27T00:00:00"/>
    <x v="0"/>
    <d v="1899-12-30T09:25:00"/>
    <n v="41009.35"/>
    <m/>
    <x v="0"/>
    <m/>
    <m/>
    <d v="2023-01-27T00:00:00"/>
    <x v="0"/>
    <d v="1899-12-30T09:31:00"/>
    <n v="40875.9"/>
    <x v="142"/>
    <m/>
    <m/>
    <m/>
    <n v="41016.6"/>
    <n v="40742.65"/>
    <x v="28"/>
    <x v="0"/>
    <x v="5"/>
  </r>
  <r>
    <n v="1251.0999999999999"/>
    <d v="2023-01-27T00:00:00"/>
    <x v="5"/>
    <d v="1899-12-30T09:25:00"/>
    <n v="653.75"/>
    <n v="15"/>
    <x v="1"/>
    <n v="41000"/>
    <s v="Sell"/>
    <d v="2023-01-27T00:00:00"/>
    <x v="5"/>
    <d v="1899-12-30T09:31:00"/>
    <n v="581.75"/>
    <x v="324"/>
    <n v="11.01338432"/>
    <d v="2023-02-02T00:00:00"/>
    <s v="Stop Loss Hit"/>
    <n v="654.54999999999995"/>
    <n v="505.8"/>
    <x v="28"/>
    <x v="0"/>
    <x v="5"/>
  </r>
  <r>
    <n v="1251.2"/>
    <d v="2023-01-27T00:00:00"/>
    <x v="5"/>
    <d v="1899-12-30T09:25:00"/>
    <n v="549.29999999999995"/>
    <n v="15"/>
    <x v="2"/>
    <n v="41000"/>
    <s v="Sell"/>
    <d v="2023-01-27T00:00:00"/>
    <x v="5"/>
    <d v="1899-12-30T09:28:00"/>
    <n v="610.29999999999995"/>
    <x v="54"/>
    <n v="-11.10504278"/>
    <d v="2023-02-02T00:00:00"/>
    <s v="Stop Loss Hit"/>
    <n v="620"/>
    <n v="534.65"/>
    <x v="28"/>
    <x v="0"/>
    <x v="5"/>
  </r>
  <r>
    <n v="1252"/>
    <d v="2023-01-30T00:00:00"/>
    <x v="0"/>
    <d v="1899-12-30T09:25:00"/>
    <n v="40325"/>
    <m/>
    <x v="0"/>
    <m/>
    <m/>
    <d v="2023-01-30T00:00:00"/>
    <x v="0"/>
    <d v="1899-12-30T09:27:00"/>
    <n v="40385.599999999999"/>
    <x v="80"/>
    <m/>
    <m/>
    <m/>
    <n v="40500.800000000003"/>
    <n v="40316.65"/>
    <x v="20"/>
    <x v="0"/>
    <x v="5"/>
  </r>
  <r>
    <n v="1252.0999999999999"/>
    <d v="2023-01-30T00:00:00"/>
    <x v="1"/>
    <d v="1899-12-30T09:25:00"/>
    <n v="721.6"/>
    <n v="15"/>
    <x v="1"/>
    <n v="40300"/>
    <s v="Sell"/>
    <d v="2023-01-30T00:00:00"/>
    <x v="1"/>
    <d v="1899-12-30T09:26:00"/>
    <n v="761.6"/>
    <x v="463"/>
    <n v="-5.5432372509999999"/>
    <d v="2023-02-02T00:00:00"/>
    <s v="Stop Loss Hit"/>
    <n v="834.3"/>
    <n v="685.7"/>
    <x v="20"/>
    <x v="0"/>
    <x v="5"/>
  </r>
  <r>
    <n v="1252.2"/>
    <d v="2023-01-30T00:00:00"/>
    <x v="1"/>
    <d v="1899-12-30T09:25:00"/>
    <n v="559.04999999999995"/>
    <n v="15"/>
    <x v="2"/>
    <n v="40300"/>
    <s v="Sell"/>
    <d v="2023-01-30T00:00:00"/>
    <x v="1"/>
    <d v="1899-12-30T09:27:00"/>
    <n v="511.05"/>
    <x v="1049"/>
    <n v="8.5859940970000004"/>
    <d v="2023-02-02T00:00:00"/>
    <s v="Stop Loss Hit"/>
    <n v="570.20000000000005"/>
    <n v="435.6"/>
    <x v="20"/>
    <x v="0"/>
    <x v="5"/>
  </r>
  <r>
    <n v="1253"/>
    <d v="2023-01-31T00:00:00"/>
    <x v="0"/>
    <d v="1899-12-30T09:25:00"/>
    <n v="40434.25"/>
    <m/>
    <x v="0"/>
    <m/>
    <m/>
    <d v="2023-01-31T00:00:00"/>
    <x v="0"/>
    <d v="1899-12-30T09:26:00"/>
    <n v="40479"/>
    <x v="69"/>
    <m/>
    <m/>
    <m/>
    <n v="40488.1"/>
    <n v="40338.300000000003"/>
    <x v="21"/>
    <x v="0"/>
    <x v="5"/>
  </r>
  <r>
    <n v="1253.0999999999999"/>
    <d v="2023-01-31T00:00:00"/>
    <x v="2"/>
    <d v="1899-12-30T09:25:00"/>
    <n v="621.6"/>
    <n v="15"/>
    <x v="1"/>
    <n v="40400"/>
    <s v="Sell"/>
    <d v="2023-01-31T00:00:00"/>
    <x v="2"/>
    <d v="1899-12-30T09:26:00"/>
    <n v="642.6"/>
    <x v="67"/>
    <n v="-3.3783783779999998"/>
    <d v="2023-02-02T00:00:00"/>
    <s v="Stop Loss Hit"/>
    <n v="666.3"/>
    <n v="567.35"/>
    <x v="21"/>
    <x v="0"/>
    <x v="5"/>
  </r>
  <r>
    <n v="1253.2"/>
    <d v="2023-01-31T00:00:00"/>
    <x v="2"/>
    <d v="1899-12-30T09:25:00"/>
    <n v="496.95"/>
    <n v="15"/>
    <x v="2"/>
    <n v="40400"/>
    <s v="Sell"/>
    <d v="2023-01-31T00:00:00"/>
    <x v="2"/>
    <d v="1899-12-30T09:26:00"/>
    <n v="544.95000000000005"/>
    <x v="37"/>
    <n v="-9.6589194079999992"/>
    <d v="2023-02-02T00:00:00"/>
    <s v="Stop Loss Hit"/>
    <n v="551.25"/>
    <n v="469"/>
    <x v="21"/>
    <x v="0"/>
    <x v="5"/>
  </r>
  <r>
    <n v="1254"/>
    <d v="2023-02-01T00:00:00"/>
    <x v="0"/>
    <d v="1899-12-30T09:25:00"/>
    <n v="41143.15"/>
    <m/>
    <x v="0"/>
    <m/>
    <m/>
    <d v="2023-02-01T00:00:00"/>
    <x v="0"/>
    <d v="1899-12-30T10:15:00"/>
    <n v="41142.199999999997"/>
    <x v="51"/>
    <m/>
    <m/>
    <m/>
    <n v="41174.1"/>
    <n v="40947.25"/>
    <x v="0"/>
    <x v="1"/>
    <x v="5"/>
  </r>
  <r>
    <n v="1254.0999999999999"/>
    <d v="2023-02-01T00:00:00"/>
    <x v="3"/>
    <d v="1899-12-30T09:25:00"/>
    <n v="488"/>
    <n v="15"/>
    <x v="1"/>
    <n v="41100"/>
    <s v="Sell"/>
    <d v="2023-02-01T00:00:00"/>
    <x v="3"/>
    <d v="1899-12-30T10:15:00"/>
    <n v="441"/>
    <x v="429"/>
    <n v="9.6311475410000007"/>
    <d v="2023-02-02T00:00:00"/>
    <s v="Stop Loss Hit"/>
    <n v="506.45"/>
    <n v="365.95"/>
    <x v="0"/>
    <x v="1"/>
    <x v="5"/>
  </r>
  <r>
    <n v="1254.2"/>
    <d v="2023-02-01T00:00:00"/>
    <x v="3"/>
    <d v="1899-12-30T09:25:00"/>
    <n v="395.45"/>
    <n v="15"/>
    <x v="2"/>
    <n v="41100"/>
    <s v="Sell"/>
    <d v="2023-02-01T00:00:00"/>
    <x v="3"/>
    <d v="1899-12-30T09:34:00"/>
    <n v="455.45"/>
    <x v="507"/>
    <n v="-15.172588190000001"/>
    <d v="2023-02-02T00:00:00"/>
    <s v="Stop Loss Hit"/>
    <n v="464.25"/>
    <n v="380"/>
    <x v="0"/>
    <x v="1"/>
    <x v="5"/>
  </r>
  <r>
    <n v="1255"/>
    <d v="2023-02-02T00:00:00"/>
    <x v="0"/>
    <d v="1899-12-30T09:25:00"/>
    <n v="40170.5"/>
    <m/>
    <x v="0"/>
    <m/>
    <m/>
    <d v="2023-02-02T00:00:00"/>
    <x v="0"/>
    <d v="1899-12-30T09:29:00"/>
    <n v="40189.300000000003"/>
    <x v="107"/>
    <m/>
    <m/>
    <m/>
    <n v="40346.5"/>
    <n v="40170.5"/>
    <x v="1"/>
    <x v="1"/>
    <x v="5"/>
  </r>
  <r>
    <n v="1255.0999999999999"/>
    <d v="2023-02-02T00:00:00"/>
    <x v="4"/>
    <d v="1899-12-30T09:25:00"/>
    <n v="314.95"/>
    <n v="15"/>
    <x v="1"/>
    <n v="40200"/>
    <s v="Sell"/>
    <d v="2023-02-02T00:00:00"/>
    <x v="4"/>
    <d v="1899-12-30T09:27:00"/>
    <n v="378.95"/>
    <x v="113"/>
    <n v="-20.320685820000001"/>
    <d v="2023-02-02T00:00:00"/>
    <s v="Stop Loss Hit"/>
    <n v="391.05"/>
    <n v="303.3"/>
    <x v="1"/>
    <x v="1"/>
    <x v="5"/>
  </r>
  <r>
    <n v="1255.2"/>
    <d v="2023-02-02T00:00:00"/>
    <x v="4"/>
    <d v="1899-12-30T09:25:00"/>
    <n v="302.85000000000002"/>
    <n v="15"/>
    <x v="2"/>
    <n v="40200"/>
    <s v="Sell"/>
    <d v="2023-02-02T00:00:00"/>
    <x v="4"/>
    <d v="1899-12-30T09:29:00"/>
    <n v="308.85000000000002"/>
    <x v="94"/>
    <n v="-1.981178801"/>
    <d v="2023-02-02T00:00:00"/>
    <s v="Stop Loss Hit"/>
    <n v="327.7"/>
    <n v="233.1"/>
    <x v="1"/>
    <x v="1"/>
    <x v="5"/>
  </r>
  <r>
    <n v="1256"/>
    <d v="2023-02-03T00:00:00"/>
    <x v="0"/>
    <d v="1899-12-30T09:25:00"/>
    <n v="41189.9"/>
    <m/>
    <x v="0"/>
    <m/>
    <m/>
    <d v="2023-02-03T00:00:00"/>
    <x v="0"/>
    <d v="1899-12-30T11:25:00"/>
    <n v="40747.550000000003"/>
    <x v="851"/>
    <m/>
    <m/>
    <m/>
    <n v="41281.35"/>
    <n v="40747.550000000003"/>
    <x v="2"/>
    <x v="1"/>
    <x v="5"/>
  </r>
  <r>
    <n v="1256.0999999999999"/>
    <d v="2023-02-03T00:00:00"/>
    <x v="5"/>
    <d v="1899-12-30T09:25:00"/>
    <n v="463.25"/>
    <n v="15"/>
    <x v="1"/>
    <n v="41200"/>
    <s v="Sell"/>
    <d v="2023-02-03T00:00:00"/>
    <x v="5"/>
    <d v="1899-12-30T11:25:00"/>
    <n v="263.25"/>
    <x v="407"/>
    <n v="43.173232599999999"/>
    <d v="2023-02-09T00:00:00"/>
    <s v="Target Hit"/>
    <n v="503.2"/>
    <n v="262.35000000000002"/>
    <x v="2"/>
    <x v="1"/>
    <x v="5"/>
  </r>
  <r>
    <n v="1256.2"/>
    <d v="2023-02-03T00:00:00"/>
    <x v="5"/>
    <d v="1899-12-30T09:25:00"/>
    <n v="458"/>
    <n v="15"/>
    <x v="2"/>
    <n v="41200"/>
    <s v="Sell"/>
    <d v="2023-02-03T00:00:00"/>
    <x v="5"/>
    <d v="1899-12-30T09:32:00"/>
    <n v="466"/>
    <x v="87"/>
    <n v="-1.7467248909999999"/>
    <d v="2023-02-09T00:00:00"/>
    <s v="Stop Loss Hit"/>
    <n v="499.8"/>
    <n v="390.65"/>
    <x v="2"/>
    <x v="1"/>
    <x v="5"/>
  </r>
  <r>
    <n v="1257"/>
    <d v="2023-02-06T00:00:00"/>
    <x v="0"/>
    <d v="1899-12-30T09:25:00"/>
    <n v="41554.400000000001"/>
    <m/>
    <x v="0"/>
    <m/>
    <m/>
    <d v="2023-02-06T00:00:00"/>
    <x v="0"/>
    <d v="1899-12-30T09:40:00"/>
    <n v="41643.4"/>
    <x v="166"/>
    <m/>
    <m/>
    <m/>
    <n v="41643.4"/>
    <n v="41387.35"/>
    <x v="22"/>
    <x v="1"/>
    <x v="5"/>
  </r>
  <r>
    <n v="1257.0999999999999"/>
    <d v="2023-02-06T00:00:00"/>
    <x v="1"/>
    <d v="1899-12-30T09:25:00"/>
    <n v="345"/>
    <n v="15"/>
    <x v="1"/>
    <n v="41600"/>
    <s v="Sell"/>
    <d v="2023-02-06T00:00:00"/>
    <x v="1"/>
    <d v="1899-12-30T09:40:00"/>
    <n v="339"/>
    <x v="552"/>
    <n v="1.7391304350000001"/>
    <d v="2023-02-09T00:00:00"/>
    <s v="Stop Loss Hit"/>
    <n v="399.2"/>
    <n v="264"/>
    <x v="22"/>
    <x v="1"/>
    <x v="5"/>
  </r>
  <r>
    <n v="1257.2"/>
    <d v="2023-02-06T00:00:00"/>
    <x v="1"/>
    <d v="1899-12-30T09:25:00"/>
    <n v="393.9"/>
    <n v="15"/>
    <x v="2"/>
    <n v="41600"/>
    <s v="Sell"/>
    <d v="2023-02-06T00:00:00"/>
    <x v="1"/>
    <d v="1899-12-30T09:34:00"/>
    <n v="436.9"/>
    <x v="149"/>
    <n v="-10.91647626"/>
    <d v="2023-02-09T00:00:00"/>
    <s v="Stop Loss Hit"/>
    <n v="482.2"/>
    <n v="361.35"/>
    <x v="22"/>
    <x v="1"/>
    <x v="5"/>
  </r>
  <r>
    <n v="1258"/>
    <d v="2023-02-07T00:00:00"/>
    <x v="0"/>
    <d v="1899-12-30T09:25:00"/>
    <n v="41501.199999999997"/>
    <m/>
    <x v="0"/>
    <m/>
    <m/>
    <d v="2023-02-07T00:00:00"/>
    <x v="0"/>
    <d v="1899-12-30T13:33:00"/>
    <n v="41337.599999999999"/>
    <x v="646"/>
    <m/>
    <m/>
    <m/>
    <n v="41556.800000000003"/>
    <n v="41097.1"/>
    <x v="23"/>
    <x v="1"/>
    <x v="5"/>
  </r>
  <r>
    <n v="1258.0999999999999"/>
    <d v="2023-02-07T00:00:00"/>
    <x v="2"/>
    <d v="1899-12-30T09:25:00"/>
    <n v="332"/>
    <n v="15"/>
    <x v="1"/>
    <n v="41500"/>
    <s v="Sell"/>
    <d v="2023-02-07T00:00:00"/>
    <x v="2"/>
    <d v="1899-12-30T13:33:00"/>
    <n v="244"/>
    <x v="1088"/>
    <n v="26.506024100000001"/>
    <d v="2023-02-09T00:00:00"/>
    <s v="Stop Loss Hit"/>
    <n v="357"/>
    <n v="168.15"/>
    <x v="23"/>
    <x v="1"/>
    <x v="5"/>
  </r>
  <r>
    <n v="1258.2"/>
    <d v="2023-02-07T00:00:00"/>
    <x v="2"/>
    <d v="1899-12-30T09:25:00"/>
    <n v="321.89999999999998"/>
    <n v="15"/>
    <x v="2"/>
    <n v="41500"/>
    <s v="Sell"/>
    <d v="2023-02-07T00:00:00"/>
    <x v="2"/>
    <d v="1899-12-30T09:36:00"/>
    <n v="360.9"/>
    <x v="297"/>
    <n v="-12.11556384"/>
    <d v="2023-02-09T00:00:00"/>
    <s v="Stop Loss Hit"/>
    <n v="373.6"/>
    <n v="285.8"/>
    <x v="23"/>
    <x v="1"/>
    <x v="5"/>
  </r>
  <r>
    <n v="1259"/>
    <d v="2023-02-08T00:00:00"/>
    <x v="0"/>
    <d v="1899-12-30T09:25:00"/>
    <n v="41608.5"/>
    <m/>
    <x v="0"/>
    <m/>
    <m/>
    <d v="2023-02-08T00:00:00"/>
    <x v="0"/>
    <d v="1899-12-30T10:10:00"/>
    <n v="41627.1"/>
    <x v="90"/>
    <m/>
    <m/>
    <m/>
    <n v="41789.25"/>
    <n v="41583.599999999999"/>
    <x v="5"/>
    <x v="1"/>
    <x v="5"/>
  </r>
  <r>
    <n v="1259.0999999999999"/>
    <d v="2023-02-08T00:00:00"/>
    <x v="3"/>
    <d v="1899-12-30T09:25:00"/>
    <n v="258.75"/>
    <n v="15"/>
    <x v="1"/>
    <n v="41600"/>
    <s v="Sell"/>
    <d v="2023-02-08T00:00:00"/>
    <x v="3"/>
    <d v="1899-12-30T10:07:00"/>
    <n v="324.75"/>
    <x v="2"/>
    <n v="-25.507246380000002"/>
    <d v="2023-02-09T00:00:00"/>
    <s v="Stop Loss Hit"/>
    <n v="362.3"/>
    <n v="249.25"/>
    <x v="5"/>
    <x v="1"/>
    <x v="5"/>
  </r>
  <r>
    <n v="1259.2"/>
    <d v="2023-02-08T00:00:00"/>
    <x v="3"/>
    <d v="1899-12-30T09:25:00"/>
    <n v="243.4"/>
    <n v="15"/>
    <x v="2"/>
    <n v="41600"/>
    <s v="Sell"/>
    <d v="2023-02-08T00:00:00"/>
    <x v="3"/>
    <d v="1899-12-30T10:10:00"/>
    <n v="228.4"/>
    <x v="128"/>
    <n v="6.1626951520000004"/>
    <d v="2023-02-09T00:00:00"/>
    <s v="Stop Loss Hit"/>
    <n v="251.35"/>
    <n v="153.15"/>
    <x v="5"/>
    <x v="1"/>
    <x v="5"/>
  </r>
  <r>
    <n v="1260"/>
    <d v="2023-02-09T00:00:00"/>
    <x v="0"/>
    <d v="1899-12-30T09:25:00"/>
    <n v="41482.25"/>
    <m/>
    <x v="0"/>
    <m/>
    <m/>
    <d v="2023-02-09T00:00:00"/>
    <x v="0"/>
    <d v="1899-12-30T13:50:00"/>
    <n v="41490.65"/>
    <x v="316"/>
    <m/>
    <m/>
    <m/>
    <n v="41505.85"/>
    <n v="41253.25"/>
    <x v="6"/>
    <x v="1"/>
    <x v="5"/>
  </r>
  <r>
    <n v="1260.0999999999999"/>
    <d v="2023-02-09T00:00:00"/>
    <x v="4"/>
    <d v="1899-12-30T09:25:00"/>
    <n v="134.75"/>
    <n v="15"/>
    <x v="1"/>
    <n v="41500"/>
    <s v="Sell"/>
    <d v="2023-02-09T00:00:00"/>
    <x v="4"/>
    <d v="1899-12-30T13:50:00"/>
    <n v="95.75"/>
    <x v="612"/>
    <n v="28.942486089999999"/>
    <d v="2023-02-09T00:00:00"/>
    <s v="Stop Loss Hit"/>
    <n v="134.9"/>
    <n v="20.25"/>
    <x v="6"/>
    <x v="1"/>
    <x v="5"/>
  </r>
  <r>
    <n v="1260.2"/>
    <d v="2023-02-09T00:00:00"/>
    <x v="4"/>
    <d v="1899-12-30T09:25:00"/>
    <n v="148.75"/>
    <n v="15"/>
    <x v="2"/>
    <n v="41500"/>
    <s v="Sell"/>
    <d v="2023-02-09T00:00:00"/>
    <x v="4"/>
    <d v="1899-12-30T09:30:00"/>
    <n v="222.75"/>
    <x v="74"/>
    <n v="-49.747899160000003"/>
    <d v="2023-02-09T00:00:00"/>
    <s v="Stop Loss Hit"/>
    <n v="230"/>
    <n v="147.25"/>
    <x v="6"/>
    <x v="1"/>
    <x v="5"/>
  </r>
  <r>
    <n v="1261"/>
    <d v="2023-02-10T00:00:00"/>
    <x v="0"/>
    <d v="1899-12-30T09:25:00"/>
    <n v="41505.300000000003"/>
    <m/>
    <x v="0"/>
    <m/>
    <m/>
    <d v="2023-02-10T00:00:00"/>
    <x v="0"/>
    <d v="1899-12-30T15:19:00"/>
    <n v="41544.6"/>
    <x v="1207"/>
    <m/>
    <m/>
    <s v="Exit Condition Met For Trade"/>
    <n v="41678.300000000003"/>
    <n v="41470.5"/>
    <x v="7"/>
    <x v="1"/>
    <x v="5"/>
  </r>
  <r>
    <n v="1261.0999999999999"/>
    <d v="2023-02-10T00:00:00"/>
    <x v="5"/>
    <d v="1899-12-30T09:25:00"/>
    <n v="333.4"/>
    <n v="15"/>
    <x v="1"/>
    <n v="41500"/>
    <s v="Sell"/>
    <d v="2023-02-10T00:00:00"/>
    <x v="5"/>
    <d v="1899-12-30T09:32:00"/>
    <n v="401.4"/>
    <x v="118"/>
    <n v="-20.395920820000001"/>
    <d v="2023-02-16T00:00:00"/>
    <s v="Stop Loss Hit"/>
    <n v="407.85"/>
    <n v="326.10000000000002"/>
    <x v="7"/>
    <x v="1"/>
    <x v="5"/>
  </r>
  <r>
    <n v="1261.2"/>
    <d v="2023-02-10T00:00:00"/>
    <x v="5"/>
    <d v="1899-12-30T09:25:00"/>
    <n v="310"/>
    <n v="15"/>
    <x v="2"/>
    <n v="41500"/>
    <s v="Sell"/>
    <d v="2023-02-10T00:00:00"/>
    <x v="5"/>
    <d v="1899-12-30T15:19:00"/>
    <n v="260.10000000000002"/>
    <x v="1208"/>
    <n v="16.096774190000001"/>
    <d v="2023-02-16T00:00:00"/>
    <s v="Exit Condition Met For Trade"/>
    <n v="328.3"/>
    <n v="236.95"/>
    <x v="7"/>
    <x v="1"/>
    <x v="5"/>
  </r>
  <r>
    <n v="1262"/>
    <d v="2023-02-13T00:00:00"/>
    <x v="0"/>
    <d v="1899-12-30T09:25:00"/>
    <n v="41535.85"/>
    <m/>
    <x v="0"/>
    <m/>
    <m/>
    <d v="2023-02-13T00:00:00"/>
    <x v="0"/>
    <d v="1899-12-30T15:19:00"/>
    <n v="41278.800000000003"/>
    <x v="1209"/>
    <m/>
    <m/>
    <s v="Exit Condition Met For Trade"/>
    <n v="41536"/>
    <n v="41162.15"/>
    <x v="30"/>
    <x v="1"/>
    <x v="5"/>
  </r>
  <r>
    <n v="1262.0999999999999"/>
    <d v="2023-02-13T00:00:00"/>
    <x v="1"/>
    <d v="1899-12-30T09:25:00"/>
    <n v="309.3"/>
    <n v="15"/>
    <x v="1"/>
    <n v="41500"/>
    <s v="Sell"/>
    <d v="2023-02-13T00:00:00"/>
    <x v="1"/>
    <d v="1899-12-30T15:19:00"/>
    <n v="196.2"/>
    <x v="1210"/>
    <n v="36.566440350000001"/>
    <d v="2023-02-16T00:00:00"/>
    <s v="Exit Condition Met For Trade"/>
    <n v="309.3"/>
    <n v="160.05000000000001"/>
    <x v="30"/>
    <x v="1"/>
    <x v="5"/>
  </r>
  <r>
    <n v="1262.2"/>
    <d v="2023-02-13T00:00:00"/>
    <x v="1"/>
    <d v="1899-12-30T09:25:00"/>
    <n v="243.7"/>
    <n v="15"/>
    <x v="2"/>
    <n v="41500"/>
    <s v="Sell"/>
    <d v="2023-02-13T00:00:00"/>
    <x v="1"/>
    <d v="1899-12-30T09:56:00"/>
    <n v="318.7"/>
    <x v="31"/>
    <n v="-30.7755437"/>
    <d v="2023-02-16T00:00:00"/>
    <s v="Stop Loss Hit"/>
    <n v="320"/>
    <n v="243.3"/>
    <x v="30"/>
    <x v="1"/>
    <x v="5"/>
  </r>
  <r>
    <n v="1263"/>
    <d v="2023-02-14T00:00:00"/>
    <x v="0"/>
    <d v="1899-12-30T09:25:00"/>
    <n v="41323"/>
    <m/>
    <x v="0"/>
    <m/>
    <m/>
    <d v="2023-02-14T00:00:00"/>
    <x v="0"/>
    <d v="1899-12-30T12:16:00"/>
    <n v="41404.949999999997"/>
    <x v="76"/>
    <m/>
    <m/>
    <m/>
    <n v="41404.949999999997"/>
    <n v="41198.1"/>
    <x v="24"/>
    <x v="1"/>
    <x v="5"/>
  </r>
  <r>
    <n v="1263.0999999999999"/>
    <d v="2023-02-14T00:00:00"/>
    <x v="2"/>
    <d v="1899-12-30T09:25:00"/>
    <n v="275.89999999999998"/>
    <n v="15"/>
    <x v="1"/>
    <n v="41300"/>
    <s v="Sell"/>
    <d v="2023-02-14T00:00:00"/>
    <x v="2"/>
    <d v="1899-12-30T12:16:00"/>
    <n v="292.89999999999998"/>
    <x v="78"/>
    <n v="-6.1616527730000001"/>
    <d v="2023-02-16T00:00:00"/>
    <s v="Stop Loss Hit"/>
    <n v="304.55"/>
    <n v="217"/>
    <x v="24"/>
    <x v="1"/>
    <x v="5"/>
  </r>
  <r>
    <n v="1263.2"/>
    <d v="2023-02-14T00:00:00"/>
    <x v="2"/>
    <d v="1899-12-30T09:25:00"/>
    <n v="230.55"/>
    <n v="15"/>
    <x v="2"/>
    <n v="41300"/>
    <s v="Sell"/>
    <d v="2023-02-14T00:00:00"/>
    <x v="2"/>
    <d v="1899-12-30T09:46:00"/>
    <n v="284.55"/>
    <x v="39"/>
    <n v="-23.42225114"/>
    <d v="2023-02-16T00:00:00"/>
    <s v="Stop Loss Hit"/>
    <n v="290"/>
    <n v="208.7"/>
    <x v="24"/>
    <x v="1"/>
    <x v="5"/>
  </r>
  <r>
    <n v="1264"/>
    <d v="2023-02-15T00:00:00"/>
    <x v="0"/>
    <d v="1899-12-30T09:25:00"/>
    <n v="41604.949999999997"/>
    <m/>
    <x v="0"/>
    <m/>
    <m/>
    <d v="2023-02-15T00:00:00"/>
    <x v="0"/>
    <d v="1899-12-30T13:36:00"/>
    <n v="41482.199999999997"/>
    <x v="1211"/>
    <m/>
    <m/>
    <m/>
    <n v="41717.65"/>
    <n v="41456.050000000003"/>
    <x v="10"/>
    <x v="1"/>
    <x v="5"/>
  </r>
  <r>
    <n v="1264.0999999999999"/>
    <d v="2023-02-15T00:00:00"/>
    <x v="3"/>
    <d v="1899-12-30T09:25:00"/>
    <n v="187.3"/>
    <n v="15"/>
    <x v="1"/>
    <n v="41600"/>
    <s v="Sell"/>
    <d v="2023-02-15T00:00:00"/>
    <x v="3"/>
    <d v="1899-12-30T10:08:00"/>
    <n v="199.8"/>
    <x v="1212"/>
    <n v="-6.6737853710000001"/>
    <d v="2023-02-16T00:00:00"/>
    <s v="Stop Loss Hit"/>
    <n v="203.2"/>
    <n v="123.8"/>
    <x v="10"/>
    <x v="1"/>
    <x v="5"/>
  </r>
  <r>
    <n v="1264.2"/>
    <d v="2023-02-15T00:00:00"/>
    <x v="3"/>
    <d v="1899-12-30T09:25:00"/>
    <n v="193"/>
    <n v="15"/>
    <x v="2"/>
    <n v="41600"/>
    <s v="Sell"/>
    <d v="2023-02-15T00:00:00"/>
    <x v="3"/>
    <d v="1899-12-30T13:36:00"/>
    <n v="197"/>
    <x v="561"/>
    <n v="-2.0725388599999999"/>
    <d v="2023-02-16T00:00:00"/>
    <s v="Stop Loss Hit"/>
    <n v="255"/>
    <n v="122"/>
    <x v="10"/>
    <x v="1"/>
    <x v="5"/>
  </r>
  <r>
    <n v="1265"/>
    <d v="2023-02-16T00:00:00"/>
    <x v="0"/>
    <d v="1899-12-30T09:25:00"/>
    <n v="41933.9"/>
    <m/>
    <x v="0"/>
    <m/>
    <m/>
    <d v="2023-02-16T00:00:00"/>
    <x v="0"/>
    <d v="1899-12-30T15:19:00"/>
    <n v="41628.449999999997"/>
    <x v="1213"/>
    <m/>
    <m/>
    <s v="Exit Condition Met For Trade"/>
    <n v="41974.400000000001"/>
    <n v="41625.599999999999"/>
    <x v="11"/>
    <x v="1"/>
    <x v="5"/>
  </r>
  <r>
    <n v="1265.0999999999999"/>
    <d v="2023-02-16T00:00:00"/>
    <x v="4"/>
    <d v="1899-12-30T09:25:00"/>
    <n v="129.9"/>
    <n v="15"/>
    <x v="1"/>
    <n v="41900"/>
    <s v="Sell"/>
    <d v="2023-02-16T00:00:00"/>
    <x v="4"/>
    <d v="1899-12-30T15:19:00"/>
    <n v="0.1"/>
    <x v="48"/>
    <n v="99.923017709999996"/>
    <d v="2023-02-16T00:00:00"/>
    <s v="Exit Condition Met For Trade"/>
    <n v="165"/>
    <n v="0.1"/>
    <x v="11"/>
    <x v="1"/>
    <x v="5"/>
  </r>
  <r>
    <n v="1265.2"/>
    <d v="2023-02-16T00:00:00"/>
    <x v="4"/>
    <d v="1899-12-30T09:25:00"/>
    <n v="90.95"/>
    <n v="15"/>
    <x v="2"/>
    <n v="41900"/>
    <s v="Sell"/>
    <d v="2023-02-16T00:00:00"/>
    <x v="4"/>
    <d v="1899-12-30T10:22:00"/>
    <n v="156.94999999999999"/>
    <x v="2"/>
    <n v="-72.567344689999999"/>
    <d v="2023-02-16T00:00:00"/>
    <s v="Stop Loss Hit"/>
    <n v="200"/>
    <n v="81.599999999999994"/>
    <x v="11"/>
    <x v="1"/>
    <x v="5"/>
  </r>
  <r>
    <n v="1266"/>
    <d v="2023-02-17T00:00:00"/>
    <x v="0"/>
    <d v="1899-12-30T09:25:00"/>
    <n v="41381.1"/>
    <m/>
    <x v="0"/>
    <m/>
    <m/>
    <d v="2023-02-17T00:00:00"/>
    <x v="0"/>
    <d v="1899-12-30T15:19:00"/>
    <n v="41140.85"/>
    <x v="1214"/>
    <m/>
    <m/>
    <s v="Exit Condition Met For Trade"/>
    <n v="41514.199999999997"/>
    <n v="40886.9"/>
    <x v="12"/>
    <x v="1"/>
    <x v="5"/>
  </r>
  <r>
    <n v="1266.0999999999999"/>
    <d v="2023-02-17T00:00:00"/>
    <x v="5"/>
    <d v="1899-12-30T09:25:00"/>
    <n v="318.35000000000002"/>
    <n v="15"/>
    <x v="1"/>
    <n v="41400"/>
    <s v="Sell"/>
    <d v="2023-02-17T00:00:00"/>
    <x v="5"/>
    <d v="1899-12-30T15:19:00"/>
    <n v="233.2"/>
    <x v="38"/>
    <n v="26.747290719999999"/>
    <d v="2023-02-23T00:00:00"/>
    <s v="Exit Condition Met For Trade"/>
    <n v="374.85"/>
    <n v="174.4"/>
    <x v="12"/>
    <x v="1"/>
    <x v="5"/>
  </r>
  <r>
    <n v="1266.2"/>
    <d v="2023-02-17T00:00:00"/>
    <x v="5"/>
    <d v="1899-12-30T09:25:00"/>
    <n v="299.39999999999998"/>
    <n v="15"/>
    <x v="2"/>
    <n v="41400"/>
    <s v="Sell"/>
    <d v="2023-02-17T00:00:00"/>
    <x v="5"/>
    <d v="1899-12-30T10:18:00"/>
    <n v="304.39999999999998"/>
    <x v="150"/>
    <n v="-1.67000668"/>
    <d v="2023-02-23T00:00:00"/>
    <s v="Stop Loss Hit"/>
    <n v="307.39999999999998"/>
    <n v="229.2"/>
    <x v="12"/>
    <x v="1"/>
    <x v="5"/>
  </r>
  <r>
    <n v="1267"/>
    <d v="2023-02-20T00:00:00"/>
    <x v="0"/>
    <d v="1899-12-30T09:25:00"/>
    <n v="41218.699999999997"/>
    <m/>
    <x v="0"/>
    <m/>
    <m/>
    <d v="2023-02-20T00:00:00"/>
    <x v="0"/>
    <d v="1899-12-30T09:58:00"/>
    <n v="41271.75"/>
    <x v="118"/>
    <m/>
    <m/>
    <m/>
    <n v="41288.75"/>
    <n v="41091.050000000003"/>
    <x v="25"/>
    <x v="1"/>
    <x v="5"/>
  </r>
  <r>
    <n v="1267.0999999999999"/>
    <d v="2023-02-20T00:00:00"/>
    <x v="1"/>
    <d v="1899-12-30T09:25:00"/>
    <n v="307.25"/>
    <n v="15"/>
    <x v="1"/>
    <n v="41200"/>
    <s v="Sell"/>
    <d v="2023-02-20T00:00:00"/>
    <x v="1"/>
    <d v="1899-12-30T09:58:00"/>
    <n v="323.25"/>
    <x v="230"/>
    <n v="-5.207485761"/>
    <d v="2023-02-23T00:00:00"/>
    <s v="Stop Loss Hit"/>
    <n v="335"/>
    <n v="248"/>
    <x v="25"/>
    <x v="1"/>
    <x v="5"/>
  </r>
  <r>
    <n v="1267.2"/>
    <d v="2023-02-20T00:00:00"/>
    <x v="1"/>
    <d v="1899-12-30T09:25:00"/>
    <n v="254"/>
    <n v="15"/>
    <x v="2"/>
    <n v="41200"/>
    <s v="Sell"/>
    <d v="2023-02-20T00:00:00"/>
    <x v="1"/>
    <d v="1899-12-30T09:36:00"/>
    <n v="306"/>
    <x v="414"/>
    <n v="-20.472440939999998"/>
    <d v="2023-02-23T00:00:00"/>
    <s v="Stop Loss Hit"/>
    <n v="340"/>
    <n v="230.85"/>
    <x v="25"/>
    <x v="1"/>
    <x v="5"/>
  </r>
  <r>
    <n v="1268"/>
    <d v="2023-02-21T00:00:00"/>
    <x v="0"/>
    <d v="1899-12-30T09:25:00"/>
    <n v="40573.35"/>
    <m/>
    <x v="0"/>
    <m/>
    <m/>
    <d v="2023-02-21T00:00:00"/>
    <x v="0"/>
    <d v="1899-12-30T12:13:00"/>
    <n v="40708.6"/>
    <x v="746"/>
    <m/>
    <m/>
    <m/>
    <n v="40943.25"/>
    <n v="40508.85"/>
    <x v="26"/>
    <x v="1"/>
    <x v="5"/>
  </r>
  <r>
    <n v="1268.0999999999999"/>
    <d v="2023-02-21T00:00:00"/>
    <x v="2"/>
    <d v="1899-12-30T09:25:00"/>
    <n v="260.7"/>
    <n v="15"/>
    <x v="1"/>
    <n v="40600"/>
    <s v="Sell"/>
    <d v="2023-02-21T00:00:00"/>
    <x v="2"/>
    <d v="1899-12-30T10:04:00"/>
    <n v="303.7"/>
    <x v="149"/>
    <n v="-16.494054469999998"/>
    <d v="2023-02-23T00:00:00"/>
    <s v="Stop Loss Hit"/>
    <n v="361.9"/>
    <n v="228.45"/>
    <x v="26"/>
    <x v="1"/>
    <x v="5"/>
  </r>
  <r>
    <n v="1268.2"/>
    <d v="2023-02-21T00:00:00"/>
    <x v="2"/>
    <d v="1899-12-30T09:25:00"/>
    <n v="243.65"/>
    <n v="15"/>
    <x v="2"/>
    <n v="40600"/>
    <s v="Sell"/>
    <d v="2023-02-21T00:00:00"/>
    <x v="2"/>
    <d v="1899-12-30T12:13:00"/>
    <n v="165.65"/>
    <x v="104"/>
    <n v="32.013133590000002"/>
    <d v="2023-02-23T00:00:00"/>
    <s v="Stop Loss Hit"/>
    <n v="277"/>
    <n v="90.4"/>
    <x v="26"/>
    <x v="1"/>
    <x v="5"/>
  </r>
  <r>
    <n v="1269"/>
    <d v="2023-02-22T00:00:00"/>
    <x v="0"/>
    <d v="1899-12-30T09:25:00"/>
    <n v="40440.35"/>
    <m/>
    <x v="0"/>
    <m/>
    <m/>
    <d v="2023-02-22T00:00:00"/>
    <x v="0"/>
    <d v="1899-12-30T15:19:00"/>
    <n v="40007.25"/>
    <x v="1215"/>
    <m/>
    <m/>
    <s v="Exit Condition Met For Trade"/>
    <n v="40488.300000000003"/>
    <n v="39900.699999999997"/>
    <x v="15"/>
    <x v="1"/>
    <x v="5"/>
  </r>
  <r>
    <n v="1269.0999999999999"/>
    <d v="2023-02-22T00:00:00"/>
    <x v="3"/>
    <d v="1899-12-30T09:25:00"/>
    <n v="221.1"/>
    <n v="15"/>
    <x v="1"/>
    <n v="40400"/>
    <s v="Sell"/>
    <d v="2023-02-22T00:00:00"/>
    <x v="3"/>
    <d v="1899-12-30T15:19:00"/>
    <n v="46.7"/>
    <x v="1216"/>
    <n v="78.878335590000006"/>
    <d v="2023-02-23T00:00:00"/>
    <s v="Exit Condition Met For Trade"/>
    <n v="240.85"/>
    <n v="41.2"/>
    <x v="15"/>
    <x v="1"/>
    <x v="5"/>
  </r>
  <r>
    <n v="1269.2"/>
    <d v="2023-02-22T00:00:00"/>
    <x v="3"/>
    <d v="1899-12-30T09:25:00"/>
    <n v="166.9"/>
    <n v="15"/>
    <x v="2"/>
    <n v="40400"/>
    <s v="Sell"/>
    <d v="2023-02-22T00:00:00"/>
    <x v="3"/>
    <d v="1899-12-30T10:21:00"/>
    <n v="215.9"/>
    <x v="127"/>
    <n v="-29.358897540000001"/>
    <d v="2023-02-23T00:00:00"/>
    <s v="Stop Loss Hit"/>
    <n v="220"/>
    <n v="140.69999999999999"/>
    <x v="15"/>
    <x v="1"/>
    <x v="5"/>
  </r>
  <r>
    <n v="1270"/>
    <d v="2023-02-23T00:00:00"/>
    <x v="0"/>
    <d v="1899-12-30T09:25:00"/>
    <n v="39887.65"/>
    <m/>
    <x v="0"/>
    <m/>
    <m/>
    <d v="2023-02-23T00:00:00"/>
    <x v="0"/>
    <d v="1899-12-30T09:55:00"/>
    <n v="39864"/>
    <x v="297"/>
    <m/>
    <m/>
    <m/>
    <n v="39913"/>
    <n v="39603.800000000003"/>
    <x v="16"/>
    <x v="1"/>
    <x v="5"/>
  </r>
  <r>
    <n v="1270.0999999999999"/>
    <d v="2023-02-23T00:00:00"/>
    <x v="4"/>
    <d v="1899-12-30T09:25:00"/>
    <n v="157.75"/>
    <n v="15"/>
    <x v="1"/>
    <n v="39900"/>
    <s v="Sell"/>
    <d v="2023-02-23T00:00:00"/>
    <x v="4"/>
    <d v="1899-12-30T09:55:00"/>
    <n v="133.75"/>
    <x v="145"/>
    <n v="15.213946119999999"/>
    <d v="2023-02-23T00:00:00"/>
    <s v="Stop Loss Hit"/>
    <n v="165"/>
    <n v="58.35"/>
    <x v="16"/>
    <x v="1"/>
    <x v="5"/>
  </r>
  <r>
    <n v="1270.2"/>
    <d v="2023-02-23T00:00:00"/>
    <x v="4"/>
    <d v="1899-12-30T09:25:00"/>
    <n v="166.1"/>
    <n v="15"/>
    <x v="2"/>
    <n v="39900"/>
    <s v="Sell"/>
    <d v="2023-02-23T00:00:00"/>
    <x v="4"/>
    <d v="1899-12-30T09:35:00"/>
    <n v="229.1"/>
    <x v="220"/>
    <n v="-37.928958459999997"/>
    <d v="2023-02-23T00:00:00"/>
    <s v="Stop Loss Hit"/>
    <n v="235.1"/>
    <n v="154.1"/>
    <x v="16"/>
    <x v="1"/>
    <x v="5"/>
  </r>
  <r>
    <n v="1271"/>
    <d v="2023-02-24T00:00:00"/>
    <x v="0"/>
    <d v="1899-12-30T09:25:00"/>
    <n v="40298.400000000001"/>
    <m/>
    <x v="0"/>
    <m/>
    <m/>
    <d v="2023-02-24T00:00:00"/>
    <x v="0"/>
    <d v="1899-12-30T14:18:00"/>
    <n v="39840"/>
    <x v="982"/>
    <m/>
    <m/>
    <m/>
    <n v="40346.949999999997"/>
    <n v="39823.5"/>
    <x v="17"/>
    <x v="1"/>
    <x v="5"/>
  </r>
  <r>
    <n v="1271.0999999999999"/>
    <d v="2023-02-24T00:00:00"/>
    <x v="5"/>
    <d v="1899-12-30T09:25:00"/>
    <n v="349.95"/>
    <n v="15"/>
    <x v="1"/>
    <n v="40300"/>
    <s v="Sell"/>
    <d v="2023-02-24T00:00:00"/>
    <x v="5"/>
    <d v="1899-12-30T14:18:00"/>
    <n v="149.94999999999999"/>
    <x v="407"/>
    <n v="57.151021569999997"/>
    <d v="2023-03-02T00:00:00"/>
    <s v="Target Hit"/>
    <n v="387.5"/>
    <n v="145.80000000000001"/>
    <x v="17"/>
    <x v="1"/>
    <x v="5"/>
  </r>
  <r>
    <n v="1271.2"/>
    <d v="2023-02-24T00:00:00"/>
    <x v="5"/>
    <d v="1899-12-30T09:25:00"/>
    <n v="304.45"/>
    <n v="15"/>
    <x v="2"/>
    <n v="40300"/>
    <s v="Sell"/>
    <d v="2023-02-24T00:00:00"/>
    <x v="5"/>
    <d v="1899-12-30T09:32:00"/>
    <n v="361.45"/>
    <x v="163"/>
    <n v="-18.722286090000001"/>
    <d v="2023-03-02T00:00:00"/>
    <s v="Stop Loss Hit"/>
    <n v="363.3"/>
    <n v="286.3"/>
    <x v="17"/>
    <x v="1"/>
    <x v="5"/>
  </r>
  <r>
    <n v="1272"/>
    <d v="2023-02-27T00:00:00"/>
    <x v="0"/>
    <d v="1899-12-30T09:25:00"/>
    <n v="39896.25"/>
    <m/>
    <x v="0"/>
    <m/>
    <m/>
    <d v="2023-02-27T00:00:00"/>
    <x v="0"/>
    <d v="1899-12-30T10:01:00"/>
    <n v="39922.5"/>
    <x v="316"/>
    <m/>
    <m/>
    <m/>
    <n v="40133.1"/>
    <n v="39896.25"/>
    <x v="28"/>
    <x v="1"/>
    <x v="5"/>
  </r>
  <r>
    <n v="1272.0999999999999"/>
    <d v="2023-02-27T00:00:00"/>
    <x v="1"/>
    <d v="1899-12-30T09:25:00"/>
    <n v="316.25"/>
    <n v="15"/>
    <x v="1"/>
    <n v="39900"/>
    <s v="Sell"/>
    <d v="2023-02-27T00:00:00"/>
    <x v="1"/>
    <d v="1899-12-30T09:27:00"/>
    <n v="384.25"/>
    <x v="118"/>
    <n v="-21.501976280000001"/>
    <d v="2023-03-02T00:00:00"/>
    <s v="Stop Loss Hit"/>
    <n v="413.4"/>
    <n v="308.45"/>
    <x v="28"/>
    <x v="1"/>
    <x v="5"/>
  </r>
  <r>
    <n v="1272.2"/>
    <d v="2023-02-27T00:00:00"/>
    <x v="1"/>
    <d v="1899-12-30T09:25:00"/>
    <n v="290.7"/>
    <n v="15"/>
    <x v="2"/>
    <n v="39900"/>
    <s v="Sell"/>
    <d v="2023-02-27T00:00:00"/>
    <x v="1"/>
    <d v="1899-12-30T10:01:00"/>
    <n v="257.7"/>
    <x v="946"/>
    <n v="11.35190918"/>
    <d v="2023-03-02T00:00:00"/>
    <s v="Stop Loss Hit"/>
    <n v="291.5"/>
    <n v="181.85"/>
    <x v="28"/>
    <x v="1"/>
    <x v="5"/>
  </r>
  <r>
    <n v="1273"/>
    <d v="2023-02-28T00:00:00"/>
    <x v="0"/>
    <d v="1899-12-30T09:25:00"/>
    <n v="40366.449999999997"/>
    <m/>
    <x v="0"/>
    <m/>
    <m/>
    <d v="2023-02-28T00:00:00"/>
    <x v="0"/>
    <d v="1899-12-30T15:01:00"/>
    <n v="40292.050000000003"/>
    <x v="81"/>
    <m/>
    <m/>
    <m/>
    <n v="40382.35"/>
    <n v="40075.300000000003"/>
    <x v="29"/>
    <x v="1"/>
    <x v="5"/>
  </r>
  <r>
    <n v="1273.0999999999999"/>
    <d v="2023-02-28T00:00:00"/>
    <x v="2"/>
    <d v="1899-12-30T09:25:00"/>
    <n v="246.2"/>
    <n v="15"/>
    <x v="1"/>
    <n v="40400"/>
    <s v="Sell"/>
    <d v="2023-02-28T00:00:00"/>
    <x v="2"/>
    <d v="1899-12-30T15:01:00"/>
    <n v="177.2"/>
    <x v="419"/>
    <n v="28.025995129999998"/>
    <d v="2023-03-02T00:00:00"/>
    <s v="Stop Loss Hit"/>
    <n v="254"/>
    <n v="101.9"/>
    <x v="29"/>
    <x v="1"/>
    <x v="5"/>
  </r>
  <r>
    <n v="1273.2"/>
    <d v="2023-02-28T00:00:00"/>
    <x v="2"/>
    <d v="1899-12-30T09:25:00"/>
    <n v="255.25"/>
    <n v="15"/>
    <x v="2"/>
    <n v="40400"/>
    <s v="Sell"/>
    <d v="2023-02-28T00:00:00"/>
    <x v="2"/>
    <d v="1899-12-30T09:31:00"/>
    <n v="321.25"/>
    <x v="2"/>
    <n v="-25.857002940000001"/>
    <d v="2023-03-02T00:00:00"/>
    <s v="Stop Loss Hit"/>
    <n v="322.89999999999998"/>
    <n v="245.85"/>
    <x v="29"/>
    <x v="1"/>
    <x v="5"/>
  </r>
  <r>
    <n v="1274"/>
    <d v="2023-03-01T00:00:00"/>
    <x v="0"/>
    <d v="1899-12-30T09:25:00"/>
    <n v="40449.199999999997"/>
    <m/>
    <x v="0"/>
    <m/>
    <m/>
    <d v="2023-03-01T00:00:00"/>
    <x v="0"/>
    <d v="1899-12-30T15:19:00"/>
    <n v="40693.449999999997"/>
    <x v="45"/>
    <m/>
    <m/>
    <s v="Exit Condition Met For Trade"/>
    <n v="40724.050000000003"/>
    <n v="40412"/>
    <x v="0"/>
    <x v="2"/>
    <x v="5"/>
  </r>
  <r>
    <n v="1274.0999999999999"/>
    <d v="2023-03-01T00:00:00"/>
    <x v="3"/>
    <d v="1899-12-30T09:25:00"/>
    <n v="219.05"/>
    <n v="15"/>
    <x v="1"/>
    <n v="40400"/>
    <s v="Sell"/>
    <d v="2023-03-01T00:00:00"/>
    <x v="3"/>
    <d v="1899-12-30T10:11:00"/>
    <n v="267.05"/>
    <x v="37"/>
    <n v="-21.912805299999999"/>
    <d v="2023-03-02T00:00:00"/>
    <s v="Stop Loss Hit"/>
    <n v="280.89999999999998"/>
    <n v="192"/>
    <x v="0"/>
    <x v="2"/>
    <x v="5"/>
  </r>
  <r>
    <n v="1274.2"/>
    <d v="2023-03-01T00:00:00"/>
    <x v="3"/>
    <d v="1899-12-30T09:25:00"/>
    <n v="158.35"/>
    <n v="15"/>
    <x v="2"/>
    <n v="40400"/>
    <s v="Sell"/>
    <d v="2023-03-01T00:00:00"/>
    <x v="3"/>
    <d v="1899-12-30T15:19:00"/>
    <n v="44.15"/>
    <x v="903"/>
    <n v="72.11872434"/>
    <d v="2023-03-02T00:00:00"/>
    <s v="Exit Condition Met For Trade"/>
    <n v="173.65"/>
    <n v="39.6"/>
    <x v="0"/>
    <x v="2"/>
    <x v="5"/>
  </r>
  <r>
    <n v="1275"/>
    <d v="2023-03-02T00:00:00"/>
    <x v="0"/>
    <d v="1899-12-30T09:25:00"/>
    <n v="40656.949999999997"/>
    <m/>
    <x v="0"/>
    <m/>
    <m/>
    <d v="2023-03-02T00:00:00"/>
    <x v="0"/>
    <d v="1899-12-30T15:19:00"/>
    <n v="40390.6"/>
    <x v="1217"/>
    <m/>
    <m/>
    <s v="Exit Condition Met For Trade"/>
    <n v="40710.35"/>
    <n v="40370.75"/>
    <x v="1"/>
    <x v="2"/>
    <x v="5"/>
  </r>
  <r>
    <n v="1275.0999999999999"/>
    <d v="2023-03-02T00:00:00"/>
    <x v="4"/>
    <d v="1899-12-30T09:25:00"/>
    <n v="102.7"/>
    <n v="15"/>
    <x v="1"/>
    <n v="40700"/>
    <s v="Sell"/>
    <d v="2023-03-02T00:00:00"/>
    <x v="4"/>
    <d v="1899-12-30T15:19:00"/>
    <n v="0.15"/>
    <x v="685"/>
    <n v="99.853943520000001"/>
    <d v="2023-03-02T00:00:00"/>
    <s v="Exit Condition Met For Trade"/>
    <n v="102.7"/>
    <n v="0.15"/>
    <x v="1"/>
    <x v="2"/>
    <x v="5"/>
  </r>
  <r>
    <n v="1275.2"/>
    <d v="2023-03-02T00:00:00"/>
    <x v="4"/>
    <d v="1899-12-30T09:25:00"/>
    <n v="129.75"/>
    <n v="15"/>
    <x v="2"/>
    <n v="40700"/>
    <s v="Sell"/>
    <d v="2023-03-02T00:00:00"/>
    <x v="4"/>
    <d v="1899-12-30T09:32:00"/>
    <n v="204.75"/>
    <x v="31"/>
    <n v="-57.803468209999998"/>
    <d v="2023-03-02T00:00:00"/>
    <s v="Stop Loss Hit"/>
    <n v="210"/>
    <n v="129.75"/>
    <x v="1"/>
    <x v="2"/>
    <x v="5"/>
  </r>
  <r>
    <n v="1276"/>
    <d v="2023-03-03T00:00:00"/>
    <x v="0"/>
    <d v="1899-12-30T09:25:00"/>
    <n v="40778.35"/>
    <m/>
    <x v="0"/>
    <m/>
    <m/>
    <d v="2023-03-03T00:00:00"/>
    <x v="0"/>
    <d v="1899-12-30T15:19:00"/>
    <n v="41241.550000000003"/>
    <x v="652"/>
    <m/>
    <m/>
    <s v="Exit Condition Met For Trade"/>
    <n v="41389"/>
    <n v="40733.25"/>
    <x v="2"/>
    <x v="2"/>
    <x v="5"/>
  </r>
  <r>
    <n v="1276.0999999999999"/>
    <d v="2023-03-03T00:00:00"/>
    <x v="5"/>
    <d v="1899-12-30T09:25:00"/>
    <n v="244.95"/>
    <n v="15"/>
    <x v="1"/>
    <n v="40800"/>
    <s v="Sell"/>
    <d v="2023-03-03T00:00:00"/>
    <x v="5"/>
    <d v="1899-12-30T09:57:00"/>
    <n v="319.95"/>
    <x v="31"/>
    <n v="-30.618493569999998"/>
    <d v="2023-03-09T00:00:00"/>
    <s v="Stop Loss Hit"/>
    <n v="321.7"/>
    <n v="244.5"/>
    <x v="2"/>
    <x v="2"/>
    <x v="5"/>
  </r>
  <r>
    <n v="1276.2"/>
    <d v="2023-03-03T00:00:00"/>
    <x v="5"/>
    <d v="1899-12-30T09:25:00"/>
    <n v="253.5"/>
    <n v="15"/>
    <x v="2"/>
    <n v="40800"/>
    <s v="Sell"/>
    <d v="2023-03-03T00:00:00"/>
    <x v="5"/>
    <d v="1899-12-30T15:19:00"/>
    <n v="107.3"/>
    <x v="1218"/>
    <n v="57.672583830000001"/>
    <d v="2023-03-09T00:00:00"/>
    <s v="Exit Condition Met For Trade"/>
    <n v="262.3"/>
    <n v="85.05"/>
    <x v="2"/>
    <x v="2"/>
    <x v="5"/>
  </r>
  <r>
    <n v="1277"/>
    <d v="2023-03-06T00:00:00"/>
    <x v="0"/>
    <d v="1899-12-30T09:25:00"/>
    <n v="41518.75"/>
    <m/>
    <x v="0"/>
    <m/>
    <m/>
    <d v="2023-03-06T00:00:00"/>
    <x v="0"/>
    <d v="1899-12-30T11:09:00"/>
    <n v="41451.599999999999"/>
    <x v="1219"/>
    <m/>
    <m/>
    <m/>
    <n v="41669.25"/>
    <n v="41444.85"/>
    <x v="22"/>
    <x v="2"/>
    <x v="5"/>
  </r>
  <r>
    <n v="1277.0999999999999"/>
    <d v="2023-03-06T00:00:00"/>
    <x v="1"/>
    <d v="1899-12-30T09:25:00"/>
    <n v="245.15"/>
    <n v="15"/>
    <x v="1"/>
    <n v="41500"/>
    <s v="Sell"/>
    <d v="2023-03-06T00:00:00"/>
    <x v="1"/>
    <d v="1899-12-30T09:49:00"/>
    <n v="292.55"/>
    <x v="1220"/>
    <n v="-19.335100959999998"/>
    <d v="2023-03-09T00:00:00"/>
    <s v="Stop Loss Hit"/>
    <n v="302.25"/>
    <n v="214.95"/>
    <x v="22"/>
    <x v="2"/>
    <x v="5"/>
  </r>
  <r>
    <n v="1277.2"/>
    <d v="2023-03-06T00:00:00"/>
    <x v="1"/>
    <d v="1899-12-30T09:25:00"/>
    <n v="208.75"/>
    <n v="15"/>
    <x v="2"/>
    <n v="41500"/>
    <s v="Sell"/>
    <d v="2023-03-06T00:00:00"/>
    <x v="1"/>
    <d v="1899-12-30T11:09:00"/>
    <n v="219.75"/>
    <x v="109"/>
    <n v="-5.269461078"/>
    <d v="2023-03-09T00:00:00"/>
    <s v="Stop Loss Hit"/>
    <n v="261.64999999999998"/>
    <n v="144"/>
    <x v="22"/>
    <x v="2"/>
    <x v="5"/>
  </r>
  <r>
    <n v="1278"/>
    <d v="2023-03-08T00:00:00"/>
    <x v="0"/>
    <d v="1899-12-30T09:25:00"/>
    <n v="41158.400000000001"/>
    <m/>
    <x v="0"/>
    <m/>
    <m/>
    <d v="2023-03-08T00:00:00"/>
    <x v="0"/>
    <d v="1899-12-30T15:19:00"/>
    <n v="41596.449999999997"/>
    <x v="1025"/>
    <m/>
    <m/>
    <s v="Exit Condition Met For Trade"/>
    <n v="41604.25"/>
    <n v="41101.15"/>
    <x v="5"/>
    <x v="2"/>
    <x v="5"/>
  </r>
  <r>
    <n v="1278.0999999999999"/>
    <d v="2023-03-08T00:00:00"/>
    <x v="3"/>
    <d v="1899-12-30T09:25:00"/>
    <n v="159.30000000000001"/>
    <n v="15"/>
    <x v="1"/>
    <n v="41200"/>
    <s v="Sell"/>
    <d v="2023-03-08T00:00:00"/>
    <x v="3"/>
    <d v="1899-12-30T09:35:00"/>
    <n v="208.3"/>
    <x v="127"/>
    <n v="-30.75957313"/>
    <d v="2023-03-09T00:00:00"/>
    <s v="Stop Loss Hit"/>
    <n v="250"/>
    <n v="133"/>
    <x v="5"/>
    <x v="2"/>
    <x v="5"/>
  </r>
  <r>
    <n v="1278.2"/>
    <d v="2023-03-08T00:00:00"/>
    <x v="3"/>
    <d v="1899-12-30T09:25:00"/>
    <n v="219.9"/>
    <n v="15"/>
    <x v="2"/>
    <n v="41200"/>
    <s v="Sell"/>
    <d v="2023-03-08T00:00:00"/>
    <x v="3"/>
    <d v="1899-12-30T15:19:00"/>
    <n v="35.049999999999997"/>
    <x v="1221"/>
    <n v="84.06093679"/>
    <d v="2023-03-09T00:00:00"/>
    <s v="Exit Condition Met For Trade"/>
    <n v="234.65"/>
    <n v="31.4"/>
    <x v="5"/>
    <x v="2"/>
    <x v="5"/>
  </r>
  <r>
    <n v="1279"/>
    <d v="2023-03-09T00:00:00"/>
    <x v="0"/>
    <d v="1899-12-30T09:25:00"/>
    <n v="41524.65"/>
    <m/>
    <x v="0"/>
    <m/>
    <m/>
    <d v="2023-03-09T00:00:00"/>
    <x v="0"/>
    <d v="1899-12-30T12:31:00"/>
    <n v="41438.9"/>
    <x v="161"/>
    <m/>
    <m/>
    <m/>
    <n v="41655.5"/>
    <n v="41433.75"/>
    <x v="6"/>
    <x v="2"/>
    <x v="5"/>
  </r>
  <r>
    <n v="1279.0999999999999"/>
    <d v="2023-03-09T00:00:00"/>
    <x v="4"/>
    <d v="1899-12-30T09:25:00"/>
    <n v="121.05"/>
    <n v="15"/>
    <x v="1"/>
    <n v="41500"/>
    <s v="Sell"/>
    <d v="2023-03-09T00:00:00"/>
    <x v="4"/>
    <d v="1899-12-30T11:16:00"/>
    <n v="138.05000000000001"/>
    <x v="78"/>
    <n v="-14.04378356"/>
    <d v="2023-03-09T00:00:00"/>
    <s v="Stop Loss Hit"/>
    <n v="175.55"/>
    <n v="62.4"/>
    <x v="6"/>
    <x v="2"/>
    <x v="5"/>
  </r>
  <r>
    <n v="1279.2"/>
    <d v="2023-03-09T00:00:00"/>
    <x v="4"/>
    <d v="1899-12-30T09:25:00"/>
    <n v="100"/>
    <n v="15"/>
    <x v="2"/>
    <n v="41500"/>
    <s v="Sell"/>
    <d v="2023-03-09T00:00:00"/>
    <x v="4"/>
    <d v="1899-12-30T12:31:00"/>
    <n v="102"/>
    <x v="262"/>
    <n v="-2"/>
    <d v="2023-03-09T00:00:00"/>
    <s v="Stop Loss Hit"/>
    <n v="135.5"/>
    <n v="26.7"/>
    <x v="6"/>
    <x v="2"/>
    <x v="5"/>
  </r>
  <r>
    <n v="1280"/>
    <d v="2023-03-10T00:00:00"/>
    <x v="0"/>
    <d v="1899-12-30T09:25:00"/>
    <n v="40554.550000000003"/>
    <m/>
    <x v="0"/>
    <m/>
    <m/>
    <d v="2023-03-10T00:00:00"/>
    <x v="0"/>
    <d v="1899-12-30T10:02:00"/>
    <n v="40559.9"/>
    <x v="181"/>
    <m/>
    <m/>
    <m/>
    <n v="40600.15"/>
    <n v="40394.75"/>
    <x v="7"/>
    <x v="2"/>
    <x v="5"/>
  </r>
  <r>
    <n v="1280.0999999999999"/>
    <d v="2023-03-10T00:00:00"/>
    <x v="5"/>
    <d v="1899-12-30T09:25:00"/>
    <n v="325.3"/>
    <n v="15"/>
    <x v="1"/>
    <n v="40600"/>
    <s v="Sell"/>
    <d v="2023-03-10T00:00:00"/>
    <x v="5"/>
    <d v="1899-12-30T10:02:00"/>
    <n v="308.3"/>
    <x v="213"/>
    <n v="5.2259452810000004"/>
    <d v="2023-03-16T00:00:00"/>
    <s v="Stop Loss Hit"/>
    <n v="345.45"/>
    <n v="233.15"/>
    <x v="7"/>
    <x v="2"/>
    <x v="5"/>
  </r>
  <r>
    <n v="1280.2"/>
    <d v="2023-03-10T00:00:00"/>
    <x v="5"/>
    <d v="1899-12-30T09:25:00"/>
    <n v="348.55"/>
    <n v="15"/>
    <x v="2"/>
    <n v="40600"/>
    <s v="Sell"/>
    <d v="2023-03-10T00:00:00"/>
    <x v="5"/>
    <d v="1899-12-30T09:43:00"/>
    <n v="398.55"/>
    <x v="86"/>
    <n v="-14.345144169999999"/>
    <d v="2023-03-16T00:00:00"/>
    <s v="Stop Loss Hit"/>
    <n v="415.3"/>
    <n v="323.05"/>
    <x v="7"/>
    <x v="2"/>
    <x v="5"/>
  </r>
  <r>
    <n v="1281"/>
    <d v="2023-03-13T00:00:00"/>
    <x v="0"/>
    <d v="1899-12-30T09:25:00"/>
    <n v="40620.25"/>
    <m/>
    <x v="0"/>
    <m/>
    <m/>
    <d v="2023-03-13T00:00:00"/>
    <x v="0"/>
    <d v="1899-12-30T12:19:00"/>
    <n v="40127.15"/>
    <x v="1222"/>
    <m/>
    <m/>
    <m/>
    <n v="40687.75"/>
    <n v="40113.85"/>
    <x v="30"/>
    <x v="2"/>
    <x v="5"/>
  </r>
  <r>
    <n v="1281.0999999999999"/>
    <d v="2023-03-13T00:00:00"/>
    <x v="1"/>
    <d v="1899-12-30T09:25:00"/>
    <n v="305.45"/>
    <n v="15"/>
    <x v="1"/>
    <n v="40600"/>
    <s v="Sell"/>
    <d v="2023-03-13T00:00:00"/>
    <x v="1"/>
    <d v="1899-12-30T12:19:00"/>
    <n v="105.45"/>
    <x v="407"/>
    <n v="65.47716484"/>
    <d v="2023-03-16T00:00:00"/>
    <s v="Target Hit"/>
    <n v="330"/>
    <n v="105.15"/>
    <x v="30"/>
    <x v="2"/>
    <x v="5"/>
  </r>
  <r>
    <n v="1281.2"/>
    <d v="2023-03-13T00:00:00"/>
    <x v="1"/>
    <d v="1899-12-30T09:25:00"/>
    <n v="247.2"/>
    <n v="15"/>
    <x v="2"/>
    <n v="40600"/>
    <s v="Sell"/>
    <d v="2023-03-13T00:00:00"/>
    <x v="1"/>
    <d v="1899-12-30T09:42:00"/>
    <n v="279.2"/>
    <x v="282"/>
    <n v="-12.944983819999999"/>
    <d v="2023-03-16T00:00:00"/>
    <s v="Stop Loss Hit"/>
    <n v="335.9"/>
    <n v="203.4"/>
    <x v="30"/>
    <x v="2"/>
    <x v="5"/>
  </r>
  <r>
    <n v="1282"/>
    <d v="2023-03-14T00:00:00"/>
    <x v="0"/>
    <d v="1899-12-30T09:25:00"/>
    <n v="39362.050000000003"/>
    <m/>
    <x v="0"/>
    <m/>
    <m/>
    <d v="2023-03-14T00:00:00"/>
    <x v="0"/>
    <d v="1899-12-30T09:44:00"/>
    <n v="39565.75"/>
    <x v="560"/>
    <m/>
    <m/>
    <m/>
    <n v="39765.699999999997"/>
    <n v="39328"/>
    <x v="24"/>
    <x v="2"/>
    <x v="5"/>
  </r>
  <r>
    <n v="1282.0999999999999"/>
    <d v="2023-03-14T00:00:00"/>
    <x v="2"/>
    <d v="1899-12-30T09:25:00"/>
    <n v="310.39999999999998"/>
    <n v="15"/>
    <x v="1"/>
    <n v="39400"/>
    <s v="Sell"/>
    <d v="2023-03-14T00:00:00"/>
    <x v="2"/>
    <d v="1899-12-30T09:28:00"/>
    <n v="372.4"/>
    <x v="10"/>
    <n v="-19.9742268"/>
    <d v="2023-03-16T00:00:00"/>
    <s v="Stop Loss Hit"/>
    <n v="406.65"/>
    <n v="296.45"/>
    <x v="24"/>
    <x v="2"/>
    <x v="5"/>
  </r>
  <r>
    <n v="1282.2"/>
    <d v="2023-03-14T00:00:00"/>
    <x v="2"/>
    <d v="1899-12-30T09:25:00"/>
    <n v="324.5"/>
    <n v="15"/>
    <x v="2"/>
    <n v="39400"/>
    <s v="Sell"/>
    <d v="2023-03-14T00:00:00"/>
    <x v="2"/>
    <d v="1899-12-30T09:44:00"/>
    <n v="224.5"/>
    <x v="1223"/>
    <n v="30.81664099"/>
    <d v="2023-03-16T00:00:00"/>
    <s v="Stop Loss Hit"/>
    <n v="333.4"/>
    <n v="148.75"/>
    <x v="24"/>
    <x v="2"/>
    <x v="5"/>
  </r>
  <r>
    <n v="1283"/>
    <d v="2023-03-15T00:00:00"/>
    <x v="0"/>
    <d v="1899-12-30T09:25:00"/>
    <n v="39777.65"/>
    <m/>
    <x v="0"/>
    <m/>
    <m/>
    <d v="2023-03-15T00:00:00"/>
    <x v="0"/>
    <d v="1899-12-30T14:41:00"/>
    <n v="39190.65"/>
    <x v="1224"/>
    <m/>
    <m/>
    <m/>
    <n v="39847.949999999997"/>
    <n v="39185.1"/>
    <x v="10"/>
    <x v="2"/>
    <x v="5"/>
  </r>
  <r>
    <n v="1283.0999999999999"/>
    <d v="2023-03-15T00:00:00"/>
    <x v="3"/>
    <d v="1899-12-30T09:25:00"/>
    <n v="229.2"/>
    <n v="15"/>
    <x v="1"/>
    <n v="39800"/>
    <s v="Sell"/>
    <d v="2023-03-15T00:00:00"/>
    <x v="3"/>
    <d v="1899-12-30T14:41:00"/>
    <n v="29.2"/>
    <x v="407"/>
    <n v="87.260034899999994"/>
    <d v="2023-03-16T00:00:00"/>
    <s v="Target Hit"/>
    <n v="256.85000000000002"/>
    <n v="28.85"/>
    <x v="10"/>
    <x v="2"/>
    <x v="5"/>
  </r>
  <r>
    <n v="1283.2"/>
    <d v="2023-03-15T00:00:00"/>
    <x v="3"/>
    <d v="1899-12-30T09:25:00"/>
    <n v="236.3"/>
    <n v="15"/>
    <x v="2"/>
    <n v="39800"/>
    <s v="Sell"/>
    <d v="2023-03-15T00:00:00"/>
    <x v="3"/>
    <d v="1899-12-30T09:38:00"/>
    <n v="254.3"/>
    <x v="405"/>
    <n v="-7.6174354629999996"/>
    <d v="2023-03-16T00:00:00"/>
    <s v="Stop Loss Hit"/>
    <n v="267.64999999999998"/>
    <n v="179.15"/>
    <x v="10"/>
    <x v="2"/>
    <x v="5"/>
  </r>
  <r>
    <n v="1284"/>
    <d v="2023-03-16T00:00:00"/>
    <x v="0"/>
    <d v="1899-12-30T09:25:00"/>
    <n v="39005.949999999997"/>
    <m/>
    <x v="0"/>
    <m/>
    <m/>
    <d v="2023-03-16T00:00:00"/>
    <x v="0"/>
    <d v="1899-12-30T10:25:00"/>
    <n v="38892.85"/>
    <x v="225"/>
    <m/>
    <m/>
    <m/>
    <n v="39026.449999999997"/>
    <n v="38617.800000000003"/>
    <x v="11"/>
    <x v="2"/>
    <x v="5"/>
  </r>
  <r>
    <n v="1284.0999999999999"/>
    <d v="2023-03-16T00:00:00"/>
    <x v="4"/>
    <d v="1899-12-30T09:25:00"/>
    <n v="184.55"/>
    <n v="15"/>
    <x v="1"/>
    <n v="39000"/>
    <s v="Sell"/>
    <d v="2023-03-16T00:00:00"/>
    <x v="4"/>
    <d v="1899-12-30T10:25:00"/>
    <n v="115.55"/>
    <x v="419"/>
    <n v="37.388241669999999"/>
    <d v="2023-03-16T00:00:00"/>
    <s v="Stop Loss Hit"/>
    <n v="198.75"/>
    <n v="40.15"/>
    <x v="11"/>
    <x v="2"/>
    <x v="5"/>
  </r>
  <r>
    <n v="1284.2"/>
    <d v="2023-03-16T00:00:00"/>
    <x v="4"/>
    <d v="1899-12-30T09:25:00"/>
    <n v="172.05"/>
    <n v="15"/>
    <x v="2"/>
    <n v="39000"/>
    <s v="Sell"/>
    <d v="2023-03-16T00:00:00"/>
    <x v="4"/>
    <d v="1899-12-30T09:31:00"/>
    <n v="241.05"/>
    <x v="69"/>
    <n v="-40.104620750000002"/>
    <d v="2023-03-16T00:00:00"/>
    <s v="Stop Loss Hit"/>
    <n v="275"/>
    <n v="165.1"/>
    <x v="11"/>
    <x v="2"/>
    <x v="5"/>
  </r>
  <r>
    <n v="1285"/>
    <d v="2023-03-17T00:00:00"/>
    <x v="0"/>
    <d v="1899-12-30T09:25:00"/>
    <n v="39444"/>
    <m/>
    <x v="0"/>
    <m/>
    <m/>
    <d v="2023-03-17T00:00:00"/>
    <x v="0"/>
    <d v="1899-12-30T09:35:00"/>
    <n v="39361.35"/>
    <x v="1225"/>
    <m/>
    <m/>
    <m/>
    <n v="39516.550000000003"/>
    <n v="39350.199999999997"/>
    <x v="12"/>
    <x v="2"/>
    <x v="5"/>
  </r>
  <r>
    <n v="1285.0999999999999"/>
    <d v="2023-03-17T00:00:00"/>
    <x v="5"/>
    <d v="1899-12-30T09:25:00"/>
    <n v="478.95"/>
    <n v="15"/>
    <x v="1"/>
    <n v="39400"/>
    <s v="Sell"/>
    <d v="2023-03-17T00:00:00"/>
    <x v="5"/>
    <d v="1899-12-30T09:28:00"/>
    <n v="502.95"/>
    <x v="60"/>
    <n v="-5.0109614779999996"/>
    <d v="2023-03-23T00:00:00"/>
    <s v="Stop Loss Hit"/>
    <n v="522"/>
    <n v="427.15"/>
    <x v="12"/>
    <x v="2"/>
    <x v="5"/>
  </r>
  <r>
    <n v="1285.2"/>
    <d v="2023-03-17T00:00:00"/>
    <x v="5"/>
    <d v="1899-12-30T09:25:00"/>
    <n v="363.15"/>
    <n v="15"/>
    <x v="2"/>
    <n v="39400"/>
    <s v="Sell"/>
    <d v="2023-03-17T00:00:00"/>
    <x v="5"/>
    <d v="1899-12-30T09:35:00"/>
    <n v="393.05"/>
    <x v="1226"/>
    <n v="-8.2335123229999994"/>
    <d v="2023-03-23T00:00:00"/>
    <s v="Stop Loss Hit"/>
    <n v="400"/>
    <n v="311.25"/>
    <x v="12"/>
    <x v="2"/>
    <x v="5"/>
  </r>
  <r>
    <n v="1286"/>
    <d v="2023-03-20T00:00:00"/>
    <x v="0"/>
    <d v="1899-12-30T09:25:00"/>
    <n v="39295.65"/>
    <m/>
    <x v="0"/>
    <m/>
    <m/>
    <d v="2023-03-20T00:00:00"/>
    <x v="0"/>
    <d v="1899-12-30T10:50:00"/>
    <n v="39199.300000000003"/>
    <x v="55"/>
    <m/>
    <m/>
    <m/>
    <n v="39350.050000000003"/>
    <n v="39036.050000000003"/>
    <x v="25"/>
    <x v="2"/>
    <x v="5"/>
  </r>
  <r>
    <n v="1286.0999999999999"/>
    <d v="2023-03-20T00:00:00"/>
    <x v="1"/>
    <d v="1899-12-30T09:25:00"/>
    <n v="393.8"/>
    <n v="15"/>
    <x v="1"/>
    <n v="39300"/>
    <s v="Sell"/>
    <d v="2023-03-20T00:00:00"/>
    <x v="1"/>
    <d v="1899-12-30T10:50:00"/>
    <n v="334.8"/>
    <x v="835"/>
    <n v="14.982224479999999"/>
    <d v="2023-03-23T00:00:00"/>
    <s v="Stop Loss Hit"/>
    <n v="424.35"/>
    <n v="259.64999999999998"/>
    <x v="25"/>
    <x v="2"/>
    <x v="5"/>
  </r>
  <r>
    <n v="1286.2"/>
    <d v="2023-03-20T00:00:00"/>
    <x v="1"/>
    <d v="1899-12-30T09:25:00"/>
    <n v="351.8"/>
    <n v="15"/>
    <x v="2"/>
    <n v="39300"/>
    <s v="Sell"/>
    <d v="2023-03-20T00:00:00"/>
    <x v="1"/>
    <d v="1899-12-30T09:57:00"/>
    <n v="396.8"/>
    <x v="125"/>
    <n v="-12.791358730000001"/>
    <d v="2023-03-23T00:00:00"/>
    <s v="Stop Loss Hit"/>
    <n v="425"/>
    <n v="321.2"/>
    <x v="25"/>
    <x v="2"/>
    <x v="5"/>
  </r>
  <r>
    <n v="1287"/>
    <d v="2023-03-21T00:00:00"/>
    <x v="0"/>
    <d v="1899-12-30T09:25:00"/>
    <n v="39528.25"/>
    <m/>
    <x v="0"/>
    <m/>
    <m/>
    <d v="2023-03-21T00:00:00"/>
    <x v="0"/>
    <d v="1899-12-30T10:04:00"/>
    <n v="39555.050000000003"/>
    <x v="71"/>
    <m/>
    <m/>
    <m/>
    <n v="39576.550000000003"/>
    <n v="39366.300000000003"/>
    <x v="26"/>
    <x v="2"/>
    <x v="5"/>
  </r>
  <r>
    <n v="1287.0999999999999"/>
    <d v="2023-03-21T00:00:00"/>
    <x v="2"/>
    <d v="1899-12-30T09:25:00"/>
    <n v="340.05"/>
    <n v="15"/>
    <x v="1"/>
    <n v="39500"/>
    <s v="Sell"/>
    <d v="2023-03-21T00:00:00"/>
    <x v="2"/>
    <d v="1899-12-30T10:04:00"/>
    <n v="340.05"/>
    <x v="225"/>
    <n v="0"/>
    <d v="2023-03-23T00:00:00"/>
    <s v="Stop Loss Hit"/>
    <n v="364.1"/>
    <n v="265"/>
    <x v="26"/>
    <x v="2"/>
    <x v="5"/>
  </r>
  <r>
    <n v="1287.2"/>
    <d v="2023-03-21T00:00:00"/>
    <x v="2"/>
    <d v="1899-12-30T09:25:00"/>
    <n v="300.45"/>
    <n v="15"/>
    <x v="2"/>
    <n v="39500"/>
    <s v="Sell"/>
    <d v="2023-03-21T00:00:00"/>
    <x v="2"/>
    <d v="1899-12-30T09:38:00"/>
    <n v="342.45"/>
    <x v="71"/>
    <n v="-13.979031450000001"/>
    <d v="2023-03-23T00:00:00"/>
    <s v="Stop Loss Hit"/>
    <n v="349"/>
    <n v="267.14999999999998"/>
    <x v="26"/>
    <x v="2"/>
    <x v="5"/>
  </r>
  <r>
    <n v="1288"/>
    <d v="2023-03-22T00:00:00"/>
    <x v="0"/>
    <d v="1899-12-30T09:25:00"/>
    <n v="39976.400000000001"/>
    <m/>
    <x v="0"/>
    <m/>
    <m/>
    <d v="2023-03-22T00:00:00"/>
    <x v="0"/>
    <d v="1899-12-30T09:50:00"/>
    <n v="40012.050000000003"/>
    <x v="470"/>
    <m/>
    <m/>
    <m/>
    <n v="40014.9"/>
    <n v="39844.85"/>
    <x v="15"/>
    <x v="2"/>
    <x v="5"/>
  </r>
  <r>
    <n v="1288.0999999999999"/>
    <d v="2023-03-22T00:00:00"/>
    <x v="3"/>
    <d v="1899-12-30T09:25:00"/>
    <n v="237.55"/>
    <n v="15"/>
    <x v="1"/>
    <n v="40000"/>
    <s v="Sell"/>
    <d v="2023-03-22T00:00:00"/>
    <x v="3"/>
    <d v="1899-12-30T09:50:00"/>
    <n v="257.55"/>
    <x v="616"/>
    <n v="-8.4192801520000007"/>
    <d v="2023-03-23T00:00:00"/>
    <s v="Stop Loss Hit"/>
    <n v="258.75"/>
    <n v="182"/>
    <x v="15"/>
    <x v="2"/>
    <x v="5"/>
  </r>
  <r>
    <n v="1288.2"/>
    <d v="2023-03-22T00:00:00"/>
    <x v="3"/>
    <d v="1899-12-30T09:25:00"/>
    <n v="241.8"/>
    <n v="15"/>
    <x v="2"/>
    <n v="40000"/>
    <s v="Sell"/>
    <d v="2023-03-22T00:00:00"/>
    <x v="3"/>
    <d v="1899-12-30T09:37:00"/>
    <n v="310.8"/>
    <x v="69"/>
    <n v="-28.53598015"/>
    <d v="2023-03-23T00:00:00"/>
    <s v="Stop Loss Hit"/>
    <n v="311"/>
    <n v="235"/>
    <x v="15"/>
    <x v="2"/>
    <x v="5"/>
  </r>
  <r>
    <n v="1289"/>
    <d v="2023-03-23T00:00:00"/>
    <x v="0"/>
    <d v="1899-12-30T09:25:00"/>
    <n v="39800.949999999997"/>
    <m/>
    <x v="0"/>
    <m/>
    <m/>
    <d v="2023-03-23T00:00:00"/>
    <x v="0"/>
    <d v="1899-12-30T14:43:00"/>
    <n v="39793.550000000003"/>
    <x v="604"/>
    <m/>
    <m/>
    <m/>
    <n v="40201.599999999999"/>
    <n v="39730.449999999997"/>
    <x v="16"/>
    <x v="2"/>
    <x v="5"/>
  </r>
  <r>
    <n v="1289.0999999999999"/>
    <d v="2023-03-23T00:00:00"/>
    <x v="4"/>
    <d v="1899-12-30T09:25:00"/>
    <n v="152.55000000000001"/>
    <n v="15"/>
    <x v="1"/>
    <n v="39800"/>
    <s v="Sell"/>
    <d v="2023-03-23T00:00:00"/>
    <x v="4"/>
    <d v="1899-12-30T09:37:00"/>
    <n v="196.55"/>
    <x v="428"/>
    <n v="-28.843002290000001"/>
    <d v="2023-03-23T00:00:00"/>
    <s v="Stop Loss Hit"/>
    <n v="199.35"/>
    <n v="121.2"/>
    <x v="16"/>
    <x v="2"/>
    <x v="5"/>
  </r>
  <r>
    <n v="1289.2"/>
    <d v="2023-03-23T00:00:00"/>
    <x v="4"/>
    <d v="1899-12-30T09:25:00"/>
    <n v="156"/>
    <n v="15"/>
    <x v="2"/>
    <n v="39800"/>
    <s v="Sell"/>
    <d v="2023-03-23T00:00:00"/>
    <x v="4"/>
    <d v="1899-12-30T14:43:00"/>
    <n v="80"/>
    <x v="980"/>
    <n v="48.717948720000003"/>
    <d v="2023-03-23T00:00:00"/>
    <s v="Stop Loss Hit"/>
    <n v="185.8"/>
    <n v="4.95"/>
    <x v="16"/>
    <x v="2"/>
    <x v="5"/>
  </r>
  <r>
    <n v="1290"/>
    <d v="2023-03-24T00:00:00"/>
    <x v="0"/>
    <d v="1899-12-30T09:25:00"/>
    <n v="39514.699999999997"/>
    <m/>
    <x v="0"/>
    <m/>
    <m/>
    <d v="2023-03-24T00:00:00"/>
    <x v="0"/>
    <d v="1899-12-30T10:06:00"/>
    <n v="39521.199999999997"/>
    <x v="93"/>
    <m/>
    <m/>
    <m/>
    <n v="39655.300000000003"/>
    <n v="39433.050000000003"/>
    <x v="17"/>
    <x v="2"/>
    <x v="5"/>
  </r>
  <r>
    <n v="1290.0999999999999"/>
    <d v="2023-03-24T00:00:00"/>
    <x v="5"/>
    <d v="1899-12-30T09:25:00"/>
    <n v="414.05"/>
    <n v="15"/>
    <x v="1"/>
    <n v="39500"/>
    <s v="Sell"/>
    <d v="2023-03-24T00:00:00"/>
    <x v="5"/>
    <d v="1899-12-30T09:37:00"/>
    <n v="467.05"/>
    <x v="59"/>
    <n v="-12.80038643"/>
    <d v="2023-03-29T00:00:00"/>
    <s v="Stop Loss Hit"/>
    <n v="480.6"/>
    <n v="391.3"/>
    <x v="17"/>
    <x v="2"/>
    <x v="5"/>
  </r>
  <r>
    <n v="1290.2"/>
    <d v="2023-03-24T00:00:00"/>
    <x v="5"/>
    <d v="1899-12-30T09:25:00"/>
    <n v="335"/>
    <n v="15"/>
    <x v="2"/>
    <n v="39500"/>
    <s v="Sell"/>
    <d v="2023-03-24T00:00:00"/>
    <x v="5"/>
    <d v="1899-12-30T10:06:00"/>
    <n v="349"/>
    <x v="63"/>
    <n v="-4.1791044780000002"/>
    <d v="2023-03-29T00:00:00"/>
    <s v="Stop Loss Hit"/>
    <n v="374"/>
    <n v="273.55"/>
    <x v="17"/>
    <x v="2"/>
    <x v="5"/>
  </r>
  <r>
    <n v="1291"/>
    <d v="2023-03-27T00:00:00"/>
    <x v="0"/>
    <d v="1899-12-30T09:25:00"/>
    <n v="39372.550000000003"/>
    <m/>
    <x v="0"/>
    <m/>
    <m/>
    <d v="2023-03-27T00:00:00"/>
    <x v="0"/>
    <d v="1899-12-30T10:41:00"/>
    <n v="39387"/>
    <x v="254"/>
    <m/>
    <m/>
    <m/>
    <n v="39584.550000000003"/>
    <n v="39354.800000000003"/>
    <x v="28"/>
    <x v="2"/>
    <x v="5"/>
  </r>
  <r>
    <n v="1291.0999999999999"/>
    <d v="2023-03-27T00:00:00"/>
    <x v="1"/>
    <d v="1899-12-30T09:25:00"/>
    <n v="340.65"/>
    <n v="15"/>
    <x v="1"/>
    <n v="39400"/>
    <s v="Sell"/>
    <d v="2023-03-27T00:00:00"/>
    <x v="1"/>
    <d v="1899-12-30T09:32:00"/>
    <n v="408.65"/>
    <x v="118"/>
    <n v="-19.96183766"/>
    <d v="2023-03-29T00:00:00"/>
    <s v="Stop Loss Hit"/>
    <n v="423.3"/>
    <n v="333.3"/>
    <x v="28"/>
    <x v="2"/>
    <x v="5"/>
  </r>
  <r>
    <n v="1291.2"/>
    <d v="2023-03-27T00:00:00"/>
    <x v="1"/>
    <d v="1899-12-30T09:25:00"/>
    <n v="297.7"/>
    <n v="15"/>
    <x v="2"/>
    <n v="39400"/>
    <s v="Sell"/>
    <d v="2023-03-27T00:00:00"/>
    <x v="1"/>
    <d v="1899-12-30T10:41:00"/>
    <n v="276.7"/>
    <x v="40"/>
    <n v="7.0540812900000001"/>
    <d v="2023-03-29T00:00:00"/>
    <s v="Stop Loss Hit"/>
    <n v="307.25"/>
    <n v="200.75"/>
    <x v="28"/>
    <x v="2"/>
    <x v="5"/>
  </r>
  <r>
    <n v="1292"/>
    <d v="2023-03-28T00:00:00"/>
    <x v="0"/>
    <d v="1899-12-30T09:25:00"/>
    <n v="39480.199999999997"/>
    <m/>
    <x v="0"/>
    <m/>
    <m/>
    <d v="2023-03-28T00:00:00"/>
    <x v="0"/>
    <d v="1899-12-30T13:11:00"/>
    <n v="39534.1"/>
    <x v="1227"/>
    <m/>
    <m/>
    <m/>
    <n v="39568.15"/>
    <n v="39328.75"/>
    <x v="29"/>
    <x v="2"/>
    <x v="5"/>
  </r>
  <r>
    <n v="1292.0999999999999"/>
    <d v="2023-03-28T00:00:00"/>
    <x v="2"/>
    <d v="1899-12-30T09:25:00"/>
    <n v="245.05"/>
    <n v="15"/>
    <x v="1"/>
    <n v="39500"/>
    <s v="Sell"/>
    <d v="2023-03-28T00:00:00"/>
    <x v="2"/>
    <d v="1899-12-30T13:11:00"/>
    <n v="244.8"/>
    <x v="801"/>
    <n v="0.102019996"/>
    <d v="2023-03-29T00:00:00"/>
    <s v="Stop Loss Hit"/>
    <n v="254.75"/>
    <n v="166"/>
    <x v="29"/>
    <x v="2"/>
    <x v="5"/>
  </r>
  <r>
    <n v="1292.2"/>
    <d v="2023-03-28T00:00:00"/>
    <x v="2"/>
    <d v="1899-12-30T09:25:00"/>
    <n v="198.7"/>
    <n v="15"/>
    <x v="2"/>
    <n v="39500"/>
    <s v="Sell"/>
    <d v="2023-03-28T00:00:00"/>
    <x v="2"/>
    <d v="1899-12-30T10:31:00"/>
    <n v="261.7"/>
    <x v="220"/>
    <n v="-31.70608958"/>
    <d v="2023-03-29T00:00:00"/>
    <s v="Stop Loss Hit"/>
    <n v="279"/>
    <n v="186"/>
    <x v="29"/>
    <x v="2"/>
    <x v="5"/>
  </r>
  <r>
    <n v="1293"/>
    <d v="2023-03-29T00:00:00"/>
    <x v="0"/>
    <d v="1899-12-30T09:25:00"/>
    <n v="39717.449999999997"/>
    <m/>
    <x v="0"/>
    <m/>
    <m/>
    <d v="2023-03-29T00:00:00"/>
    <x v="0"/>
    <d v="1899-12-30T15:19:00"/>
    <n v="39964.800000000003"/>
    <x v="1228"/>
    <m/>
    <m/>
    <s v="Exit Condition Met For Trade"/>
    <n v="39967.449999999997"/>
    <n v="39648.699999999997"/>
    <x v="19"/>
    <x v="2"/>
    <x v="5"/>
  </r>
  <r>
    <n v="1293.0999999999999"/>
    <d v="2023-03-29T00:00:00"/>
    <x v="3"/>
    <d v="1899-12-30T09:25:00"/>
    <n v="133.19999999999999"/>
    <n v="15"/>
    <x v="1"/>
    <n v="39700"/>
    <s v="Sell"/>
    <d v="2023-03-29T00:00:00"/>
    <x v="3"/>
    <d v="1899-12-30T10:24:00"/>
    <n v="176.2"/>
    <x v="149"/>
    <n v="-32.282282279999997"/>
    <d v="2023-03-29T00:00:00"/>
    <s v="Stop Loss Hit"/>
    <n v="200"/>
    <n v="100.95"/>
    <x v="19"/>
    <x v="2"/>
    <x v="5"/>
  </r>
  <r>
    <n v="1293.2"/>
    <d v="2023-03-29T00:00:00"/>
    <x v="3"/>
    <d v="1899-12-30T09:25:00"/>
    <n v="126.8"/>
    <n v="15"/>
    <x v="2"/>
    <n v="39700"/>
    <s v="Sell"/>
    <d v="2023-03-29T00:00:00"/>
    <x v="3"/>
    <d v="1899-12-30T15:19:00"/>
    <n v="0.15"/>
    <x v="1229"/>
    <n v="99.881703470000005"/>
    <d v="2023-03-29T00:00:00"/>
    <s v="Exit Condition Met For Trade"/>
    <n v="144.75"/>
    <n v="0.15"/>
    <x v="19"/>
    <x v="2"/>
    <x v="5"/>
  </r>
  <r>
    <n v="1294"/>
    <d v="2023-03-31T00:00:00"/>
    <x v="0"/>
    <d v="1899-12-30T09:25:00"/>
    <n v="40456.300000000003"/>
    <m/>
    <x v="0"/>
    <m/>
    <m/>
    <d v="2023-03-31T00:00:00"/>
    <x v="0"/>
    <d v="1899-12-30T15:19:00"/>
    <n v="40550.449999999997"/>
    <x v="1179"/>
    <m/>
    <m/>
    <s v="Exit Condition Met For Trade"/>
    <n v="40688.85"/>
    <n v="40344.800000000003"/>
    <x v="21"/>
    <x v="2"/>
    <x v="5"/>
  </r>
  <r>
    <n v="1294.0999999999999"/>
    <d v="2023-03-31T00:00:00"/>
    <x v="5"/>
    <d v="1899-12-30T09:25:00"/>
    <n v="305.55"/>
    <n v="15"/>
    <x v="1"/>
    <n v="40500"/>
    <s v="Sell"/>
    <d v="2023-03-31T00:00:00"/>
    <x v="5"/>
    <d v="1899-12-30T12:45:00"/>
    <n v="351.55"/>
    <x v="42"/>
    <n v="-15.054819180000001"/>
    <d v="2023-04-06T00:00:00"/>
    <s v="Stop Loss Hit"/>
    <n v="358.45"/>
    <n v="276.10000000000002"/>
    <x v="21"/>
    <x v="2"/>
    <x v="5"/>
  </r>
  <r>
    <n v="1294.2"/>
    <d v="2023-03-31T00:00:00"/>
    <x v="5"/>
    <d v="1899-12-30T09:25:00"/>
    <n v="340.25"/>
    <n v="15"/>
    <x v="2"/>
    <n v="40500"/>
    <s v="Sell"/>
    <d v="2023-03-31T00:00:00"/>
    <x v="5"/>
    <d v="1899-12-30T15:19:00"/>
    <n v="284.7"/>
    <x v="1230"/>
    <n v="16.326230710000001"/>
    <d v="2023-04-06T00:00:00"/>
    <s v="Exit Condition Met For Trade"/>
    <n v="362.3"/>
    <n v="223.4"/>
    <x v="21"/>
    <x v="2"/>
    <x v="5"/>
  </r>
  <r>
    <n v="1295"/>
    <d v="2023-04-03T00:00:00"/>
    <x v="0"/>
    <d v="1899-12-30T09:25:00"/>
    <n v="40659.300000000003"/>
    <m/>
    <x v="0"/>
    <m/>
    <m/>
    <d v="2023-04-03T00:00:00"/>
    <x v="0"/>
    <d v="1899-12-30T15:19:00"/>
    <n v="40815.949999999997"/>
    <x v="1231"/>
    <m/>
    <m/>
    <s v="Exit Condition Met For Trade"/>
    <n v="40857.050000000003"/>
    <n v="40536.15"/>
    <x v="2"/>
    <x v="3"/>
    <x v="5"/>
  </r>
  <r>
    <n v="1295.0999999999999"/>
    <d v="2023-04-03T00:00:00"/>
    <x v="1"/>
    <d v="1899-12-30T09:25:00"/>
    <n v="248.05"/>
    <n v="15"/>
    <x v="1"/>
    <n v="40700"/>
    <s v="Sell"/>
    <d v="2023-04-03T00:00:00"/>
    <x v="1"/>
    <d v="1899-12-30T12:11:00"/>
    <n v="272.05"/>
    <x v="60"/>
    <n v="-9.6754686559999996"/>
    <d v="2023-04-06T00:00:00"/>
    <s v="Stop Loss Hit"/>
    <n v="282.5"/>
    <n v="196.5"/>
    <x v="2"/>
    <x v="3"/>
    <x v="5"/>
  </r>
  <r>
    <n v="1295.2"/>
    <d v="2023-04-03T00:00:00"/>
    <x v="1"/>
    <d v="1899-12-30T09:25:00"/>
    <n v="300"/>
    <n v="15"/>
    <x v="2"/>
    <n v="40700"/>
    <s v="Sell"/>
    <d v="2023-04-03T00:00:00"/>
    <x v="1"/>
    <d v="1899-12-30T15:19:00"/>
    <n v="160.19999999999999"/>
    <x v="1232"/>
    <n v="46.6"/>
    <d v="2023-04-06T00:00:00"/>
    <s v="Exit Condition Met For Trade"/>
    <n v="339.5"/>
    <n v="151"/>
    <x v="2"/>
    <x v="3"/>
    <x v="5"/>
  </r>
  <r>
    <n v="1296"/>
    <d v="2023-04-05T00:00:00"/>
    <x v="0"/>
    <d v="1899-12-30T09:25:00"/>
    <n v="40886.75"/>
    <m/>
    <x v="0"/>
    <m/>
    <m/>
    <d v="2023-04-05T00:00:00"/>
    <x v="0"/>
    <d v="1899-12-30T15:19:00"/>
    <n v="41019"/>
    <x v="386"/>
    <m/>
    <m/>
    <s v="Exit Condition Met For Trade"/>
    <n v="41069.300000000003"/>
    <n v="40814.15"/>
    <x v="4"/>
    <x v="3"/>
    <x v="5"/>
  </r>
  <r>
    <n v="1296.0999999999999"/>
    <d v="2023-04-05T00:00:00"/>
    <x v="3"/>
    <d v="1899-12-30T09:25:00"/>
    <n v="175.1"/>
    <n v="15"/>
    <x v="1"/>
    <n v="40900"/>
    <s v="Sell"/>
    <d v="2023-04-05T00:00:00"/>
    <x v="3"/>
    <d v="1899-12-30T13:04:00"/>
    <n v="210.1"/>
    <x v="316"/>
    <n v="-19.988577960000001"/>
    <d v="2023-04-06T00:00:00"/>
    <s v="Stop Loss Hit"/>
    <n v="240"/>
    <n v="134.65"/>
    <x v="4"/>
    <x v="3"/>
    <x v="5"/>
  </r>
  <r>
    <n v="1296.2"/>
    <d v="2023-04-05T00:00:00"/>
    <x v="3"/>
    <d v="1899-12-30T09:25:00"/>
    <n v="194.35"/>
    <n v="15"/>
    <x v="2"/>
    <n v="40900"/>
    <s v="Sell"/>
    <d v="2023-04-05T00:00:00"/>
    <x v="3"/>
    <d v="1899-12-30T15:19:00"/>
    <n v="104.45"/>
    <x v="185"/>
    <n v="46.256753279999998"/>
    <d v="2023-04-06T00:00:00"/>
    <s v="Exit Condition Met For Trade"/>
    <n v="218.05"/>
    <n v="93.1"/>
    <x v="4"/>
    <x v="3"/>
    <x v="5"/>
  </r>
  <r>
    <n v="1297"/>
    <d v="2023-04-06T00:00:00"/>
    <x v="0"/>
    <d v="1899-12-30T09:25:00"/>
    <n v="40862.949999999997"/>
    <m/>
    <x v="0"/>
    <m/>
    <m/>
    <d v="2023-04-06T00:00:00"/>
    <x v="0"/>
    <d v="1899-12-30T15:19:00"/>
    <n v="40996.949999999997"/>
    <x v="1233"/>
    <m/>
    <m/>
    <s v="Exit Condition Met For Trade"/>
    <n v="41274.400000000001"/>
    <n v="40821.9"/>
    <x v="22"/>
    <x v="3"/>
    <x v="5"/>
  </r>
  <r>
    <n v="1297.0999999999999"/>
    <d v="2023-04-06T00:00:00"/>
    <x v="4"/>
    <d v="1899-12-30T09:25:00"/>
    <n v="115.15"/>
    <n v="15"/>
    <x v="1"/>
    <n v="40900"/>
    <s v="Sell"/>
    <d v="2023-04-06T00:00:00"/>
    <x v="4"/>
    <d v="1899-12-30T10:04:00"/>
    <n v="173.15"/>
    <x v="85"/>
    <n v="-50.369083799999999"/>
    <d v="2023-04-06T00:00:00"/>
    <s v="Stop Loss Hit"/>
    <n v="235"/>
    <n v="97.25"/>
    <x v="22"/>
    <x v="3"/>
    <x v="5"/>
  </r>
  <r>
    <n v="1297.2"/>
    <d v="2023-04-06T00:00:00"/>
    <x v="4"/>
    <d v="1899-12-30T09:25:00"/>
    <n v="146.15"/>
    <n v="15"/>
    <x v="2"/>
    <n v="40900"/>
    <s v="Sell"/>
    <d v="2023-04-06T00:00:00"/>
    <x v="4"/>
    <d v="1899-12-30T15:19:00"/>
    <n v="0.5"/>
    <x v="1234"/>
    <n v="99.657885730000004"/>
    <d v="2023-04-06T00:00:00"/>
    <s v="Exit Condition Met For Trade"/>
    <n v="162"/>
    <n v="0.3"/>
    <x v="22"/>
    <x v="3"/>
    <x v="5"/>
  </r>
  <r>
    <n v="1298"/>
    <d v="2023-04-10T00:00:00"/>
    <x v="0"/>
    <d v="1899-12-30T09:25:00"/>
    <n v="41071.699999999997"/>
    <m/>
    <x v="0"/>
    <m/>
    <m/>
    <d v="2023-04-10T00:00:00"/>
    <x v="0"/>
    <d v="1899-12-30T12:29:00"/>
    <n v="41068.800000000003"/>
    <x v="90"/>
    <m/>
    <m/>
    <m/>
    <n v="41085.800000000003"/>
    <n v="40835.25"/>
    <x v="7"/>
    <x v="3"/>
    <x v="5"/>
  </r>
  <r>
    <n v="1298.0999999999999"/>
    <d v="2023-04-10T00:00:00"/>
    <x v="1"/>
    <d v="1899-12-30T09:25:00"/>
    <n v="221.7"/>
    <n v="15"/>
    <x v="1"/>
    <n v="41100"/>
    <s v="Sell"/>
    <d v="2023-04-10T00:00:00"/>
    <x v="1"/>
    <d v="1899-12-30T12:29:00"/>
    <n v="204.7"/>
    <x v="213"/>
    <n v="7.6680198470000001"/>
    <d v="2023-04-13T00:00:00"/>
    <s v="Stop Loss Hit"/>
    <n v="228.7"/>
    <n v="129.65"/>
    <x v="7"/>
    <x v="3"/>
    <x v="5"/>
  </r>
  <r>
    <n v="1298.2"/>
    <d v="2023-04-10T00:00:00"/>
    <x v="1"/>
    <d v="1899-12-30T09:25:00"/>
    <n v="252"/>
    <n v="15"/>
    <x v="2"/>
    <n v="41100"/>
    <s v="Sell"/>
    <d v="2023-04-10T00:00:00"/>
    <x v="1"/>
    <d v="1899-12-30T09:34:00"/>
    <n v="320"/>
    <x v="118"/>
    <n v="-26.984126979999999"/>
    <d v="2023-04-13T00:00:00"/>
    <s v="Stop Loss Hit"/>
    <n v="355"/>
    <n v="244.55"/>
    <x v="7"/>
    <x v="3"/>
    <x v="5"/>
  </r>
  <r>
    <n v="1299"/>
    <d v="2023-04-11T00:00:00"/>
    <x v="0"/>
    <d v="1899-12-30T09:25:00"/>
    <n v="41145.85"/>
    <m/>
    <x v="0"/>
    <m/>
    <m/>
    <d v="2023-04-11T00:00:00"/>
    <x v="0"/>
    <d v="1899-12-30T15:19:00"/>
    <n v="41387.699999999997"/>
    <x v="1235"/>
    <m/>
    <m/>
    <s v="Exit Condition Met For Trade"/>
    <n v="41402.300000000003"/>
    <n v="41099.699999999997"/>
    <x v="8"/>
    <x v="3"/>
    <x v="5"/>
  </r>
  <r>
    <n v="1299.0999999999999"/>
    <d v="2023-04-11T00:00:00"/>
    <x v="2"/>
    <d v="1899-12-30T09:25:00"/>
    <n v="204.15"/>
    <n v="15"/>
    <x v="1"/>
    <n v="41100"/>
    <s v="Sell"/>
    <d v="2023-04-11T00:00:00"/>
    <x v="2"/>
    <d v="1899-12-30T10:05:00"/>
    <n v="270.14999999999998"/>
    <x v="2"/>
    <n v="-32.329169729999997"/>
    <d v="2023-04-13T00:00:00"/>
    <s v="Stop Loss Hit"/>
    <n v="320"/>
    <n v="194.35"/>
    <x v="8"/>
    <x v="3"/>
    <x v="5"/>
  </r>
  <r>
    <n v="1299.2"/>
    <d v="2023-04-11T00:00:00"/>
    <x v="2"/>
    <d v="1899-12-30T09:25:00"/>
    <n v="165.45"/>
    <n v="15"/>
    <x v="2"/>
    <n v="41100"/>
    <s v="Sell"/>
    <d v="2023-04-11T00:00:00"/>
    <x v="2"/>
    <d v="1899-12-30T15:19:00"/>
    <n v="72.25"/>
    <x v="1236"/>
    <n v="56.331217889999998"/>
    <d v="2023-04-13T00:00:00"/>
    <s v="Exit Condition Met For Trade"/>
    <n v="170.9"/>
    <n v="67.2"/>
    <x v="8"/>
    <x v="3"/>
    <x v="5"/>
  </r>
  <r>
    <n v="1300"/>
    <d v="2023-04-12T00:00:00"/>
    <x v="0"/>
    <d v="1899-12-30T09:25:00"/>
    <n v="41409.85"/>
    <m/>
    <x v="0"/>
    <m/>
    <m/>
    <d v="2023-04-12T00:00:00"/>
    <x v="0"/>
    <d v="1899-12-30T15:19:00"/>
    <n v="41598.800000000003"/>
    <x v="1237"/>
    <m/>
    <m/>
    <s v="Exit Condition Met For Trade"/>
    <n v="41601.4"/>
    <n v="41361.550000000003"/>
    <x v="9"/>
    <x v="3"/>
    <x v="5"/>
  </r>
  <r>
    <n v="1300.0999999999999"/>
    <d v="2023-04-12T00:00:00"/>
    <x v="3"/>
    <d v="1899-12-30T09:25:00"/>
    <n v="151.44999999999999"/>
    <n v="15"/>
    <x v="1"/>
    <n v="41400"/>
    <s v="Sell"/>
    <d v="2023-04-12T00:00:00"/>
    <x v="3"/>
    <d v="1899-12-30T13:33:00"/>
    <n v="217.45"/>
    <x v="2"/>
    <n v="-43.578738860000001"/>
    <d v="2023-04-13T00:00:00"/>
    <s v="Stop Loss Hit"/>
    <n v="233"/>
    <n v="142.4"/>
    <x v="9"/>
    <x v="3"/>
    <x v="5"/>
  </r>
  <r>
    <n v="1300.2"/>
    <d v="2023-04-12T00:00:00"/>
    <x v="3"/>
    <d v="1899-12-30T09:25:00"/>
    <n v="158.69999999999999"/>
    <n v="15"/>
    <x v="2"/>
    <n v="41400"/>
    <s v="Sell"/>
    <d v="2023-04-12T00:00:00"/>
    <x v="3"/>
    <d v="1899-12-30T15:19:00"/>
    <n v="66.25"/>
    <x v="1238"/>
    <n v="58.254568370000001"/>
    <d v="2023-04-13T00:00:00"/>
    <s v="Exit Condition Met For Trade"/>
    <n v="164.55"/>
    <n v="65"/>
    <x v="9"/>
    <x v="3"/>
    <x v="5"/>
  </r>
  <r>
    <n v="1301"/>
    <d v="2023-04-13T00:00:00"/>
    <x v="0"/>
    <d v="1899-12-30T09:25:00"/>
    <n v="41596.1"/>
    <m/>
    <x v="0"/>
    <m/>
    <m/>
    <d v="2023-04-13T00:00:00"/>
    <x v="0"/>
    <d v="1899-12-30T15:19:00"/>
    <n v="42171.15"/>
    <x v="568"/>
    <m/>
    <m/>
    <s v="Exit Condition Met For Trade"/>
    <n v="42193.95"/>
    <n v="41549.449999999997"/>
    <x v="30"/>
    <x v="3"/>
    <x v="5"/>
  </r>
  <r>
    <n v="1301.0999999999999"/>
    <d v="2023-04-13T00:00:00"/>
    <x v="4"/>
    <d v="1899-12-30T09:25:00"/>
    <n v="94.4"/>
    <n v="15"/>
    <x v="1"/>
    <n v="41600"/>
    <s v="Sell"/>
    <d v="2023-04-13T00:00:00"/>
    <x v="4"/>
    <d v="1899-12-30T09:37:00"/>
    <n v="161.4"/>
    <x v="93"/>
    <n v="-70.97457627"/>
    <d v="2023-04-13T00:00:00"/>
    <s v="Stop Loss Hit"/>
    <n v="180"/>
    <n v="85.85"/>
    <x v="30"/>
    <x v="3"/>
    <x v="5"/>
  </r>
  <r>
    <n v="1301.2"/>
    <d v="2023-04-13T00:00:00"/>
    <x v="4"/>
    <d v="1899-12-30T09:25:00"/>
    <n v="119.55"/>
    <n v="15"/>
    <x v="2"/>
    <n v="41600"/>
    <s v="Sell"/>
    <d v="2023-04-13T00:00:00"/>
    <x v="4"/>
    <d v="1899-12-30T15:19:00"/>
    <n v="0.15"/>
    <x v="1239"/>
    <n v="99.87452949"/>
    <d v="2023-04-13T00:00:00"/>
    <s v="Exit Condition Met For Trade"/>
    <n v="124.6"/>
    <n v="0.1"/>
    <x v="30"/>
    <x v="3"/>
    <x v="5"/>
  </r>
  <r>
    <n v="1302"/>
    <d v="2023-04-17T00:00:00"/>
    <x v="0"/>
    <d v="1899-12-30T09:25:00"/>
    <n v="42265.2"/>
    <m/>
    <x v="0"/>
    <m/>
    <m/>
    <d v="2023-04-17T00:00:00"/>
    <x v="0"/>
    <d v="1899-12-30T10:26:00"/>
    <n v="42030.55"/>
    <x v="1240"/>
    <m/>
    <m/>
    <m/>
    <n v="42265.2"/>
    <n v="41801.15"/>
    <x v="12"/>
    <x v="3"/>
    <x v="5"/>
  </r>
  <r>
    <n v="1302.0999999999999"/>
    <d v="2023-04-17T00:00:00"/>
    <x v="1"/>
    <d v="1899-12-30T09:25:00"/>
    <n v="251.6"/>
    <n v="15"/>
    <x v="1"/>
    <n v="42300"/>
    <s v="Sell"/>
    <d v="2023-04-17T00:00:00"/>
    <x v="1"/>
    <d v="1899-12-30T10:26:00"/>
    <n v="168.45"/>
    <x v="1241"/>
    <n v="33.048489670000002"/>
    <d v="2023-04-20T00:00:00"/>
    <s v="Stop Loss Hit"/>
    <n v="251.6"/>
    <n v="92.55"/>
    <x v="12"/>
    <x v="3"/>
    <x v="5"/>
  </r>
  <r>
    <n v="1302.2"/>
    <d v="2023-04-17T00:00:00"/>
    <x v="1"/>
    <d v="1899-12-30T09:25:00"/>
    <n v="313"/>
    <n v="15"/>
    <x v="2"/>
    <n v="42300"/>
    <s v="Sell"/>
    <d v="2023-04-17T00:00:00"/>
    <x v="1"/>
    <d v="1899-12-30T09:29:00"/>
    <n v="386"/>
    <x v="175"/>
    <n v="-23.32268371"/>
    <d v="2023-04-20T00:00:00"/>
    <s v="Stop Loss Hit"/>
    <n v="389.8"/>
    <n v="310.95"/>
    <x v="12"/>
    <x v="3"/>
    <x v="5"/>
  </r>
  <r>
    <n v="1303"/>
    <d v="2023-04-18T00:00:00"/>
    <x v="0"/>
    <d v="1899-12-30T09:25:00"/>
    <n v="42362.6"/>
    <m/>
    <x v="0"/>
    <m/>
    <m/>
    <d v="2023-04-18T00:00:00"/>
    <x v="0"/>
    <d v="1899-12-30T10:52:00"/>
    <n v="42452"/>
    <x v="118"/>
    <m/>
    <m/>
    <m/>
    <n v="42465.9"/>
    <n v="42275"/>
    <x v="13"/>
    <x v="3"/>
    <x v="5"/>
  </r>
  <r>
    <n v="1303.0999999999999"/>
    <d v="2023-04-18T00:00:00"/>
    <x v="2"/>
    <d v="1899-12-30T09:25:00"/>
    <n v="194.65"/>
    <n v="15"/>
    <x v="1"/>
    <n v="42400"/>
    <s v="Sell"/>
    <d v="2023-04-18T00:00:00"/>
    <x v="2"/>
    <d v="1899-12-30T10:52:00"/>
    <n v="219.65"/>
    <x v="79"/>
    <n v="-12.84356537"/>
    <d v="2023-04-20T00:00:00"/>
    <s v="Stop Loss Hit"/>
    <n v="225"/>
    <n v="144.6"/>
    <x v="13"/>
    <x v="3"/>
    <x v="5"/>
  </r>
  <r>
    <n v="1303.2"/>
    <d v="2023-04-18T00:00:00"/>
    <x v="2"/>
    <d v="1899-12-30T09:25:00"/>
    <n v="215.75"/>
    <n v="15"/>
    <x v="2"/>
    <n v="42400"/>
    <s v="Sell"/>
    <d v="2023-04-18T00:00:00"/>
    <x v="2"/>
    <d v="1899-12-30T09:55:00"/>
    <n v="258.75"/>
    <x v="149"/>
    <n v="-19.930475090000002"/>
    <d v="2023-04-20T00:00:00"/>
    <s v="Stop Loss Hit"/>
    <n v="260.39999999999998"/>
    <n v="183.6"/>
    <x v="13"/>
    <x v="3"/>
    <x v="5"/>
  </r>
  <r>
    <n v="1304"/>
    <d v="2023-04-19T00:00:00"/>
    <x v="0"/>
    <d v="1899-12-30T09:25:00"/>
    <n v="42254.400000000001"/>
    <m/>
    <x v="0"/>
    <m/>
    <m/>
    <d v="2023-04-19T00:00:00"/>
    <x v="0"/>
    <d v="1899-12-30T15:19:00"/>
    <n v="42150.7"/>
    <x v="1242"/>
    <m/>
    <m/>
    <s v="Exit Condition Met For Trade"/>
    <n v="42327.4"/>
    <n v="42022.5"/>
    <x v="14"/>
    <x v="3"/>
    <x v="5"/>
  </r>
  <r>
    <n v="1304.0999999999999"/>
    <d v="2023-04-19T00:00:00"/>
    <x v="3"/>
    <d v="1899-12-30T09:25:00"/>
    <n v="155.5"/>
    <n v="15"/>
    <x v="1"/>
    <n v="42300"/>
    <s v="Sell"/>
    <d v="2023-04-19T00:00:00"/>
    <x v="3"/>
    <d v="1899-12-30T15:19:00"/>
    <n v="71.400000000000006"/>
    <x v="740"/>
    <n v="54.083601289999997"/>
    <d v="2023-04-20T00:00:00"/>
    <s v="Exit Condition Met For Trade"/>
    <n v="174.95"/>
    <n v="54.75"/>
    <x v="14"/>
    <x v="3"/>
    <x v="5"/>
  </r>
  <r>
    <n v="1304.2"/>
    <d v="2023-04-19T00:00:00"/>
    <x v="3"/>
    <d v="1899-12-30T09:25:00"/>
    <n v="178"/>
    <n v="15"/>
    <x v="2"/>
    <n v="42300"/>
    <s v="Sell"/>
    <d v="2023-04-19T00:00:00"/>
    <x v="3"/>
    <d v="1899-12-30T09:58:00"/>
    <n v="220"/>
    <x v="71"/>
    <n v="-23.595505620000001"/>
    <d v="2023-04-20T00:00:00"/>
    <s v="Stop Loss Hit"/>
    <n v="240"/>
    <n v="145"/>
    <x v="14"/>
    <x v="3"/>
    <x v="5"/>
  </r>
  <r>
    <n v="1305"/>
    <d v="2023-04-20T00:00:00"/>
    <x v="0"/>
    <d v="1899-12-30T09:25:00"/>
    <n v="42275.25"/>
    <m/>
    <x v="0"/>
    <m/>
    <m/>
    <d v="2023-04-20T00:00:00"/>
    <x v="0"/>
    <d v="1899-12-30T15:19:00"/>
    <n v="42295.5"/>
    <x v="1243"/>
    <m/>
    <m/>
    <s v="Exit Condition Met For Trade"/>
    <n v="42377.05"/>
    <n v="42109.05"/>
    <x v="25"/>
    <x v="3"/>
    <x v="5"/>
  </r>
  <r>
    <n v="1305.0999999999999"/>
    <d v="2023-04-20T00:00:00"/>
    <x v="4"/>
    <d v="1899-12-30T09:25:00"/>
    <n v="95.45"/>
    <n v="15"/>
    <x v="1"/>
    <n v="42300"/>
    <s v="Sell"/>
    <d v="2023-04-20T00:00:00"/>
    <x v="4"/>
    <d v="1899-12-30T15:19:00"/>
    <n v="1"/>
    <x v="1244"/>
    <n v="98.952331060000006"/>
    <d v="2023-04-20T00:00:00"/>
    <s v="Exit Condition Met For Trade"/>
    <n v="150"/>
    <n v="0.6"/>
    <x v="25"/>
    <x v="3"/>
    <x v="5"/>
  </r>
  <r>
    <n v="1305.2"/>
    <d v="2023-04-20T00:00:00"/>
    <x v="4"/>
    <d v="1899-12-30T09:25:00"/>
    <n v="126.05"/>
    <n v="15"/>
    <x v="2"/>
    <n v="42300"/>
    <s v="Sell"/>
    <d v="2023-04-20T00:00:00"/>
    <x v="4"/>
    <d v="1899-12-30T10:36:00"/>
    <n v="154.05000000000001"/>
    <x v="158"/>
    <n v="-22.21340738"/>
    <d v="2023-04-20T00:00:00"/>
    <s v="Stop Loss Hit"/>
    <n v="161.85"/>
    <n v="78.099999999999994"/>
    <x v="25"/>
    <x v="3"/>
    <x v="5"/>
  </r>
  <r>
    <n v="1306"/>
    <d v="2023-04-21T00:00:00"/>
    <x v="0"/>
    <d v="1899-12-30T09:25:00"/>
    <n v="42364.4"/>
    <m/>
    <x v="0"/>
    <m/>
    <m/>
    <d v="2023-04-21T00:00:00"/>
    <x v="0"/>
    <d v="1899-12-30T15:19:00"/>
    <n v="42090.85"/>
    <x v="1245"/>
    <m/>
    <m/>
    <s v="Exit Condition Met For Trade"/>
    <n v="42376.5"/>
    <n v="41963.85"/>
    <x v="26"/>
    <x v="3"/>
    <x v="5"/>
  </r>
  <r>
    <n v="1306.0999999999999"/>
    <d v="2023-04-21T00:00:00"/>
    <x v="5"/>
    <d v="1899-12-30T09:25:00"/>
    <n v="251.1"/>
    <n v="15"/>
    <x v="1"/>
    <n v="42400"/>
    <s v="Sell"/>
    <d v="2023-04-21T00:00:00"/>
    <x v="5"/>
    <d v="1899-12-30T15:19:00"/>
    <n v="134.9"/>
    <x v="1246"/>
    <n v="46.27638391"/>
    <d v="2023-04-27T00:00:00"/>
    <s v="Exit Condition Met For Trade"/>
    <n v="260"/>
    <n v="115.3"/>
    <x v="26"/>
    <x v="3"/>
    <x v="5"/>
  </r>
  <r>
    <n v="1306.2"/>
    <d v="2023-04-21T00:00:00"/>
    <x v="5"/>
    <d v="1899-12-30T09:25:00"/>
    <n v="286.5"/>
    <n v="15"/>
    <x v="2"/>
    <n v="42400"/>
    <s v="Sell"/>
    <d v="2023-04-21T00:00:00"/>
    <x v="5"/>
    <d v="1899-12-30T09:59:00"/>
    <n v="351.5"/>
    <x v="82"/>
    <n v="-22.687609080000001"/>
    <d v="2023-04-27T00:00:00"/>
    <s v="Stop Loss Hit"/>
    <n v="353.2"/>
    <n v="276.14999999999998"/>
    <x v="26"/>
    <x v="3"/>
    <x v="5"/>
  </r>
  <r>
    <n v="1307"/>
    <d v="2023-04-24T00:00:00"/>
    <x v="0"/>
    <d v="1899-12-30T09:25:00"/>
    <n v="42429.1"/>
    <m/>
    <x v="0"/>
    <m/>
    <m/>
    <d v="2023-04-24T00:00:00"/>
    <x v="0"/>
    <d v="1899-12-30T12:47:00"/>
    <n v="42474.7"/>
    <x v="175"/>
    <m/>
    <m/>
    <m/>
    <n v="42482.25"/>
    <n v="42296.1"/>
    <x v="17"/>
    <x v="3"/>
    <x v="5"/>
  </r>
  <r>
    <n v="1307.0999999999999"/>
    <d v="2023-04-24T00:00:00"/>
    <x v="1"/>
    <d v="1899-12-30T09:25:00"/>
    <n v="238.95"/>
    <n v="15"/>
    <x v="1"/>
    <n v="42400"/>
    <s v="Sell"/>
    <d v="2023-04-24T00:00:00"/>
    <x v="1"/>
    <d v="1899-12-30T12:47:00"/>
    <n v="246.95"/>
    <x v="87"/>
    <n v="-3.347980749"/>
    <d v="2023-04-27T00:00:00"/>
    <s v="Stop Loss Hit"/>
    <n v="260"/>
    <n v="171.3"/>
    <x v="17"/>
    <x v="3"/>
    <x v="5"/>
  </r>
  <r>
    <n v="1307.2"/>
    <d v="2023-04-24T00:00:00"/>
    <x v="1"/>
    <d v="1899-12-30T09:25:00"/>
    <n v="208.4"/>
    <n v="15"/>
    <x v="2"/>
    <n v="42400"/>
    <s v="Sell"/>
    <d v="2023-04-24T00:00:00"/>
    <x v="1"/>
    <d v="1899-12-30T10:13:00"/>
    <n v="273.39999999999998"/>
    <x v="82"/>
    <n v="-31.190019190000001"/>
    <d v="2023-04-27T00:00:00"/>
    <s v="Stop Loss Hit"/>
    <n v="274.75"/>
    <n v="198.2"/>
    <x v="17"/>
    <x v="3"/>
    <x v="5"/>
  </r>
  <r>
    <n v="1308"/>
    <d v="2023-04-25T00:00:00"/>
    <x v="0"/>
    <d v="1899-12-30T09:25:00"/>
    <n v="42679.199999999997"/>
    <m/>
    <x v="0"/>
    <m/>
    <m/>
    <d v="2023-04-25T00:00:00"/>
    <x v="0"/>
    <d v="1899-12-30T15:12:00"/>
    <n v="42655.85"/>
    <x v="66"/>
    <m/>
    <m/>
    <m/>
    <n v="42864.9"/>
    <n v="42615.85"/>
    <x v="18"/>
    <x v="3"/>
    <x v="5"/>
  </r>
  <r>
    <n v="1308.0999999999999"/>
    <d v="2023-04-25T00:00:00"/>
    <x v="2"/>
    <d v="1899-12-30T09:25:00"/>
    <n v="173.75"/>
    <n v="15"/>
    <x v="1"/>
    <n v="42700"/>
    <s v="Sell"/>
    <d v="2023-04-25T00:00:00"/>
    <x v="2"/>
    <d v="1899-12-30T10:05:00"/>
    <n v="229.75"/>
    <x v="47"/>
    <n v="-32.230215829999999"/>
    <d v="2023-04-27T00:00:00"/>
    <s v="Stop Loss Hit"/>
    <n v="233.9"/>
    <n v="154.65"/>
    <x v="18"/>
    <x v="3"/>
    <x v="5"/>
  </r>
  <r>
    <n v="1308.2"/>
    <d v="2023-04-25T00:00:00"/>
    <x v="2"/>
    <d v="1899-12-30T09:25:00"/>
    <n v="204.5"/>
    <n v="15"/>
    <x v="2"/>
    <n v="42700"/>
    <s v="Sell"/>
    <d v="2023-04-25T00:00:00"/>
    <x v="2"/>
    <d v="1899-12-30T15:12:00"/>
    <n v="186.5"/>
    <x v="647"/>
    <n v="8.8019559899999997"/>
    <d v="2023-04-27T00:00:00"/>
    <s v="Stop Loss Hit"/>
    <n v="226.6"/>
    <n v="111.1"/>
    <x v="18"/>
    <x v="3"/>
    <x v="5"/>
  </r>
  <r>
    <n v="1309"/>
    <d v="2023-04-26T00:00:00"/>
    <x v="0"/>
    <d v="1899-12-30T09:25:00"/>
    <n v="42585.8"/>
    <m/>
    <x v="0"/>
    <m/>
    <m/>
    <d v="2023-04-26T00:00:00"/>
    <x v="0"/>
    <d v="1899-12-30T15:19:00"/>
    <n v="42844.95"/>
    <x v="1247"/>
    <m/>
    <m/>
    <s v="Exit Condition Met For Trade"/>
    <n v="42866.45"/>
    <n v="42434.85"/>
    <x v="27"/>
    <x v="3"/>
    <x v="5"/>
  </r>
  <r>
    <n v="1309.0999999999999"/>
    <d v="2023-04-26T00:00:00"/>
    <x v="3"/>
    <d v="1899-12-30T09:25:00"/>
    <n v="141.65"/>
    <n v="15"/>
    <x v="1"/>
    <n v="42600"/>
    <s v="Sell"/>
    <d v="2023-04-26T00:00:00"/>
    <x v="3"/>
    <d v="1899-12-30T11:16:00"/>
    <n v="166.65"/>
    <x v="79"/>
    <n v="-17.649135189999999"/>
    <d v="2023-04-27T00:00:00"/>
    <s v="Stop Loss Hit"/>
    <n v="178.3"/>
    <n v="91.2"/>
    <x v="27"/>
    <x v="3"/>
    <x v="5"/>
  </r>
  <r>
    <n v="1309.2"/>
    <d v="2023-04-26T00:00:00"/>
    <x v="3"/>
    <d v="1899-12-30T09:25:00"/>
    <n v="170"/>
    <n v="15"/>
    <x v="2"/>
    <n v="42600"/>
    <s v="Sell"/>
    <d v="2023-04-26T00:00:00"/>
    <x v="3"/>
    <d v="1899-12-30T15:19:00"/>
    <n v="49.5"/>
    <x v="1248"/>
    <n v="70.882352940000004"/>
    <d v="2023-04-27T00:00:00"/>
    <s v="Exit Condition Met For Trade"/>
    <n v="240"/>
    <n v="45.15"/>
    <x v="27"/>
    <x v="3"/>
    <x v="5"/>
  </r>
  <r>
    <n v="1310"/>
    <d v="2023-04-27T00:00:00"/>
    <x v="0"/>
    <d v="1899-12-30T09:25:00"/>
    <n v="42902.2"/>
    <m/>
    <x v="0"/>
    <m/>
    <m/>
    <d v="2023-04-27T00:00:00"/>
    <x v="0"/>
    <d v="1899-12-30T13:25:00"/>
    <n v="42948.65"/>
    <x v="59"/>
    <m/>
    <m/>
    <m/>
    <n v="42972.55"/>
    <n v="42757.65"/>
    <x v="28"/>
    <x v="3"/>
    <x v="5"/>
  </r>
  <r>
    <n v="1310.0999999999999"/>
    <d v="2023-04-27T00:00:00"/>
    <x v="4"/>
    <d v="1899-12-30T09:25:00"/>
    <n v="110.3"/>
    <n v="15"/>
    <x v="1"/>
    <n v="42900"/>
    <s v="Sell"/>
    <d v="2023-04-27T00:00:00"/>
    <x v="4"/>
    <d v="1899-12-30T13:25:00"/>
    <n v="116.3"/>
    <x v="94"/>
    <n v="-5.4397098819999998"/>
    <d v="2023-04-27T00:00:00"/>
    <s v="Stop Loss Hit"/>
    <n v="148"/>
    <n v="41.25"/>
    <x v="28"/>
    <x v="3"/>
    <x v="5"/>
  </r>
  <r>
    <n v="1310.2"/>
    <d v="2023-04-27T00:00:00"/>
    <x v="4"/>
    <d v="1899-12-30T09:25:00"/>
    <n v="124.55"/>
    <n v="15"/>
    <x v="2"/>
    <n v="42900"/>
    <s v="Sell"/>
    <d v="2023-04-27T00:00:00"/>
    <x v="4"/>
    <d v="1899-12-30T09:37:00"/>
    <n v="171.55"/>
    <x v="254"/>
    <n v="-37.73584906"/>
    <d v="2023-04-27T00:00:00"/>
    <s v="Stop Loss Hit"/>
    <n v="181.35"/>
    <n v="96.1"/>
    <x v="28"/>
    <x v="3"/>
    <x v="5"/>
  </r>
  <r>
    <n v="1311"/>
    <d v="2023-04-28T00:00:00"/>
    <x v="0"/>
    <d v="1899-12-30T09:25:00"/>
    <n v="42925.65"/>
    <m/>
    <x v="0"/>
    <m/>
    <m/>
    <d v="2023-04-28T00:00:00"/>
    <x v="0"/>
    <d v="1899-12-30T13:42:00"/>
    <n v="43016.800000000003"/>
    <x v="74"/>
    <m/>
    <m/>
    <m/>
    <n v="43016.800000000003"/>
    <n v="42811.1"/>
    <x v="29"/>
    <x v="3"/>
    <x v="5"/>
  </r>
  <r>
    <n v="1311.1"/>
    <d v="2023-04-28T00:00:00"/>
    <x v="5"/>
    <d v="1899-12-30T09:25:00"/>
    <n v="298.2"/>
    <n v="15"/>
    <x v="1"/>
    <n v="42900"/>
    <s v="Sell"/>
    <d v="2023-04-28T00:00:00"/>
    <x v="5"/>
    <d v="1899-12-30T13:42:00"/>
    <n v="320.2"/>
    <x v="471"/>
    <n v="-7.3775989270000002"/>
    <d v="2023-05-04T00:00:00"/>
    <s v="Stop Loss Hit"/>
    <n v="326.60000000000002"/>
    <n v="244.7"/>
    <x v="29"/>
    <x v="3"/>
    <x v="5"/>
  </r>
  <r>
    <n v="1311.2"/>
    <d v="2023-04-28T00:00:00"/>
    <x v="5"/>
    <d v="1899-12-30T09:25:00"/>
    <n v="247.4"/>
    <n v="15"/>
    <x v="2"/>
    <n v="42900"/>
    <s v="Sell"/>
    <d v="2023-04-28T00:00:00"/>
    <x v="5"/>
    <d v="1899-12-30T10:13:00"/>
    <n v="299.39999999999998"/>
    <x v="414"/>
    <n v="-21.018593370000001"/>
    <d v="2023-05-04T00:00:00"/>
    <s v="Stop Loss Hit"/>
    <n v="325"/>
    <n v="224.35"/>
    <x v="29"/>
    <x v="3"/>
    <x v="5"/>
  </r>
  <r>
    <n v="1312"/>
    <d v="2023-05-02T00:00:00"/>
    <x v="0"/>
    <d v="1899-12-30T09:25:00"/>
    <n v="43410.1"/>
    <m/>
    <x v="0"/>
    <m/>
    <m/>
    <d v="2023-05-02T00:00:00"/>
    <x v="0"/>
    <d v="1899-12-30T15:19:00"/>
    <n v="43296.2"/>
    <x v="1158"/>
    <m/>
    <m/>
    <s v="Exit Condition Met For Trade"/>
    <n v="43483.85"/>
    <n v="43283.65"/>
    <x v="1"/>
    <x v="4"/>
    <x v="5"/>
  </r>
  <r>
    <n v="1312.1"/>
    <d v="2023-05-02T00:00:00"/>
    <x v="2"/>
    <d v="1899-12-30T09:25:00"/>
    <n v="203.45"/>
    <n v="15"/>
    <x v="1"/>
    <n v="43400"/>
    <s v="Sell"/>
    <d v="2023-05-02T00:00:00"/>
    <x v="2"/>
    <d v="1899-12-30T15:19:00"/>
    <n v="148.05000000000001"/>
    <x v="1249"/>
    <n v="27.230277709999999"/>
    <d v="2023-05-04T00:00:00"/>
    <s v="Exit Condition Met For Trade"/>
    <n v="225"/>
    <n v="138"/>
    <x v="1"/>
    <x v="4"/>
    <x v="5"/>
  </r>
  <r>
    <n v="1312.2"/>
    <d v="2023-05-02T00:00:00"/>
    <x v="2"/>
    <d v="1899-12-30T09:25:00"/>
    <n v="197.8"/>
    <n v="15"/>
    <x v="2"/>
    <n v="43400"/>
    <s v="Sell"/>
    <d v="2023-05-02T00:00:00"/>
    <x v="2"/>
    <d v="1899-12-30T15:16:00"/>
    <n v="219.8"/>
    <x v="471"/>
    <n v="-11.1223458"/>
    <d v="2023-05-04T00:00:00"/>
    <s v="Stop Loss Hit"/>
    <n v="222.8"/>
    <n v="144.25"/>
    <x v="1"/>
    <x v="4"/>
    <x v="5"/>
  </r>
  <r>
    <n v="1313"/>
    <d v="2023-05-03T00:00:00"/>
    <x v="0"/>
    <d v="1899-12-30T09:25:00"/>
    <n v="43138.8"/>
    <m/>
    <x v="0"/>
    <m/>
    <m/>
    <d v="2023-05-03T00:00:00"/>
    <x v="0"/>
    <d v="1899-12-30T15:19:00"/>
    <n v="43318"/>
    <x v="1250"/>
    <m/>
    <m/>
    <s v="Exit Condition Met For Trade"/>
    <n v="43347.95"/>
    <n v="43079.65"/>
    <x v="2"/>
    <x v="4"/>
    <x v="5"/>
  </r>
  <r>
    <n v="1313.1"/>
    <d v="2023-05-03T00:00:00"/>
    <x v="3"/>
    <d v="1899-12-30T09:25:00"/>
    <n v="191.9"/>
    <n v="15"/>
    <x v="1"/>
    <n v="43100"/>
    <s v="Sell"/>
    <d v="2023-05-03T00:00:00"/>
    <x v="3"/>
    <d v="1899-12-30T09:49:00"/>
    <n v="247.9"/>
    <x v="47"/>
    <n v="-29.181865550000001"/>
    <d v="2023-05-04T00:00:00"/>
    <s v="Stop Loss Hit"/>
    <n v="251.05"/>
    <n v="172"/>
    <x v="2"/>
    <x v="4"/>
    <x v="5"/>
  </r>
  <r>
    <n v="1313.2"/>
    <d v="2023-05-03T00:00:00"/>
    <x v="3"/>
    <d v="1899-12-30T09:25:00"/>
    <n v="145.35"/>
    <n v="15"/>
    <x v="2"/>
    <n v="43100"/>
    <s v="Sell"/>
    <d v="2023-05-03T00:00:00"/>
    <x v="3"/>
    <d v="1899-12-30T15:19:00"/>
    <n v="67.400000000000006"/>
    <x v="1251"/>
    <n v="53.629170969999997"/>
    <d v="2023-05-04T00:00:00"/>
    <s v="Exit Condition Met For Trade"/>
    <n v="163"/>
    <n v="63.45"/>
    <x v="2"/>
    <x v="4"/>
    <x v="5"/>
  </r>
  <r>
    <n v="1314"/>
    <d v="2023-05-04T00:00:00"/>
    <x v="0"/>
    <d v="1899-12-30T09:25:00"/>
    <n v="43344.35"/>
    <m/>
    <x v="0"/>
    <m/>
    <m/>
    <d v="2023-05-04T00:00:00"/>
    <x v="0"/>
    <d v="1899-12-30T15:19:00"/>
    <n v="43727.95"/>
    <x v="1252"/>
    <m/>
    <m/>
    <s v="Exit Condition Met For Trade"/>
    <n v="43733.15"/>
    <n v="43246.5"/>
    <x v="3"/>
    <x v="4"/>
    <x v="5"/>
  </r>
  <r>
    <n v="1314.1"/>
    <d v="2023-05-04T00:00:00"/>
    <x v="4"/>
    <d v="1899-12-30T09:25:00"/>
    <n v="120.95"/>
    <n v="15"/>
    <x v="1"/>
    <n v="43300"/>
    <s v="Sell"/>
    <d v="2023-05-04T00:00:00"/>
    <x v="4"/>
    <d v="1899-12-30T12:43:00"/>
    <n v="158.94999999999999"/>
    <x v="66"/>
    <n v="-31.417941299999999"/>
    <d v="2023-05-04T00:00:00"/>
    <s v="Stop Loss Hit"/>
    <n v="169"/>
    <n v="83"/>
    <x v="3"/>
    <x v="4"/>
    <x v="5"/>
  </r>
  <r>
    <n v="1314.2"/>
    <d v="2023-05-04T00:00:00"/>
    <x v="4"/>
    <d v="1899-12-30T09:25:00"/>
    <n v="98.2"/>
    <n v="15"/>
    <x v="2"/>
    <n v="43300"/>
    <s v="Sell"/>
    <d v="2023-05-04T00:00:00"/>
    <x v="4"/>
    <d v="1899-12-30T15:19:00"/>
    <n v="0.25"/>
    <x v="1253"/>
    <n v="99.745417520000004"/>
    <d v="2023-05-04T00:00:00"/>
    <s v="Exit Condition Met For Trade"/>
    <n v="123.9"/>
    <n v="0.25"/>
    <x v="3"/>
    <x v="4"/>
    <x v="5"/>
  </r>
  <r>
    <n v="1315"/>
    <d v="2023-05-05T00:00:00"/>
    <x v="0"/>
    <d v="1899-12-30T09:25:00"/>
    <n v="43408.65"/>
    <m/>
    <x v="0"/>
    <m/>
    <m/>
    <d v="2023-05-05T00:00:00"/>
    <x v="0"/>
    <d v="1899-12-30T11:08:00"/>
    <n v="43348.75"/>
    <x v="47"/>
    <m/>
    <m/>
    <m/>
    <n v="43581.55"/>
    <n v="43341.3"/>
    <x v="4"/>
    <x v="4"/>
    <x v="5"/>
  </r>
  <r>
    <n v="1315.1"/>
    <d v="2023-05-05T00:00:00"/>
    <x v="5"/>
    <d v="1899-12-30T09:25:00"/>
    <n v="287.25"/>
    <n v="15"/>
    <x v="1"/>
    <n v="43400"/>
    <s v="Sell"/>
    <d v="2023-05-05T00:00:00"/>
    <x v="5"/>
    <d v="1899-12-30T10:09:00"/>
    <n v="341.25"/>
    <x v="39"/>
    <n v="-18.79895561"/>
    <d v="2023-05-11T00:00:00"/>
    <s v="Stop Loss Hit"/>
    <n v="353.7"/>
    <n v="265.45"/>
    <x v="4"/>
    <x v="4"/>
    <x v="5"/>
  </r>
  <r>
    <n v="1315.2"/>
    <d v="2023-05-05T00:00:00"/>
    <x v="5"/>
    <d v="1899-12-30T09:25:00"/>
    <n v="246.95"/>
    <n v="15"/>
    <x v="2"/>
    <n v="43400"/>
    <s v="Sell"/>
    <d v="2023-05-05T00:00:00"/>
    <x v="5"/>
    <d v="1899-12-30T11:08:00"/>
    <n v="248.95"/>
    <x v="262"/>
    <n v="-0.80988054300000001"/>
    <d v="2023-05-11T00:00:00"/>
    <s v="Stop Loss Hit"/>
    <n v="286.55"/>
    <n v="173.1"/>
    <x v="4"/>
    <x v="4"/>
    <x v="5"/>
  </r>
  <r>
    <n v="1316"/>
    <d v="2023-05-08T00:00:00"/>
    <x v="0"/>
    <d v="1899-12-30T09:25:00"/>
    <n v="43038"/>
    <m/>
    <x v="0"/>
    <m/>
    <m/>
    <d v="2023-05-08T00:00:00"/>
    <x v="0"/>
    <d v="1899-12-30T15:19:00"/>
    <n v="43281.3"/>
    <x v="1254"/>
    <m/>
    <m/>
    <s v="Exit Condition Met For Trade"/>
    <n v="43418.55"/>
    <n v="43038"/>
    <x v="5"/>
    <x v="4"/>
    <x v="5"/>
  </r>
  <r>
    <n v="1316.1"/>
    <d v="2023-05-08T00:00:00"/>
    <x v="1"/>
    <d v="1899-12-30T09:25:00"/>
    <n v="294.05"/>
    <n v="15"/>
    <x v="1"/>
    <n v="43000"/>
    <s v="Sell"/>
    <d v="2023-05-08T00:00:00"/>
    <x v="1"/>
    <d v="1899-12-30T09:27:00"/>
    <n v="369.05"/>
    <x v="31"/>
    <n v="-25.505866350000002"/>
    <d v="2023-05-11T00:00:00"/>
    <s v="Stop Loss Hit"/>
    <n v="390.85"/>
    <n v="294.05"/>
    <x v="5"/>
    <x v="4"/>
    <x v="5"/>
  </r>
  <r>
    <n v="1316.2"/>
    <d v="2023-05-08T00:00:00"/>
    <x v="1"/>
    <d v="1899-12-30T09:25:00"/>
    <n v="232.65"/>
    <n v="15"/>
    <x v="2"/>
    <n v="43000"/>
    <s v="Sell"/>
    <d v="2023-05-08T00:00:00"/>
    <x v="1"/>
    <d v="1899-12-30T15:19:00"/>
    <n v="110.25"/>
    <x v="836"/>
    <n v="52.611218569999998"/>
    <d v="2023-05-11T00:00:00"/>
    <s v="Exit Condition Met For Trade"/>
    <n v="232.65"/>
    <n v="80.099999999999994"/>
    <x v="5"/>
    <x v="4"/>
    <x v="5"/>
  </r>
  <r>
    <n v="1317"/>
    <d v="2023-05-09T00:00:00"/>
    <x v="0"/>
    <d v="1899-12-30T09:25:00"/>
    <n v="43406.400000000001"/>
    <m/>
    <x v="0"/>
    <m/>
    <m/>
    <d v="2023-05-09T00:00:00"/>
    <x v="0"/>
    <d v="1899-12-30T11:57:00"/>
    <n v="43500.55"/>
    <x v="1255"/>
    <m/>
    <m/>
    <m/>
    <n v="43501.65"/>
    <n v="43279.8"/>
    <x v="6"/>
    <x v="4"/>
    <x v="5"/>
  </r>
  <r>
    <n v="1317.1"/>
    <d v="2023-05-09T00:00:00"/>
    <x v="2"/>
    <d v="1899-12-30T09:25:00"/>
    <n v="223.35"/>
    <n v="15"/>
    <x v="1"/>
    <n v="43400"/>
    <s v="Sell"/>
    <d v="2023-05-09T00:00:00"/>
    <x v="2"/>
    <d v="1899-12-30T11:57:00"/>
    <n v="244.35"/>
    <x v="67"/>
    <n v="-9.4022834119999992"/>
    <d v="2023-05-11T00:00:00"/>
    <s v="Stop Loss Hit"/>
    <n v="249.8"/>
    <n v="169"/>
    <x v="6"/>
    <x v="4"/>
    <x v="5"/>
  </r>
  <r>
    <n v="1317.2"/>
    <d v="2023-05-09T00:00:00"/>
    <x v="2"/>
    <d v="1899-12-30T09:25:00"/>
    <n v="185.6"/>
    <n v="15"/>
    <x v="2"/>
    <n v="43400"/>
    <s v="Sell"/>
    <d v="2023-05-09T00:00:00"/>
    <x v="2"/>
    <d v="1899-12-30T09:26:00"/>
    <n v="260.60000000000002"/>
    <x v="31"/>
    <n v="-40.409482760000003"/>
    <d v="2023-05-11T00:00:00"/>
    <s v="Stop Loss Hit"/>
    <n v="266"/>
    <n v="185.6"/>
    <x v="6"/>
    <x v="4"/>
    <x v="5"/>
  </r>
  <r>
    <n v="1318"/>
    <d v="2023-05-10T00:00:00"/>
    <x v="0"/>
    <d v="1899-12-30T09:25:00"/>
    <n v="43231.45"/>
    <m/>
    <x v="0"/>
    <m/>
    <m/>
    <d v="2023-05-10T00:00:00"/>
    <x v="0"/>
    <d v="1899-12-30T10:37:00"/>
    <n v="43119.6"/>
    <x v="60"/>
    <m/>
    <m/>
    <m/>
    <n v="43279.3"/>
    <n v="42824.55"/>
    <x v="7"/>
    <x v="4"/>
    <x v="5"/>
  </r>
  <r>
    <n v="1318.1"/>
    <d v="2023-05-10T00:00:00"/>
    <x v="3"/>
    <d v="1899-12-30T09:25:00"/>
    <n v="208"/>
    <n v="15"/>
    <x v="1"/>
    <n v="43200"/>
    <s v="Sell"/>
    <d v="2023-05-10T00:00:00"/>
    <x v="3"/>
    <d v="1899-12-30T10:37:00"/>
    <n v="165"/>
    <x v="752"/>
    <n v="20.67307692"/>
    <d v="2023-05-11T00:00:00"/>
    <s v="Stop Loss Hit"/>
    <n v="215"/>
    <n v="89.25"/>
    <x v="7"/>
    <x v="4"/>
    <x v="5"/>
  </r>
  <r>
    <n v="1318.2"/>
    <d v="2023-05-10T00:00:00"/>
    <x v="3"/>
    <d v="1899-12-30T09:25:00"/>
    <n v="142.30000000000001"/>
    <n v="15"/>
    <x v="2"/>
    <n v="43200"/>
    <s v="Sell"/>
    <d v="2023-05-10T00:00:00"/>
    <x v="3"/>
    <d v="1899-12-30T09:33:00"/>
    <n v="209.3"/>
    <x v="93"/>
    <n v="-47.08362614"/>
    <d v="2023-05-11T00:00:00"/>
    <s v="Stop Loss Hit"/>
    <n v="238.95"/>
    <n v="133.65"/>
    <x v="7"/>
    <x v="4"/>
    <x v="5"/>
  </r>
  <r>
    <n v="1319"/>
    <d v="2023-05-11T00:00:00"/>
    <x v="0"/>
    <d v="1899-12-30T09:25:00"/>
    <n v="43455.45"/>
    <m/>
    <x v="0"/>
    <m/>
    <m/>
    <d v="2023-05-11T00:00:00"/>
    <x v="0"/>
    <d v="1899-12-30T14:57:00"/>
    <n v="43468.1"/>
    <x v="52"/>
    <m/>
    <m/>
    <m/>
    <n v="43672.05"/>
    <n v="43370.2"/>
    <x v="8"/>
    <x v="4"/>
    <x v="5"/>
  </r>
  <r>
    <n v="1319.1"/>
    <d v="2023-05-11T00:00:00"/>
    <x v="4"/>
    <d v="1899-12-30T09:25:00"/>
    <n v="96.6"/>
    <n v="15"/>
    <x v="1"/>
    <n v="43500"/>
    <s v="Sell"/>
    <d v="2023-05-11T00:00:00"/>
    <x v="4"/>
    <d v="1899-12-30T10:11:00"/>
    <n v="146.6"/>
    <x v="86"/>
    <n v="-51.75983437"/>
    <d v="2023-05-11T00:00:00"/>
    <s v="Stop Loss Hit"/>
    <n v="160"/>
    <n v="71.099999999999994"/>
    <x v="8"/>
    <x v="4"/>
    <x v="5"/>
  </r>
  <r>
    <n v="1319.2"/>
    <d v="2023-05-11T00:00:00"/>
    <x v="4"/>
    <d v="1899-12-30T09:25:00"/>
    <n v="162.5"/>
    <n v="15"/>
    <x v="2"/>
    <n v="43500"/>
    <s v="Sell"/>
    <d v="2023-05-11T00:00:00"/>
    <x v="4"/>
    <d v="1899-12-30T14:57:00"/>
    <n v="84.5"/>
    <x v="104"/>
    <n v="48"/>
    <d v="2023-05-11T00:00:00"/>
    <s v="Stop Loss Hit"/>
    <n v="178.6"/>
    <n v="9.15"/>
    <x v="8"/>
    <x v="4"/>
    <x v="5"/>
  </r>
  <r>
    <n v="1320"/>
    <d v="2023-05-12T00:00:00"/>
    <x v="0"/>
    <d v="1899-12-30T09:25:00"/>
    <n v="43408.4"/>
    <m/>
    <x v="0"/>
    <m/>
    <m/>
    <d v="2023-05-12T00:00:00"/>
    <x v="0"/>
    <d v="1899-12-30T15:19:00"/>
    <n v="43783.8"/>
    <x v="1256"/>
    <m/>
    <m/>
    <s v="Exit Condition Met For Trade"/>
    <n v="43903.6"/>
    <n v="43347.75"/>
    <x v="9"/>
    <x v="4"/>
    <x v="5"/>
  </r>
  <r>
    <n v="1320.1"/>
    <d v="2023-05-12T00:00:00"/>
    <x v="5"/>
    <d v="1899-12-30T09:25:00"/>
    <n v="307.2"/>
    <n v="15"/>
    <x v="1"/>
    <n v="43400"/>
    <s v="Sell"/>
    <d v="2023-05-12T00:00:00"/>
    <x v="5"/>
    <d v="1899-12-30T10:36:00"/>
    <n v="355.2"/>
    <x v="37"/>
    <n v="-15.625"/>
    <d v="2023-05-18T00:00:00"/>
    <s v="Stop Loss Hit"/>
    <n v="361.9"/>
    <n v="280.05"/>
    <x v="9"/>
    <x v="4"/>
    <x v="5"/>
  </r>
  <r>
    <n v="1320.2"/>
    <d v="2023-05-12T00:00:00"/>
    <x v="5"/>
    <d v="1899-12-30T09:25:00"/>
    <n v="312.35000000000002"/>
    <n v="15"/>
    <x v="2"/>
    <n v="43400"/>
    <s v="Sell"/>
    <d v="2023-05-12T00:00:00"/>
    <x v="5"/>
    <d v="1899-12-30T15:19:00"/>
    <n v="162.6"/>
    <x v="84"/>
    <n v="47.94301265"/>
    <d v="2023-05-18T00:00:00"/>
    <s v="Exit Condition Met For Trade"/>
    <n v="328.75"/>
    <n v="131"/>
    <x v="9"/>
    <x v="4"/>
    <x v="5"/>
  </r>
  <r>
    <n v="1321"/>
    <d v="2023-05-15T00:00:00"/>
    <x v="0"/>
    <d v="1899-12-30T09:25:00"/>
    <n v="43772.75"/>
    <m/>
    <x v="0"/>
    <m/>
    <m/>
    <d v="2023-05-15T00:00:00"/>
    <x v="0"/>
    <d v="1899-12-30T15:19:00"/>
    <n v="44099.6"/>
    <x v="1257"/>
    <m/>
    <m/>
    <s v="Exit Condition Met For Trade"/>
    <n v="44151.7"/>
    <n v="43742.2"/>
    <x v="10"/>
    <x v="4"/>
    <x v="5"/>
  </r>
  <r>
    <n v="1321.1"/>
    <d v="2023-05-15T00:00:00"/>
    <x v="1"/>
    <d v="1899-12-30T09:25:00"/>
    <n v="230.5"/>
    <n v="15"/>
    <x v="1"/>
    <n v="43800"/>
    <s v="Sell"/>
    <d v="2023-05-15T00:00:00"/>
    <x v="1"/>
    <d v="1899-12-30T09:39:00"/>
    <n v="299.10000000000002"/>
    <x v="1258"/>
    <n v="-29.761388289999999"/>
    <d v="2023-05-18T00:00:00"/>
    <s v="Stop Loss Hit"/>
    <n v="302.89999999999998"/>
    <n v="217.75"/>
    <x v="10"/>
    <x v="4"/>
    <x v="5"/>
  </r>
  <r>
    <n v="1321.2"/>
    <d v="2023-05-15T00:00:00"/>
    <x v="1"/>
    <d v="1899-12-30T09:25:00"/>
    <n v="324"/>
    <n v="15"/>
    <x v="2"/>
    <n v="43800"/>
    <s v="Sell"/>
    <d v="2023-05-15T00:00:00"/>
    <x v="1"/>
    <d v="1899-12-30T15:19:00"/>
    <n v="150.9"/>
    <x v="1259"/>
    <n v="53.425925929999998"/>
    <d v="2023-05-18T00:00:00"/>
    <s v="Exit Condition Met For Trade"/>
    <n v="333.35"/>
    <n v="141.1"/>
    <x v="10"/>
    <x v="4"/>
    <x v="5"/>
  </r>
  <r>
    <n v="1322"/>
    <d v="2023-05-16T00:00:00"/>
    <x v="0"/>
    <d v="1899-12-30T09:25:00"/>
    <n v="43915.8"/>
    <m/>
    <x v="0"/>
    <m/>
    <m/>
    <d v="2023-05-16T00:00:00"/>
    <x v="0"/>
    <d v="1899-12-30T15:09:00"/>
    <n v="43890.9"/>
    <x v="94"/>
    <m/>
    <m/>
    <m/>
    <n v="44124.45"/>
    <n v="43855"/>
    <x v="11"/>
    <x v="4"/>
    <x v="5"/>
  </r>
  <r>
    <n v="1322.1"/>
    <d v="2023-05-16T00:00:00"/>
    <x v="2"/>
    <d v="1899-12-30T09:25:00"/>
    <n v="247.65"/>
    <n v="15"/>
    <x v="1"/>
    <n v="43900"/>
    <s v="Sell"/>
    <d v="2023-05-16T00:00:00"/>
    <x v="2"/>
    <d v="1899-12-30T09:48:00"/>
    <n v="294.64999999999998"/>
    <x v="254"/>
    <n v="-18.978396929999999"/>
    <d v="2023-05-18T00:00:00"/>
    <s v="Stop Loss Hit"/>
    <n v="295.14999999999998"/>
    <n v="219.5"/>
    <x v="11"/>
    <x v="4"/>
    <x v="5"/>
  </r>
  <r>
    <n v="1322.2"/>
    <d v="2023-05-16T00:00:00"/>
    <x v="2"/>
    <d v="1899-12-30T09:25:00"/>
    <n v="238.65"/>
    <n v="15"/>
    <x v="2"/>
    <n v="43900"/>
    <s v="Sell"/>
    <d v="2023-05-16T00:00:00"/>
    <x v="2"/>
    <d v="1899-12-30T15:09:00"/>
    <n v="197.65"/>
    <x v="871"/>
    <n v="17.179970669999999"/>
    <d v="2023-05-18T00:00:00"/>
    <s v="Stop Loss Hit"/>
    <n v="257.95"/>
    <n v="122.65"/>
    <x v="11"/>
    <x v="4"/>
    <x v="5"/>
  </r>
  <r>
    <n v="1323"/>
    <d v="2023-05-17T00:00:00"/>
    <x v="0"/>
    <d v="1899-12-30T09:25:00"/>
    <n v="43929.55"/>
    <m/>
    <x v="0"/>
    <m/>
    <m/>
    <d v="2023-05-17T00:00:00"/>
    <x v="0"/>
    <d v="1899-12-30T15:19:00"/>
    <n v="43746.8"/>
    <x v="198"/>
    <m/>
    <m/>
    <s v="Exit Condition Met For Trade"/>
    <n v="43976.05"/>
    <n v="43447.45"/>
    <x v="12"/>
    <x v="4"/>
    <x v="5"/>
  </r>
  <r>
    <n v="1323.1"/>
    <d v="2023-05-17T00:00:00"/>
    <x v="3"/>
    <d v="1899-12-30T09:25:00"/>
    <n v="195.1"/>
    <n v="15"/>
    <x v="1"/>
    <n v="43900"/>
    <s v="Sell"/>
    <d v="2023-05-17T00:00:00"/>
    <x v="3"/>
    <d v="1899-12-30T15:19:00"/>
    <n v="77.95"/>
    <x v="1260"/>
    <n v="60.04613019"/>
    <d v="2023-05-18T00:00:00"/>
    <s v="Exit Condition Met For Trade"/>
    <n v="214.7"/>
    <n v="36.6"/>
    <x v="12"/>
    <x v="4"/>
    <x v="5"/>
  </r>
  <r>
    <n v="1323.2"/>
    <d v="2023-05-17T00:00:00"/>
    <x v="3"/>
    <d v="1899-12-30T09:25:00"/>
    <n v="172.1"/>
    <n v="15"/>
    <x v="2"/>
    <n v="43900"/>
    <s v="Sell"/>
    <d v="2023-05-17T00:00:00"/>
    <x v="3"/>
    <d v="1899-12-30T10:43:00"/>
    <n v="234.1"/>
    <x v="10"/>
    <n v="-36.025566529999999"/>
    <d v="2023-05-18T00:00:00"/>
    <s v="Stop Loss Hit"/>
    <n v="234.75"/>
    <n v="158.5"/>
    <x v="12"/>
    <x v="4"/>
    <x v="5"/>
  </r>
  <r>
    <n v="1324"/>
    <d v="2023-05-18T00:00:00"/>
    <x v="0"/>
    <d v="1899-12-30T09:25:00"/>
    <n v="44027.199999999997"/>
    <m/>
    <x v="0"/>
    <m/>
    <m/>
    <d v="2023-05-18T00:00:00"/>
    <x v="0"/>
    <d v="1899-12-30T11:54:00"/>
    <n v="44060.65"/>
    <x v="43"/>
    <m/>
    <m/>
    <m/>
    <n v="44079.199999999997"/>
    <n v="43851.85"/>
    <x v="13"/>
    <x v="4"/>
    <x v="5"/>
  </r>
  <r>
    <n v="1324.1"/>
    <d v="2023-05-18T00:00:00"/>
    <x v="4"/>
    <d v="1899-12-30T09:25:00"/>
    <n v="122.35"/>
    <n v="15"/>
    <x v="1"/>
    <n v="44000"/>
    <s v="Sell"/>
    <d v="2023-05-18T00:00:00"/>
    <x v="4"/>
    <d v="1899-12-30T11:54:00"/>
    <n v="120.35"/>
    <x v="137"/>
    <n v="1.6346546790000001"/>
    <d v="2023-05-18T00:00:00"/>
    <s v="Stop Loss Hit"/>
    <n v="133.05000000000001"/>
    <n v="44.65"/>
    <x v="13"/>
    <x v="4"/>
    <x v="5"/>
  </r>
  <r>
    <n v="1324.2"/>
    <d v="2023-05-18T00:00:00"/>
    <x v="4"/>
    <d v="1899-12-30T09:25:00"/>
    <n v="97.15"/>
    <n v="15"/>
    <x v="2"/>
    <n v="44000"/>
    <s v="Sell"/>
    <d v="2023-05-18T00:00:00"/>
    <x v="4"/>
    <d v="1899-12-30T10:05:00"/>
    <n v="158.15"/>
    <x v="54"/>
    <n v="-62.789500769999997"/>
    <d v="2023-05-18T00:00:00"/>
    <s v="Stop Loss Hit"/>
    <n v="176.8"/>
    <n v="82.25"/>
    <x v="13"/>
    <x v="4"/>
    <x v="5"/>
  </r>
  <r>
    <n v="1325"/>
    <d v="2023-05-19T00:00:00"/>
    <x v="0"/>
    <d v="1899-12-30T09:25:00"/>
    <n v="43890.45"/>
    <m/>
    <x v="0"/>
    <m/>
    <m/>
    <d v="2023-05-19T00:00:00"/>
    <x v="0"/>
    <d v="1899-12-30T14:06:00"/>
    <n v="43804.4"/>
    <x v="262"/>
    <m/>
    <m/>
    <m/>
    <n v="43942.35"/>
    <n v="43532.25"/>
    <x v="14"/>
    <x v="4"/>
    <x v="5"/>
  </r>
  <r>
    <n v="1325.1"/>
    <d v="2023-05-19T00:00:00"/>
    <x v="5"/>
    <d v="1899-12-30T09:25:00"/>
    <n v="287.60000000000002"/>
    <n v="15"/>
    <x v="1"/>
    <n v="43900"/>
    <s v="Sell"/>
    <d v="2023-05-19T00:00:00"/>
    <x v="5"/>
    <d v="1899-12-30T14:06:00"/>
    <n v="228.6"/>
    <x v="835"/>
    <n v="20.514603619999999"/>
    <d v="2023-05-25T00:00:00"/>
    <s v="Stop Loss Hit"/>
    <n v="298.55"/>
    <n v="153.35"/>
    <x v="14"/>
    <x v="4"/>
    <x v="5"/>
  </r>
  <r>
    <n v="1325.2"/>
    <d v="2023-05-19T00:00:00"/>
    <x v="5"/>
    <d v="1899-12-30T09:25:00"/>
    <n v="297.64999999999998"/>
    <n v="15"/>
    <x v="2"/>
    <n v="43900"/>
    <s v="Sell"/>
    <d v="2023-05-19T00:00:00"/>
    <x v="5"/>
    <d v="1899-12-30T09:38:00"/>
    <n v="358.65"/>
    <x v="54"/>
    <n v="-20.493868639999999"/>
    <d v="2023-05-25T00:00:00"/>
    <s v="Stop Loss Hit"/>
    <n v="360"/>
    <n v="282.95"/>
    <x v="14"/>
    <x v="4"/>
    <x v="5"/>
  </r>
  <r>
    <n v="1326"/>
    <d v="2023-05-22T00:00:00"/>
    <x v="0"/>
    <d v="1899-12-30T09:25:00"/>
    <n v="43935.45"/>
    <m/>
    <x v="0"/>
    <m/>
    <m/>
    <d v="2023-05-22T00:00:00"/>
    <x v="0"/>
    <d v="1899-12-30T14:57:00"/>
    <n v="43905"/>
    <x v="552"/>
    <m/>
    <m/>
    <m/>
    <n v="44026.2"/>
    <n v="43686.1"/>
    <x v="15"/>
    <x v="4"/>
    <x v="5"/>
  </r>
  <r>
    <n v="1326.1"/>
    <d v="2023-05-22T00:00:00"/>
    <x v="1"/>
    <d v="1899-12-30T09:25:00"/>
    <n v="276.35000000000002"/>
    <n v="15"/>
    <x v="1"/>
    <n v="43900"/>
    <s v="Sell"/>
    <d v="2023-05-22T00:00:00"/>
    <x v="1"/>
    <d v="1899-12-30T14:57:00"/>
    <n v="234.35"/>
    <x v="231"/>
    <n v="15.19811833"/>
    <d v="2023-05-25T00:00:00"/>
    <s v="Stop Loss Hit"/>
    <n v="320.39999999999998"/>
    <n v="159.25"/>
    <x v="15"/>
    <x v="4"/>
    <x v="5"/>
  </r>
  <r>
    <n v="1326.2"/>
    <d v="2023-05-22T00:00:00"/>
    <x v="1"/>
    <d v="1899-12-30T09:25:00"/>
    <n v="233.9"/>
    <n v="15"/>
    <x v="2"/>
    <n v="43900"/>
    <s v="Sell"/>
    <d v="2023-05-22T00:00:00"/>
    <x v="1"/>
    <d v="1899-12-30T10:01:00"/>
    <n v="269.89999999999998"/>
    <x v="196"/>
    <n v="-15.391192820000001"/>
    <d v="2023-05-25T00:00:00"/>
    <s v="Stop Loss Hit"/>
    <n v="270.64999999999998"/>
    <n v="194.55"/>
    <x v="15"/>
    <x v="4"/>
    <x v="5"/>
  </r>
  <r>
    <n v="1327"/>
    <d v="2023-05-23T00:00:00"/>
    <x v="0"/>
    <d v="1899-12-30T09:25:00"/>
    <n v="43908.55"/>
    <m/>
    <x v="0"/>
    <m/>
    <m/>
    <d v="2023-05-23T00:00:00"/>
    <x v="0"/>
    <d v="1899-12-30T15:19:00"/>
    <n v="43933.3"/>
    <x v="1261"/>
    <m/>
    <m/>
    <s v="Exit Condition Met For Trade"/>
    <n v="44093.8"/>
    <n v="43890"/>
    <x v="16"/>
    <x v="4"/>
    <x v="5"/>
  </r>
  <r>
    <n v="1327.1"/>
    <d v="2023-05-23T00:00:00"/>
    <x v="2"/>
    <d v="1899-12-30T09:25:00"/>
    <n v="226.55"/>
    <n v="15"/>
    <x v="1"/>
    <n v="43900"/>
    <s v="Sell"/>
    <d v="2023-05-23T00:00:00"/>
    <x v="2"/>
    <d v="1899-12-30T15:19:00"/>
    <n v="228.35"/>
    <x v="1262"/>
    <n v="-0.794526595"/>
    <d v="2023-05-25T00:00:00"/>
    <s v="Exit Condition Met For Trade"/>
    <n v="294.64999999999998"/>
    <n v="218.45"/>
    <x v="16"/>
    <x v="4"/>
    <x v="5"/>
  </r>
  <r>
    <n v="1327.2"/>
    <d v="2023-05-23T00:00:00"/>
    <x v="2"/>
    <d v="1899-12-30T09:25:00"/>
    <n v="199.55"/>
    <n v="15"/>
    <x v="2"/>
    <n v="43900"/>
    <s v="Sell"/>
    <d v="2023-05-23T00:00:00"/>
    <x v="2"/>
    <d v="1899-12-30T15:19:00"/>
    <n v="147"/>
    <x v="843"/>
    <n v="26.334252070000002"/>
    <d v="2023-05-25T00:00:00"/>
    <s v="Exit Condition Met For Trade"/>
    <n v="202.55"/>
    <n v="112.05"/>
    <x v="16"/>
    <x v="4"/>
    <x v="5"/>
  </r>
  <r>
    <n v="1328"/>
    <d v="2023-05-24T00:00:00"/>
    <x v="0"/>
    <d v="1899-12-30T09:25:00"/>
    <n v="43748.4"/>
    <m/>
    <x v="0"/>
    <m/>
    <m/>
    <d v="2023-05-24T00:00:00"/>
    <x v="0"/>
    <d v="1899-12-30T14:46:00"/>
    <n v="43696.25"/>
    <x v="93"/>
    <m/>
    <m/>
    <m/>
    <n v="44010.45"/>
    <n v="43696.25"/>
    <x v="17"/>
    <x v="4"/>
    <x v="5"/>
  </r>
  <r>
    <n v="1328.1"/>
    <d v="2023-05-24T00:00:00"/>
    <x v="3"/>
    <d v="1899-12-30T09:25:00"/>
    <n v="210.2"/>
    <n v="15"/>
    <x v="1"/>
    <n v="43700"/>
    <s v="Sell"/>
    <d v="2023-05-24T00:00:00"/>
    <x v="3"/>
    <d v="1899-12-30T09:48:00"/>
    <n v="278.2"/>
    <x v="118"/>
    <n v="-32.350142720000001"/>
    <d v="2023-05-25T00:00:00"/>
    <s v="Stop Loss Hit"/>
    <n v="282.89999999999998"/>
    <n v="202.9"/>
    <x v="17"/>
    <x v="4"/>
    <x v="5"/>
  </r>
  <r>
    <n v="1328.2"/>
    <d v="2023-05-24T00:00:00"/>
    <x v="3"/>
    <d v="1899-12-30T09:25:00"/>
    <n v="133.19999999999999"/>
    <n v="15"/>
    <x v="2"/>
    <n v="43700"/>
    <s v="Sell"/>
    <d v="2023-05-24T00:00:00"/>
    <x v="3"/>
    <d v="1899-12-30T14:46:00"/>
    <n v="132.19999999999999"/>
    <x v="263"/>
    <n v="0.75075075099999999"/>
    <d v="2023-05-25T00:00:00"/>
    <s v="Stop Loss Hit"/>
    <n v="139.35"/>
    <n v="56.4"/>
    <x v="17"/>
    <x v="4"/>
    <x v="5"/>
  </r>
  <r>
    <n v="1329"/>
    <d v="2023-05-25T00:00:00"/>
    <x v="0"/>
    <d v="1899-12-30T09:25:00"/>
    <n v="43675.05"/>
    <m/>
    <x v="0"/>
    <m/>
    <m/>
    <d v="2023-05-25T00:00:00"/>
    <x v="0"/>
    <d v="1899-12-30T15:19:00"/>
    <n v="43699.3"/>
    <x v="478"/>
    <m/>
    <m/>
    <s v="Exit Condition Met For Trade"/>
    <n v="43717.95"/>
    <n v="43393.35"/>
    <x v="18"/>
    <x v="4"/>
    <x v="5"/>
  </r>
  <r>
    <n v="1329.1"/>
    <d v="2023-05-25T00:00:00"/>
    <x v="4"/>
    <d v="1899-12-30T09:25:00"/>
    <n v="96.8"/>
    <n v="15"/>
    <x v="1"/>
    <n v="43700"/>
    <s v="Sell"/>
    <d v="2023-05-25T00:00:00"/>
    <x v="4"/>
    <d v="1899-12-30T15:19:00"/>
    <n v="2.5"/>
    <x v="436"/>
    <n v="97.417355369999996"/>
    <d v="2023-05-25T00:00:00"/>
    <s v="Exit Condition Met For Trade"/>
    <n v="96.8"/>
    <n v="1.55"/>
    <x v="18"/>
    <x v="4"/>
    <x v="5"/>
  </r>
  <r>
    <n v="1329.2"/>
    <d v="2023-05-25T00:00:00"/>
    <x v="4"/>
    <d v="1899-12-30T09:25:00"/>
    <n v="129.85"/>
    <n v="15"/>
    <x v="2"/>
    <n v="43700"/>
    <s v="Sell"/>
    <d v="2023-05-25T00:00:00"/>
    <x v="4"/>
    <d v="1899-12-30T09:32:00"/>
    <n v="203.85"/>
    <x v="74"/>
    <n v="-56.988833270000001"/>
    <d v="2023-05-25T00:00:00"/>
    <s v="Stop Loss Hit"/>
    <n v="211"/>
    <n v="128.35"/>
    <x v="18"/>
    <x v="4"/>
    <x v="5"/>
  </r>
  <r>
    <n v="1330"/>
    <d v="2023-05-26T00:00:00"/>
    <x v="0"/>
    <d v="1899-12-30T09:25:00"/>
    <n v="43601.65"/>
    <m/>
    <x v="0"/>
    <m/>
    <m/>
    <d v="2023-05-26T00:00:00"/>
    <x v="0"/>
    <d v="1899-12-30T15:19:00"/>
    <n v="44003.9"/>
    <x v="1263"/>
    <m/>
    <m/>
    <s v="Exit Condition Met For Trade"/>
    <n v="44066.5"/>
    <n v="43589.15"/>
    <x v="27"/>
    <x v="4"/>
    <x v="5"/>
  </r>
  <r>
    <n v="1330.1"/>
    <d v="2023-05-26T00:00:00"/>
    <x v="5"/>
    <d v="1899-12-30T09:25:00"/>
    <n v="299.39999999999998"/>
    <n v="15"/>
    <x v="1"/>
    <n v="43600"/>
    <s v="Sell"/>
    <d v="2023-05-26T00:00:00"/>
    <x v="5"/>
    <d v="1899-12-30T12:02:00"/>
    <n v="365.4"/>
    <x v="2"/>
    <n v="-22.044088179999999"/>
    <d v="2023-06-01T00:00:00"/>
    <s v="Stop Loss Hit"/>
    <n v="368"/>
    <n v="290"/>
    <x v="27"/>
    <x v="4"/>
    <x v="5"/>
  </r>
  <r>
    <n v="1330.2"/>
    <d v="2023-05-26T00:00:00"/>
    <x v="5"/>
    <d v="1899-12-30T09:25:00"/>
    <n v="291.10000000000002"/>
    <n v="15"/>
    <x v="2"/>
    <n v="43600"/>
    <s v="Sell"/>
    <d v="2023-05-26T00:00:00"/>
    <x v="5"/>
    <d v="1899-12-30T15:19:00"/>
    <n v="134.80000000000001"/>
    <x v="1264"/>
    <n v="53.692889039999997"/>
    <d v="2023-06-01T00:00:00"/>
    <s v="Exit Condition Met For Trade"/>
    <n v="298.60000000000002"/>
    <n v="115.2"/>
    <x v="27"/>
    <x v="4"/>
    <x v="5"/>
  </r>
  <r>
    <n v="1331"/>
    <d v="2023-05-29T00:00:00"/>
    <x v="0"/>
    <d v="1899-12-30T09:25:00"/>
    <n v="44345.55"/>
    <m/>
    <x v="0"/>
    <m/>
    <m/>
    <d v="2023-05-29T00:00:00"/>
    <x v="0"/>
    <d v="1899-12-30T14:26:00"/>
    <n v="44275.4"/>
    <x v="107"/>
    <m/>
    <m/>
    <m/>
    <n v="44478.95"/>
    <n v="44263.95"/>
    <x v="19"/>
    <x v="4"/>
    <x v="5"/>
  </r>
  <r>
    <n v="1331.1"/>
    <d v="2023-05-29T00:00:00"/>
    <x v="1"/>
    <d v="1899-12-30T09:25:00"/>
    <n v="259.55"/>
    <n v="15"/>
    <x v="1"/>
    <n v="44300"/>
    <s v="Sell"/>
    <d v="2023-05-29T00:00:00"/>
    <x v="1"/>
    <d v="1899-12-30T11:21:00"/>
    <n v="329.55"/>
    <x v="107"/>
    <n v="-26.96975535"/>
    <d v="2023-06-01T00:00:00"/>
    <s v="Stop Loss Hit"/>
    <n v="331.55"/>
    <n v="254.4"/>
    <x v="19"/>
    <x v="4"/>
    <x v="5"/>
  </r>
  <r>
    <n v="1331.2"/>
    <d v="2023-05-29T00:00:00"/>
    <x v="1"/>
    <d v="1899-12-30T09:25:00"/>
    <n v="235.5"/>
    <n v="15"/>
    <x v="2"/>
    <n v="44300"/>
    <s v="Sell"/>
    <d v="2023-05-29T00:00:00"/>
    <x v="1"/>
    <d v="1899-12-30T14:26:00"/>
    <n v="235.5"/>
    <x v="225"/>
    <n v="0"/>
    <d v="2023-06-01T00:00:00"/>
    <s v="Stop Loss Hit"/>
    <n v="278.60000000000002"/>
    <n v="160.4"/>
    <x v="19"/>
    <x v="4"/>
    <x v="5"/>
  </r>
  <r>
    <n v="1332"/>
    <d v="2023-05-30T00:00:00"/>
    <x v="0"/>
    <d v="1899-12-30T09:25:00"/>
    <n v="44334.15"/>
    <m/>
    <x v="0"/>
    <m/>
    <m/>
    <d v="2023-05-30T00:00:00"/>
    <x v="0"/>
    <d v="1899-12-30T14:33:00"/>
    <n v="44409"/>
    <x v="125"/>
    <m/>
    <m/>
    <m/>
    <n v="44413.75"/>
    <n v="44249.2"/>
    <x v="20"/>
    <x v="4"/>
    <x v="5"/>
  </r>
  <r>
    <n v="1332.1"/>
    <d v="2023-05-30T00:00:00"/>
    <x v="2"/>
    <d v="1899-12-30T09:25:00"/>
    <n v="225.7"/>
    <n v="15"/>
    <x v="1"/>
    <n v="44300"/>
    <s v="Sell"/>
    <d v="2023-05-30T00:00:00"/>
    <x v="2"/>
    <d v="1899-12-30T14:33:00"/>
    <n v="230.7"/>
    <x v="150"/>
    <n v="-2.2153300840000001"/>
    <d v="2023-06-01T00:00:00"/>
    <s v="Stop Loss Hit"/>
    <n v="254.95"/>
    <n v="155.4"/>
    <x v="20"/>
    <x v="4"/>
    <x v="5"/>
  </r>
  <r>
    <n v="1332.2"/>
    <d v="2023-05-30T00:00:00"/>
    <x v="2"/>
    <d v="1899-12-30T09:25:00"/>
    <n v="179.2"/>
    <n v="15"/>
    <x v="2"/>
    <n v="44300"/>
    <s v="Sell"/>
    <d v="2023-05-30T00:00:00"/>
    <x v="2"/>
    <d v="1899-12-30T11:19:00"/>
    <n v="219.2"/>
    <x v="463"/>
    <n v="-22.321428569999998"/>
    <d v="2023-06-01T00:00:00"/>
    <s v="Stop Loss Hit"/>
    <n v="219.45"/>
    <n v="143.30000000000001"/>
    <x v="20"/>
    <x v="4"/>
    <x v="5"/>
  </r>
  <r>
    <n v="1333"/>
    <d v="2023-05-31T00:00:00"/>
    <x v="0"/>
    <d v="1899-12-30T09:25:00"/>
    <n v="44166.400000000001"/>
    <m/>
    <x v="0"/>
    <m/>
    <m/>
    <d v="2023-05-31T00:00:00"/>
    <x v="0"/>
    <d v="1899-12-30T15:14:00"/>
    <n v="44157.4"/>
    <x v="53"/>
    <m/>
    <m/>
    <m/>
    <n v="44204.75"/>
    <n v="43824.75"/>
    <x v="21"/>
    <x v="4"/>
    <x v="5"/>
  </r>
  <r>
    <n v="1333.1"/>
    <d v="2023-05-31T00:00:00"/>
    <x v="3"/>
    <d v="1899-12-30T09:25:00"/>
    <n v="158.65"/>
    <n v="15"/>
    <x v="1"/>
    <n v="44200"/>
    <s v="Sell"/>
    <d v="2023-05-31T00:00:00"/>
    <x v="3"/>
    <d v="1899-12-30T15:14:00"/>
    <n v="130.65"/>
    <x v="52"/>
    <n v="17.6489127"/>
    <d v="2023-06-01T00:00:00"/>
    <s v="Stop Loss Hit"/>
    <n v="158.65"/>
    <n v="55.05"/>
    <x v="21"/>
    <x v="4"/>
    <x v="5"/>
  </r>
  <r>
    <n v="1333.2"/>
    <d v="2023-05-31T00:00:00"/>
    <x v="3"/>
    <d v="1899-12-30T09:25:00"/>
    <n v="156.19999999999999"/>
    <n v="15"/>
    <x v="2"/>
    <n v="44200"/>
    <s v="Sell"/>
    <d v="2023-05-31T00:00:00"/>
    <x v="3"/>
    <d v="1899-12-30T11:38:00"/>
    <n v="225.2"/>
    <x v="69"/>
    <n v="-44.174135720000002"/>
    <d v="2023-06-01T00:00:00"/>
    <s v="Stop Loss Hit"/>
    <n v="250"/>
    <n v="150"/>
    <x v="21"/>
    <x v="4"/>
    <x v="5"/>
  </r>
  <r>
    <n v="1334"/>
    <d v="2023-06-01T00:00:00"/>
    <x v="0"/>
    <d v="1899-12-30T09:25:00"/>
    <n v="44038.7"/>
    <m/>
    <x v="0"/>
    <m/>
    <m/>
    <d v="2023-06-01T00:00:00"/>
    <x v="0"/>
    <d v="1899-12-30T14:25:00"/>
    <n v="43936.6"/>
    <x v="86"/>
    <m/>
    <m/>
    <m/>
    <n v="44177.95"/>
    <n v="43936.6"/>
    <x v="0"/>
    <x v="5"/>
    <x v="5"/>
  </r>
  <r>
    <n v="1334.1"/>
    <d v="2023-06-01T00:00:00"/>
    <x v="4"/>
    <d v="1899-12-30T09:25:00"/>
    <n v="133.30000000000001"/>
    <n v="15"/>
    <x v="1"/>
    <n v="44000"/>
    <s v="Sell"/>
    <d v="2023-06-01T00:00:00"/>
    <x v="4"/>
    <d v="1899-12-30T09:52:00"/>
    <n v="178.3"/>
    <x v="125"/>
    <n v="-33.758439610000003"/>
    <d v="2023-06-01T00:00:00"/>
    <s v="Stop Loss Hit"/>
    <n v="182.15"/>
    <n v="102.6"/>
    <x v="0"/>
    <x v="5"/>
    <x v="5"/>
  </r>
  <r>
    <n v="1334.2"/>
    <d v="2023-06-01T00:00:00"/>
    <x v="4"/>
    <d v="1899-12-30T09:25:00"/>
    <n v="92"/>
    <n v="15"/>
    <x v="2"/>
    <n v="44000"/>
    <s v="Sell"/>
    <d v="2023-06-01T00:00:00"/>
    <x v="4"/>
    <d v="1899-12-30T14:25:00"/>
    <n v="97"/>
    <x v="150"/>
    <n v="-5.434782609"/>
    <d v="2023-06-01T00:00:00"/>
    <s v="Stop Loss Hit"/>
    <n v="125.2"/>
    <n v="22"/>
    <x v="0"/>
    <x v="5"/>
    <x v="5"/>
  </r>
  <r>
    <n v="1335"/>
    <d v="2023-06-02T00:00:00"/>
    <x v="0"/>
    <d v="1899-12-30T09:25:00"/>
    <n v="43968.7"/>
    <m/>
    <x v="0"/>
    <m/>
    <m/>
    <d v="2023-06-02T00:00:00"/>
    <x v="0"/>
    <d v="1899-12-30T11:34:00"/>
    <n v="43958.25"/>
    <x v="43"/>
    <m/>
    <m/>
    <m/>
    <n v="44011.65"/>
    <n v="43813.65"/>
    <x v="1"/>
    <x v="5"/>
    <x v="5"/>
  </r>
  <r>
    <n v="1335.1"/>
    <d v="2023-06-02T00:00:00"/>
    <x v="5"/>
    <d v="1899-12-30T09:25:00"/>
    <n v="297.89999999999998"/>
    <n v="15"/>
    <x v="1"/>
    <n v="44000"/>
    <s v="Sell"/>
    <d v="2023-06-02T00:00:00"/>
    <x v="5"/>
    <d v="1899-12-30T11:34:00"/>
    <n v="300.89999999999998"/>
    <x v="411"/>
    <n v="-1.007049345"/>
    <d v="2023-06-08T00:00:00"/>
    <s v="Stop Loss Hit"/>
    <n v="311.8"/>
    <n v="225"/>
    <x v="1"/>
    <x v="5"/>
    <x v="5"/>
  </r>
  <r>
    <n v="1335.2"/>
    <d v="2023-06-02T00:00:00"/>
    <x v="5"/>
    <d v="1899-12-30T09:25:00"/>
    <n v="270.7"/>
    <n v="15"/>
    <x v="2"/>
    <n v="44000"/>
    <s v="Sell"/>
    <d v="2023-06-02T00:00:00"/>
    <x v="5"/>
    <d v="1899-12-30T09:59:00"/>
    <n v="326.7"/>
    <x v="47"/>
    <n v="-20.6871075"/>
    <d v="2023-06-08T00:00:00"/>
    <s v="Stop Loss Hit"/>
    <n v="327"/>
    <n v="251.2"/>
    <x v="1"/>
    <x v="5"/>
    <x v="5"/>
  </r>
  <r>
    <n v="1336"/>
    <d v="2023-06-05T00:00:00"/>
    <x v="0"/>
    <d v="1899-12-30T09:25:00"/>
    <n v="44198.85"/>
    <m/>
    <x v="0"/>
    <m/>
    <m/>
    <d v="2023-06-05T00:00:00"/>
    <x v="0"/>
    <d v="1899-12-30T15:19:00"/>
    <n v="44104.15"/>
    <x v="1265"/>
    <m/>
    <m/>
    <s v="Exit Condition Met For Trade"/>
    <n v="44265.25"/>
    <n v="44075.7"/>
    <x v="4"/>
    <x v="5"/>
    <x v="5"/>
  </r>
  <r>
    <n v="1336.1"/>
    <d v="2023-06-05T00:00:00"/>
    <x v="1"/>
    <d v="1899-12-30T09:25:00"/>
    <n v="257.85000000000002"/>
    <n v="15"/>
    <x v="1"/>
    <n v="44200"/>
    <s v="Sell"/>
    <d v="2023-06-05T00:00:00"/>
    <x v="1"/>
    <d v="1899-12-30T15:19:00"/>
    <n v="195.35"/>
    <x v="1266"/>
    <n v="24.238898580000001"/>
    <d v="2023-06-08T00:00:00"/>
    <s v="Exit Condition Met For Trade"/>
    <n v="272"/>
    <n v="181.4"/>
    <x v="4"/>
    <x v="5"/>
    <x v="5"/>
  </r>
  <r>
    <n v="1336.2"/>
    <d v="2023-06-05T00:00:00"/>
    <x v="1"/>
    <d v="1899-12-30T09:25:00"/>
    <n v="205.7"/>
    <n v="15"/>
    <x v="2"/>
    <n v="44200"/>
    <s v="Sell"/>
    <d v="2023-06-05T00:00:00"/>
    <x v="1"/>
    <d v="1899-12-30T15:19:00"/>
    <n v="210"/>
    <x v="1267"/>
    <n v="-2.0904229459999999"/>
    <d v="2023-06-08T00:00:00"/>
    <s v="Exit Condition Met For Trade"/>
    <n v="236.85"/>
    <n v="164.4"/>
    <x v="4"/>
    <x v="5"/>
    <x v="5"/>
  </r>
  <r>
    <n v="1337"/>
    <d v="2023-06-06T00:00:00"/>
    <x v="0"/>
    <d v="1899-12-30T09:25:00"/>
    <n v="44135.75"/>
    <m/>
    <x v="0"/>
    <m/>
    <m/>
    <d v="2023-06-06T00:00:00"/>
    <x v="0"/>
    <d v="1899-12-30T15:19:00"/>
    <n v="44230.45"/>
    <x v="1268"/>
    <m/>
    <m/>
    <s v="Exit Condition Met For Trade"/>
    <n v="44235.9"/>
    <n v="44009.7"/>
    <x v="22"/>
    <x v="5"/>
    <x v="5"/>
  </r>
  <r>
    <n v="1337.1"/>
    <d v="2023-06-06T00:00:00"/>
    <x v="2"/>
    <d v="1899-12-30T09:25:00"/>
    <n v="219.5"/>
    <n v="15"/>
    <x v="1"/>
    <n v="44100"/>
    <s v="Sell"/>
    <d v="2023-06-06T00:00:00"/>
    <x v="2"/>
    <d v="1899-12-30T15:12:00"/>
    <n v="229.5"/>
    <x v="99"/>
    <n v="-4.555808656"/>
    <d v="2023-06-08T00:00:00"/>
    <s v="Stop Loss Hit"/>
    <n v="245.75"/>
    <n v="154.30000000000001"/>
    <x v="22"/>
    <x v="5"/>
    <x v="5"/>
  </r>
  <r>
    <n v="1337.2"/>
    <d v="2023-06-06T00:00:00"/>
    <x v="2"/>
    <d v="1899-12-30T09:25:00"/>
    <n v="158.65"/>
    <n v="15"/>
    <x v="2"/>
    <n v="44100"/>
    <s v="Sell"/>
    <d v="2023-06-06T00:00:00"/>
    <x v="2"/>
    <d v="1899-12-30T15:19:00"/>
    <n v="112.4"/>
    <x v="774"/>
    <n v="29.152221870000002"/>
    <d v="2023-06-08T00:00:00"/>
    <s v="Exit Condition Met For Trade"/>
    <n v="206.75"/>
    <n v="106.3"/>
    <x v="22"/>
    <x v="5"/>
    <x v="5"/>
  </r>
  <r>
    <n v="1338"/>
    <d v="2023-06-07T00:00:00"/>
    <x v="0"/>
    <d v="1899-12-30T09:25:00"/>
    <n v="44280.800000000003"/>
    <m/>
    <x v="0"/>
    <m/>
    <m/>
    <d v="2023-06-07T00:00:00"/>
    <x v="0"/>
    <d v="1899-12-30T15:19:00"/>
    <n v="44269.95"/>
    <x v="1269"/>
    <m/>
    <m/>
    <s v="Exit Condition Met For Trade"/>
    <n v="44315.45"/>
    <n v="44148.65"/>
    <x v="23"/>
    <x v="5"/>
    <x v="5"/>
  </r>
  <r>
    <n v="1338.1"/>
    <d v="2023-06-07T00:00:00"/>
    <x v="3"/>
    <d v="1899-12-30T09:25:00"/>
    <n v="139.05000000000001"/>
    <n v="15"/>
    <x v="1"/>
    <n v="44300"/>
    <s v="Sell"/>
    <d v="2023-06-07T00:00:00"/>
    <x v="3"/>
    <d v="1899-12-30T15:19:00"/>
    <n v="112"/>
    <x v="1270"/>
    <n v="19.45343402"/>
    <d v="2023-06-08T00:00:00"/>
    <s v="Exit Condition Met For Trade"/>
    <n v="140.75"/>
    <n v="86.4"/>
    <x v="23"/>
    <x v="5"/>
    <x v="5"/>
  </r>
  <r>
    <n v="1338.2"/>
    <d v="2023-06-07T00:00:00"/>
    <x v="3"/>
    <d v="1899-12-30T09:25:00"/>
    <n v="141.6"/>
    <n v="15"/>
    <x v="2"/>
    <n v="44300"/>
    <s v="Sell"/>
    <d v="2023-06-07T00:00:00"/>
    <x v="3"/>
    <d v="1899-12-30T15:19:00"/>
    <n v="140.05000000000001"/>
    <x v="1271"/>
    <n v="1.0946327680000001"/>
    <d v="2023-06-08T00:00:00"/>
    <s v="Exit Condition Met For Trade"/>
    <n v="208"/>
    <n v="124.65"/>
    <x v="23"/>
    <x v="5"/>
    <x v="5"/>
  </r>
  <r>
    <n v="1339"/>
    <d v="2023-06-08T00:00:00"/>
    <x v="0"/>
    <d v="1899-12-30T09:25:00"/>
    <n v="44247.75"/>
    <m/>
    <x v="0"/>
    <m/>
    <m/>
    <d v="2023-06-08T00:00:00"/>
    <x v="0"/>
    <d v="1899-12-30T14:49:00"/>
    <n v="44119.3"/>
    <x v="868"/>
    <m/>
    <m/>
    <m/>
    <n v="44459.25"/>
    <n v="44119.3"/>
    <x v="5"/>
    <x v="5"/>
    <x v="5"/>
  </r>
  <r>
    <n v="1339.1"/>
    <d v="2023-06-08T00:00:00"/>
    <x v="4"/>
    <d v="1899-12-30T09:25:00"/>
    <n v="145.05000000000001"/>
    <n v="15"/>
    <x v="1"/>
    <n v="44200"/>
    <s v="Sell"/>
    <d v="2023-06-08T00:00:00"/>
    <x v="4"/>
    <d v="1899-12-30T09:53:00"/>
    <n v="211.05"/>
    <x v="2"/>
    <n v="-45.501551190000001"/>
    <d v="2023-06-08T00:00:00"/>
    <s v="Stop Loss Hit"/>
    <n v="233.95"/>
    <n v="136.05000000000001"/>
    <x v="5"/>
    <x v="5"/>
    <x v="5"/>
  </r>
  <r>
    <n v="1339.2"/>
    <d v="2023-06-08T00:00:00"/>
    <x v="4"/>
    <d v="1899-12-30T09:25:00"/>
    <n v="78.7"/>
    <n v="15"/>
    <x v="2"/>
    <n v="44200"/>
    <s v="Sell"/>
    <d v="2023-06-08T00:00:00"/>
    <x v="4"/>
    <d v="1899-12-30T14:49:00"/>
    <n v="91.7"/>
    <x v="51"/>
    <n v="-16.518424400000001"/>
    <d v="2023-06-08T00:00:00"/>
    <s v="Stop Loss Hit"/>
    <n v="110"/>
    <n v="16"/>
    <x v="5"/>
    <x v="5"/>
    <x v="5"/>
  </r>
  <r>
    <n v="1340"/>
    <d v="2023-06-09T00:00:00"/>
    <x v="0"/>
    <d v="1899-12-30T09:25:00"/>
    <n v="44075.3"/>
    <m/>
    <x v="0"/>
    <m/>
    <m/>
    <d v="2023-06-09T00:00:00"/>
    <x v="0"/>
    <d v="1899-12-30T09:47:00"/>
    <n v="44101.2"/>
    <x v="74"/>
    <m/>
    <m/>
    <m/>
    <n v="44120.45"/>
    <n v="43932.6"/>
    <x v="6"/>
    <x v="5"/>
    <x v="5"/>
  </r>
  <r>
    <n v="1340.1"/>
    <d v="2023-06-09T00:00:00"/>
    <x v="5"/>
    <d v="1899-12-30T09:25:00"/>
    <n v="269.55"/>
    <n v="15"/>
    <x v="1"/>
    <n v="44100"/>
    <s v="Sell"/>
    <d v="2023-06-09T00:00:00"/>
    <x v="5"/>
    <d v="1899-12-30T09:47:00"/>
    <n v="290.55"/>
    <x v="67"/>
    <n v="-7.7907623819999996"/>
    <d v="2023-06-15T00:00:00"/>
    <s v="Stop Loss Hit"/>
    <n v="291.85000000000002"/>
    <n v="214.9"/>
    <x v="6"/>
    <x v="5"/>
    <x v="5"/>
  </r>
  <r>
    <n v="1340.2"/>
    <d v="2023-06-09T00:00:00"/>
    <x v="5"/>
    <d v="1899-12-30T09:25:00"/>
    <n v="265.35000000000002"/>
    <n v="15"/>
    <x v="2"/>
    <n v="44100"/>
    <s v="Sell"/>
    <d v="2023-06-09T00:00:00"/>
    <x v="5"/>
    <d v="1899-12-30T09:36:00"/>
    <n v="318.35000000000002"/>
    <x v="59"/>
    <n v="-19.973619750000001"/>
    <d v="2023-06-15T00:00:00"/>
    <s v="Stop Loss Hit"/>
    <n v="330"/>
    <n v="242.5"/>
    <x v="6"/>
    <x v="5"/>
    <x v="5"/>
  </r>
  <r>
    <n v="1341"/>
    <d v="2023-06-12T00:00:00"/>
    <x v="0"/>
    <d v="1899-12-30T09:25:00"/>
    <n v="43979.15"/>
    <m/>
    <x v="0"/>
    <m/>
    <m/>
    <d v="2023-06-12T00:00:00"/>
    <x v="0"/>
    <d v="1899-12-30T15:19:00"/>
    <n v="43941.75"/>
    <x v="1147"/>
    <m/>
    <m/>
    <s v="Exit Condition Met For Trade"/>
    <n v="44053.95"/>
    <n v="43874.05"/>
    <x v="9"/>
    <x v="5"/>
    <x v="5"/>
  </r>
  <r>
    <n v="1341.1"/>
    <d v="2023-06-12T00:00:00"/>
    <x v="1"/>
    <d v="1899-12-30T09:25:00"/>
    <n v="240.55"/>
    <n v="15"/>
    <x v="1"/>
    <n v="44000"/>
    <s v="Sell"/>
    <d v="2023-06-12T00:00:00"/>
    <x v="1"/>
    <d v="1899-12-30T15:19:00"/>
    <n v="208.35"/>
    <x v="1139"/>
    <n v="13.38599044"/>
    <d v="2023-06-15T00:00:00"/>
    <s v="Exit Condition Met For Trade"/>
    <n v="263"/>
    <n v="175.25"/>
    <x v="9"/>
    <x v="5"/>
    <x v="5"/>
  </r>
  <r>
    <n v="1341.2"/>
    <d v="2023-06-12T00:00:00"/>
    <x v="1"/>
    <d v="1899-12-30T09:25:00"/>
    <n v="221.6"/>
    <n v="15"/>
    <x v="2"/>
    <n v="44000"/>
    <s v="Sell"/>
    <d v="2023-06-12T00:00:00"/>
    <x v="1"/>
    <d v="1899-12-30T14:22:00"/>
    <n v="244.6"/>
    <x v="238"/>
    <n v="-10.379061370000001"/>
    <d v="2023-06-15T00:00:00"/>
    <s v="Stop Loss Hit"/>
    <n v="250.35"/>
    <n v="168.8"/>
    <x v="9"/>
    <x v="5"/>
    <x v="5"/>
  </r>
  <r>
    <n v="1342"/>
    <d v="2023-06-13T00:00:00"/>
    <x v="0"/>
    <d v="1899-12-30T09:25:00"/>
    <n v="44062.45"/>
    <m/>
    <x v="0"/>
    <m/>
    <m/>
    <d v="2023-06-13T00:00:00"/>
    <x v="0"/>
    <d v="1899-12-30T15:19:00"/>
    <n v="44110.2"/>
    <x v="297"/>
    <m/>
    <m/>
    <s v="Exit Condition Met For Trade"/>
    <n v="44120.45"/>
    <n v="43947.35"/>
    <x v="30"/>
    <x v="5"/>
    <x v="5"/>
  </r>
  <r>
    <n v="1342.1"/>
    <d v="2023-06-13T00:00:00"/>
    <x v="2"/>
    <d v="1899-12-30T09:25:00"/>
    <n v="185.2"/>
    <n v="15"/>
    <x v="1"/>
    <n v="44100"/>
    <s v="Sell"/>
    <d v="2023-06-13T00:00:00"/>
    <x v="2"/>
    <d v="1899-12-30T15:19:00"/>
    <n v="184.2"/>
    <x v="263"/>
    <n v="0.53995680300000004"/>
    <d v="2023-06-15T00:00:00"/>
    <s v="Exit Condition Met For Trade"/>
    <n v="207"/>
    <n v="123"/>
    <x v="30"/>
    <x v="5"/>
    <x v="5"/>
  </r>
  <r>
    <n v="1342.2"/>
    <d v="2023-06-13T00:00:00"/>
    <x v="2"/>
    <d v="1899-12-30T09:25:00"/>
    <n v="182.8"/>
    <n v="15"/>
    <x v="2"/>
    <n v="44100"/>
    <s v="Sell"/>
    <d v="2023-06-13T00:00:00"/>
    <x v="2"/>
    <d v="1899-12-30T14:00:00"/>
    <n v="222.8"/>
    <x v="463"/>
    <n v="-21.881838070000001"/>
    <d v="2023-06-15T00:00:00"/>
    <s v="Stop Loss Hit"/>
    <n v="229.3"/>
    <n v="147.05000000000001"/>
    <x v="30"/>
    <x v="5"/>
    <x v="5"/>
  </r>
  <r>
    <n v="1343"/>
    <d v="2023-06-14T00:00:00"/>
    <x v="0"/>
    <d v="1899-12-30T09:25:00"/>
    <n v="44042.95"/>
    <m/>
    <x v="0"/>
    <m/>
    <m/>
    <d v="2023-06-14T00:00:00"/>
    <x v="0"/>
    <d v="1899-12-30T15:19:00"/>
    <n v="43984.2"/>
    <x v="1272"/>
    <m/>
    <m/>
    <s v="Exit Condition Met For Trade"/>
    <n v="44098.75"/>
    <n v="43956.15"/>
    <x v="24"/>
    <x v="5"/>
    <x v="5"/>
  </r>
  <r>
    <n v="1343.1"/>
    <d v="2023-06-14T00:00:00"/>
    <x v="3"/>
    <d v="1899-12-30T09:25:00"/>
    <n v="209.25"/>
    <n v="15"/>
    <x v="1"/>
    <n v="44000"/>
    <s v="Sell"/>
    <d v="2023-06-14T00:00:00"/>
    <x v="3"/>
    <d v="1899-12-30T15:19:00"/>
    <n v="170.6"/>
    <x v="1273"/>
    <n v="18.470728789999999"/>
    <d v="2023-06-15T00:00:00"/>
    <s v="Exit Condition Met For Trade"/>
    <n v="222.3"/>
    <n v="143.15"/>
    <x v="24"/>
    <x v="5"/>
    <x v="5"/>
  </r>
  <r>
    <n v="1343.2"/>
    <d v="2023-06-14T00:00:00"/>
    <x v="3"/>
    <d v="1899-12-30T09:25:00"/>
    <n v="103.4"/>
    <n v="15"/>
    <x v="2"/>
    <n v="44000"/>
    <s v="Sell"/>
    <d v="2023-06-14T00:00:00"/>
    <x v="3"/>
    <d v="1899-12-30T15:19:00"/>
    <n v="110.8"/>
    <x v="1274"/>
    <n v="-7.1566731140000002"/>
    <d v="2023-06-15T00:00:00"/>
    <s v="Exit Condition Met For Trade"/>
    <n v="149.9"/>
    <n v="89.75"/>
    <x v="24"/>
    <x v="5"/>
    <x v="5"/>
  </r>
  <r>
    <n v="1344"/>
    <d v="2023-06-15T00:00:00"/>
    <x v="0"/>
    <d v="1899-12-30T09:25:00"/>
    <n v="43867.05"/>
    <m/>
    <x v="0"/>
    <m/>
    <m/>
    <d v="2023-06-15T00:00:00"/>
    <x v="0"/>
    <d v="1899-12-30T15:19:00"/>
    <n v="43414.05"/>
    <x v="1275"/>
    <m/>
    <m/>
    <s v="Exit Condition Met For Trade"/>
    <n v="43960.05"/>
    <n v="43397.8"/>
    <x v="10"/>
    <x v="5"/>
    <x v="5"/>
  </r>
  <r>
    <n v="1344.1"/>
    <d v="2023-06-15T00:00:00"/>
    <x v="4"/>
    <d v="1899-12-30T09:25:00"/>
    <n v="95.05"/>
    <n v="15"/>
    <x v="1"/>
    <n v="43900"/>
    <s v="Sell"/>
    <d v="2023-06-15T00:00:00"/>
    <x v="4"/>
    <d v="1899-12-30T15:19:00"/>
    <n v="0.2"/>
    <x v="1276"/>
    <n v="99.789584430000005"/>
    <d v="2023-06-15T00:00:00"/>
    <s v="Exit Condition Met For Trade"/>
    <n v="134.5"/>
    <n v="0.2"/>
    <x v="10"/>
    <x v="5"/>
    <x v="5"/>
  </r>
  <r>
    <n v="1344.2"/>
    <d v="2023-06-15T00:00:00"/>
    <x v="4"/>
    <d v="1899-12-30T09:25:00"/>
    <n v="112.1"/>
    <n v="15"/>
    <x v="2"/>
    <n v="43900"/>
    <s v="Sell"/>
    <d v="2023-06-15T00:00:00"/>
    <x v="4"/>
    <d v="1899-12-30T11:22:00"/>
    <n v="127.1"/>
    <x v="483"/>
    <n v="-13.380909900000001"/>
    <d v="2023-06-15T00:00:00"/>
    <s v="Stop Loss Hit"/>
    <n v="140"/>
    <n v="52.05"/>
    <x v="10"/>
    <x v="5"/>
    <x v="5"/>
  </r>
  <r>
    <n v="1345"/>
    <d v="2023-06-16T00:00:00"/>
    <x v="0"/>
    <d v="1899-12-30T09:25:00"/>
    <n v="43651.05"/>
    <m/>
    <x v="0"/>
    <m/>
    <m/>
    <d v="2023-06-16T00:00:00"/>
    <x v="0"/>
    <d v="1899-12-30T15:19:00"/>
    <n v="43841.55"/>
    <x v="329"/>
    <m/>
    <m/>
    <s v="Exit Condition Met For Trade"/>
    <n v="44083.25"/>
    <n v="43632.25"/>
    <x v="11"/>
    <x v="5"/>
    <x v="5"/>
  </r>
  <r>
    <n v="1345.1"/>
    <d v="2023-06-16T00:00:00"/>
    <x v="5"/>
    <d v="1899-12-30T09:25:00"/>
    <n v="256.25"/>
    <n v="15"/>
    <x v="1"/>
    <n v="43700"/>
    <s v="Sell"/>
    <d v="2023-06-16T00:00:00"/>
    <x v="5"/>
    <d v="1899-12-30T11:51:00"/>
    <n v="322.25"/>
    <x v="2"/>
    <n v="-25.756097560000001"/>
    <d v="2023-06-22T00:00:00"/>
    <s v="Stop Loss Hit"/>
    <n v="325"/>
    <n v="247.15"/>
    <x v="11"/>
    <x v="5"/>
    <x v="5"/>
  </r>
  <r>
    <n v="1345.2"/>
    <d v="2023-06-16T00:00:00"/>
    <x v="5"/>
    <d v="1899-12-30T09:25:00"/>
    <n v="263.45"/>
    <n v="15"/>
    <x v="2"/>
    <n v="43700"/>
    <s v="Sell"/>
    <d v="2023-06-16T00:00:00"/>
    <x v="5"/>
    <d v="1899-12-30T15:19:00"/>
    <n v="160.4"/>
    <x v="1277"/>
    <n v="39.1155817"/>
    <d v="2023-06-22T00:00:00"/>
    <s v="Exit Condition Met For Trade"/>
    <n v="273.25"/>
    <n v="95.05"/>
    <x v="11"/>
    <x v="5"/>
    <x v="5"/>
  </r>
  <r>
    <n v="1346"/>
    <d v="2023-06-19T00:00:00"/>
    <x v="0"/>
    <d v="1899-12-30T09:25:00"/>
    <n v="43920.2"/>
    <m/>
    <x v="0"/>
    <m/>
    <m/>
    <d v="2023-06-19T00:00:00"/>
    <x v="0"/>
    <d v="1899-12-30T15:19:00"/>
    <n v="43631.95"/>
    <x v="1278"/>
    <m/>
    <m/>
    <s v="Exit Condition Met For Trade"/>
    <n v="43965.5"/>
    <n v="43501.4"/>
    <x v="14"/>
    <x v="5"/>
    <x v="5"/>
  </r>
  <r>
    <n v="1346.1"/>
    <d v="2023-06-19T00:00:00"/>
    <x v="1"/>
    <d v="1899-12-30T09:25:00"/>
    <n v="242.5"/>
    <n v="15"/>
    <x v="1"/>
    <n v="43900"/>
    <s v="Sell"/>
    <d v="2023-06-19T00:00:00"/>
    <x v="1"/>
    <d v="1899-12-30T15:19:00"/>
    <n v="120.1"/>
    <x v="836"/>
    <n v="50.474226799999997"/>
    <d v="2023-06-22T00:00:00"/>
    <s v="Exit Condition Met For Trade"/>
    <n v="255"/>
    <n v="93.2"/>
    <x v="14"/>
    <x v="5"/>
    <x v="5"/>
  </r>
  <r>
    <n v="1346.2"/>
    <d v="2023-06-19T00:00:00"/>
    <x v="1"/>
    <d v="1899-12-30T09:25:00"/>
    <n v="184.1"/>
    <n v="15"/>
    <x v="2"/>
    <n v="43900"/>
    <s v="Sell"/>
    <d v="2023-06-19T00:00:00"/>
    <x v="1"/>
    <d v="1899-12-30T10:17:00"/>
    <n v="239.1"/>
    <x v="122"/>
    <n v="-29.875067900000001"/>
    <d v="2023-06-22T00:00:00"/>
    <s v="Stop Loss Hit"/>
    <n v="240"/>
    <n v="163.6"/>
    <x v="14"/>
    <x v="5"/>
    <x v="5"/>
  </r>
  <r>
    <n v="1347"/>
    <d v="2023-06-20T00:00:00"/>
    <x v="0"/>
    <d v="1899-12-30T09:25:00"/>
    <n v="43520.9"/>
    <m/>
    <x v="0"/>
    <m/>
    <m/>
    <d v="2023-06-20T00:00:00"/>
    <x v="0"/>
    <d v="1899-12-30T13:07:00"/>
    <n v="43527.25"/>
    <x v="220"/>
    <m/>
    <m/>
    <m/>
    <n v="43537.75"/>
    <n v="43345.95"/>
    <x v="25"/>
    <x v="5"/>
    <x v="5"/>
  </r>
  <r>
    <n v="1347.1"/>
    <d v="2023-06-20T00:00:00"/>
    <x v="2"/>
    <d v="1899-12-30T09:25:00"/>
    <n v="223.35"/>
    <n v="15"/>
    <x v="1"/>
    <n v="43500"/>
    <s v="Sell"/>
    <d v="2023-06-20T00:00:00"/>
    <x v="2"/>
    <d v="1899-12-30T13:07:00"/>
    <n v="216.35"/>
    <x v="121"/>
    <n v="3.134094471"/>
    <d v="2023-06-22T00:00:00"/>
    <s v="Stop Loss Hit"/>
    <n v="228"/>
    <n v="141.1"/>
    <x v="25"/>
    <x v="5"/>
    <x v="5"/>
  </r>
  <r>
    <n v="1347.2"/>
    <d v="2023-06-20T00:00:00"/>
    <x v="2"/>
    <d v="1899-12-30T09:25:00"/>
    <n v="168.55"/>
    <n v="15"/>
    <x v="2"/>
    <n v="43500"/>
    <s v="Sell"/>
    <d v="2023-06-20T00:00:00"/>
    <x v="2"/>
    <d v="1899-12-30T10:30:00"/>
    <n v="238.55"/>
    <x v="107"/>
    <n v="-41.53070306"/>
    <d v="2023-06-22T00:00:00"/>
    <s v="Stop Loss Hit"/>
    <n v="249.4"/>
    <n v="162.69999999999999"/>
    <x v="25"/>
    <x v="5"/>
    <x v="5"/>
  </r>
  <r>
    <n v="1348"/>
    <d v="2023-06-21T00:00:00"/>
    <x v="0"/>
    <d v="1899-12-30T09:25:00"/>
    <n v="43821.05"/>
    <m/>
    <x v="0"/>
    <m/>
    <m/>
    <d v="2023-06-21T00:00:00"/>
    <x v="0"/>
    <d v="1899-12-30T11:10:00"/>
    <n v="43750.25"/>
    <x v="1279"/>
    <m/>
    <m/>
    <m/>
    <n v="43946.7"/>
    <n v="43748.85"/>
    <x v="26"/>
    <x v="5"/>
    <x v="5"/>
  </r>
  <r>
    <n v="1348.1"/>
    <d v="2023-06-21T00:00:00"/>
    <x v="3"/>
    <d v="1899-12-30T09:25:00"/>
    <n v="169.75"/>
    <n v="15"/>
    <x v="1"/>
    <n v="43800"/>
    <s v="Sell"/>
    <d v="2023-06-21T00:00:00"/>
    <x v="3"/>
    <d v="1899-12-30T09:32:00"/>
    <n v="244.75"/>
    <x v="31"/>
    <n v="-44.182621500000003"/>
    <d v="2023-06-22T00:00:00"/>
    <s v="Stop Loss Hit"/>
    <n v="257.2"/>
    <n v="169.75"/>
    <x v="26"/>
    <x v="5"/>
    <x v="5"/>
  </r>
  <r>
    <n v="1348.2"/>
    <d v="2023-06-21T00:00:00"/>
    <x v="3"/>
    <d v="1899-12-30T09:25:00"/>
    <n v="140.80000000000001"/>
    <n v="15"/>
    <x v="2"/>
    <n v="43800"/>
    <s v="Sell"/>
    <d v="2023-06-21T00:00:00"/>
    <x v="3"/>
    <d v="1899-12-30T11:10:00"/>
    <n v="166.8"/>
    <x v="140"/>
    <n v="-18.46590909"/>
    <d v="2023-06-22T00:00:00"/>
    <s v="Stop Loss Hit"/>
    <n v="175.35"/>
    <n v="91.1"/>
    <x v="26"/>
    <x v="5"/>
    <x v="5"/>
  </r>
  <r>
    <n v="1349"/>
    <d v="2023-06-22T00:00:00"/>
    <x v="0"/>
    <d v="1899-12-30T09:25:00"/>
    <n v="43928.25"/>
    <m/>
    <x v="0"/>
    <m/>
    <m/>
    <d v="2023-06-22T00:00:00"/>
    <x v="0"/>
    <d v="1899-12-30T13:39:00"/>
    <n v="43976.3"/>
    <x v="79"/>
    <m/>
    <m/>
    <m/>
    <n v="43990.5"/>
    <n v="43720"/>
    <x v="15"/>
    <x v="5"/>
    <x v="5"/>
  </r>
  <r>
    <n v="1349.1"/>
    <d v="2023-06-22T00:00:00"/>
    <x v="4"/>
    <d v="1899-12-30T09:25:00"/>
    <n v="115.3"/>
    <n v="15"/>
    <x v="1"/>
    <n v="43900"/>
    <s v="Sell"/>
    <d v="2023-06-22T00:00:00"/>
    <x v="4"/>
    <d v="1899-12-30T13:39:00"/>
    <n v="98.3"/>
    <x v="213"/>
    <n v="14.74414571"/>
    <d v="2023-06-22T00:00:00"/>
    <s v="Stop Loss Hit"/>
    <n v="149.05000000000001"/>
    <n v="22.35"/>
    <x v="15"/>
    <x v="5"/>
    <x v="5"/>
  </r>
  <r>
    <n v="1349.2"/>
    <d v="2023-06-22T00:00:00"/>
    <x v="4"/>
    <d v="1899-12-30T09:25:00"/>
    <n v="100.1"/>
    <n v="15"/>
    <x v="2"/>
    <n v="43900"/>
    <s v="Sell"/>
    <d v="2023-06-22T00:00:00"/>
    <x v="4"/>
    <d v="1899-12-30T12:12:00"/>
    <n v="142.1"/>
    <x v="71"/>
    <n v="-41.958041960000003"/>
    <d v="2023-06-22T00:00:00"/>
    <s v="Stop Loss Hit"/>
    <n v="148"/>
    <n v="66.5"/>
    <x v="15"/>
    <x v="5"/>
    <x v="5"/>
  </r>
  <r>
    <n v="1350"/>
    <d v="2023-06-23T00:00:00"/>
    <x v="0"/>
    <d v="1899-12-30T09:25:00"/>
    <n v="43555.15"/>
    <m/>
    <x v="0"/>
    <m/>
    <m/>
    <d v="2023-06-23T00:00:00"/>
    <x v="0"/>
    <d v="1899-12-30T09:55:00"/>
    <n v="43699.05"/>
    <x v="69"/>
    <m/>
    <m/>
    <m/>
    <n v="43700"/>
    <n v="43519.55"/>
    <x v="16"/>
    <x v="5"/>
    <x v="5"/>
  </r>
  <r>
    <n v="1350.1"/>
    <d v="2023-06-23T00:00:00"/>
    <x v="5"/>
    <d v="1899-12-30T09:25:00"/>
    <n v="257.5"/>
    <n v="15"/>
    <x v="1"/>
    <n v="43600"/>
    <s v="Sell"/>
    <d v="2023-06-23T00:00:00"/>
    <x v="5"/>
    <d v="1899-12-30T09:55:00"/>
    <n v="309.5"/>
    <x v="414"/>
    <n v="-20.194174759999999"/>
    <d v="2023-06-28T00:00:00"/>
    <s v="Stop Loss Hit"/>
    <n v="314.10000000000002"/>
    <n v="233.6"/>
    <x v="16"/>
    <x v="5"/>
    <x v="5"/>
  </r>
  <r>
    <n v="1350.2"/>
    <d v="2023-06-23T00:00:00"/>
    <x v="5"/>
    <d v="1899-12-30T09:25:00"/>
    <n v="259.25"/>
    <n v="15"/>
    <x v="2"/>
    <n v="43600"/>
    <s v="Sell"/>
    <d v="2023-06-23T00:00:00"/>
    <x v="5"/>
    <d v="1899-12-30T09:38:00"/>
    <n v="276.25"/>
    <x v="78"/>
    <n v="-6.5573770490000003"/>
    <d v="2023-06-28T00:00:00"/>
    <s v="Stop Loss Hit"/>
    <n v="279.89999999999998"/>
    <n v="201"/>
    <x v="16"/>
    <x v="5"/>
    <x v="5"/>
  </r>
  <r>
    <n v="1351"/>
    <d v="2023-06-26T00:00:00"/>
    <x v="0"/>
    <d v="1899-12-30T09:25:00"/>
    <n v="43731.199999999997"/>
    <m/>
    <x v="0"/>
    <m/>
    <m/>
    <d v="2023-06-26T00:00:00"/>
    <x v="0"/>
    <d v="1899-12-30T15:19:00"/>
    <n v="43609.2"/>
    <x v="1280"/>
    <m/>
    <m/>
    <s v="Exit Condition Met For Trade"/>
    <n v="43766.35"/>
    <n v="43541.75"/>
    <x v="27"/>
    <x v="5"/>
    <x v="5"/>
  </r>
  <r>
    <n v="1351.1"/>
    <d v="2023-06-26T00:00:00"/>
    <x v="1"/>
    <d v="1899-12-30T09:25:00"/>
    <n v="239.3"/>
    <n v="15"/>
    <x v="1"/>
    <n v="43700"/>
    <s v="Sell"/>
    <d v="2023-06-26T00:00:00"/>
    <x v="1"/>
    <d v="1899-12-30T15:19:00"/>
    <n v="160.25"/>
    <x v="1281"/>
    <n v="33.033848730000003"/>
    <d v="2023-06-28T00:00:00"/>
    <s v="Exit Condition Met For Trade"/>
    <n v="244.25"/>
    <n v="136.5"/>
    <x v="27"/>
    <x v="5"/>
    <x v="5"/>
  </r>
  <r>
    <n v="1351.2"/>
    <d v="2023-06-26T00:00:00"/>
    <x v="1"/>
    <d v="1899-12-30T09:25:00"/>
    <n v="197.25"/>
    <n v="15"/>
    <x v="2"/>
    <n v="43700"/>
    <s v="Sell"/>
    <d v="2023-06-26T00:00:00"/>
    <x v="1"/>
    <d v="1899-12-30T10:10:00"/>
    <n v="260.25"/>
    <x v="220"/>
    <n v="-31.939163499999999"/>
    <d v="2023-06-28T00:00:00"/>
    <s v="Stop Loss Hit"/>
    <n v="260.39999999999998"/>
    <n v="184.5"/>
    <x v="27"/>
    <x v="5"/>
    <x v="5"/>
  </r>
  <r>
    <n v="1352"/>
    <d v="2023-06-27T00:00:00"/>
    <x v="0"/>
    <d v="1899-12-30T09:25:00"/>
    <n v="43764.95"/>
    <m/>
    <x v="0"/>
    <m/>
    <m/>
    <d v="2023-06-27T00:00:00"/>
    <x v="0"/>
    <d v="1899-12-30T15:19:00"/>
    <n v="44164.3"/>
    <x v="1282"/>
    <m/>
    <m/>
    <s v="Exit Condition Met For Trade"/>
    <n v="44194.65"/>
    <n v="43693.15"/>
    <x v="28"/>
    <x v="5"/>
    <x v="5"/>
  </r>
  <r>
    <n v="1352.1"/>
    <d v="2023-06-27T00:00:00"/>
    <x v="2"/>
    <d v="1899-12-30T09:25:00"/>
    <n v="142.94999999999999"/>
    <n v="15"/>
    <x v="1"/>
    <n v="43800"/>
    <s v="Sell"/>
    <d v="2023-06-27T00:00:00"/>
    <x v="2"/>
    <d v="1899-12-30T14:09:00"/>
    <n v="177.95"/>
    <x v="316"/>
    <n v="-24.48408534"/>
    <d v="2023-06-28T00:00:00"/>
    <s v="Stop Loss Hit"/>
    <n v="178.5"/>
    <n v="102"/>
    <x v="28"/>
    <x v="5"/>
    <x v="5"/>
  </r>
  <r>
    <n v="1352.2"/>
    <d v="2023-06-27T00:00:00"/>
    <x v="2"/>
    <d v="1899-12-30T09:25:00"/>
    <n v="184"/>
    <n v="15"/>
    <x v="2"/>
    <n v="43800"/>
    <s v="Sell"/>
    <d v="2023-06-27T00:00:00"/>
    <x v="2"/>
    <d v="1899-12-30T15:19:00"/>
    <n v="44.2"/>
    <x v="1232"/>
    <n v="75.97826087"/>
    <d v="2023-06-28T00:00:00"/>
    <s v="Exit Condition Met For Trade"/>
    <n v="210.95"/>
    <n v="41.5"/>
    <x v="28"/>
    <x v="5"/>
    <x v="5"/>
  </r>
  <r>
    <n v="1353"/>
    <d v="2023-06-28T00:00:00"/>
    <x v="0"/>
    <d v="1899-12-30T09:25:00"/>
    <n v="44243"/>
    <m/>
    <x v="0"/>
    <m/>
    <m/>
    <d v="2023-06-28T00:00:00"/>
    <x v="0"/>
    <d v="1899-12-30T11:22:00"/>
    <n v="44319.15"/>
    <x v="769"/>
    <m/>
    <m/>
    <m/>
    <n v="44330.25"/>
    <n v="44163.199999999997"/>
    <x v="29"/>
    <x v="5"/>
    <x v="5"/>
  </r>
  <r>
    <n v="1353.1"/>
    <d v="2023-06-28T00:00:00"/>
    <x v="3"/>
    <d v="1899-12-30T09:25:00"/>
    <n v="136.6"/>
    <n v="15"/>
    <x v="1"/>
    <n v="44200"/>
    <s v="Sell"/>
    <d v="2023-06-28T00:00:00"/>
    <x v="3"/>
    <d v="1899-12-30T11:22:00"/>
    <n v="168.6"/>
    <x v="282"/>
    <n v="-23.426061489999999"/>
    <d v="2023-06-28T00:00:00"/>
    <s v="Stop Loss Hit"/>
    <n v="189.7"/>
    <n v="92.85"/>
    <x v="29"/>
    <x v="5"/>
    <x v="5"/>
  </r>
  <r>
    <n v="1353.2"/>
    <d v="2023-06-28T00:00:00"/>
    <x v="3"/>
    <d v="1899-12-30T09:25:00"/>
    <n v="111.15"/>
    <n v="15"/>
    <x v="2"/>
    <n v="44200"/>
    <s v="Sell"/>
    <d v="2023-06-28T00:00:00"/>
    <x v="3"/>
    <d v="1899-12-30T09:41:00"/>
    <n v="159.15"/>
    <x v="37"/>
    <n v="-43.184885289999997"/>
    <d v="2023-06-28T00:00:00"/>
    <s v="Stop Loss Hit"/>
    <n v="164"/>
    <n v="83.4"/>
    <x v="29"/>
    <x v="5"/>
    <x v="5"/>
  </r>
  <r>
    <n v="1354"/>
    <d v="2023-06-30T00:00:00"/>
    <x v="0"/>
    <d v="1899-12-30T09:25:00"/>
    <n v="44542.25"/>
    <m/>
    <x v="0"/>
    <m/>
    <m/>
    <d v="2023-06-30T00:00:00"/>
    <x v="0"/>
    <d v="1899-12-30T15:19:00"/>
    <n v="44765.05"/>
    <x v="1283"/>
    <m/>
    <m/>
    <s v="Exit Condition Met For Trade"/>
    <n v="44787.1"/>
    <n v="44518.6"/>
    <x v="20"/>
    <x v="5"/>
    <x v="5"/>
  </r>
  <r>
    <n v="1354.1"/>
    <d v="2023-06-30T00:00:00"/>
    <x v="5"/>
    <d v="1899-12-30T09:25:00"/>
    <n v="272.5"/>
    <n v="15"/>
    <x v="1"/>
    <n v="44500"/>
    <s v="Sell"/>
    <d v="2023-06-30T00:00:00"/>
    <x v="5"/>
    <d v="1899-12-30T09:43:00"/>
    <n v="332.5"/>
    <x v="507"/>
    <n v="-22.018348620000001"/>
    <d v="2023-07-06T00:00:00"/>
    <s v="Stop Loss Hit"/>
    <n v="334.9"/>
    <n v="256.55"/>
    <x v="20"/>
    <x v="5"/>
    <x v="5"/>
  </r>
  <r>
    <n v="1354.2"/>
    <d v="2023-06-30T00:00:00"/>
    <x v="5"/>
    <d v="1899-12-30T09:25:00"/>
    <n v="246.05"/>
    <n v="15"/>
    <x v="2"/>
    <n v="44500"/>
    <s v="Sell"/>
    <d v="2023-06-30T00:00:00"/>
    <x v="5"/>
    <d v="1899-12-30T15:19:00"/>
    <n v="151.75"/>
    <x v="436"/>
    <n v="38.325543590000002"/>
    <d v="2023-07-06T00:00:00"/>
    <s v="Exit Condition Met For Trade"/>
    <n v="258.3"/>
    <n v="142.30000000000001"/>
    <x v="20"/>
    <x v="5"/>
    <x v="5"/>
  </r>
  <r>
    <n v="1355"/>
    <d v="2023-07-03T00:00:00"/>
    <x v="0"/>
    <d v="1899-12-30T09:25:00"/>
    <n v="45039.75"/>
    <m/>
    <x v="0"/>
    <m/>
    <m/>
    <d v="2023-07-03T00:00:00"/>
    <x v="0"/>
    <d v="1899-12-30T15:19:00"/>
    <n v="45162.95"/>
    <x v="1284"/>
    <m/>
    <m/>
    <s v="Exit Condition Met For Trade"/>
    <n v="45353.2"/>
    <n v="45013.45"/>
    <x v="2"/>
    <x v="6"/>
    <x v="5"/>
  </r>
  <r>
    <n v="1355.1"/>
    <d v="2023-07-03T00:00:00"/>
    <x v="1"/>
    <d v="1899-12-30T09:25:00"/>
    <n v="243"/>
    <n v="15"/>
    <x v="1"/>
    <n v="45000"/>
    <s v="Sell"/>
    <d v="2023-07-03T00:00:00"/>
    <x v="1"/>
    <d v="1899-12-30T09:35:00"/>
    <n v="308"/>
    <x v="82"/>
    <n v="-26.748971189999999"/>
    <d v="2023-07-06T00:00:00"/>
    <s v="Stop Loss Hit"/>
    <n v="325"/>
    <n v="232.05"/>
    <x v="2"/>
    <x v="6"/>
    <x v="5"/>
  </r>
  <r>
    <n v="1355.2"/>
    <d v="2023-07-03T00:00:00"/>
    <x v="1"/>
    <d v="1899-12-30T09:25:00"/>
    <n v="220.95"/>
    <n v="15"/>
    <x v="2"/>
    <n v="45000"/>
    <s v="Sell"/>
    <d v="2023-07-03T00:00:00"/>
    <x v="1"/>
    <d v="1899-12-30T15:19:00"/>
    <n v="156.1"/>
    <x v="525"/>
    <n v="29.350531790000002"/>
    <d v="2023-07-06T00:00:00"/>
    <s v="Exit Condition Met For Trade"/>
    <n v="229.5"/>
    <n v="130.25"/>
    <x v="2"/>
    <x v="6"/>
    <x v="5"/>
  </r>
  <r>
    <n v="1356"/>
    <d v="2023-07-04T00:00:00"/>
    <x v="0"/>
    <d v="1899-12-30T09:25:00"/>
    <n v="45229.4"/>
    <m/>
    <x v="0"/>
    <m/>
    <m/>
    <d v="2023-07-04T00:00:00"/>
    <x v="0"/>
    <d v="1899-12-30T10:49:00"/>
    <n v="45235.3"/>
    <x v="282"/>
    <m/>
    <m/>
    <m/>
    <n v="45301.35"/>
    <n v="45000.25"/>
    <x v="3"/>
    <x v="6"/>
    <x v="5"/>
  </r>
  <r>
    <n v="1356.1"/>
    <d v="2023-07-04T00:00:00"/>
    <x v="2"/>
    <d v="1899-12-30T09:25:00"/>
    <n v="226.5"/>
    <n v="15"/>
    <x v="1"/>
    <n v="45200"/>
    <s v="Sell"/>
    <d v="2023-07-04T00:00:00"/>
    <x v="2"/>
    <d v="1899-12-30T10:49:00"/>
    <n v="206.5"/>
    <x v="368"/>
    <n v="8.8300220750000005"/>
    <d v="2023-07-06T00:00:00"/>
    <s v="Stop Loss Hit"/>
    <n v="252.7"/>
    <n v="131"/>
    <x v="3"/>
    <x v="6"/>
    <x v="5"/>
  </r>
  <r>
    <n v="1356.2"/>
    <d v="2023-07-04T00:00:00"/>
    <x v="2"/>
    <d v="1899-12-30T09:25:00"/>
    <n v="208.4"/>
    <n v="15"/>
    <x v="2"/>
    <n v="45200"/>
    <s v="Sell"/>
    <d v="2023-07-04T00:00:00"/>
    <x v="2"/>
    <d v="1899-12-30T09:55:00"/>
    <n v="260.39999999999998"/>
    <x v="414"/>
    <n v="-24.952015360000001"/>
    <d v="2023-07-06T00:00:00"/>
    <s v="Stop Loss Hit"/>
    <n v="274"/>
    <n v="185"/>
    <x v="3"/>
    <x v="6"/>
    <x v="5"/>
  </r>
  <r>
    <n v="1357"/>
    <d v="2023-07-05T00:00:00"/>
    <x v="0"/>
    <d v="1899-12-30T09:25:00"/>
    <n v="45326.65"/>
    <m/>
    <x v="0"/>
    <m/>
    <m/>
    <d v="2023-07-05T00:00:00"/>
    <x v="0"/>
    <d v="1899-12-30T15:19:00"/>
    <n v="45163"/>
    <x v="1285"/>
    <m/>
    <m/>
    <s v="Exit Condition Met For Trade"/>
    <n v="45418.9"/>
    <n v="45073.4"/>
    <x v="4"/>
    <x v="6"/>
    <x v="5"/>
  </r>
  <r>
    <n v="1357.1"/>
    <d v="2023-07-05T00:00:00"/>
    <x v="3"/>
    <d v="1899-12-30T09:25:00"/>
    <n v="202.9"/>
    <n v="15"/>
    <x v="1"/>
    <n v="45300"/>
    <s v="Sell"/>
    <d v="2023-07-05T00:00:00"/>
    <x v="3"/>
    <d v="1899-12-30T15:19:00"/>
    <n v="79.5"/>
    <x v="1286"/>
    <n v="60.818137010000001"/>
    <d v="2023-07-06T00:00:00"/>
    <s v="Exit Condition Met For Trade"/>
    <n v="254"/>
    <n v="64.05"/>
    <x v="4"/>
    <x v="6"/>
    <x v="5"/>
  </r>
  <r>
    <n v="1357.2"/>
    <d v="2023-07-05T00:00:00"/>
    <x v="3"/>
    <d v="1899-12-30T09:25:00"/>
    <n v="195.6"/>
    <n v="15"/>
    <x v="2"/>
    <n v="45300"/>
    <s v="Sell"/>
    <d v="2023-07-05T00:00:00"/>
    <x v="3"/>
    <d v="1899-12-30T09:44:00"/>
    <n v="232.6"/>
    <x v="166"/>
    <n v="-18.916155419999999"/>
    <d v="2023-07-06T00:00:00"/>
    <s v="Stop Loss Hit"/>
    <n v="237.6"/>
    <n v="156.80000000000001"/>
    <x v="4"/>
    <x v="6"/>
    <x v="5"/>
  </r>
  <r>
    <n v="1358"/>
    <d v="2023-07-06T00:00:00"/>
    <x v="0"/>
    <d v="1899-12-30T09:25:00"/>
    <n v="45143.15"/>
    <m/>
    <x v="0"/>
    <m/>
    <m/>
    <d v="2023-07-06T00:00:00"/>
    <x v="0"/>
    <d v="1899-12-30T15:19:00"/>
    <n v="45382.95"/>
    <x v="229"/>
    <m/>
    <m/>
    <s v="Exit Condition Met For Trade"/>
    <n v="45417.5"/>
    <n v="45062.5"/>
    <x v="22"/>
    <x v="6"/>
    <x v="5"/>
  </r>
  <r>
    <n v="1358.1"/>
    <d v="2023-07-06T00:00:00"/>
    <x v="4"/>
    <d v="1899-12-30T09:25:00"/>
    <n v="152.94999999999999"/>
    <n v="15"/>
    <x v="1"/>
    <n v="45100"/>
    <s v="Sell"/>
    <d v="2023-07-06T00:00:00"/>
    <x v="4"/>
    <d v="1899-12-30T10:09:00"/>
    <n v="185.95"/>
    <x v="181"/>
    <n v="-21.575678329999999"/>
    <d v="2023-07-06T00:00:00"/>
    <s v="Stop Loss Hit"/>
    <n v="206.5"/>
    <n v="110.65"/>
    <x v="22"/>
    <x v="6"/>
    <x v="5"/>
  </r>
  <r>
    <n v="1358.2"/>
    <d v="2023-07-06T00:00:00"/>
    <x v="4"/>
    <d v="1899-12-30T09:25:00"/>
    <n v="115.55"/>
    <n v="15"/>
    <x v="2"/>
    <n v="45100"/>
    <s v="Sell"/>
    <d v="2023-07-06T00:00:00"/>
    <x v="4"/>
    <d v="1899-12-30T15:19:00"/>
    <n v="0.1"/>
    <x v="1287"/>
    <n v="99.913457379999997"/>
    <d v="2023-07-06T00:00:00"/>
    <s v="Exit Condition Met For Trade"/>
    <n v="149.69999999999999"/>
    <n v="0.1"/>
    <x v="22"/>
    <x v="6"/>
    <x v="5"/>
  </r>
  <r>
    <n v="1359"/>
    <d v="2023-07-07T00:00:00"/>
    <x v="0"/>
    <d v="1899-12-30T09:25:00"/>
    <n v="45201.15"/>
    <m/>
    <x v="0"/>
    <m/>
    <m/>
    <d v="2023-07-07T00:00:00"/>
    <x v="0"/>
    <d v="1899-12-30T15:19:00"/>
    <n v="44855.1"/>
    <x v="1288"/>
    <m/>
    <m/>
    <s v="Exit Condition Met For Trade"/>
    <n v="45227.25"/>
    <n v="44845.7"/>
    <x v="23"/>
    <x v="6"/>
    <x v="5"/>
  </r>
  <r>
    <n v="1359.1"/>
    <d v="2023-07-07T00:00:00"/>
    <x v="5"/>
    <d v="1899-12-30T09:25:00"/>
    <n v="276.35000000000002"/>
    <n v="15"/>
    <x v="1"/>
    <n v="45200"/>
    <s v="Sell"/>
    <d v="2023-07-07T00:00:00"/>
    <x v="5"/>
    <d v="1899-12-30T15:19:00"/>
    <n v="130"/>
    <x v="1289"/>
    <n v="52.958205169999999"/>
    <d v="2023-07-13T00:00:00"/>
    <s v="Exit Condition Met For Trade"/>
    <n v="290.39999999999998"/>
    <n v="128.05000000000001"/>
    <x v="23"/>
    <x v="6"/>
    <x v="5"/>
  </r>
  <r>
    <n v="1359.2"/>
    <d v="2023-07-07T00:00:00"/>
    <x v="5"/>
    <d v="1899-12-30T09:25:00"/>
    <n v="292.10000000000002"/>
    <n v="15"/>
    <x v="2"/>
    <n v="45200"/>
    <s v="Sell"/>
    <d v="2023-07-07T00:00:00"/>
    <x v="5"/>
    <d v="1899-12-30T10:45:00"/>
    <n v="344.1"/>
    <x v="414"/>
    <n v="-17.802122560000001"/>
    <d v="2023-07-13T00:00:00"/>
    <s v="Stop Loss Hit"/>
    <n v="349.95"/>
    <n v="268.64999999999998"/>
    <x v="23"/>
    <x v="6"/>
    <x v="5"/>
  </r>
  <r>
    <n v="1360"/>
    <d v="2023-07-10T00:00:00"/>
    <x v="0"/>
    <d v="1899-12-30T09:25:00"/>
    <n v="45037.05"/>
    <m/>
    <x v="0"/>
    <m/>
    <m/>
    <d v="2023-07-10T00:00:00"/>
    <x v="0"/>
    <d v="1899-12-30T10:36:00"/>
    <n v="44974.95"/>
    <x v="1290"/>
    <m/>
    <m/>
    <m/>
    <n v="45184.3"/>
    <n v="44968.3"/>
    <x v="7"/>
    <x v="6"/>
    <x v="5"/>
  </r>
  <r>
    <n v="1360.1"/>
    <d v="2023-07-10T00:00:00"/>
    <x v="1"/>
    <d v="1899-12-30T09:25:00"/>
    <n v="244.9"/>
    <n v="15"/>
    <x v="1"/>
    <n v="45000"/>
    <s v="Sell"/>
    <d v="2023-07-10T00:00:00"/>
    <x v="1"/>
    <d v="1899-12-30T09:45:00"/>
    <n v="316.89999999999998"/>
    <x v="241"/>
    <n v="-29.399754999999999"/>
    <d v="2023-07-13T00:00:00"/>
    <s v="Stop Loss Hit"/>
    <n v="321.55"/>
    <n v="241.5"/>
    <x v="7"/>
    <x v="6"/>
    <x v="5"/>
  </r>
  <r>
    <n v="1360.2"/>
    <d v="2023-07-10T00:00:00"/>
    <x v="1"/>
    <d v="1899-12-30T09:25:00"/>
    <n v="228.8"/>
    <n v="15"/>
    <x v="2"/>
    <n v="45000"/>
    <s v="Sell"/>
    <d v="2023-07-10T00:00:00"/>
    <x v="1"/>
    <d v="1899-12-30T10:36:00"/>
    <n v="234"/>
    <x v="1185"/>
    <n v="-2.2727272730000001"/>
    <d v="2023-07-13T00:00:00"/>
    <s v="Stop Loss Hit"/>
    <n v="235.45"/>
    <n v="156"/>
    <x v="7"/>
    <x v="6"/>
    <x v="5"/>
  </r>
  <r>
    <n v="1361"/>
    <d v="2023-07-11T00:00:00"/>
    <x v="0"/>
    <d v="1899-12-30T09:25:00"/>
    <n v="45046"/>
    <m/>
    <x v="0"/>
    <m/>
    <m/>
    <d v="2023-07-11T00:00:00"/>
    <x v="0"/>
    <d v="1899-12-30T14:15:00"/>
    <n v="44930.5"/>
    <x v="507"/>
    <m/>
    <m/>
    <m/>
    <n v="45139.55"/>
    <n v="44919.65"/>
    <x v="8"/>
    <x v="6"/>
    <x v="5"/>
  </r>
  <r>
    <n v="1361.1"/>
    <d v="2023-07-11T00:00:00"/>
    <x v="2"/>
    <d v="1899-12-30T09:25:00"/>
    <n v="217.6"/>
    <n v="15"/>
    <x v="1"/>
    <n v="45000"/>
    <s v="Sell"/>
    <d v="2023-07-11T00:00:00"/>
    <x v="2"/>
    <d v="1899-12-30T11:59:00"/>
    <n v="243.6"/>
    <x v="140"/>
    <n v="-11.948529410000001"/>
    <d v="2023-07-13T00:00:00"/>
    <s v="Stop Loss Hit"/>
    <n v="245"/>
    <n v="168"/>
    <x v="8"/>
    <x v="6"/>
    <x v="5"/>
  </r>
  <r>
    <n v="1361.2"/>
    <d v="2023-07-11T00:00:00"/>
    <x v="2"/>
    <d v="1899-12-30T09:25:00"/>
    <n v="167.5"/>
    <n v="15"/>
    <x v="2"/>
    <n v="45000"/>
    <s v="Sell"/>
    <d v="2023-07-11T00:00:00"/>
    <x v="2"/>
    <d v="1899-12-30T14:15:00"/>
    <n v="201.5"/>
    <x v="381"/>
    <n v="-20.29850746"/>
    <d v="2023-07-13T00:00:00"/>
    <s v="Stop Loss Hit"/>
    <n v="223.85"/>
    <n v="126.2"/>
    <x v="8"/>
    <x v="6"/>
    <x v="5"/>
  </r>
  <r>
    <n v="1362"/>
    <d v="2023-07-12T00:00:00"/>
    <x v="0"/>
    <d v="1899-12-30T09:25:00"/>
    <n v="44709.55"/>
    <m/>
    <x v="0"/>
    <m/>
    <m/>
    <d v="2023-07-12T00:00:00"/>
    <x v="0"/>
    <d v="1899-12-30T15:06:00"/>
    <n v="44641.8"/>
    <x v="86"/>
    <m/>
    <m/>
    <m/>
    <n v="44937.25"/>
    <n v="44627.199999999997"/>
    <x v="9"/>
    <x v="6"/>
    <x v="5"/>
  </r>
  <r>
    <n v="1362.1"/>
    <d v="2023-07-12T00:00:00"/>
    <x v="3"/>
    <d v="1899-12-30T09:25:00"/>
    <n v="209.9"/>
    <n v="15"/>
    <x v="1"/>
    <n v="44700"/>
    <s v="Sell"/>
    <d v="2023-07-12T00:00:00"/>
    <x v="3"/>
    <d v="1899-12-30T09:46:00"/>
    <n v="273.89999999999998"/>
    <x v="113"/>
    <n v="-30.490709859999999"/>
    <d v="2023-07-13T00:00:00"/>
    <s v="Stop Loss Hit"/>
    <n v="280.5"/>
    <n v="198.2"/>
    <x v="9"/>
    <x v="6"/>
    <x v="5"/>
  </r>
  <r>
    <n v="1362.2"/>
    <d v="2023-07-12T00:00:00"/>
    <x v="3"/>
    <d v="1899-12-30T09:25:00"/>
    <n v="154.94999999999999"/>
    <n v="15"/>
    <x v="2"/>
    <n v="44700"/>
    <s v="Sell"/>
    <d v="2023-07-12T00:00:00"/>
    <x v="3"/>
    <d v="1899-12-30T15:06:00"/>
    <n v="140.94999999999999"/>
    <x v="55"/>
    <n v="9.0351726360000004"/>
    <d v="2023-07-13T00:00:00"/>
    <s v="Stop Loss Hit"/>
    <n v="166.1"/>
    <n v="65"/>
    <x v="9"/>
    <x v="6"/>
    <x v="5"/>
  </r>
  <r>
    <n v="1363"/>
    <d v="2023-07-13T00:00:00"/>
    <x v="0"/>
    <d v="1899-12-30T09:25:00"/>
    <n v="44885.85"/>
    <m/>
    <x v="0"/>
    <m/>
    <m/>
    <d v="2023-07-13T00:00:00"/>
    <x v="0"/>
    <d v="1899-12-30T13:55:00"/>
    <n v="44872.65"/>
    <x v="113"/>
    <m/>
    <m/>
    <m/>
    <n v="45085.15"/>
    <n v="44851.15"/>
    <x v="30"/>
    <x v="6"/>
    <x v="5"/>
  </r>
  <r>
    <n v="1363.1"/>
    <d v="2023-07-13T00:00:00"/>
    <x v="4"/>
    <d v="1899-12-30T09:25:00"/>
    <n v="111.2"/>
    <n v="15"/>
    <x v="1"/>
    <n v="44900"/>
    <s v="Sell"/>
    <d v="2023-07-13T00:00:00"/>
    <x v="4"/>
    <d v="1899-12-30T11:16:00"/>
    <n v="173.2"/>
    <x v="10"/>
    <n v="-55.755395679999999"/>
    <d v="2023-07-13T00:00:00"/>
    <s v="Stop Loss Hit"/>
    <n v="210"/>
    <n v="97.35"/>
    <x v="30"/>
    <x v="6"/>
    <x v="5"/>
  </r>
  <r>
    <n v="1363.2"/>
    <d v="2023-07-13T00:00:00"/>
    <x v="4"/>
    <d v="1899-12-30T09:25:00"/>
    <n v="116.05"/>
    <n v="15"/>
    <x v="2"/>
    <n v="44900"/>
    <s v="Sell"/>
    <d v="2023-07-13T00:00:00"/>
    <x v="4"/>
    <d v="1899-12-30T13:55:00"/>
    <n v="118.05"/>
    <x v="262"/>
    <n v="-1.723395088"/>
    <d v="2023-07-13T00:00:00"/>
    <s v="Stop Loss Hit"/>
    <n v="129.9"/>
    <n v="42.4"/>
    <x v="30"/>
    <x v="6"/>
    <x v="5"/>
  </r>
  <r>
    <n v="1364"/>
    <d v="2023-07-14T00:00:00"/>
    <x v="0"/>
    <d v="1899-12-30T09:25:00"/>
    <n v="44866.65"/>
    <m/>
    <x v="0"/>
    <m/>
    <m/>
    <d v="2023-07-14T00:00:00"/>
    <x v="0"/>
    <d v="1899-12-30T15:13:00"/>
    <n v="44848.45"/>
    <x v="471"/>
    <m/>
    <m/>
    <m/>
    <n v="44923.85"/>
    <n v="44547.8"/>
    <x v="24"/>
    <x v="6"/>
    <x v="5"/>
  </r>
  <r>
    <n v="1364.1"/>
    <d v="2023-07-14T00:00:00"/>
    <x v="5"/>
    <d v="1899-12-30T09:25:00"/>
    <n v="243.65"/>
    <n v="15"/>
    <x v="1"/>
    <n v="44900"/>
    <s v="Sell"/>
    <d v="2023-07-14T00:00:00"/>
    <x v="5"/>
    <d v="1899-12-30T15:13:00"/>
    <n v="216.65"/>
    <x v="410"/>
    <n v="11.08146932"/>
    <d v="2023-07-20T00:00:00"/>
    <s v="Stop Loss Hit"/>
    <n v="265"/>
    <n v="141.5"/>
    <x v="24"/>
    <x v="6"/>
    <x v="5"/>
  </r>
  <r>
    <n v="1364.2"/>
    <d v="2023-07-14T00:00:00"/>
    <x v="5"/>
    <d v="1899-12-30T09:25:00"/>
    <n v="265"/>
    <n v="15"/>
    <x v="2"/>
    <n v="44900"/>
    <s v="Sell"/>
    <d v="2023-07-14T00:00:00"/>
    <x v="5"/>
    <d v="1899-12-30T10:07:00"/>
    <n v="314"/>
    <x v="127"/>
    <n v="-18.490566040000001"/>
    <d v="2023-07-20T00:00:00"/>
    <s v="Stop Loss Hit"/>
    <n v="316.5"/>
    <n v="238.35"/>
    <x v="24"/>
    <x v="6"/>
    <x v="5"/>
  </r>
  <r>
    <n v="1365"/>
    <d v="2023-07-17T00:00:00"/>
    <x v="0"/>
    <d v="1899-12-30T09:25:00"/>
    <n v="44784.85"/>
    <m/>
    <x v="0"/>
    <m/>
    <m/>
    <d v="2023-07-17T00:00:00"/>
    <x v="0"/>
    <d v="1899-12-30T15:19:00"/>
    <n v="45530.3"/>
    <x v="1291"/>
    <m/>
    <m/>
    <s v="Exit Condition Met For Trade"/>
    <n v="45548.4"/>
    <n v="44695.05"/>
    <x v="12"/>
    <x v="6"/>
    <x v="5"/>
  </r>
  <r>
    <n v="1365.1"/>
    <d v="2023-07-17T00:00:00"/>
    <x v="1"/>
    <d v="1899-12-30T09:25:00"/>
    <n v="240.1"/>
    <n v="15"/>
    <x v="1"/>
    <n v="44800"/>
    <s v="Sell"/>
    <d v="2023-07-17T00:00:00"/>
    <x v="1"/>
    <d v="1899-12-30T13:10:00"/>
    <n v="277.10000000000002"/>
    <x v="166"/>
    <n v="-15.41024573"/>
    <d v="2023-07-20T00:00:00"/>
    <s v="Stop Loss Hit"/>
    <n v="284.14999999999998"/>
    <n v="202.1"/>
    <x v="12"/>
    <x v="6"/>
    <x v="5"/>
  </r>
  <r>
    <n v="1365.2"/>
    <d v="2023-07-17T00:00:00"/>
    <x v="1"/>
    <d v="1899-12-30T09:25:00"/>
    <n v="230"/>
    <n v="15"/>
    <x v="2"/>
    <n v="44800"/>
    <s v="Sell"/>
    <d v="2023-07-17T00:00:00"/>
    <x v="1"/>
    <d v="1899-12-30T15:19:00"/>
    <n v="72.150000000000006"/>
    <x v="1292"/>
    <n v="68.630434780000002"/>
    <d v="2023-07-20T00:00:00"/>
    <s v="Exit Condition Met For Trade"/>
    <n v="269"/>
    <n v="66.5"/>
    <x v="12"/>
    <x v="6"/>
    <x v="5"/>
  </r>
  <r>
    <n v="1366"/>
    <d v="2023-07-18T00:00:00"/>
    <x v="0"/>
    <d v="1899-12-30T09:25:00"/>
    <n v="45870.8"/>
    <m/>
    <x v="0"/>
    <m/>
    <m/>
    <d v="2023-07-18T00:00:00"/>
    <x v="0"/>
    <d v="1899-12-30T11:11:00"/>
    <n v="45811.65"/>
    <x v="121"/>
    <m/>
    <m/>
    <m/>
    <n v="45905.85"/>
    <n v="45633.95"/>
    <x v="13"/>
    <x v="6"/>
    <x v="5"/>
  </r>
  <r>
    <n v="1366.1"/>
    <d v="2023-07-18T00:00:00"/>
    <x v="2"/>
    <d v="1899-12-30T09:25:00"/>
    <n v="262.55"/>
    <n v="15"/>
    <x v="1"/>
    <n v="45900"/>
    <s v="Sell"/>
    <d v="2023-07-18T00:00:00"/>
    <x v="2"/>
    <d v="1899-12-30T11:11:00"/>
    <n v="191.55"/>
    <x v="584"/>
    <n v="27.042468100000001"/>
    <d v="2023-07-20T00:00:00"/>
    <s v="Stop Loss Hit"/>
    <n v="265.7"/>
    <n v="115.7"/>
    <x v="13"/>
    <x v="6"/>
    <x v="5"/>
  </r>
  <r>
    <n v="1366.2"/>
    <d v="2023-07-18T00:00:00"/>
    <x v="2"/>
    <d v="1899-12-30T09:25:00"/>
    <n v="300.95"/>
    <n v="15"/>
    <x v="2"/>
    <n v="45900"/>
    <s v="Sell"/>
    <d v="2023-07-18T00:00:00"/>
    <x v="2"/>
    <d v="1899-12-30T09:42:00"/>
    <n v="364.95"/>
    <x v="113"/>
    <n v="-21.265991029999999"/>
    <d v="2023-07-20T00:00:00"/>
    <s v="Stop Loss Hit"/>
    <n v="372.1"/>
    <n v="289.2"/>
    <x v="13"/>
    <x v="6"/>
    <x v="5"/>
  </r>
  <r>
    <n v="1367"/>
    <d v="2023-07-19T00:00:00"/>
    <x v="0"/>
    <d v="1899-12-30T09:25:00"/>
    <n v="45598.35"/>
    <m/>
    <x v="0"/>
    <m/>
    <m/>
    <d v="2023-07-19T00:00:00"/>
    <x v="0"/>
    <d v="1899-12-30T11:15:00"/>
    <n v="45478.15"/>
    <x v="428"/>
    <m/>
    <m/>
    <m/>
    <n v="45650.65"/>
    <n v="45473.7"/>
    <x v="14"/>
    <x v="6"/>
    <x v="5"/>
  </r>
  <r>
    <n v="1367.1"/>
    <d v="2023-07-19T00:00:00"/>
    <x v="3"/>
    <d v="1899-12-30T09:25:00"/>
    <n v="183.35"/>
    <n v="15"/>
    <x v="1"/>
    <n v="45600"/>
    <s v="Sell"/>
    <d v="2023-07-19T00:00:00"/>
    <x v="3"/>
    <d v="1899-12-30T10:25:00"/>
    <n v="210.35"/>
    <x v="70"/>
    <n v="-14.72593401"/>
    <d v="2023-07-20T00:00:00"/>
    <s v="Stop Loss Hit"/>
    <n v="223"/>
    <n v="135.15"/>
    <x v="14"/>
    <x v="6"/>
    <x v="5"/>
  </r>
  <r>
    <n v="1367.2"/>
    <d v="2023-07-19T00:00:00"/>
    <x v="3"/>
    <d v="1899-12-30T09:25:00"/>
    <n v="218.35"/>
    <n v="15"/>
    <x v="2"/>
    <n v="45600"/>
    <s v="Sell"/>
    <d v="2023-07-19T00:00:00"/>
    <x v="3"/>
    <d v="1899-12-30T11:15:00"/>
    <n v="235.35"/>
    <x v="78"/>
    <n v="-7.7856652159999999"/>
    <d v="2023-07-20T00:00:00"/>
    <s v="Stop Loss Hit"/>
    <n v="254.05"/>
    <n v="159.6"/>
    <x v="14"/>
    <x v="6"/>
    <x v="5"/>
  </r>
  <r>
    <n v="1368"/>
    <d v="2023-07-20T00:00:00"/>
    <x v="0"/>
    <d v="1899-12-30T09:25:00"/>
    <n v="45724"/>
    <m/>
    <x v="0"/>
    <m/>
    <m/>
    <d v="2023-07-20T00:00:00"/>
    <x v="0"/>
    <d v="1899-12-30T15:19:00"/>
    <n v="46225.35"/>
    <x v="1293"/>
    <m/>
    <m/>
    <s v="Exit Condition Met For Trade"/>
    <n v="46256.2"/>
    <n v="45651.1"/>
    <x v="25"/>
    <x v="6"/>
    <x v="5"/>
  </r>
  <r>
    <n v="1368.1"/>
    <d v="2023-07-20T00:00:00"/>
    <x v="4"/>
    <d v="1899-12-30T09:25:00"/>
    <n v="124.7"/>
    <n v="15"/>
    <x v="1"/>
    <n v="45700"/>
    <s v="Sell"/>
    <d v="2023-07-20T00:00:00"/>
    <x v="4"/>
    <d v="1899-12-30T12:08:00"/>
    <n v="170.7"/>
    <x v="42"/>
    <n v="-36.888532480000002"/>
    <d v="2023-07-20T00:00:00"/>
    <s v="Stop Loss Hit"/>
    <n v="193"/>
    <n v="95.05"/>
    <x v="25"/>
    <x v="6"/>
    <x v="5"/>
  </r>
  <r>
    <n v="1368.2"/>
    <d v="2023-07-20T00:00:00"/>
    <x v="4"/>
    <d v="1899-12-30T09:25:00"/>
    <n v="129.85"/>
    <n v="15"/>
    <x v="2"/>
    <n v="45700"/>
    <s v="Sell"/>
    <d v="2023-07-20T00:00:00"/>
    <x v="4"/>
    <d v="1899-12-30T15:19:00"/>
    <n v="0.35"/>
    <x v="1294"/>
    <n v="99.730458220000003"/>
    <d v="2023-07-20T00:00:00"/>
    <s v="Exit Condition Met For Trade"/>
    <n v="144.85"/>
    <n v="0.3"/>
    <x v="25"/>
    <x v="6"/>
    <x v="5"/>
  </r>
  <r>
    <n v="1369"/>
    <d v="2023-07-21T00:00:00"/>
    <x v="0"/>
    <d v="1899-12-30T09:25:00"/>
    <n v="46321.55"/>
    <m/>
    <x v="0"/>
    <m/>
    <m/>
    <d v="2023-07-21T00:00:00"/>
    <x v="0"/>
    <d v="1899-12-30T13:20:00"/>
    <n v="46135.55"/>
    <x v="612"/>
    <m/>
    <m/>
    <m/>
    <n v="46369.5"/>
    <n v="45925.9"/>
    <x v="26"/>
    <x v="6"/>
    <x v="5"/>
  </r>
  <r>
    <n v="1369.1"/>
    <d v="2023-07-21T00:00:00"/>
    <x v="5"/>
    <d v="1899-12-30T09:25:00"/>
    <n v="354.35"/>
    <n v="15"/>
    <x v="1"/>
    <n v="46300"/>
    <s v="Sell"/>
    <d v="2023-07-21T00:00:00"/>
    <x v="5"/>
    <d v="1899-12-30T13:20:00"/>
    <n v="259.35000000000002"/>
    <x v="900"/>
    <n v="26.809651469999999"/>
    <d v="2023-07-27T00:00:00"/>
    <s v="Stop Loss Hit"/>
    <n v="377"/>
    <n v="184.25"/>
    <x v="26"/>
    <x v="6"/>
    <x v="5"/>
  </r>
  <r>
    <n v="1369.2"/>
    <d v="2023-07-21T00:00:00"/>
    <x v="5"/>
    <d v="1899-12-30T09:25:00"/>
    <n v="337.85"/>
    <n v="15"/>
    <x v="2"/>
    <n v="46300"/>
    <s v="Sell"/>
    <d v="2023-07-21T00:00:00"/>
    <x v="5"/>
    <d v="1899-12-30T09:35:00"/>
    <n v="393.85"/>
    <x v="47"/>
    <n v="-16.575403290000001"/>
    <d v="2023-07-27T00:00:00"/>
    <s v="Stop Loss Hit"/>
    <n v="405.5"/>
    <n v="318.14999999999998"/>
    <x v="26"/>
    <x v="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447" firstHeaderRow="1" firstDataRow="1" firstDataCol="1"/>
  <pivotFields count="22">
    <pivotField showAll="0"/>
    <pivotField numFmtId="14" showAll="0"/>
    <pivotField showAll="0"/>
    <pivotField numFmtId="21" showAll="0"/>
    <pivotField showAll="0"/>
    <pivotField showAll="0"/>
    <pivotField showAll="0"/>
    <pivotField showAll="0"/>
    <pivotField showAll="0"/>
    <pivotField numFmtId="14" showAll="0"/>
    <pivotField showAll="0"/>
    <pivotField numFmtId="21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2">
        <item x="0"/>
        <item x="1"/>
        <item x="2"/>
        <item x="3"/>
        <item x="4"/>
        <item x="22"/>
        <item x="23"/>
        <item x="5"/>
        <item x="6"/>
        <item x="7"/>
        <item x="8"/>
        <item x="9"/>
        <item x="30"/>
        <item x="24"/>
        <item x="10"/>
        <item x="11"/>
        <item x="12"/>
        <item x="13"/>
        <item x="14"/>
        <item x="25"/>
        <item x="26"/>
        <item x="15"/>
        <item x="16"/>
        <item x="17"/>
        <item x="18"/>
        <item x="27"/>
        <item x="28"/>
        <item x="29"/>
        <item x="19"/>
        <item x="20"/>
        <item x="2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21"/>
    <field x="20"/>
    <field x="19"/>
  </rowFields>
  <rowItems count="1443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8"/>
    </i>
    <i r="2">
      <x v="29"/>
    </i>
    <i r="2">
      <x v="30"/>
    </i>
    <i r="1">
      <x v="1"/>
    </i>
    <i r="2">
      <x/>
    </i>
    <i r="2">
      <x v="1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3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5"/>
    </i>
    <i r="2">
      <x v="26"/>
    </i>
    <i r="2">
      <x v="27"/>
    </i>
    <i r="1">
      <x v="2"/>
    </i>
    <i r="2">
      <x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5"/>
    </i>
    <i r="2">
      <x v="26"/>
    </i>
    <i r="2">
      <x v="27"/>
    </i>
    <i r="1">
      <x v="3"/>
    </i>
    <i r="2">
      <x v="1"/>
    </i>
    <i r="2">
      <x v="2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4"/>
    </i>
    <i r="2">
      <x v="25"/>
    </i>
    <i r="2">
      <x v="26"/>
    </i>
    <i r="2">
      <x v="29"/>
    </i>
    <i r="1">
      <x v="4"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1">
      <x v="5"/>
    </i>
    <i r="2">
      <x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0"/>
    </i>
    <i r="2">
      <x v="21"/>
    </i>
    <i r="2">
      <x v="24"/>
    </i>
    <i r="2">
      <x v="25"/>
    </i>
    <i r="2">
      <x v="26"/>
    </i>
    <i r="2">
      <x v="27"/>
    </i>
    <i r="2">
      <x v="28"/>
    </i>
    <i r="1">
      <x v="6"/>
    </i>
    <i r="2">
      <x v="1"/>
    </i>
    <i r="2">
      <x v="2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4"/>
    </i>
    <i r="2">
      <x v="25"/>
    </i>
    <i r="2">
      <x v="26"/>
    </i>
    <i r="2">
      <x v="29"/>
    </i>
    <i r="2">
      <x v="30"/>
    </i>
    <i r="1">
      <x v="7"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5"/>
    </i>
    <i r="2">
      <x v="16"/>
    </i>
    <i r="2">
      <x v="19"/>
    </i>
    <i r="2">
      <x v="20"/>
    </i>
    <i r="2">
      <x v="22"/>
    </i>
    <i r="2">
      <x v="23"/>
    </i>
    <i r="2">
      <x v="26"/>
    </i>
    <i r="2">
      <x v="27"/>
    </i>
    <i r="2">
      <x v="28"/>
    </i>
    <i r="2">
      <x v="29"/>
    </i>
    <i r="2">
      <x v="30"/>
    </i>
    <i r="1">
      <x v="8"/>
    </i>
    <i r="2">
      <x v="2"/>
    </i>
    <i r="2">
      <x v="3"/>
    </i>
    <i r="2">
      <x v="4"/>
    </i>
    <i r="2">
      <x v="5"/>
    </i>
    <i r="2">
      <x v="6"/>
    </i>
    <i r="2">
      <x v="9"/>
    </i>
    <i r="2">
      <x v="10"/>
    </i>
    <i r="2">
      <x v="11"/>
    </i>
    <i r="2">
      <x v="13"/>
    </i>
    <i r="2">
      <x v="16"/>
    </i>
    <i r="2">
      <x v="17"/>
    </i>
    <i r="2">
      <x v="18"/>
    </i>
    <i r="2">
      <x v="20"/>
    </i>
    <i r="2">
      <x v="23"/>
    </i>
    <i r="2">
      <x v="24"/>
    </i>
    <i r="2">
      <x v="25"/>
    </i>
    <i r="2">
      <x v="26"/>
    </i>
    <i r="2">
      <x v="27"/>
    </i>
    <i r="1">
      <x v="9"/>
    </i>
    <i r="2">
      <x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6"/>
    </i>
    <i r="2">
      <x v="18"/>
    </i>
    <i r="2">
      <x v="21"/>
    </i>
    <i r="2">
      <x v="22"/>
    </i>
    <i r="2">
      <x v="23"/>
    </i>
    <i r="2">
      <x v="24"/>
    </i>
    <i r="2">
      <x v="25"/>
    </i>
    <i r="2">
      <x v="28"/>
    </i>
    <i r="2">
      <x v="29"/>
    </i>
    <i r="2">
      <x v="30"/>
    </i>
    <i r="1">
      <x v="10"/>
    </i>
    <i r="2">
      <x/>
    </i>
    <i r="2">
      <x v="1"/>
    </i>
    <i r="2">
      <x v="4"/>
    </i>
    <i r="2">
      <x v="5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5"/>
    </i>
    <i r="2">
      <x v="26"/>
    </i>
    <i r="2">
      <x v="27"/>
    </i>
    <i r="2">
      <x v="28"/>
    </i>
    <i r="2">
      <x v="29"/>
    </i>
    <i r="1">
      <x v="11"/>
    </i>
    <i r="2">
      <x v="2"/>
    </i>
    <i r="2">
      <x v="3"/>
    </i>
    <i r="2">
      <x v="4"/>
    </i>
    <i r="2">
      <x v="5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7"/>
    </i>
    <i r="2">
      <x v="18"/>
    </i>
    <i r="2">
      <x v="19"/>
    </i>
    <i r="2">
      <x v="20"/>
    </i>
    <i r="2">
      <x v="23"/>
    </i>
    <i r="2">
      <x v="25"/>
    </i>
    <i r="2">
      <x v="26"/>
    </i>
    <i r="2">
      <x v="27"/>
    </i>
    <i r="2">
      <x v="30"/>
    </i>
    <i>
      <x v="1"/>
    </i>
    <i r="1">
      <x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1">
      <x v="1"/>
    </i>
    <i r="2">
      <x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0"/>
    </i>
    <i r="2">
      <x v="21"/>
    </i>
    <i r="2">
      <x v="24"/>
    </i>
    <i r="2">
      <x v="25"/>
    </i>
    <i r="2">
      <x v="26"/>
    </i>
    <i r="2">
      <x v="27"/>
    </i>
    <i r="1">
      <x v="2"/>
    </i>
    <i r="2">
      <x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1"/>
    </i>
    <i r="2">
      <x v="24"/>
    </i>
    <i r="2">
      <x v="25"/>
    </i>
    <i r="2">
      <x v="26"/>
    </i>
    <i r="2">
      <x v="27"/>
    </i>
    <i r="2">
      <x v="28"/>
    </i>
    <i r="1">
      <x v="3"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7"/>
    </i>
    <i r="2">
      <x v="21"/>
    </i>
    <i r="2">
      <x v="22"/>
    </i>
    <i r="2">
      <x v="23"/>
    </i>
    <i r="2">
      <x v="24"/>
    </i>
    <i r="2">
      <x v="25"/>
    </i>
    <i r="2">
      <x v="29"/>
    </i>
    <i r="1">
      <x v="4"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29"/>
    </i>
    <i r="2">
      <x v="30"/>
    </i>
    <i r="1">
      <x v="5"/>
    </i>
    <i r="2">
      <x v="2"/>
    </i>
    <i r="2">
      <x v="3"/>
    </i>
    <i r="2">
      <x v="5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7"/>
    </i>
    <i r="2">
      <x v="18"/>
    </i>
    <i r="2">
      <x v="19"/>
    </i>
    <i r="2">
      <x v="20"/>
    </i>
    <i r="2">
      <x v="23"/>
    </i>
    <i r="2">
      <x v="24"/>
    </i>
    <i r="2">
      <x v="25"/>
    </i>
    <i r="2">
      <x v="26"/>
    </i>
    <i r="2">
      <x v="27"/>
    </i>
    <i r="1">
      <x v="6"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5"/>
    </i>
    <i r="2">
      <x v="28"/>
    </i>
    <i r="2">
      <x v="29"/>
    </i>
    <i r="2">
      <x v="30"/>
    </i>
    <i r="1">
      <x v="7"/>
    </i>
    <i r="2">
      <x/>
    </i>
    <i r="2">
      <x v="1"/>
    </i>
    <i r="2">
      <x v="4"/>
    </i>
    <i r="2">
      <x v="5"/>
    </i>
    <i r="2">
      <x v="6"/>
    </i>
    <i r="2">
      <x v="7"/>
    </i>
    <i r="2">
      <x v="8"/>
    </i>
    <i r="2">
      <x v="12"/>
    </i>
    <i r="2">
      <x v="13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5"/>
    </i>
    <i r="2">
      <x v="26"/>
    </i>
    <i r="2">
      <x v="27"/>
    </i>
    <i r="2">
      <x v="28"/>
    </i>
    <i r="2">
      <x v="29"/>
    </i>
    <i r="1">
      <x v="8"/>
    </i>
    <i r="2">
      <x v="2"/>
    </i>
    <i r="2">
      <x v="3"/>
    </i>
    <i r="2">
      <x v="4"/>
    </i>
    <i r="2">
      <x v="5"/>
    </i>
    <i r="2">
      <x v="8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4"/>
    </i>
    <i r="2">
      <x v="25"/>
    </i>
    <i r="2">
      <x v="26"/>
    </i>
    <i r="2">
      <x v="29"/>
    </i>
    <i r="1">
      <x v="9"/>
    </i>
    <i r="2">
      <x/>
    </i>
    <i r="2">
      <x v="2"/>
    </i>
    <i r="2">
      <x v="3"/>
    </i>
    <i r="2">
      <x v="6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1"/>
    </i>
    <i r="2">
      <x v="22"/>
    </i>
    <i r="2">
      <x v="23"/>
    </i>
    <i r="2">
      <x v="24"/>
    </i>
    <i r="2">
      <x v="28"/>
    </i>
    <i r="2">
      <x v="29"/>
    </i>
    <i r="2">
      <x v="30"/>
    </i>
    <i r="1">
      <x v="10"/>
    </i>
    <i r="2">
      <x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0"/>
    </i>
    <i r="2">
      <x v="21"/>
    </i>
    <i r="2">
      <x v="24"/>
    </i>
    <i r="2">
      <x v="25"/>
    </i>
    <i r="2">
      <x v="26"/>
    </i>
    <i r="2">
      <x v="27"/>
    </i>
    <i r="2">
      <x v="28"/>
    </i>
    <i r="1">
      <x v="11"/>
    </i>
    <i r="2">
      <x v="1"/>
    </i>
    <i r="2">
      <x v="2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5"/>
    </i>
    <i r="2">
      <x v="26"/>
    </i>
    <i r="2">
      <x v="29"/>
    </i>
    <i r="2">
      <x v="30"/>
    </i>
    <i>
      <x v="2"/>
    </i>
    <i r="1">
      <x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29"/>
    </i>
    <i r="2">
      <x v="30"/>
    </i>
    <i r="1">
      <x v="1"/>
    </i>
    <i r="2">
      <x/>
    </i>
    <i r="2">
      <x v="2"/>
    </i>
    <i r="2">
      <x v="3"/>
    </i>
    <i r="2">
      <x v="4"/>
    </i>
    <i r="2">
      <x v="5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7"/>
    </i>
    <i r="2">
      <x v="18"/>
    </i>
    <i r="2">
      <x v="19"/>
    </i>
    <i r="2">
      <x v="23"/>
    </i>
    <i r="2">
      <x v="24"/>
    </i>
    <i r="2">
      <x v="25"/>
    </i>
    <i r="2">
      <x v="26"/>
    </i>
    <i r="2">
      <x v="27"/>
    </i>
    <i r="1">
      <x v="2"/>
    </i>
    <i r="2">
      <x v="1"/>
    </i>
    <i r="2">
      <x v="2"/>
    </i>
    <i r="2">
      <x v="3"/>
    </i>
    <i r="2">
      <x v="4"/>
    </i>
    <i r="2">
      <x v="8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4"/>
    </i>
    <i r="2">
      <x v="25"/>
    </i>
    <i r="2">
      <x v="26"/>
    </i>
    <i r="2">
      <x v="29"/>
    </i>
    <i r="2">
      <x v="30"/>
    </i>
    <i r="1">
      <x v="3"/>
    </i>
    <i r="2">
      <x/>
    </i>
    <i r="2">
      <x v="2"/>
    </i>
    <i r="2">
      <x v="6"/>
    </i>
    <i r="2">
      <x v="7"/>
    </i>
    <i r="2">
      <x v="8"/>
    </i>
    <i r="2">
      <x v="12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29"/>
    </i>
    <i r="1">
      <x v="4"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0"/>
    </i>
    <i r="2">
      <x v="21"/>
    </i>
    <i r="2">
      <x v="25"/>
    </i>
    <i r="2">
      <x v="26"/>
    </i>
    <i r="2">
      <x v="27"/>
    </i>
    <i r="2">
      <x v="28"/>
    </i>
    <i r="1">
      <x v="5"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8"/>
    </i>
    <i r="2">
      <x v="29"/>
    </i>
    <i r="1">
      <x v="6"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29"/>
    </i>
    <i r="2">
      <x v="30"/>
    </i>
    <i r="1">
      <x v="7"/>
    </i>
    <i r="2">
      <x v="2"/>
    </i>
    <i r="2">
      <x v="3"/>
    </i>
    <i r="2">
      <x v="4"/>
    </i>
    <i r="2">
      <x v="5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7"/>
    </i>
    <i r="2">
      <x v="18"/>
    </i>
    <i r="2">
      <x v="19"/>
    </i>
    <i r="2">
      <x v="20"/>
    </i>
    <i r="2">
      <x v="23"/>
    </i>
    <i r="2">
      <x v="24"/>
    </i>
    <i r="2">
      <x v="25"/>
    </i>
    <i r="2">
      <x v="26"/>
    </i>
    <i r="2">
      <x v="27"/>
    </i>
    <i r="2">
      <x v="30"/>
    </i>
    <i r="1">
      <x v="8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1">
      <x v="9"/>
    </i>
    <i r="2">
      <x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5"/>
    </i>
    <i r="2">
      <x v="26"/>
    </i>
    <i r="2">
      <x v="27"/>
    </i>
    <i r="2">
      <x v="28"/>
    </i>
    <i r="2">
      <x v="29"/>
    </i>
    <i r="1">
      <x v="10"/>
    </i>
    <i r="2">
      <x v="1"/>
    </i>
    <i r="2">
      <x v="2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1"/>
    </i>
    <i r="2">
      <x v="12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4"/>
    </i>
    <i r="2">
      <x v="25"/>
    </i>
    <i r="2">
      <x v="26"/>
    </i>
    <i r="1">
      <x v="11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3"/>
    </i>
    <i r="2">
      <x v="27"/>
    </i>
    <i r="2">
      <x v="28"/>
    </i>
    <i r="2">
      <x v="29"/>
    </i>
    <i r="2">
      <x v="30"/>
    </i>
    <i>
      <x v="3"/>
    </i>
    <i r="1">
      <x/>
    </i>
    <i r="2">
      <x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0"/>
    </i>
    <i r="2">
      <x v="21"/>
    </i>
    <i r="2">
      <x v="24"/>
    </i>
    <i r="2">
      <x v="26"/>
    </i>
    <i r="2">
      <x v="27"/>
    </i>
    <i r="2">
      <x v="28"/>
    </i>
    <i r="1">
      <x v="1"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5"/>
    </i>
    <i r="1">
      <x v="2"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5"/>
    </i>
    <i r="2">
      <x v="29"/>
    </i>
    <i r="2">
      <x v="30"/>
    </i>
    <i r="1">
      <x v="3"/>
    </i>
    <i r="2">
      <x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4"/>
    </i>
    <i r="2">
      <x v="15"/>
    </i>
    <i r="2">
      <x v="18"/>
    </i>
    <i r="2">
      <x v="19"/>
    </i>
    <i r="2">
      <x v="21"/>
    </i>
    <i r="2">
      <x v="22"/>
    </i>
    <i r="2">
      <x v="25"/>
    </i>
    <i r="2">
      <x v="26"/>
    </i>
    <i r="2">
      <x v="27"/>
    </i>
    <i r="2">
      <x v="28"/>
    </i>
    <i r="2">
      <x v="29"/>
    </i>
    <i r="1">
      <x v="4"/>
    </i>
    <i r="2">
      <x v="2"/>
    </i>
    <i r="2">
      <x v="3"/>
    </i>
    <i r="2">
      <x v="4"/>
    </i>
    <i r="2">
      <x v="5"/>
    </i>
    <i r="2">
      <x v="6"/>
    </i>
    <i r="2">
      <x v="9"/>
    </i>
    <i r="2">
      <x v="10"/>
    </i>
    <i r="2">
      <x v="11"/>
    </i>
    <i r="2">
      <x v="13"/>
    </i>
    <i r="2">
      <x v="16"/>
    </i>
    <i r="2">
      <x v="17"/>
    </i>
    <i r="2">
      <x v="18"/>
    </i>
    <i r="2">
      <x v="19"/>
    </i>
    <i r="2">
      <x v="20"/>
    </i>
    <i r="2">
      <x v="23"/>
    </i>
    <i r="2">
      <x v="24"/>
    </i>
    <i r="2">
      <x v="25"/>
    </i>
    <i r="2">
      <x v="26"/>
    </i>
    <i r="2">
      <x v="27"/>
    </i>
    <i r="2">
      <x v="30"/>
    </i>
    <i r="1">
      <x v="5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1">
      <x v="6"/>
    </i>
    <i r="2">
      <x/>
    </i>
    <i r="2">
      <x v="1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1"/>
    </i>
    <i r="2">
      <x v="22"/>
    </i>
    <i r="2">
      <x v="25"/>
    </i>
    <i r="2">
      <x v="26"/>
    </i>
    <i r="2">
      <x v="27"/>
    </i>
    <i r="2">
      <x v="28"/>
    </i>
    <i r="2">
      <x v="29"/>
    </i>
    <i r="1">
      <x v="7"/>
    </i>
    <i r="2">
      <x v="1"/>
    </i>
    <i r="2">
      <x v="2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9"/>
    </i>
    <i r="2">
      <x v="22"/>
    </i>
    <i r="2">
      <x v="23"/>
    </i>
    <i r="2">
      <x v="24"/>
    </i>
    <i r="2">
      <x v="25"/>
    </i>
    <i r="2">
      <x v="26"/>
    </i>
    <i r="2">
      <x v="29"/>
    </i>
    <i r="2">
      <x v="30"/>
    </i>
    <i r="1">
      <x v="8"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29"/>
    </i>
    <i r="1">
      <x v="9"/>
    </i>
    <i r="2">
      <x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7"/>
    </i>
    <i r="2">
      <x v="18"/>
    </i>
    <i r="2">
      <x v="19"/>
    </i>
    <i r="2">
      <x v="20"/>
    </i>
    <i r="2">
      <x v="21"/>
    </i>
    <i r="2">
      <x v="24"/>
    </i>
    <i r="2">
      <x v="25"/>
    </i>
    <i r="2">
      <x v="26"/>
    </i>
    <i r="2">
      <x v="27"/>
    </i>
    <i r="2">
      <x v="28"/>
    </i>
    <i r="1">
      <x v="10"/>
    </i>
    <i r="2">
      <x/>
    </i>
    <i r="2">
      <x v="1"/>
    </i>
    <i r="2">
      <x v="2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6"/>
    </i>
    <i r="2">
      <x v="17"/>
    </i>
    <i r="2">
      <x v="21"/>
    </i>
    <i r="2">
      <x v="22"/>
    </i>
    <i r="2">
      <x v="23"/>
    </i>
    <i r="2">
      <x v="24"/>
    </i>
    <i r="2">
      <x v="25"/>
    </i>
    <i r="2">
      <x v="28"/>
    </i>
    <i r="2">
      <x v="29"/>
    </i>
    <i r="1">
      <x v="11"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29"/>
    </i>
    <i r="2">
      <x v="30"/>
    </i>
    <i>
      <x v="4"/>
    </i>
    <i r="1">
      <x/>
    </i>
    <i r="2">
      <x v="2"/>
    </i>
    <i r="2">
      <x v="3"/>
    </i>
    <i r="2">
      <x v="4"/>
    </i>
    <i r="2">
      <x v="5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7"/>
    </i>
    <i r="2">
      <x v="18"/>
    </i>
    <i r="2">
      <x v="19"/>
    </i>
    <i r="2">
      <x v="20"/>
    </i>
    <i r="2">
      <x v="23"/>
    </i>
    <i r="2">
      <x v="24"/>
    </i>
    <i r="2">
      <x v="26"/>
    </i>
    <i r="2">
      <x v="27"/>
    </i>
    <i r="2">
      <x v="30"/>
    </i>
    <i r="1">
      <x v="1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3"/>
    </i>
    <i r="2">
      <x v="24"/>
    </i>
    <i r="2">
      <x v="27"/>
    </i>
    <i r="1">
      <x v="2"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1">
      <x v="3"/>
    </i>
    <i r="2">
      <x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7"/>
    </i>
    <i r="2">
      <x v="18"/>
    </i>
    <i r="2">
      <x v="19"/>
    </i>
    <i r="2">
      <x v="20"/>
    </i>
    <i r="2">
      <x v="21"/>
    </i>
    <i r="2">
      <x v="24"/>
    </i>
    <i r="2">
      <x v="25"/>
    </i>
    <i r="2">
      <x v="26"/>
    </i>
    <i r="2">
      <x v="27"/>
    </i>
    <i r="2">
      <x v="28"/>
    </i>
    <i r="1">
      <x v="4"/>
    </i>
    <i r="2">
      <x v="1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4"/>
    </i>
    <i r="2">
      <x v="25"/>
    </i>
    <i r="2">
      <x v="26"/>
    </i>
    <i r="2">
      <x v="29"/>
    </i>
    <i r="2">
      <x v="30"/>
    </i>
    <i r="1">
      <x v="5"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29"/>
    </i>
    <i r="1">
      <x v="6"/>
    </i>
    <i r="2">
      <x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0"/>
    </i>
    <i r="2">
      <x v="21"/>
    </i>
    <i r="2">
      <x v="24"/>
    </i>
    <i r="2">
      <x v="25"/>
    </i>
    <i r="2">
      <x v="26"/>
    </i>
    <i r="2">
      <x v="27"/>
    </i>
    <i r="2">
      <x v="28"/>
    </i>
    <i r="1">
      <x v="7"/>
    </i>
    <i r="2">
      <x/>
    </i>
    <i r="2">
      <x v="1"/>
    </i>
    <i r="2"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5"/>
    </i>
    <i r="2">
      <x v="28"/>
    </i>
    <i r="2">
      <x v="29"/>
    </i>
    <i r="1">
      <x v="8"/>
    </i>
    <i r="2">
      <x/>
    </i>
    <i r="2">
      <x v="1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5"/>
    </i>
    <i r="2">
      <x v="26"/>
    </i>
    <i r="2">
      <x v="27"/>
    </i>
    <i r="2">
      <x v="28"/>
    </i>
    <i r="2">
      <x v="29"/>
    </i>
    <i r="1">
      <x v="9"/>
    </i>
    <i r="2">
      <x v="2"/>
    </i>
    <i r="2">
      <x v="3"/>
    </i>
    <i r="2">
      <x v="5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7"/>
    </i>
    <i r="2">
      <x v="18"/>
    </i>
    <i r="2">
      <x v="19"/>
    </i>
    <i r="2">
      <x v="20"/>
    </i>
    <i r="2">
      <x v="24"/>
    </i>
    <i r="2">
      <x v="26"/>
    </i>
    <i r="2">
      <x v="27"/>
    </i>
    <i r="2">
      <x v="30"/>
    </i>
    <i r="1">
      <x v="10"/>
    </i>
    <i r="2">
      <x/>
    </i>
    <i r="2">
      <x v="1"/>
    </i>
    <i r="2">
      <x v="2"/>
    </i>
    <i r="2">
      <x v="3"/>
    </i>
    <i r="2">
      <x v="6"/>
    </i>
    <i r="2">
      <x v="8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1">
      <x v="11"/>
    </i>
    <i r="2">
      <x/>
    </i>
    <i r="2">
      <x v="1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5"/>
    </i>
    <i r="2">
      <x v="26"/>
    </i>
    <i r="2">
      <x v="27"/>
    </i>
    <i r="2">
      <x v="28"/>
    </i>
    <i r="2">
      <x v="29"/>
    </i>
    <i>
      <x v="5"/>
    </i>
    <i r="1">
      <x/>
    </i>
    <i r="2">
      <x v="1"/>
    </i>
    <i r="2">
      <x v="2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4"/>
    </i>
    <i r="2">
      <x v="26"/>
    </i>
    <i r="2">
      <x v="29"/>
    </i>
    <i r="2">
      <x v="30"/>
    </i>
    <i r="1">
      <x v="1"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1">
      <x v="2"/>
    </i>
    <i r="2">
      <x/>
    </i>
    <i r="2">
      <x v="1"/>
    </i>
    <i r="2">
      <x v="2"/>
    </i>
    <i r="2">
      <x v="5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9"/>
    </i>
    <i r="2">
      <x v="20"/>
    </i>
    <i r="2">
      <x v="21"/>
    </i>
    <i r="2">
      <x v="22"/>
    </i>
    <i r="2">
      <x v="23"/>
    </i>
    <i r="2">
      <x v="26"/>
    </i>
    <i r="2">
      <x v="27"/>
    </i>
    <i r="2">
      <x v="28"/>
    </i>
    <i r="2">
      <x v="30"/>
    </i>
    <i r="1">
      <x v="3"/>
    </i>
    <i r="2">
      <x v="2"/>
    </i>
    <i r="2">
      <x v="4"/>
    </i>
    <i r="2">
      <x v="5"/>
    </i>
    <i r="2">
      <x v="9"/>
    </i>
    <i r="2">
      <x v="10"/>
    </i>
    <i r="2">
      <x v="11"/>
    </i>
    <i r="2">
      <x v="12"/>
    </i>
    <i r="2">
      <x v="16"/>
    </i>
    <i r="2">
      <x v="17"/>
    </i>
    <i r="2">
      <x v="18"/>
    </i>
    <i r="2">
      <x v="19"/>
    </i>
    <i r="2">
      <x v="20"/>
    </i>
    <i r="2">
      <x v="23"/>
    </i>
    <i r="2">
      <x v="24"/>
    </i>
    <i r="2">
      <x v="25"/>
    </i>
    <i r="2">
      <x v="26"/>
    </i>
    <i r="2">
      <x v="27"/>
    </i>
    <i r="1">
      <x v="4"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5"/>
    </i>
    <i r="2">
      <x v="28"/>
    </i>
    <i r="2">
      <x v="29"/>
    </i>
    <i r="2">
      <x v="30"/>
    </i>
    <i r="1">
      <x v="5"/>
    </i>
    <i r="2">
      <x/>
    </i>
    <i r="2">
      <x v="1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5"/>
    </i>
    <i r="2">
      <x v="26"/>
    </i>
    <i r="2">
      <x v="27"/>
    </i>
    <i r="2">
      <x v="29"/>
    </i>
    <i r="1">
      <x v="6"/>
    </i>
    <i r="2">
      <x v="2"/>
    </i>
    <i r="2">
      <x v="3"/>
    </i>
    <i r="2">
      <x v="4"/>
    </i>
    <i r="2">
      <x v="5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7"/>
    </i>
    <i r="2">
      <x v="18"/>
    </i>
    <i r="2">
      <x v="19"/>
    </i>
    <i r="2">
      <x v="20"/>
    </i>
    <i t="grand">
      <x/>
    </i>
  </rowItems>
  <colItems count="1">
    <i/>
  </colItems>
  <dataFields count="1">
    <dataField name="Sum of P/L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8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>
  <location ref="A1:B75" firstHeaderRow="1" firstDataRow="1" firstDataCol="1"/>
  <pivotFields count="22">
    <pivotField showAll="0"/>
    <pivotField numFmtId="14" showAll="0"/>
    <pivotField showAll="0"/>
    <pivotField numFmtId="21" showAll="0"/>
    <pivotField showAll="0"/>
    <pivotField showAll="0"/>
    <pivotField showAll="0"/>
    <pivotField showAll="0"/>
    <pivotField showAll="0"/>
    <pivotField numFmtId="14" showAll="0"/>
    <pivotField showAll="0"/>
    <pivotField numFmtId="21"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32">
        <item x="0"/>
        <item x="1"/>
        <item x="2"/>
        <item x="3"/>
        <item x="4"/>
        <item x="22"/>
        <item x="23"/>
        <item x="5"/>
        <item x="6"/>
        <item x="7"/>
        <item x="8"/>
        <item x="9"/>
        <item x="30"/>
        <item x="24"/>
        <item x="10"/>
        <item x="11"/>
        <item x="12"/>
        <item x="13"/>
        <item x="14"/>
        <item x="25"/>
        <item x="26"/>
        <item x="15"/>
        <item x="16"/>
        <item x="17"/>
        <item x="18"/>
        <item x="27"/>
        <item x="28"/>
        <item x="29"/>
        <item x="19"/>
        <item x="20"/>
        <item x="2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/L" fld="13" baseField="20" baseItem="3"/>
  </dataFields>
  <chartFormats count="3">
    <chartFormat chart="21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75" firstHeaderRow="1" firstDataRow="1" firstDataCol="1"/>
  <pivotFields count="22">
    <pivotField showAll="0"/>
    <pivotField numFmtId="14" showAll="0"/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numFmtId="21" showAll="0"/>
    <pivotField showAll="0"/>
    <pivotField showAll="0"/>
    <pivotField showAll="0"/>
    <pivotField showAll="0"/>
    <pivotField showAll="0"/>
    <pivotField numFmtId="14" showAll="0"/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numFmtId="21" showAll="0"/>
    <pivotField showAll="0"/>
    <pivotField dataField="1" showAll="0">
      <items count="1296">
        <item x="995"/>
        <item x="934"/>
        <item x="648"/>
        <item x="41"/>
        <item x="768"/>
        <item x="1279"/>
        <item x="852"/>
        <item x="1255"/>
        <item x="668"/>
        <item x="420"/>
        <item x="486"/>
        <item x="397"/>
        <item x="470"/>
        <item x="996"/>
        <item x="904"/>
        <item x="1174"/>
        <item x="226"/>
        <item x="160"/>
        <item x="396"/>
        <item x="455"/>
        <item x="1057"/>
        <item x="1181"/>
        <item x="769"/>
        <item x="868"/>
        <item x="967"/>
        <item x="954"/>
        <item x="1102"/>
        <item x="1290"/>
        <item x="261"/>
        <item x="1089"/>
        <item x="62"/>
        <item x="31"/>
        <item x="292"/>
        <item x="74"/>
        <item x="388"/>
        <item x="1103"/>
        <item x="1080"/>
        <item x="27"/>
        <item x="175"/>
        <item x="241"/>
        <item x="76"/>
        <item x="1161"/>
        <item x="1058"/>
        <item x="107"/>
        <item x="69"/>
        <item x="1258"/>
        <item x="1075"/>
        <item x="118"/>
        <item x="93"/>
        <item x="29"/>
        <item x="897"/>
        <item x="2"/>
        <item x="291"/>
        <item x="82"/>
        <item x="113"/>
        <item x="754"/>
        <item x="220"/>
        <item x="1227"/>
        <item x="10"/>
        <item x="54"/>
        <item x="681"/>
        <item x="507"/>
        <item x="43"/>
        <item x="1219"/>
        <item x="944"/>
        <item x="85"/>
        <item x="163"/>
        <item x="830"/>
        <item x="1200"/>
        <item x="47"/>
        <item x="122"/>
        <item x="1043"/>
        <item x="39"/>
        <item x="1225"/>
        <item x="966"/>
        <item x="375"/>
        <item x="59"/>
        <item x="834"/>
        <item x="414"/>
        <item x="189"/>
        <item x="719"/>
        <item x="90"/>
        <item x="86"/>
        <item x="127"/>
        <item x="222"/>
        <item x="171"/>
        <item x="499"/>
        <item x="37"/>
        <item x="49"/>
        <item x="1220"/>
        <item x="254"/>
        <item x="755"/>
        <item x="42"/>
        <item x="939"/>
        <item x="125"/>
        <item x="1156"/>
        <item x="428"/>
        <item x="332"/>
        <item x="149"/>
        <item x="173"/>
        <item x="71"/>
        <item x="53"/>
        <item x="458"/>
        <item x="463"/>
        <item x="940"/>
        <item x="114"/>
        <item x="297"/>
        <item x="635"/>
        <item x="66"/>
        <item x="166"/>
        <item x="610"/>
        <item x="1182"/>
        <item x="196"/>
        <item x="316"/>
        <item x="1146"/>
        <item x="968"/>
        <item x="381"/>
        <item x="181"/>
        <item x="590"/>
        <item x="276"/>
        <item x="282"/>
        <item x="1116"/>
        <item x="493"/>
        <item x="950"/>
        <item x="115"/>
        <item x="320"/>
        <item x="8"/>
        <item x="1074"/>
        <item x="224"/>
        <item x="1226"/>
        <item x="61"/>
        <item x="460"/>
        <item x="183"/>
        <item x="304"/>
        <item x="158"/>
        <item x="476"/>
        <item x="9"/>
        <item x="571"/>
        <item x="70"/>
        <item x="192"/>
        <item x="140"/>
        <item x="211"/>
        <item x="273"/>
        <item x="399"/>
        <item x="79"/>
        <item x="257"/>
        <item x="535"/>
        <item x="60"/>
        <item x="1199"/>
        <item x="238"/>
        <item x="947"/>
        <item x="783"/>
        <item x="529"/>
        <item x="471"/>
        <item x="25"/>
        <item x="204"/>
        <item x="67"/>
        <item x="441"/>
        <item x="616"/>
        <item x="206"/>
        <item x="361"/>
        <item x="161"/>
        <item x="357"/>
        <item x="359"/>
        <item x="585"/>
        <item x="421"/>
        <item x="223"/>
        <item x="1207"/>
        <item x="405"/>
        <item x="19"/>
        <item x="78"/>
        <item x="218"/>
        <item x="1211"/>
        <item x="208"/>
        <item x="512"/>
        <item x="230"/>
        <item x="865"/>
        <item x="797"/>
        <item x="373"/>
        <item x="234"/>
        <item x="483"/>
        <item x="13"/>
        <item x="937"/>
        <item x="1081"/>
        <item x="400"/>
        <item x="63"/>
        <item x="582"/>
        <item x="390"/>
        <item x="51"/>
        <item x="146"/>
        <item x="1212"/>
        <item x="555"/>
        <item x="227"/>
        <item x="355"/>
        <item x="321"/>
        <item x="259"/>
        <item x="109"/>
        <item x="1171"/>
        <item x="369"/>
        <item x="99"/>
        <item x="365"/>
        <item x="0"/>
        <item x="283"/>
        <item x="805"/>
        <item x="327"/>
        <item x="431"/>
        <item x="191"/>
        <item x="618"/>
        <item x="549"/>
        <item x="44"/>
        <item x="239"/>
        <item x="567"/>
        <item x="565"/>
        <item x="87"/>
        <item x="916"/>
        <item x="23"/>
        <item x="1274"/>
        <item x="426"/>
        <item x="123"/>
        <item x="806"/>
        <item x="309"/>
        <item x="336"/>
        <item x="459"/>
        <item x="28"/>
        <item x="94"/>
        <item x="1185"/>
        <item x="150"/>
        <item x="35"/>
        <item x="346"/>
        <item x="1267"/>
        <item x="561"/>
        <item x="696"/>
        <item x="184"/>
        <item x="349"/>
        <item x="411"/>
        <item x="461"/>
        <item x="394"/>
        <item x="345"/>
        <item x="444"/>
        <item x="262"/>
        <item x="290"/>
        <item x="1262"/>
        <item x="325"/>
        <item x="202"/>
        <item x="1173"/>
        <item x="251"/>
        <item x="1284"/>
        <item x="502"/>
        <item x="225"/>
        <item x="1086"/>
        <item x="801"/>
        <item x="576"/>
        <item x="538"/>
        <item x="263"/>
        <item x="480"/>
        <item x="1271"/>
        <item x="1131"/>
        <item x="383"/>
        <item x="137"/>
        <item x="839"/>
        <item x="347"/>
        <item x="162"/>
        <item x="30"/>
        <item x="210"/>
        <item x="81"/>
        <item x="814"/>
        <item x="518"/>
        <item x="169"/>
        <item x="243"/>
        <item x="294"/>
        <item x="415"/>
        <item x="17"/>
        <item x="622"/>
        <item x="271"/>
        <item x="523"/>
        <item x="111"/>
        <item x="1175"/>
        <item x="552"/>
        <item x="474"/>
        <item x="1188"/>
        <item x="314"/>
        <item x="611"/>
        <item x="363"/>
        <item x="121"/>
        <item x="18"/>
        <item x="510"/>
        <item x="533"/>
        <item x="524"/>
        <item x="302"/>
        <item x="80"/>
        <item x="16"/>
        <item x="770"/>
        <item x="817"/>
        <item x="155"/>
        <item x="197"/>
        <item x="1147"/>
        <item x="694"/>
        <item x="1202"/>
        <item x="1179"/>
        <item x="392"/>
        <item x="96"/>
        <item x="1240"/>
        <item x="306"/>
        <item x="963"/>
        <item x="172"/>
        <item x="690"/>
        <item x="833"/>
        <item x="142"/>
        <item x="1087"/>
        <item x="144"/>
        <item x="634"/>
        <item x="651"/>
        <item x="5"/>
        <item x="264"/>
        <item x="450"/>
        <item x="417"/>
        <item x="207"/>
        <item x="500"/>
        <item x="176"/>
        <item x="409"/>
        <item x="15"/>
        <item x="269"/>
        <item x="228"/>
        <item x="317"/>
        <item x="550"/>
        <item x="943"/>
        <item x="951"/>
        <item x="895"/>
        <item x="55"/>
        <item x="543"/>
        <item x="50"/>
        <item x="143"/>
        <item x="587"/>
        <item x="588"/>
        <item x="527"/>
        <item x="128"/>
        <item x="569"/>
        <item x="692"/>
        <item x="440"/>
        <item x="1280"/>
        <item x="367"/>
        <item x="343"/>
        <item x="165"/>
        <item x="534"/>
        <item x="299"/>
        <item x="364"/>
        <item x="213"/>
        <item x="810"/>
        <item x="558"/>
        <item x="379"/>
        <item x="342"/>
        <item x="578"/>
        <item x="647"/>
        <item x="1166"/>
        <item x="831"/>
        <item x="351"/>
        <item x="190"/>
        <item x="331"/>
        <item x="479"/>
        <item x="926"/>
        <item x="272"/>
        <item x="194"/>
        <item x="335"/>
        <item x="744"/>
        <item x="338"/>
        <item x="368"/>
        <item x="478"/>
        <item x="303"/>
        <item x="280"/>
        <item x="614"/>
        <item x="40"/>
        <item x="284"/>
        <item x="376"/>
        <item x="274"/>
        <item x="994"/>
        <item x="1250"/>
        <item x="255"/>
        <item x="844"/>
        <item x="559"/>
        <item x="581"/>
        <item x="673"/>
        <item x="715"/>
        <item x="1014"/>
        <item x="592"/>
        <item x="12"/>
        <item x="256"/>
        <item x="6"/>
        <item x="511"/>
        <item x="21"/>
        <item x="356"/>
        <item x="938"/>
        <item x="205"/>
        <item x="717"/>
        <item x="145"/>
        <item x="597"/>
        <item x="866"/>
        <item x="1150"/>
        <item x="821"/>
        <item x="178"/>
        <item x="20"/>
        <item x="103"/>
        <item x="494"/>
        <item x="398"/>
        <item x="586"/>
        <item x="288"/>
        <item x="322"/>
        <item x="337"/>
        <item x="141"/>
        <item x="689"/>
        <item x="382"/>
        <item x="245"/>
        <item x="528"/>
        <item x="1237"/>
        <item x="532"/>
        <item x="1190"/>
        <item x="410"/>
        <item x="1270"/>
        <item x="1235"/>
        <item x="289"/>
        <item x="348"/>
        <item x="1217"/>
        <item x="472"/>
        <item x="4"/>
        <item x="52"/>
        <item x="1186"/>
        <item x="301"/>
        <item x="1269"/>
        <item x="212"/>
        <item x="509"/>
        <item x="742"/>
        <item x="209"/>
        <item x="33"/>
        <item x="308"/>
        <item x="632"/>
        <item x="845"/>
        <item x="374"/>
        <item x="416"/>
        <item x="915"/>
        <item x="313"/>
        <item x="174"/>
        <item x="519"/>
        <item x="602"/>
        <item x="350"/>
        <item x="216"/>
        <item x="22"/>
        <item x="539"/>
        <item x="1272"/>
        <item x="842"/>
        <item x="537"/>
        <item x="604"/>
        <item x="838"/>
        <item x="786"/>
        <item x="1139"/>
        <item x="1189"/>
        <item x="847"/>
        <item x="1201"/>
        <item x="508"/>
        <item x="433"/>
        <item x="946"/>
        <item x="91"/>
        <item x="435"/>
        <item x="1158"/>
        <item x="679"/>
        <item x="353"/>
        <item x="34"/>
        <item x="319"/>
        <item x="620"/>
        <item x="201"/>
        <item x="360"/>
        <item x="1283"/>
        <item x="312"/>
        <item x="11"/>
        <item x="556"/>
        <item x="636"/>
        <item x="746"/>
        <item x="496"/>
        <item x="841"/>
        <item x="526"/>
        <item x="170"/>
        <item x="1113"/>
        <item x="377"/>
        <item x="203"/>
        <item x="1145"/>
        <item x="583"/>
        <item x="214"/>
        <item x="366"/>
        <item x="295"/>
        <item x="1268"/>
        <item x="315"/>
        <item x="328"/>
        <item x="822"/>
        <item x="260"/>
        <item x="97"/>
        <item x="517"/>
        <item x="329"/>
        <item x="36"/>
        <item x="14"/>
        <item x="193"/>
        <item x="560"/>
        <item x="495"/>
        <item x="1209"/>
        <item x="1187"/>
        <item x="168"/>
        <item x="1273"/>
        <item x="371"/>
        <item x="819"/>
        <item x="286"/>
        <item x="235"/>
        <item x="612"/>
        <item x="807"/>
        <item x="199"/>
        <item x="497"/>
        <item x="557"/>
        <item x="293"/>
        <item x="536"/>
        <item x="101"/>
        <item x="3"/>
        <item x="591"/>
        <item x="1172"/>
        <item x="662"/>
        <item x="131"/>
        <item x="871"/>
        <item x="105"/>
        <item x="249"/>
        <item x="307"/>
        <item x="1177"/>
        <item x="311"/>
        <item x="418"/>
        <item x="566"/>
        <item x="362"/>
        <item x="231"/>
        <item x="485"/>
        <item x="1242"/>
        <item x="669"/>
        <item x="358"/>
        <item x="570"/>
        <item x="265"/>
        <item x="277"/>
        <item x="778"/>
        <item x="391"/>
        <item x="752"/>
        <item x="1046"/>
        <item x="1168"/>
        <item x="1032"/>
        <item x="655"/>
        <item x="408"/>
        <item x="138"/>
        <item x="484"/>
        <item x="240"/>
        <item x="573"/>
        <item x="180"/>
        <item x="595"/>
        <item x="68"/>
        <item x="305"/>
        <item x="477"/>
        <item x="1063"/>
        <item x="354"/>
        <item x="1011"/>
        <item x="720"/>
        <item x="687"/>
        <item x="760"/>
        <item x="1140"/>
        <item x="236"/>
        <item x="774"/>
        <item x="818"/>
        <item x="24"/>
        <item x="384"/>
        <item x="1023"/>
        <item x="95"/>
        <item x="429"/>
        <item x="531"/>
        <item x="1044"/>
        <item x="188"/>
        <item x="1254"/>
        <item x="157"/>
        <item x="217"/>
        <item x="619"/>
        <item x="481"/>
        <item x="1049"/>
        <item x="803"/>
        <item x="664"/>
        <item x="464"/>
        <item x="530"/>
        <item x="1067"/>
        <item x="646"/>
        <item x="958"/>
        <item x="1052"/>
        <item x="628"/>
        <item x="577"/>
        <item x="1039"/>
        <item x="456"/>
        <item x="1208"/>
        <item x="247"/>
        <item x="258"/>
        <item x="964"/>
        <item x="133"/>
        <item x="179"/>
        <item x="1261"/>
        <item x="853"/>
        <item x="574"/>
        <item x="57"/>
        <item x="605"/>
        <item x="1245"/>
        <item x="1192"/>
        <item x="473"/>
        <item x="380"/>
        <item x="977"/>
        <item x="568"/>
        <item x="281"/>
        <item x="843"/>
        <item x="745"/>
        <item x="986"/>
        <item x="1169"/>
        <item x="790"/>
        <item x="246"/>
        <item x="267"/>
        <item x="167"/>
        <item x="448"/>
        <item x="599"/>
        <item x="7"/>
        <item x="848"/>
        <item x="370"/>
        <item x="466"/>
        <item x="491"/>
        <item x="515"/>
        <item x="761"/>
        <item x="386"/>
        <item x="389"/>
        <item x="1135"/>
        <item x="198"/>
        <item x="816"/>
        <item x="195"/>
        <item x="1249"/>
        <item x="736"/>
        <item x="1230"/>
        <item x="905"/>
        <item x="820"/>
        <item x="544"/>
        <item x="711"/>
        <item x="1"/>
        <item x="401"/>
        <item x="674"/>
        <item x="732"/>
        <item x="153"/>
        <item x="562"/>
        <item x="1038"/>
        <item x="1050"/>
        <item x="232"/>
        <item x="135"/>
        <item x="802"/>
        <item x="219"/>
        <item x="804"/>
        <item x="794"/>
        <item x="1111"/>
        <item x="874"/>
        <item x="671"/>
        <item x="1170"/>
        <item x="1265"/>
        <item x="835"/>
        <item x="164"/>
        <item x="798"/>
        <item x="119"/>
        <item x="680"/>
        <item x="403"/>
        <item x="575"/>
        <item x="1252"/>
        <item x="858"/>
        <item x="75"/>
        <item x="333"/>
        <item x="682"/>
        <item x="1178"/>
        <item x="923"/>
        <item x="1176"/>
        <item x="442"/>
        <item x="936"/>
        <item x="98"/>
        <item x="395"/>
        <item x="252"/>
        <item x="1149"/>
        <item x="545"/>
        <item x="1035"/>
        <item x="809"/>
        <item x="1005"/>
        <item x="487"/>
        <item x="296"/>
        <item x="1266"/>
        <item x="108"/>
        <item x="482"/>
        <item x="1007"/>
        <item x="781"/>
        <item x="553"/>
        <item x="134"/>
        <item x="187"/>
        <item x="629"/>
        <item x="1213"/>
        <item x="654"/>
        <item x="285"/>
        <item x="326"/>
        <item x="695"/>
        <item x="799"/>
        <item x="1164"/>
        <item x="697"/>
        <item x="152"/>
        <item x="427"/>
        <item x="525"/>
        <item x="323"/>
        <item x="1016"/>
        <item x="451"/>
        <item x="489"/>
        <item x="132"/>
        <item x="699"/>
        <item x="650"/>
        <item x="45"/>
        <item x="1243"/>
        <item x="840"/>
        <item x="675"/>
        <item x="551"/>
        <item x="352"/>
        <item x="707"/>
        <item x="287"/>
        <item x="579"/>
        <item x="979"/>
        <item x="962"/>
        <item x="58"/>
        <item x="782"/>
        <item x="1278"/>
        <item x="644"/>
        <item x="1121"/>
        <item x="233"/>
        <item x="701"/>
        <item x="26"/>
        <item x="757"/>
        <item x="1013"/>
        <item x="419"/>
        <item x="237"/>
        <item x="730"/>
        <item x="1082"/>
        <item x="112"/>
        <item x="492"/>
        <item x="542"/>
        <item x="796"/>
        <item x="139"/>
        <item x="677"/>
        <item x="244"/>
        <item x="462"/>
        <item x="1151"/>
        <item x="589"/>
        <item x="584"/>
        <item x="703"/>
        <item x="652"/>
        <item x="100"/>
        <item x="278"/>
        <item x="270"/>
        <item x="445"/>
        <item x="324"/>
        <item x="1041"/>
        <item x="318"/>
        <item x="1180"/>
        <item x="641"/>
        <item x="815"/>
        <item x="475"/>
        <item x="124"/>
        <item x="110"/>
        <item x="46"/>
        <item x="724"/>
        <item x="1167"/>
        <item x="642"/>
        <item x="907"/>
        <item x="250"/>
        <item x="268"/>
        <item x="1078"/>
        <item x="378"/>
        <item x="623"/>
        <item x="506"/>
        <item x="930"/>
        <item x="846"/>
        <item x="718"/>
        <item x="468"/>
        <item x="465"/>
        <item x="1119"/>
        <item x="446"/>
        <item x="159"/>
        <item x="300"/>
        <item x="310"/>
        <item x="980"/>
        <item x="147"/>
        <item x="430"/>
        <item x="603"/>
        <item x="540"/>
        <item x="1132"/>
        <item x="771"/>
        <item x="709"/>
        <item x="973"/>
        <item x="32"/>
        <item x="404"/>
        <item x="182"/>
        <item x="1251"/>
        <item x="104"/>
        <item x="1141"/>
        <item x="1026"/>
        <item x="883"/>
        <item x="393"/>
        <item x="83"/>
        <item x="522"/>
        <item x="1205"/>
        <item x="691"/>
        <item x="722"/>
        <item x="1281"/>
        <item x="1191"/>
        <item x="919"/>
        <item x="988"/>
        <item x="1275"/>
        <item x="961"/>
        <item x="896"/>
        <item x="1214"/>
        <item x="1203"/>
        <item x="516"/>
        <item x="762"/>
        <item x="983"/>
        <item x="1125"/>
        <item x="372"/>
        <item x="863"/>
        <item x="811"/>
        <item x="1012"/>
        <item x="229"/>
        <item x="580"/>
        <item x="879"/>
        <item x="1042"/>
        <item x="1241"/>
        <item x="1293"/>
        <item x="1228"/>
        <item x="564"/>
        <item x="917"/>
        <item x="748"/>
        <item x="740"/>
        <item x="521"/>
        <item x="385"/>
        <item x="932"/>
        <item x="850"/>
        <item x="624"/>
        <item x="38"/>
        <item x="242"/>
        <item x="432"/>
        <item x="693"/>
        <item x="64"/>
        <item x="215"/>
        <item x="156"/>
        <item x="670"/>
        <item x="437"/>
        <item x="1285"/>
        <item x="824"/>
        <item x="935"/>
        <item x="505"/>
        <item x="733"/>
        <item x="1165"/>
        <item x="1233"/>
        <item x="177"/>
        <item x="1088"/>
        <item x="702"/>
        <item x="344"/>
        <item x="467"/>
        <item x="828"/>
        <item x="1196"/>
        <item x="927"/>
        <item x="617"/>
        <item x="914"/>
        <item x="615"/>
        <item x="784"/>
        <item x="412"/>
        <item x="785"/>
        <item x="185"/>
        <item x="424"/>
        <item x="974"/>
        <item x="787"/>
        <item x="341"/>
        <item x="1263"/>
        <item x="884"/>
        <item x="1069"/>
        <item x="666"/>
        <item x="116"/>
        <item x="960"/>
        <item x="723"/>
        <item x="88"/>
        <item x="513"/>
        <item x="827"/>
        <item x="339"/>
        <item x="1024"/>
        <item x="593"/>
        <item x="449"/>
        <item x="1009"/>
        <item x="498"/>
        <item x="891"/>
        <item x="1238"/>
        <item x="1183"/>
        <item x="1163"/>
        <item x="656"/>
        <item x="812"/>
        <item x="1236"/>
        <item x="1047"/>
        <item x="1015"/>
        <item x="795"/>
        <item x="547"/>
        <item x="1108"/>
        <item x="598"/>
        <item x="436"/>
        <item x="1288"/>
        <item x="1244"/>
        <item x="788"/>
        <item x="1018"/>
        <item x="626"/>
        <item x="645"/>
        <item x="1276"/>
        <item x="791"/>
        <item x="900"/>
        <item x="955"/>
        <item x="154"/>
        <item x="913"/>
        <item x="1247"/>
        <item x="572"/>
        <item x="765"/>
        <item x="920"/>
        <item x="880"/>
        <item x="826"/>
        <item x="1068"/>
        <item x="1099"/>
        <item x="948"/>
        <item x="1137"/>
        <item x="1055"/>
        <item x="520"/>
        <item x="684"/>
        <item x="716"/>
        <item x="776"/>
        <item x="1030"/>
        <item x="1253"/>
        <item x="1022"/>
        <item x="330"/>
        <item x="775"/>
        <item x="1079"/>
        <item x="630"/>
        <item x="657"/>
        <item x="661"/>
        <item x="633"/>
        <item x="443"/>
        <item x="1223"/>
        <item x="749"/>
        <item x="596"/>
        <item x="554"/>
        <item x="1017"/>
        <item x="501"/>
        <item x="1006"/>
        <item x="298"/>
        <item x="1019"/>
        <item x="1256"/>
        <item x="457"/>
        <item x="102"/>
        <item x="1129"/>
        <item x="808"/>
        <item x="639"/>
        <item x="685"/>
        <item x="434"/>
        <item x="649"/>
        <item x="1277"/>
        <item x="1053"/>
        <item x="727"/>
        <item x="92"/>
        <item x="1257"/>
        <item x="990"/>
        <item x="663"/>
        <item x="1282"/>
        <item x="726"/>
        <item x="503"/>
        <item x="1114"/>
        <item x="594"/>
        <item x="1061"/>
        <item x="997"/>
        <item x="959"/>
        <item x="72"/>
        <item x="1034"/>
        <item x="621"/>
        <item x="908"/>
        <item x="120"/>
        <item x="688"/>
        <item x="889"/>
        <item x="862"/>
        <item x="704"/>
        <item x="340"/>
        <item x="1003"/>
        <item x="849"/>
        <item x="608"/>
        <item x="857"/>
        <item x="1033"/>
        <item x="1054"/>
        <item x="1184"/>
        <item x="637"/>
        <item x="667"/>
        <item x="1143"/>
        <item x="832"/>
        <item x="653"/>
        <item x="898"/>
        <item x="186"/>
        <item x="881"/>
        <item x="625"/>
        <item x="106"/>
        <item x="469"/>
        <item x="892"/>
        <item x="1010"/>
        <item x="854"/>
        <item x="965"/>
        <item x="514"/>
        <item x="721"/>
        <item x="1040"/>
        <item x="1210"/>
        <item x="200"/>
        <item x="1115"/>
        <item x="800"/>
        <item x="779"/>
        <item x="870"/>
        <item x="903"/>
        <item x="710"/>
        <item x="1008"/>
        <item x="422"/>
        <item x="1127"/>
        <item x="1287"/>
        <item x="607"/>
        <item x="1231"/>
        <item x="708"/>
        <item x="1198"/>
        <item x="1246"/>
        <item x="334"/>
        <item x="1133"/>
        <item x="705"/>
        <item x="541"/>
        <item x="563"/>
        <item x="1110"/>
        <item x="1020"/>
        <item x="248"/>
        <item x="129"/>
        <item x="1260"/>
        <item x="1138"/>
        <item x="660"/>
        <item x="734"/>
        <item x="453"/>
        <item x="1076"/>
        <item x="981"/>
        <item x="1097"/>
        <item x="678"/>
        <item x="56"/>
        <item x="126"/>
        <item x="772"/>
        <item x="901"/>
        <item x="1193"/>
        <item x="1239"/>
        <item x="1120"/>
        <item x="1204"/>
        <item x="906"/>
        <item x="882"/>
        <item x="1045"/>
        <item x="1064"/>
        <item x="1248"/>
        <item x="546"/>
        <item x="221"/>
        <item x="1291"/>
        <item x="1051"/>
        <item x="792"/>
        <item x="758"/>
        <item x="151"/>
        <item x="275"/>
        <item x="665"/>
        <item x="836"/>
        <item x="1001"/>
        <item x="1077"/>
        <item x="712"/>
        <item x="672"/>
        <item x="606"/>
        <item x="1286"/>
        <item x="65"/>
        <item x="1122"/>
        <item x="859"/>
        <item x="136"/>
        <item x="924"/>
        <item x="743"/>
        <item x="1104"/>
        <item x="402"/>
        <item x="1215"/>
        <item x="413"/>
        <item x="1112"/>
        <item x="861"/>
        <item x="1136"/>
        <item x="1152"/>
        <item x="279"/>
        <item x="1159"/>
        <item x="1160"/>
        <item x="1229"/>
        <item x="631"/>
        <item x="888"/>
        <item x="659"/>
        <item x="737"/>
        <item x="266"/>
        <item x="941"/>
        <item x="1028"/>
        <item x="387"/>
        <item x="1036"/>
        <item x="713"/>
        <item x="728"/>
        <item x="452"/>
        <item x="998"/>
        <item x="1294"/>
        <item x="48"/>
        <item x="439"/>
        <item x="130"/>
        <item x="600"/>
        <item x="1048"/>
        <item x="876"/>
        <item x="77"/>
        <item x="1059"/>
        <item x="253"/>
        <item x="490"/>
        <item x="991"/>
        <item x="488"/>
        <item x="1095"/>
        <item x="855"/>
        <item x="640"/>
        <item x="676"/>
        <item x="777"/>
        <item x="987"/>
        <item x="957"/>
        <item x="1031"/>
        <item x="643"/>
        <item x="1025"/>
        <item x="601"/>
        <item x="1094"/>
        <item x="911"/>
        <item x="425"/>
        <item x="1092"/>
        <item x="447"/>
        <item x="773"/>
        <item x="406"/>
        <item x="1148"/>
        <item x="975"/>
        <item x="613"/>
        <item x="893"/>
        <item x="1232"/>
        <item x="753"/>
        <item x="887"/>
        <item x="886"/>
        <item x="933"/>
        <item x="627"/>
        <item x="700"/>
        <item x="1096"/>
        <item x="148"/>
        <item x="454"/>
        <item x="931"/>
        <item x="738"/>
        <item x="759"/>
        <item x="1123"/>
        <item x="89"/>
        <item x="1083"/>
        <item x="813"/>
        <item x="1100"/>
        <item x="982"/>
        <item x="731"/>
        <item x="1065"/>
        <item x="1195"/>
        <item x="1142"/>
        <item x="873"/>
        <item x="860"/>
        <item x="1004"/>
        <item x="638"/>
        <item x="1134"/>
        <item x="1234"/>
        <item x="890"/>
        <item x="952"/>
        <item x="922"/>
        <item x="1218"/>
        <item x="909"/>
        <item x="1289"/>
        <item x="780"/>
        <item x="658"/>
        <item x="956"/>
        <item x="921"/>
        <item x="1071"/>
        <item x="1130"/>
        <item x="741"/>
        <item x="1027"/>
        <item x="725"/>
        <item x="929"/>
        <item x="438"/>
        <item x="1194"/>
        <item x="84"/>
        <item x="1206"/>
        <item x="1197"/>
        <item x="1155"/>
        <item x="1117"/>
        <item x="1070"/>
        <item x="1153"/>
        <item x="1090"/>
        <item x="1109"/>
        <item x="867"/>
        <item x="1101"/>
        <item x="984"/>
        <item x="989"/>
        <item x="1128"/>
        <item x="1126"/>
        <item x="1091"/>
        <item x="766"/>
        <item x="877"/>
        <item x="978"/>
        <item x="1264"/>
        <item x="999"/>
        <item x="609"/>
        <item x="829"/>
        <item x="1292"/>
        <item x="117"/>
        <item x="1106"/>
        <item x="793"/>
        <item x="1072"/>
        <item x="789"/>
        <item x="504"/>
        <item x="928"/>
        <item x="763"/>
        <item x="825"/>
        <item x="1084"/>
        <item x="872"/>
        <item x="548"/>
        <item x="971"/>
        <item x="1029"/>
        <item x="1000"/>
        <item x="683"/>
        <item x="729"/>
        <item x="1056"/>
        <item x="899"/>
        <item x="1222"/>
        <item x="747"/>
        <item x="1060"/>
        <item x="912"/>
        <item x="1002"/>
        <item x="1144"/>
        <item x="902"/>
        <item x="1098"/>
        <item x="698"/>
        <item x="706"/>
        <item x="1037"/>
        <item x="992"/>
        <item x="969"/>
        <item x="714"/>
        <item x="894"/>
        <item x="1157"/>
        <item x="910"/>
        <item x="764"/>
        <item x="750"/>
        <item x="869"/>
        <item x="1259"/>
        <item x="1216"/>
        <item x="878"/>
        <item x="823"/>
        <item x="993"/>
        <item x="739"/>
        <item x="686"/>
        <item x="985"/>
        <item x="735"/>
        <item x="1062"/>
        <item x="972"/>
        <item x="73"/>
        <item x="1107"/>
        <item x="1224"/>
        <item x="1118"/>
        <item x="751"/>
        <item x="767"/>
        <item x="1124"/>
        <item x="1221"/>
        <item x="1021"/>
        <item x="949"/>
        <item x="1066"/>
        <item x="953"/>
        <item x="756"/>
        <item x="925"/>
        <item x="423"/>
        <item x="837"/>
        <item x="1154"/>
        <item x="864"/>
        <item x="851"/>
        <item x="1105"/>
        <item x="1093"/>
        <item x="970"/>
        <item x="976"/>
        <item x="918"/>
        <item x="1162"/>
        <item x="875"/>
        <item x="407"/>
        <item x="1073"/>
        <item x="885"/>
        <item x="1085"/>
        <item x="945"/>
        <item x="856"/>
        <item x="942"/>
        <item t="default"/>
      </items>
    </pivotField>
    <pivotField showAll="0"/>
    <pivotField showAll="0"/>
    <pivotField showAll="0"/>
    <pivotField showAll="0"/>
    <pivotField showAll="0"/>
    <pivotField showAll="0">
      <items count="32">
        <item x="0"/>
        <item x="1"/>
        <item x="2"/>
        <item x="3"/>
        <item x="4"/>
        <item x="22"/>
        <item x="23"/>
        <item x="5"/>
        <item x="6"/>
        <item x="7"/>
        <item x="8"/>
        <item x="9"/>
        <item x="30"/>
        <item x="24"/>
        <item x="10"/>
        <item x="11"/>
        <item x="12"/>
        <item x="13"/>
        <item x="14"/>
        <item x="25"/>
        <item x="26"/>
        <item x="15"/>
        <item x="16"/>
        <item x="17"/>
        <item x="18"/>
        <item x="27"/>
        <item x="28"/>
        <item x="29"/>
        <item x="19"/>
        <item x="20"/>
        <item x="2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/L" fld="13" baseField="21" baseItem="0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9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77" firstHeaderRow="1" firstDataRow="1" firstDataCol="1" rowPageCount="1" colPageCount="1"/>
  <pivotFields count="22">
    <pivotField showAll="0"/>
    <pivotField numFmtId="14" showAll="0"/>
    <pivotField showAll="0"/>
    <pivotField numFmtId="21" showAll="0"/>
    <pivotField dataField="1"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numFmtId="14" showAll="0"/>
    <pivotField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ageFields count="1">
    <pageField fld="6" item="0" hier="-1"/>
  </pageFields>
  <dataFields count="1">
    <dataField name="Average of Entry-Price" fld="4" subtotal="average" baseField="2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3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77" firstHeaderRow="1" firstDataRow="1" firstDataCol="1" rowPageCount="1" colPageCount="1"/>
  <pivotFields count="22">
    <pivotField showAll="0"/>
    <pivotField numFmtId="14" showAll="0"/>
    <pivotField showAll="0"/>
    <pivotField numFmtId="21" showAll="0"/>
    <pivotField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numFmtId="14" showAll="0"/>
    <pivotField showAll="0"/>
    <pivotField numFmtId="2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ageFields count="1">
    <pageField fld="6" item="0" hier="-1"/>
  </pageFields>
  <dataFields count="1">
    <dataField name="Average of P/L" fld="13" subtotal="average" baseField="21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outline="1" outlineData="1" multipleFieldFilters="0" chartFormat="36">
  <location ref="A3:B77" firstHeaderRow="1" firstDataRow="1" firstDataCol="1" rowPageCount="1" colPageCount="1"/>
  <pivotFields count="22">
    <pivotField showAll="0"/>
    <pivotField numFmtId="14" showAll="0"/>
    <pivotField showAll="0">
      <items count="8">
        <item x="1"/>
        <item x="2"/>
        <item x="3"/>
        <item x="4"/>
        <item x="5"/>
        <item x="6"/>
        <item x="0"/>
        <item t="default"/>
      </items>
    </pivotField>
    <pivotField numFmtId="21" showAll="0"/>
    <pivotField dataField="1"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numFmtId="14" showAll="0"/>
    <pivotField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ageFields count="1">
    <pageField fld="6" item="2" hier="-1"/>
  </pageFields>
  <dataFields count="1">
    <dataField name="Average of Entry-Price" fld="4" subtotal="average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5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6">
  <location ref="A3:C77" firstHeaderRow="0" firstDataRow="1" firstDataCol="1" rowPageCount="1" colPageCount="1"/>
  <pivotFields count="22">
    <pivotField showAll="0"/>
    <pivotField numFmtId="14" showAll="0"/>
    <pivotField showAll="0"/>
    <pivotField numFmtId="21" showAll="0"/>
    <pivotField dataField="1"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numFmtId="14" showAll="0"/>
    <pivotField showAll="0"/>
    <pivotField numFmtId="2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6" item="0" hier="-1"/>
  </pageFields>
  <dataFields count="2">
    <dataField name="Average of Entry-Price" fld="4" subtotal="average" baseField="20" baseItem="0"/>
    <dataField name="Average of ExitPrice" fld="12" subtotal="average" baseField="20" baseItem="0"/>
  </dataFields>
  <chartFormats count="2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6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B75" firstHeaderRow="1" firstDataRow="1" firstDataCol="1"/>
  <pivotFields count="22">
    <pivotField showAll="0"/>
    <pivotField numFmtId="14" showAll="0"/>
    <pivotField showAll="0"/>
    <pivotField numFmtId="21" showAll="0"/>
    <pivotField showAll="0"/>
    <pivotField showAll="0"/>
    <pivotField showAll="0"/>
    <pivotField showAll="0"/>
    <pivotField showAll="0"/>
    <pivotField numFmtId="14" showAll="0"/>
    <pivotField showAll="0"/>
    <pivotField numFmtId="2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/L" fld="13" baseField="2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7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H78" firstHeaderRow="1" firstDataRow="2" firstDataCol="1" rowPageCount="1" colPageCount="1"/>
  <pivotFields count="22">
    <pivotField showAll="0"/>
    <pivotField numFmtId="14" showAll="0"/>
    <pivotField showAll="0"/>
    <pivotField numFmtId="21" showAll="0"/>
    <pivotField showAll="0"/>
    <pivotField showAll="0"/>
    <pivotField axis="axisPage" multipleItemSelectionAllowed="1" showAll="0">
      <items count="4">
        <item x="1"/>
        <item h="1" x="2"/>
        <item h="1" x="0"/>
        <item t="default"/>
      </items>
    </pivotField>
    <pivotField showAll="0"/>
    <pivotField showAll="0"/>
    <pivotField numFmtId="14" showAll="0"/>
    <pivotField axis="axisCol" showAll="0">
      <items count="8">
        <item x="1"/>
        <item x="2"/>
        <item x="3"/>
        <item x="4"/>
        <item x="5"/>
        <item x="6"/>
        <item x="0"/>
        <item t="default"/>
      </items>
    </pivotField>
    <pivotField numFmtId="2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20"/>
  </rowFields>
  <rowItems count="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6" hier="-1"/>
  </pageFields>
  <dataFields count="1">
    <dataField name="Sum of P/L-Percentage" fld="14" baseField="0" baseItem="0"/>
  </dataFields>
  <chartFormats count="6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107"/>
  <sheetViews>
    <sheetView topLeftCell="C1" workbookViewId="0">
      <selection activeCell="E3" sqref="E3"/>
    </sheetView>
  </sheetViews>
  <sheetFormatPr defaultRowHeight="14.4" x14ac:dyDescent="0.3"/>
  <cols>
    <col min="1" max="1" width="7" bestFit="1" customWidth="1"/>
    <col min="2" max="2" width="10.33203125" bestFit="1" customWidth="1"/>
    <col min="3" max="3" width="13.5546875" bestFit="1" customWidth="1"/>
    <col min="4" max="5" width="9.88671875" bestFit="1" customWidth="1"/>
    <col min="6" max="6" width="8" bestFit="1" customWidth="1"/>
    <col min="7" max="7" width="14.109375" bestFit="1" customWidth="1"/>
    <col min="8" max="8" width="9.5546875" bestFit="1" customWidth="1"/>
    <col min="9" max="9" width="7.5546875" bestFit="1" customWidth="1"/>
    <col min="10" max="10" width="10.33203125" bestFit="1" customWidth="1"/>
    <col min="11" max="11" width="12.21875" bestFit="1" customWidth="1"/>
    <col min="12" max="12" width="8.109375" bestFit="1" customWidth="1"/>
    <col min="13" max="13" width="9" bestFit="1" customWidth="1"/>
    <col min="14" max="14" width="8.6640625" bestFit="1" customWidth="1"/>
    <col min="15" max="15" width="13.5546875" bestFit="1" customWidth="1"/>
    <col min="16" max="16" width="10.33203125" bestFit="1" customWidth="1"/>
    <col min="17" max="17" width="24.6640625" bestFit="1" customWidth="1"/>
    <col min="18" max="18" width="23.5546875" bestFit="1" customWidth="1"/>
    <col min="19" max="19" width="23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  <c r="U1" t="s">
        <v>32</v>
      </c>
      <c r="V1" t="s">
        <v>33</v>
      </c>
      <c r="X1" t="s">
        <v>40</v>
      </c>
    </row>
    <row r="2" spans="1:24" hidden="1" x14ac:dyDescent="0.3">
      <c r="A2">
        <v>1</v>
      </c>
      <c r="B2" s="1">
        <v>43101</v>
      </c>
      <c r="D2" s="2">
        <v>0.3923611111111111</v>
      </c>
      <c r="E2">
        <v>25563.7</v>
      </c>
      <c r="J2" s="1">
        <v>43101</v>
      </c>
      <c r="L2" s="2">
        <v>0.6381944444444444</v>
      </c>
      <c r="M2">
        <v>25321</v>
      </c>
      <c r="N2">
        <v>-147.75</v>
      </c>
      <c r="Q2" t="s">
        <v>19</v>
      </c>
      <c r="R2">
        <v>25574.25</v>
      </c>
      <c r="S2">
        <v>25292.7</v>
      </c>
      <c r="T2">
        <f>DAY(B2)</f>
        <v>1</v>
      </c>
      <c r="U2">
        <f>MONTH(B2)</f>
        <v>1</v>
      </c>
      <c r="V2">
        <f>YEAR(B2)</f>
        <v>2018</v>
      </c>
    </row>
    <row r="3" spans="1:24" x14ac:dyDescent="0.3">
      <c r="A3">
        <v>1.1000000000000001</v>
      </c>
      <c r="B3" s="1">
        <v>43101</v>
      </c>
      <c r="C3" t="s">
        <v>20</v>
      </c>
      <c r="D3" s="2">
        <v>0.3923611111111111</v>
      </c>
      <c r="E3">
        <v>99.15</v>
      </c>
      <c r="F3">
        <v>15</v>
      </c>
      <c r="G3" t="s">
        <v>21</v>
      </c>
      <c r="H3">
        <v>25600</v>
      </c>
      <c r="I3" t="s">
        <v>22</v>
      </c>
      <c r="J3" s="1">
        <v>43101</v>
      </c>
      <c r="K3" t="s">
        <v>20</v>
      </c>
      <c r="L3" s="2">
        <v>0.6381944444444444</v>
      </c>
      <c r="M3">
        <v>43</v>
      </c>
      <c r="N3">
        <v>842.25</v>
      </c>
      <c r="O3">
        <v>56.631366620000001</v>
      </c>
      <c r="P3" s="1">
        <v>43104</v>
      </c>
      <c r="Q3" t="s">
        <v>19</v>
      </c>
      <c r="R3">
        <v>101</v>
      </c>
      <c r="S3">
        <v>39.700000000000003</v>
      </c>
      <c r="T3">
        <f t="shared" ref="T3:T66" si="0">DAY(B3)</f>
        <v>1</v>
      </c>
      <c r="U3">
        <f t="shared" ref="U3:U66" si="1">MONTH(B3)</f>
        <v>1</v>
      </c>
      <c r="V3">
        <f t="shared" ref="V3:V66" si="2">YEAR(B3)</f>
        <v>2018</v>
      </c>
      <c r="X3" t="str">
        <f>IF(N3&gt;0,"Profit","Loss")</f>
        <v>Profit</v>
      </c>
    </row>
    <row r="4" spans="1:24" x14ac:dyDescent="0.3">
      <c r="A4">
        <v>1.2</v>
      </c>
      <c r="B4" s="1">
        <v>43101</v>
      </c>
      <c r="C4" t="s">
        <v>20</v>
      </c>
      <c r="D4" s="2">
        <v>0.3923611111111111</v>
      </c>
      <c r="E4">
        <v>151.35</v>
      </c>
      <c r="F4">
        <v>15</v>
      </c>
      <c r="G4" t="s">
        <v>23</v>
      </c>
      <c r="H4">
        <v>25600</v>
      </c>
      <c r="I4" t="s">
        <v>22</v>
      </c>
      <c r="J4" s="1">
        <v>43101</v>
      </c>
      <c r="K4" t="s">
        <v>20</v>
      </c>
      <c r="L4" s="2">
        <v>0.62569444444444444</v>
      </c>
      <c r="M4">
        <v>217.35</v>
      </c>
      <c r="N4">
        <v>-990</v>
      </c>
      <c r="O4">
        <v>-43.607532210000002</v>
      </c>
      <c r="P4" s="1">
        <v>43104</v>
      </c>
      <c r="Q4" t="s">
        <v>24</v>
      </c>
      <c r="R4">
        <v>243.75</v>
      </c>
      <c r="S4">
        <v>142</v>
      </c>
      <c r="T4">
        <f t="shared" si="0"/>
        <v>1</v>
      </c>
      <c r="U4">
        <f t="shared" si="1"/>
        <v>1</v>
      </c>
      <c r="V4">
        <f t="shared" si="2"/>
        <v>2018</v>
      </c>
      <c r="X4" t="str">
        <f>IF(N4&gt;0,"Profit","Loss")</f>
        <v>Loss</v>
      </c>
    </row>
    <row r="5" spans="1:24" hidden="1" x14ac:dyDescent="0.3">
      <c r="A5">
        <v>2</v>
      </c>
      <c r="B5" s="1">
        <v>43102</v>
      </c>
      <c r="D5" s="2">
        <v>0.3923611111111111</v>
      </c>
      <c r="E5">
        <v>25330.65</v>
      </c>
      <c r="J5" s="1">
        <v>43102</v>
      </c>
      <c r="L5" s="2">
        <v>0.6381944444444444</v>
      </c>
      <c r="M5">
        <v>25347.200000000001</v>
      </c>
      <c r="N5">
        <v>603</v>
      </c>
      <c r="Q5" t="s">
        <v>19</v>
      </c>
      <c r="R5">
        <v>25377.4</v>
      </c>
      <c r="S5">
        <v>25232.799999999999</v>
      </c>
      <c r="T5">
        <f t="shared" si="0"/>
        <v>2</v>
      </c>
      <c r="U5">
        <f t="shared" si="1"/>
        <v>1</v>
      </c>
      <c r="V5">
        <f t="shared" si="2"/>
        <v>2018</v>
      </c>
    </row>
    <row r="6" spans="1:24" x14ac:dyDescent="0.3">
      <c r="A6">
        <v>2.1</v>
      </c>
      <c r="B6" s="1">
        <v>43102</v>
      </c>
      <c r="C6" t="s">
        <v>25</v>
      </c>
      <c r="D6" s="2">
        <v>0.3923611111111111</v>
      </c>
      <c r="E6">
        <v>134.25</v>
      </c>
      <c r="F6">
        <v>15</v>
      </c>
      <c r="G6" t="s">
        <v>21</v>
      </c>
      <c r="H6">
        <v>25300</v>
      </c>
      <c r="I6" t="s">
        <v>22</v>
      </c>
      <c r="J6" s="1">
        <v>43102</v>
      </c>
      <c r="K6" t="s">
        <v>25</v>
      </c>
      <c r="L6" s="2">
        <v>0.6381944444444444</v>
      </c>
      <c r="M6">
        <v>106.35</v>
      </c>
      <c r="O6">
        <v>20.782122909999998</v>
      </c>
      <c r="P6" s="1">
        <v>43104</v>
      </c>
      <c r="Q6" t="s">
        <v>19</v>
      </c>
      <c r="R6">
        <v>151.30000000000001</v>
      </c>
      <c r="S6">
        <v>76</v>
      </c>
      <c r="T6">
        <f t="shared" si="0"/>
        <v>2</v>
      </c>
      <c r="U6">
        <f t="shared" si="1"/>
        <v>1</v>
      </c>
      <c r="V6">
        <f t="shared" si="2"/>
        <v>2018</v>
      </c>
      <c r="X6" t="str">
        <f t="shared" ref="X6:X7" si="3">IF(N6&gt;0,"Profit","Loss")</f>
        <v>Loss</v>
      </c>
    </row>
    <row r="7" spans="1:24" x14ac:dyDescent="0.3">
      <c r="A7">
        <v>2.2000000000000002</v>
      </c>
      <c r="B7" s="1">
        <v>43102</v>
      </c>
      <c r="C7" t="s">
        <v>25</v>
      </c>
      <c r="D7" s="2">
        <v>0.3923611111111111</v>
      </c>
      <c r="E7">
        <v>100</v>
      </c>
      <c r="F7">
        <v>15</v>
      </c>
      <c r="G7" t="s">
        <v>23</v>
      </c>
      <c r="H7">
        <v>25300</v>
      </c>
      <c r="I7" t="s">
        <v>22</v>
      </c>
      <c r="J7" s="1">
        <v>43102</v>
      </c>
      <c r="K7" t="s">
        <v>25</v>
      </c>
      <c r="L7" s="2">
        <v>0.6381944444444444</v>
      </c>
      <c r="M7">
        <v>87.7</v>
      </c>
      <c r="N7">
        <v>184.5</v>
      </c>
      <c r="O7">
        <v>12.3</v>
      </c>
      <c r="P7" s="1">
        <v>43104</v>
      </c>
      <c r="Q7" t="s">
        <v>19</v>
      </c>
      <c r="R7">
        <v>147</v>
      </c>
      <c r="S7">
        <v>72.150000000000006</v>
      </c>
      <c r="T7">
        <f t="shared" si="0"/>
        <v>2</v>
      </c>
      <c r="U7">
        <f t="shared" si="1"/>
        <v>1</v>
      </c>
      <c r="V7">
        <f t="shared" si="2"/>
        <v>2018</v>
      </c>
      <c r="X7" t="str">
        <f t="shared" si="3"/>
        <v>Profit</v>
      </c>
    </row>
    <row r="8" spans="1:24" hidden="1" x14ac:dyDescent="0.3">
      <c r="A8">
        <v>3</v>
      </c>
      <c r="B8" s="1">
        <v>43103</v>
      </c>
      <c r="D8" s="2">
        <v>0.3923611111111111</v>
      </c>
      <c r="E8">
        <v>25423.8</v>
      </c>
      <c r="J8" s="1">
        <v>43103</v>
      </c>
      <c r="L8" s="2">
        <v>0.6381944444444444</v>
      </c>
      <c r="M8">
        <v>25318.45</v>
      </c>
      <c r="N8">
        <v>348</v>
      </c>
      <c r="Q8" t="s">
        <v>19</v>
      </c>
      <c r="R8">
        <v>25441.4</v>
      </c>
      <c r="S8">
        <v>25300.9</v>
      </c>
      <c r="T8">
        <f t="shared" si="0"/>
        <v>3</v>
      </c>
      <c r="U8">
        <f t="shared" si="1"/>
        <v>1</v>
      </c>
      <c r="V8">
        <f t="shared" si="2"/>
        <v>2018</v>
      </c>
    </row>
    <row r="9" spans="1:24" x14ac:dyDescent="0.3">
      <c r="A9">
        <v>3.1</v>
      </c>
      <c r="B9" s="1">
        <v>43103</v>
      </c>
      <c r="C9" t="s">
        <v>26</v>
      </c>
      <c r="D9" s="2">
        <v>0.3923611111111111</v>
      </c>
      <c r="E9">
        <v>86.05</v>
      </c>
      <c r="F9">
        <v>15</v>
      </c>
      <c r="G9" t="s">
        <v>21</v>
      </c>
      <c r="H9">
        <v>25400</v>
      </c>
      <c r="I9" t="s">
        <v>22</v>
      </c>
      <c r="J9" s="1">
        <v>43103</v>
      </c>
      <c r="K9" t="s">
        <v>26</v>
      </c>
      <c r="L9" s="2">
        <v>0.6381944444444444</v>
      </c>
      <c r="M9">
        <v>31.95</v>
      </c>
      <c r="N9">
        <v>811.5</v>
      </c>
      <c r="O9">
        <v>62.87042417</v>
      </c>
      <c r="P9" s="1">
        <v>43104</v>
      </c>
      <c r="Q9" t="s">
        <v>19</v>
      </c>
      <c r="R9">
        <v>99</v>
      </c>
      <c r="S9">
        <v>28.5</v>
      </c>
      <c r="T9">
        <f t="shared" si="0"/>
        <v>3</v>
      </c>
      <c r="U9">
        <f t="shared" si="1"/>
        <v>1</v>
      </c>
      <c r="V9">
        <f t="shared" si="2"/>
        <v>2018</v>
      </c>
      <c r="X9" t="str">
        <f t="shared" ref="X9:X10" si="4">IF(N9&gt;0,"Profit","Loss")</f>
        <v>Profit</v>
      </c>
    </row>
    <row r="10" spans="1:24" x14ac:dyDescent="0.3">
      <c r="A10">
        <v>3.2</v>
      </c>
      <c r="B10" s="1">
        <v>43103</v>
      </c>
      <c r="C10" t="s">
        <v>26</v>
      </c>
      <c r="D10" s="2">
        <v>0.3923611111111111</v>
      </c>
      <c r="E10">
        <v>72.5</v>
      </c>
      <c r="F10">
        <v>15</v>
      </c>
      <c r="G10" t="s">
        <v>23</v>
      </c>
      <c r="H10">
        <v>25400</v>
      </c>
      <c r="I10" t="s">
        <v>22</v>
      </c>
      <c r="J10" s="1">
        <v>43103</v>
      </c>
      <c r="K10" t="s">
        <v>26</v>
      </c>
      <c r="L10" s="2">
        <v>0.6381944444444444</v>
      </c>
      <c r="M10">
        <v>103.4</v>
      </c>
      <c r="N10">
        <v>-463.5</v>
      </c>
      <c r="O10">
        <v>-42.620689659999996</v>
      </c>
      <c r="P10" s="1">
        <v>43104</v>
      </c>
      <c r="Q10" t="s">
        <v>19</v>
      </c>
      <c r="R10">
        <v>121.95</v>
      </c>
      <c r="S10">
        <v>62.7</v>
      </c>
      <c r="T10">
        <f t="shared" si="0"/>
        <v>3</v>
      </c>
      <c r="U10">
        <f t="shared" si="1"/>
        <v>1</v>
      </c>
      <c r="V10">
        <f t="shared" si="2"/>
        <v>2018</v>
      </c>
      <c r="X10" t="str">
        <f t="shared" si="4"/>
        <v>Loss</v>
      </c>
    </row>
    <row r="11" spans="1:24" hidden="1" x14ac:dyDescent="0.3">
      <c r="A11">
        <v>4</v>
      </c>
      <c r="B11" s="1">
        <v>43104</v>
      </c>
      <c r="D11" s="2">
        <v>0.3923611111111111</v>
      </c>
      <c r="E11">
        <v>25333</v>
      </c>
      <c r="J11" s="1">
        <v>43104</v>
      </c>
      <c r="L11" s="2">
        <v>0.6381944444444444</v>
      </c>
      <c r="M11">
        <v>25447.45</v>
      </c>
      <c r="N11">
        <v>-413.25</v>
      </c>
      <c r="Q11" t="s">
        <v>19</v>
      </c>
      <c r="R11">
        <v>25488.65</v>
      </c>
      <c r="S11">
        <v>25310.3</v>
      </c>
      <c r="T11">
        <f t="shared" si="0"/>
        <v>4</v>
      </c>
      <c r="U11">
        <f t="shared" si="1"/>
        <v>1</v>
      </c>
      <c r="V11">
        <f t="shared" si="2"/>
        <v>2018</v>
      </c>
    </row>
    <row r="12" spans="1:24" x14ac:dyDescent="0.3">
      <c r="A12">
        <v>4.0999999999999996</v>
      </c>
      <c r="B12" s="1">
        <v>43104</v>
      </c>
      <c r="C12" t="s">
        <v>27</v>
      </c>
      <c r="D12" s="2">
        <v>0.3923611111111111</v>
      </c>
      <c r="E12">
        <v>60.25</v>
      </c>
      <c r="F12">
        <v>15</v>
      </c>
      <c r="G12" t="s">
        <v>21</v>
      </c>
      <c r="H12">
        <v>25300</v>
      </c>
      <c r="I12" t="s">
        <v>22</v>
      </c>
      <c r="J12" s="1">
        <v>43104</v>
      </c>
      <c r="K12" t="s">
        <v>27</v>
      </c>
      <c r="L12" s="2">
        <v>0.48402777777777778</v>
      </c>
      <c r="M12">
        <v>122.25</v>
      </c>
      <c r="N12">
        <v>-930</v>
      </c>
      <c r="O12">
        <v>-102.9045643</v>
      </c>
      <c r="P12" s="1">
        <v>43104</v>
      </c>
      <c r="Q12" t="s">
        <v>24</v>
      </c>
      <c r="R12">
        <v>131.5</v>
      </c>
      <c r="S12">
        <v>47.25</v>
      </c>
      <c r="T12">
        <f t="shared" si="0"/>
        <v>4</v>
      </c>
      <c r="U12">
        <f t="shared" si="1"/>
        <v>1</v>
      </c>
      <c r="V12">
        <f t="shared" si="2"/>
        <v>2018</v>
      </c>
      <c r="X12" t="str">
        <f t="shared" ref="X12:X13" si="5">IF(N12&gt;0,"Profit","Loss")</f>
        <v>Loss</v>
      </c>
    </row>
    <row r="13" spans="1:24" x14ac:dyDescent="0.3">
      <c r="A13">
        <v>4.2</v>
      </c>
      <c r="B13" s="1">
        <v>43104</v>
      </c>
      <c r="C13" t="s">
        <v>27</v>
      </c>
      <c r="D13" s="2">
        <v>0.3923611111111111</v>
      </c>
      <c r="E13">
        <v>34.5</v>
      </c>
      <c r="F13">
        <v>15</v>
      </c>
      <c r="G13" t="s">
        <v>23</v>
      </c>
      <c r="H13">
        <v>25300</v>
      </c>
      <c r="I13" t="s">
        <v>22</v>
      </c>
      <c r="J13" s="1">
        <v>43104</v>
      </c>
      <c r="K13" t="s">
        <v>27</v>
      </c>
      <c r="L13" s="2">
        <v>0.6381944444444444</v>
      </c>
      <c r="M13">
        <v>0.05</v>
      </c>
      <c r="N13">
        <v>516.75</v>
      </c>
      <c r="O13">
        <v>99.855072460000002</v>
      </c>
      <c r="P13" s="1">
        <v>43104</v>
      </c>
      <c r="Q13" t="s">
        <v>19</v>
      </c>
      <c r="R13">
        <v>35.200000000000003</v>
      </c>
      <c r="S13">
        <v>0.05</v>
      </c>
      <c r="T13">
        <f t="shared" si="0"/>
        <v>4</v>
      </c>
      <c r="U13">
        <f t="shared" si="1"/>
        <v>1</v>
      </c>
      <c r="V13">
        <f t="shared" si="2"/>
        <v>2018</v>
      </c>
      <c r="X13" t="str">
        <f t="shared" si="5"/>
        <v>Profit</v>
      </c>
    </row>
    <row r="14" spans="1:24" hidden="1" x14ac:dyDescent="0.3">
      <c r="A14">
        <v>5</v>
      </c>
      <c r="B14" s="1">
        <v>43105</v>
      </c>
      <c r="D14" s="2">
        <v>0.3923611111111111</v>
      </c>
      <c r="E14">
        <v>25554.15</v>
      </c>
      <c r="J14" s="1">
        <v>43105</v>
      </c>
      <c r="L14" s="2">
        <v>0.6381944444444444</v>
      </c>
      <c r="M14">
        <v>25604.25</v>
      </c>
      <c r="N14">
        <v>344.25</v>
      </c>
      <c r="Q14" t="s">
        <v>19</v>
      </c>
      <c r="R14">
        <v>25619.65</v>
      </c>
      <c r="S14">
        <v>25508.400000000001</v>
      </c>
      <c r="T14">
        <f t="shared" si="0"/>
        <v>5</v>
      </c>
      <c r="U14">
        <f t="shared" si="1"/>
        <v>1</v>
      </c>
      <c r="V14">
        <f t="shared" si="2"/>
        <v>2018</v>
      </c>
    </row>
    <row r="15" spans="1:24" x14ac:dyDescent="0.3">
      <c r="A15">
        <v>5.0999999999999996</v>
      </c>
      <c r="B15" s="1">
        <v>43105</v>
      </c>
      <c r="C15" t="s">
        <v>28</v>
      </c>
      <c r="D15" s="2">
        <v>0.3923611111111111</v>
      </c>
      <c r="E15">
        <v>105.6</v>
      </c>
      <c r="F15">
        <v>15</v>
      </c>
      <c r="G15" t="s">
        <v>21</v>
      </c>
      <c r="H15">
        <v>25600</v>
      </c>
      <c r="I15" t="s">
        <v>22</v>
      </c>
      <c r="J15" s="1">
        <v>43105</v>
      </c>
      <c r="K15" t="s">
        <v>28</v>
      </c>
      <c r="L15" s="2">
        <v>0.6381944444444444</v>
      </c>
      <c r="M15">
        <v>120.2</v>
      </c>
      <c r="N15">
        <v>-219</v>
      </c>
      <c r="O15">
        <v>-13.825757579999999</v>
      </c>
      <c r="P15" s="1">
        <v>43111</v>
      </c>
      <c r="Q15" t="s">
        <v>19</v>
      </c>
      <c r="R15">
        <v>126.7</v>
      </c>
      <c r="S15">
        <v>79.45</v>
      </c>
      <c r="T15">
        <f t="shared" si="0"/>
        <v>5</v>
      </c>
      <c r="U15">
        <f t="shared" si="1"/>
        <v>1</v>
      </c>
      <c r="V15">
        <f t="shared" si="2"/>
        <v>2018</v>
      </c>
      <c r="X15" t="str">
        <f t="shared" ref="X15:X16" si="6">IF(N15&gt;0,"Profit","Loss")</f>
        <v>Loss</v>
      </c>
    </row>
    <row r="16" spans="1:24" x14ac:dyDescent="0.3">
      <c r="A16">
        <v>5.2</v>
      </c>
      <c r="B16" s="1">
        <v>43105</v>
      </c>
      <c r="C16" t="s">
        <v>28</v>
      </c>
      <c r="D16" s="2">
        <v>0.3923611111111111</v>
      </c>
      <c r="E16">
        <v>163.5</v>
      </c>
      <c r="F16">
        <v>15</v>
      </c>
      <c r="G16" t="s">
        <v>23</v>
      </c>
      <c r="H16">
        <v>25600</v>
      </c>
      <c r="I16" t="s">
        <v>22</v>
      </c>
      <c r="J16" s="1">
        <v>43105</v>
      </c>
      <c r="K16" t="s">
        <v>28</v>
      </c>
      <c r="L16" s="2">
        <v>0.6381944444444444</v>
      </c>
      <c r="M16">
        <v>125.95</v>
      </c>
      <c r="N16">
        <v>563.25</v>
      </c>
      <c r="O16">
        <v>22.966360860000002</v>
      </c>
      <c r="P16" s="1">
        <v>43111</v>
      </c>
      <c r="Q16" t="s">
        <v>19</v>
      </c>
      <c r="R16">
        <v>195.1</v>
      </c>
      <c r="S16">
        <v>120.5</v>
      </c>
      <c r="T16">
        <f t="shared" si="0"/>
        <v>5</v>
      </c>
      <c r="U16">
        <f t="shared" si="1"/>
        <v>1</v>
      </c>
      <c r="V16">
        <f t="shared" si="2"/>
        <v>2018</v>
      </c>
      <c r="X16" t="str">
        <f t="shared" si="6"/>
        <v>Profit</v>
      </c>
    </row>
    <row r="17" spans="1:24" hidden="1" x14ac:dyDescent="0.3">
      <c r="A17">
        <v>6</v>
      </c>
      <c r="B17" s="1">
        <v>43108</v>
      </c>
      <c r="D17" s="2">
        <v>0.3923611111111111</v>
      </c>
      <c r="E17">
        <v>25723.45</v>
      </c>
      <c r="J17" s="1">
        <v>43108</v>
      </c>
      <c r="L17" s="2">
        <v>0.6381944444444444</v>
      </c>
      <c r="M17">
        <v>25674.55</v>
      </c>
      <c r="N17">
        <v>196.5</v>
      </c>
      <c r="Q17" t="s">
        <v>19</v>
      </c>
      <c r="R17">
        <v>25771.5</v>
      </c>
      <c r="S17">
        <v>25658.85</v>
      </c>
      <c r="T17">
        <f t="shared" si="0"/>
        <v>8</v>
      </c>
      <c r="U17">
        <f t="shared" si="1"/>
        <v>1</v>
      </c>
      <c r="V17">
        <f t="shared" si="2"/>
        <v>2018</v>
      </c>
    </row>
    <row r="18" spans="1:24" x14ac:dyDescent="0.3">
      <c r="A18">
        <v>6.1</v>
      </c>
      <c r="B18" s="1">
        <v>43108</v>
      </c>
      <c r="C18" t="s">
        <v>20</v>
      </c>
      <c r="D18" s="2">
        <v>0.3923611111111111</v>
      </c>
      <c r="E18">
        <v>113.8</v>
      </c>
      <c r="F18">
        <v>15</v>
      </c>
      <c r="G18" t="s">
        <v>21</v>
      </c>
      <c r="H18">
        <v>25700</v>
      </c>
      <c r="I18" t="s">
        <v>22</v>
      </c>
      <c r="J18" s="1">
        <v>43108</v>
      </c>
      <c r="K18" t="s">
        <v>20</v>
      </c>
      <c r="L18" s="2">
        <v>0.6381944444444444</v>
      </c>
      <c r="M18">
        <v>105.05</v>
      </c>
      <c r="N18">
        <v>131.25</v>
      </c>
      <c r="O18">
        <v>7.6889279439999996</v>
      </c>
      <c r="P18" s="1">
        <v>43111</v>
      </c>
      <c r="Q18" t="s">
        <v>19</v>
      </c>
      <c r="R18">
        <v>144.25</v>
      </c>
      <c r="S18">
        <v>98.75</v>
      </c>
      <c r="T18">
        <f t="shared" si="0"/>
        <v>8</v>
      </c>
      <c r="U18">
        <f t="shared" si="1"/>
        <v>1</v>
      </c>
      <c r="V18">
        <f t="shared" si="2"/>
        <v>2018</v>
      </c>
      <c r="X18" t="str">
        <f t="shared" ref="X18:X19" si="7">IF(N18&gt;0,"Profit","Loss")</f>
        <v>Profit</v>
      </c>
    </row>
    <row r="19" spans="1:24" x14ac:dyDescent="0.3">
      <c r="A19">
        <v>6.2</v>
      </c>
      <c r="B19" s="1">
        <v>43108</v>
      </c>
      <c r="C19" t="s">
        <v>20</v>
      </c>
      <c r="D19" s="2">
        <v>0.3923611111111111</v>
      </c>
      <c r="E19">
        <v>110.3</v>
      </c>
      <c r="F19">
        <v>15</v>
      </c>
      <c r="G19" t="s">
        <v>23</v>
      </c>
      <c r="H19">
        <v>25700</v>
      </c>
      <c r="I19" t="s">
        <v>22</v>
      </c>
      <c r="J19" s="1">
        <v>43108</v>
      </c>
      <c r="K19" t="s">
        <v>20</v>
      </c>
      <c r="L19" s="2">
        <v>0.6381944444444444</v>
      </c>
      <c r="M19">
        <v>105.95</v>
      </c>
      <c r="N19">
        <v>65.25</v>
      </c>
      <c r="O19">
        <v>3.9437896650000002</v>
      </c>
      <c r="P19" s="1">
        <v>43111</v>
      </c>
      <c r="Q19" t="s">
        <v>19</v>
      </c>
      <c r="R19">
        <v>120</v>
      </c>
      <c r="S19">
        <v>88.55</v>
      </c>
      <c r="T19">
        <f t="shared" si="0"/>
        <v>8</v>
      </c>
      <c r="U19">
        <f t="shared" si="1"/>
        <v>1</v>
      </c>
      <c r="V19">
        <f t="shared" si="2"/>
        <v>2018</v>
      </c>
      <c r="X19" t="str">
        <f t="shared" si="7"/>
        <v>Profit</v>
      </c>
    </row>
    <row r="20" spans="1:24" hidden="1" x14ac:dyDescent="0.3">
      <c r="A20">
        <v>7</v>
      </c>
      <c r="B20" s="1">
        <v>43109</v>
      </c>
      <c r="D20" s="2">
        <v>0.3923611111111111</v>
      </c>
      <c r="E20">
        <v>25648.1</v>
      </c>
      <c r="J20" s="1">
        <v>43109</v>
      </c>
      <c r="L20" s="2">
        <v>0.6381944444444444</v>
      </c>
      <c r="M20">
        <v>25701.25</v>
      </c>
      <c r="N20">
        <v>105.75</v>
      </c>
      <c r="Q20" t="s">
        <v>19</v>
      </c>
      <c r="R20">
        <v>25731.7</v>
      </c>
      <c r="S20">
        <v>25629.85</v>
      </c>
      <c r="T20">
        <f t="shared" si="0"/>
        <v>9</v>
      </c>
      <c r="U20">
        <f t="shared" si="1"/>
        <v>1</v>
      </c>
      <c r="V20">
        <f t="shared" si="2"/>
        <v>2018</v>
      </c>
    </row>
    <row r="21" spans="1:24" x14ac:dyDescent="0.3">
      <c r="A21">
        <v>7.1</v>
      </c>
      <c r="B21" s="1">
        <v>43109</v>
      </c>
      <c r="C21" t="s">
        <v>25</v>
      </c>
      <c r="D21" s="2">
        <v>0.3923611111111111</v>
      </c>
      <c r="E21">
        <v>116.3</v>
      </c>
      <c r="F21">
        <v>15</v>
      </c>
      <c r="G21" t="s">
        <v>21</v>
      </c>
      <c r="H21">
        <v>25600</v>
      </c>
      <c r="I21" t="s">
        <v>22</v>
      </c>
      <c r="J21" s="1">
        <v>43109</v>
      </c>
      <c r="K21" t="s">
        <v>25</v>
      </c>
      <c r="L21" s="2">
        <v>0.6381944444444444</v>
      </c>
      <c r="M21">
        <v>134</v>
      </c>
      <c r="N21">
        <v>-265.5</v>
      </c>
      <c r="O21">
        <v>-15.21926053</v>
      </c>
      <c r="P21" s="1">
        <v>43111</v>
      </c>
      <c r="Q21" t="s">
        <v>19</v>
      </c>
      <c r="R21">
        <v>150.65</v>
      </c>
      <c r="S21">
        <v>98.15</v>
      </c>
      <c r="T21">
        <f t="shared" si="0"/>
        <v>9</v>
      </c>
      <c r="U21">
        <f t="shared" si="1"/>
        <v>1</v>
      </c>
      <c r="V21">
        <f t="shared" si="2"/>
        <v>2018</v>
      </c>
      <c r="X21" t="str">
        <f t="shared" ref="X21:X22" si="8">IF(N21&gt;0,"Profit","Loss")</f>
        <v>Loss</v>
      </c>
    </row>
    <row r="22" spans="1:24" x14ac:dyDescent="0.3">
      <c r="A22">
        <v>7.2</v>
      </c>
      <c r="B22" s="1">
        <v>43109</v>
      </c>
      <c r="C22" t="s">
        <v>25</v>
      </c>
      <c r="D22" s="2">
        <v>0.3923611111111111</v>
      </c>
      <c r="E22">
        <v>79.25</v>
      </c>
      <c r="F22">
        <v>15</v>
      </c>
      <c r="G22" t="s">
        <v>23</v>
      </c>
      <c r="H22">
        <v>25600</v>
      </c>
      <c r="I22" t="s">
        <v>22</v>
      </c>
      <c r="J22" s="1">
        <v>43109</v>
      </c>
      <c r="K22" t="s">
        <v>25</v>
      </c>
      <c r="L22" s="2">
        <v>0.6381944444444444</v>
      </c>
      <c r="M22">
        <v>54.5</v>
      </c>
      <c r="N22">
        <v>371.25</v>
      </c>
      <c r="O22">
        <v>31.230283910000001</v>
      </c>
      <c r="P22" s="1">
        <v>43111</v>
      </c>
      <c r="Q22" t="s">
        <v>19</v>
      </c>
      <c r="R22">
        <v>84.05</v>
      </c>
      <c r="S22">
        <v>46.95</v>
      </c>
      <c r="T22">
        <f t="shared" si="0"/>
        <v>9</v>
      </c>
      <c r="U22">
        <f t="shared" si="1"/>
        <v>1</v>
      </c>
      <c r="V22">
        <f t="shared" si="2"/>
        <v>2018</v>
      </c>
      <c r="X22" t="str">
        <f t="shared" si="8"/>
        <v>Profit</v>
      </c>
    </row>
    <row r="23" spans="1:24" hidden="1" x14ac:dyDescent="0.3">
      <c r="A23">
        <v>8</v>
      </c>
      <c r="B23" s="1">
        <v>43110</v>
      </c>
      <c r="D23" s="2">
        <v>0.3923611111111111</v>
      </c>
      <c r="E23">
        <v>25666</v>
      </c>
      <c r="J23" s="1">
        <v>43110</v>
      </c>
      <c r="L23" s="2">
        <v>0.6381944444444444</v>
      </c>
      <c r="M23">
        <v>25624.2</v>
      </c>
      <c r="N23">
        <v>350.25</v>
      </c>
      <c r="Q23" t="s">
        <v>19</v>
      </c>
      <c r="R23">
        <v>25679.5</v>
      </c>
      <c r="S23">
        <v>25527.5</v>
      </c>
      <c r="T23">
        <f t="shared" si="0"/>
        <v>10</v>
      </c>
      <c r="U23">
        <f t="shared" si="1"/>
        <v>1</v>
      </c>
      <c r="V23">
        <f t="shared" si="2"/>
        <v>2018</v>
      </c>
    </row>
    <row r="24" spans="1:24" x14ac:dyDescent="0.3">
      <c r="A24">
        <v>8.1</v>
      </c>
      <c r="B24" s="1">
        <v>43110</v>
      </c>
      <c r="C24" t="s">
        <v>26</v>
      </c>
      <c r="D24" s="2">
        <v>0.3923611111111111</v>
      </c>
      <c r="E24">
        <v>55.75</v>
      </c>
      <c r="F24">
        <v>15</v>
      </c>
      <c r="G24" t="s">
        <v>21</v>
      </c>
      <c r="H24">
        <v>25700</v>
      </c>
      <c r="I24" t="s">
        <v>22</v>
      </c>
      <c r="J24" s="1">
        <v>43110</v>
      </c>
      <c r="K24" t="s">
        <v>26</v>
      </c>
      <c r="L24" s="2">
        <v>0.6381944444444444</v>
      </c>
      <c r="M24">
        <v>24.8</v>
      </c>
      <c r="N24">
        <v>464.25</v>
      </c>
      <c r="O24">
        <v>55.51569507</v>
      </c>
      <c r="P24" s="1">
        <v>43111</v>
      </c>
      <c r="Q24" t="s">
        <v>19</v>
      </c>
      <c r="R24">
        <v>56.25</v>
      </c>
      <c r="S24">
        <v>17.649999999999999</v>
      </c>
      <c r="T24">
        <f t="shared" si="0"/>
        <v>10</v>
      </c>
      <c r="U24">
        <f t="shared" si="1"/>
        <v>1</v>
      </c>
      <c r="V24">
        <f t="shared" si="2"/>
        <v>2018</v>
      </c>
      <c r="X24" t="str">
        <f t="shared" ref="X24:X25" si="9">IF(N24&gt;0,"Profit","Loss")</f>
        <v>Profit</v>
      </c>
    </row>
    <row r="25" spans="1:24" x14ac:dyDescent="0.3">
      <c r="A25">
        <v>8.1999999999999993</v>
      </c>
      <c r="B25" s="1">
        <v>43110</v>
      </c>
      <c r="C25" t="s">
        <v>26</v>
      </c>
      <c r="D25" s="2">
        <v>0.3923611111111111</v>
      </c>
      <c r="E25">
        <v>103.5</v>
      </c>
      <c r="F25">
        <v>15</v>
      </c>
      <c r="G25" t="s">
        <v>23</v>
      </c>
      <c r="H25">
        <v>25700</v>
      </c>
      <c r="I25" t="s">
        <v>22</v>
      </c>
      <c r="J25" s="1">
        <v>43110</v>
      </c>
      <c r="K25" t="s">
        <v>26</v>
      </c>
      <c r="L25" s="2">
        <v>0.6381944444444444</v>
      </c>
      <c r="M25">
        <v>111.1</v>
      </c>
      <c r="N25">
        <v>-114</v>
      </c>
      <c r="O25">
        <v>-7.3429951689999999</v>
      </c>
      <c r="P25" s="1">
        <v>43111</v>
      </c>
      <c r="Q25" t="s">
        <v>19</v>
      </c>
      <c r="R25">
        <v>165.3</v>
      </c>
      <c r="S25">
        <v>99.55</v>
      </c>
      <c r="T25">
        <f t="shared" si="0"/>
        <v>10</v>
      </c>
      <c r="U25">
        <f t="shared" si="1"/>
        <v>1</v>
      </c>
      <c r="V25">
        <f t="shared" si="2"/>
        <v>2018</v>
      </c>
      <c r="X25" t="str">
        <f t="shared" si="9"/>
        <v>Loss</v>
      </c>
    </row>
    <row r="26" spans="1:24" hidden="1" x14ac:dyDescent="0.3">
      <c r="A26">
        <v>9</v>
      </c>
      <c r="B26" s="1">
        <v>43111</v>
      </c>
      <c r="D26" s="2">
        <v>0.3923611111111111</v>
      </c>
      <c r="E26">
        <v>25551.4</v>
      </c>
      <c r="J26" s="1">
        <v>43111</v>
      </c>
      <c r="L26" s="2">
        <v>0.6381944444444444</v>
      </c>
      <c r="M26">
        <v>25659.3</v>
      </c>
      <c r="N26">
        <v>696.75</v>
      </c>
      <c r="Q26" t="s">
        <v>19</v>
      </c>
      <c r="R26">
        <v>25694.65</v>
      </c>
      <c r="S26">
        <v>25532.25</v>
      </c>
      <c r="T26">
        <f t="shared" si="0"/>
        <v>11</v>
      </c>
      <c r="U26">
        <f t="shared" si="1"/>
        <v>1</v>
      </c>
      <c r="V26">
        <f t="shared" si="2"/>
        <v>2018</v>
      </c>
    </row>
    <row r="27" spans="1:24" x14ac:dyDescent="0.3">
      <c r="A27">
        <v>9.1</v>
      </c>
      <c r="B27" s="1">
        <v>43111</v>
      </c>
      <c r="C27" t="s">
        <v>27</v>
      </c>
      <c r="D27" s="2">
        <v>0.3923611111111111</v>
      </c>
      <c r="E27">
        <v>23.5</v>
      </c>
      <c r="F27">
        <v>15</v>
      </c>
      <c r="G27" t="s">
        <v>21</v>
      </c>
      <c r="H27">
        <v>25600</v>
      </c>
      <c r="I27" t="s">
        <v>22</v>
      </c>
      <c r="J27" s="1">
        <v>43111</v>
      </c>
      <c r="K27" t="s">
        <v>27</v>
      </c>
      <c r="L27" s="2">
        <v>0.6381944444444444</v>
      </c>
      <c r="M27">
        <v>45.35</v>
      </c>
      <c r="N27">
        <v>-327.75</v>
      </c>
      <c r="O27">
        <v>-92.978723400000007</v>
      </c>
      <c r="P27" s="1">
        <v>43111</v>
      </c>
      <c r="Q27" t="s">
        <v>19</v>
      </c>
      <c r="R27">
        <v>79</v>
      </c>
      <c r="S27">
        <v>16.8</v>
      </c>
      <c r="T27">
        <f t="shared" si="0"/>
        <v>11</v>
      </c>
      <c r="U27">
        <f t="shared" si="1"/>
        <v>1</v>
      </c>
      <c r="V27">
        <f t="shared" si="2"/>
        <v>2018</v>
      </c>
      <c r="X27" t="str">
        <f t="shared" ref="X27:X28" si="10">IF(N27&gt;0,"Profit","Loss")</f>
        <v>Loss</v>
      </c>
    </row>
    <row r="28" spans="1:24" x14ac:dyDescent="0.3">
      <c r="A28">
        <v>9.1999999999999993</v>
      </c>
      <c r="B28" s="1">
        <v>43111</v>
      </c>
      <c r="C28" t="s">
        <v>27</v>
      </c>
      <c r="D28" s="2">
        <v>0.3923611111111111</v>
      </c>
      <c r="E28">
        <v>68.400000000000006</v>
      </c>
      <c r="F28">
        <v>15</v>
      </c>
      <c r="G28" t="s">
        <v>23</v>
      </c>
      <c r="H28">
        <v>25600</v>
      </c>
      <c r="I28" t="s">
        <v>22</v>
      </c>
      <c r="J28" s="1">
        <v>43111</v>
      </c>
      <c r="K28" t="s">
        <v>27</v>
      </c>
      <c r="L28" s="2">
        <v>0.6381944444444444</v>
      </c>
      <c r="M28">
        <v>0.1</v>
      </c>
      <c r="N28">
        <v>1024.5</v>
      </c>
      <c r="O28">
        <v>99.853801169999997</v>
      </c>
      <c r="P28" s="1">
        <v>43111</v>
      </c>
      <c r="Q28" t="s">
        <v>19</v>
      </c>
      <c r="R28">
        <v>74.7</v>
      </c>
      <c r="S28">
        <v>0.05</v>
      </c>
      <c r="T28">
        <f t="shared" si="0"/>
        <v>11</v>
      </c>
      <c r="U28">
        <f t="shared" si="1"/>
        <v>1</v>
      </c>
      <c r="V28">
        <f t="shared" si="2"/>
        <v>2018</v>
      </c>
      <c r="X28" t="str">
        <f t="shared" si="10"/>
        <v>Profit</v>
      </c>
    </row>
    <row r="29" spans="1:24" hidden="1" x14ac:dyDescent="0.3">
      <c r="A29">
        <v>10</v>
      </c>
      <c r="B29" s="1">
        <v>43112</v>
      </c>
      <c r="D29" s="2">
        <v>0.3923611111111111</v>
      </c>
      <c r="E29">
        <v>25739.3</v>
      </c>
      <c r="J29" s="1">
        <v>43112</v>
      </c>
      <c r="L29" s="2">
        <v>0.6381944444444444</v>
      </c>
      <c r="M29">
        <v>25745.200000000001</v>
      </c>
      <c r="N29">
        <v>-1095.75</v>
      </c>
      <c r="Q29" t="s">
        <v>19</v>
      </c>
      <c r="R29">
        <v>25775.15</v>
      </c>
      <c r="S29">
        <v>25557.599999999999</v>
      </c>
      <c r="T29">
        <f t="shared" si="0"/>
        <v>12</v>
      </c>
      <c r="U29">
        <f t="shared" si="1"/>
        <v>1</v>
      </c>
      <c r="V29">
        <f t="shared" si="2"/>
        <v>2018</v>
      </c>
    </row>
    <row r="30" spans="1:24" x14ac:dyDescent="0.3">
      <c r="A30">
        <v>10.1</v>
      </c>
      <c r="B30" s="1">
        <v>43112</v>
      </c>
      <c r="C30" t="s">
        <v>28</v>
      </c>
      <c r="D30" s="2">
        <v>0.3923611111111111</v>
      </c>
      <c r="E30">
        <v>123.9</v>
      </c>
      <c r="F30">
        <v>15</v>
      </c>
      <c r="G30" t="s">
        <v>21</v>
      </c>
      <c r="H30">
        <v>25700</v>
      </c>
      <c r="I30" t="s">
        <v>22</v>
      </c>
      <c r="J30" s="1">
        <v>43112</v>
      </c>
      <c r="K30" t="s">
        <v>28</v>
      </c>
      <c r="L30" s="2">
        <v>0.6381944444444444</v>
      </c>
      <c r="M30">
        <v>130</v>
      </c>
      <c r="N30">
        <v>-91.5</v>
      </c>
      <c r="O30">
        <v>-4.9233252619999996</v>
      </c>
      <c r="P30" s="1">
        <v>43118</v>
      </c>
      <c r="Q30" t="s">
        <v>19</v>
      </c>
      <c r="R30">
        <v>140</v>
      </c>
      <c r="S30">
        <v>72.55</v>
      </c>
      <c r="T30">
        <f t="shared" si="0"/>
        <v>12</v>
      </c>
      <c r="U30">
        <f t="shared" si="1"/>
        <v>1</v>
      </c>
      <c r="V30">
        <f t="shared" si="2"/>
        <v>2018</v>
      </c>
      <c r="X30" t="str">
        <f t="shared" ref="X30:X31" si="11">IF(N30&gt;0,"Profit","Loss")</f>
        <v>Loss</v>
      </c>
    </row>
    <row r="31" spans="1:24" x14ac:dyDescent="0.3">
      <c r="A31">
        <v>10.199999999999999</v>
      </c>
      <c r="B31" s="1">
        <v>43112</v>
      </c>
      <c r="C31" t="s">
        <v>28</v>
      </c>
      <c r="D31" s="2">
        <v>0.3923611111111111</v>
      </c>
      <c r="E31">
        <v>109</v>
      </c>
      <c r="F31">
        <v>15</v>
      </c>
      <c r="G31" t="s">
        <v>23</v>
      </c>
      <c r="H31">
        <v>25700</v>
      </c>
      <c r="I31" t="s">
        <v>22</v>
      </c>
      <c r="J31" s="1">
        <v>43112</v>
      </c>
      <c r="K31" t="s">
        <v>28</v>
      </c>
      <c r="L31" s="2">
        <v>0.52500000000000002</v>
      </c>
      <c r="M31">
        <v>175.95</v>
      </c>
      <c r="N31">
        <v>-1004.25</v>
      </c>
      <c r="O31">
        <v>-61.422018350000002</v>
      </c>
      <c r="P31" s="1">
        <v>43118</v>
      </c>
      <c r="Q31" t="s">
        <v>24</v>
      </c>
      <c r="R31">
        <v>215.2</v>
      </c>
      <c r="S31">
        <v>99.25</v>
      </c>
      <c r="T31">
        <f t="shared" si="0"/>
        <v>12</v>
      </c>
      <c r="U31">
        <f t="shared" si="1"/>
        <v>1</v>
      </c>
      <c r="V31">
        <f t="shared" si="2"/>
        <v>2018</v>
      </c>
      <c r="X31" t="str">
        <f t="shared" si="11"/>
        <v>Loss</v>
      </c>
    </row>
    <row r="32" spans="1:24" hidden="1" x14ac:dyDescent="0.3">
      <c r="A32">
        <v>11</v>
      </c>
      <c r="B32" s="1">
        <v>43115</v>
      </c>
      <c r="D32" s="2">
        <v>0.3923611111111111</v>
      </c>
      <c r="E32">
        <v>25883.4</v>
      </c>
      <c r="J32" s="1">
        <v>43115</v>
      </c>
      <c r="L32" s="2">
        <v>0.6381944444444444</v>
      </c>
      <c r="M32">
        <v>26067.4</v>
      </c>
      <c r="N32">
        <v>33.75</v>
      </c>
      <c r="Q32" t="s">
        <v>19</v>
      </c>
      <c r="R32">
        <v>26091.8</v>
      </c>
      <c r="S32">
        <v>25882.15</v>
      </c>
      <c r="T32">
        <f t="shared" si="0"/>
        <v>15</v>
      </c>
      <c r="U32">
        <f t="shared" si="1"/>
        <v>1</v>
      </c>
      <c r="V32">
        <f t="shared" si="2"/>
        <v>2018</v>
      </c>
    </row>
    <row r="33" spans="1:24" x14ac:dyDescent="0.3">
      <c r="A33">
        <v>11.1</v>
      </c>
      <c r="B33" s="1">
        <v>43115</v>
      </c>
      <c r="C33" t="s">
        <v>20</v>
      </c>
      <c r="D33" s="2">
        <v>0.3923611111111111</v>
      </c>
      <c r="E33">
        <v>75.349999999999994</v>
      </c>
      <c r="F33">
        <v>15</v>
      </c>
      <c r="G33" t="s">
        <v>21</v>
      </c>
      <c r="H33">
        <v>25900</v>
      </c>
      <c r="I33" t="s">
        <v>22</v>
      </c>
      <c r="J33" s="1">
        <v>43115</v>
      </c>
      <c r="K33" t="s">
        <v>20</v>
      </c>
      <c r="L33" s="2">
        <v>0.46875</v>
      </c>
      <c r="M33">
        <v>150.35</v>
      </c>
      <c r="N33">
        <v>-1125</v>
      </c>
      <c r="O33">
        <v>-99.535500999999996</v>
      </c>
      <c r="P33" s="1">
        <v>43118</v>
      </c>
      <c r="Q33" t="s">
        <v>24</v>
      </c>
      <c r="R33">
        <v>153</v>
      </c>
      <c r="S33">
        <v>75.349999999999994</v>
      </c>
      <c r="T33">
        <f t="shared" si="0"/>
        <v>15</v>
      </c>
      <c r="U33">
        <f t="shared" si="1"/>
        <v>1</v>
      </c>
      <c r="V33">
        <f t="shared" si="2"/>
        <v>2018</v>
      </c>
      <c r="X33" t="str">
        <f t="shared" ref="X33:X34" si="12">IF(N33&gt;0,"Profit","Loss")</f>
        <v>Loss</v>
      </c>
    </row>
    <row r="34" spans="1:24" x14ac:dyDescent="0.3">
      <c r="A34">
        <v>11.2</v>
      </c>
      <c r="B34" s="1">
        <v>43115</v>
      </c>
      <c r="C34" t="s">
        <v>20</v>
      </c>
      <c r="D34" s="2">
        <v>0.3923611111111111</v>
      </c>
      <c r="E34">
        <v>137.80000000000001</v>
      </c>
      <c r="F34">
        <v>15</v>
      </c>
      <c r="G34" t="s">
        <v>23</v>
      </c>
      <c r="H34">
        <v>25900</v>
      </c>
      <c r="I34" t="s">
        <v>22</v>
      </c>
      <c r="J34" s="1">
        <v>43115</v>
      </c>
      <c r="K34" t="s">
        <v>20</v>
      </c>
      <c r="L34" s="2">
        <v>0.6381944444444444</v>
      </c>
      <c r="M34">
        <v>60.55</v>
      </c>
      <c r="N34">
        <v>1158.75</v>
      </c>
      <c r="O34">
        <v>56.05950653</v>
      </c>
      <c r="P34" s="1">
        <v>43118</v>
      </c>
      <c r="Q34" t="s">
        <v>19</v>
      </c>
      <c r="R34">
        <v>138.4</v>
      </c>
      <c r="S34">
        <v>57.45</v>
      </c>
      <c r="T34">
        <f t="shared" si="0"/>
        <v>15</v>
      </c>
      <c r="U34">
        <f t="shared" si="1"/>
        <v>1</v>
      </c>
      <c r="V34">
        <f t="shared" si="2"/>
        <v>2018</v>
      </c>
      <c r="X34" t="str">
        <f t="shared" si="12"/>
        <v>Profit</v>
      </c>
    </row>
    <row r="35" spans="1:24" hidden="1" x14ac:dyDescent="0.3">
      <c r="A35">
        <v>12</v>
      </c>
      <c r="B35" s="1">
        <v>43116</v>
      </c>
      <c r="D35" s="2">
        <v>0.3923611111111111</v>
      </c>
      <c r="E35">
        <v>26026.05</v>
      </c>
      <c r="J35" s="1">
        <v>43116</v>
      </c>
      <c r="L35" s="2">
        <v>0.6381944444444444</v>
      </c>
      <c r="M35">
        <v>25970.75</v>
      </c>
      <c r="N35">
        <v>436.5</v>
      </c>
      <c r="Q35" t="s">
        <v>19</v>
      </c>
      <c r="R35">
        <v>26089.9</v>
      </c>
      <c r="S35">
        <v>25931.7</v>
      </c>
      <c r="T35">
        <f t="shared" si="0"/>
        <v>16</v>
      </c>
      <c r="U35">
        <f t="shared" si="1"/>
        <v>1</v>
      </c>
      <c r="V35">
        <f t="shared" si="2"/>
        <v>2018</v>
      </c>
    </row>
    <row r="36" spans="1:24" x14ac:dyDescent="0.3">
      <c r="A36">
        <v>12.1</v>
      </c>
      <c r="B36" s="1">
        <v>43116</v>
      </c>
      <c r="C36" t="s">
        <v>25</v>
      </c>
      <c r="D36" s="2">
        <v>0.3923611111111111</v>
      </c>
      <c r="E36">
        <v>104.85</v>
      </c>
      <c r="F36">
        <v>15</v>
      </c>
      <c r="G36" t="s">
        <v>21</v>
      </c>
      <c r="H36">
        <v>26000</v>
      </c>
      <c r="I36" t="s">
        <v>22</v>
      </c>
      <c r="J36" s="1">
        <v>43116</v>
      </c>
      <c r="K36" t="s">
        <v>25</v>
      </c>
      <c r="L36" s="2">
        <v>0.6381944444444444</v>
      </c>
      <c r="M36">
        <v>71.05</v>
      </c>
      <c r="N36">
        <v>507</v>
      </c>
      <c r="O36">
        <v>32.236528370000002</v>
      </c>
      <c r="P36" s="1">
        <v>43118</v>
      </c>
      <c r="Q36" t="s">
        <v>19</v>
      </c>
      <c r="R36">
        <v>117.9</v>
      </c>
      <c r="S36">
        <v>62.5</v>
      </c>
      <c r="T36">
        <f t="shared" si="0"/>
        <v>16</v>
      </c>
      <c r="U36">
        <f t="shared" si="1"/>
        <v>1</v>
      </c>
      <c r="V36">
        <f t="shared" si="2"/>
        <v>2018</v>
      </c>
      <c r="X36" t="str">
        <f t="shared" ref="X36:X37" si="13">IF(N36&gt;0,"Profit","Loss")</f>
        <v>Profit</v>
      </c>
    </row>
    <row r="37" spans="1:24" x14ac:dyDescent="0.3">
      <c r="A37">
        <v>12.2</v>
      </c>
      <c r="B37" s="1">
        <v>43116</v>
      </c>
      <c r="C37" t="s">
        <v>25</v>
      </c>
      <c r="D37" s="2">
        <v>0.3923611111111111</v>
      </c>
      <c r="E37">
        <v>103.25</v>
      </c>
      <c r="F37">
        <v>15</v>
      </c>
      <c r="G37" t="s">
        <v>23</v>
      </c>
      <c r="H37">
        <v>26000</v>
      </c>
      <c r="I37" t="s">
        <v>22</v>
      </c>
      <c r="J37" s="1">
        <v>43116</v>
      </c>
      <c r="K37" t="s">
        <v>25</v>
      </c>
      <c r="L37" s="2">
        <v>0.6381944444444444</v>
      </c>
      <c r="M37">
        <v>107.95</v>
      </c>
      <c r="N37">
        <v>-70.5</v>
      </c>
      <c r="O37">
        <v>-4.552058111</v>
      </c>
      <c r="P37" s="1">
        <v>43118</v>
      </c>
      <c r="Q37" t="s">
        <v>19</v>
      </c>
      <c r="R37">
        <v>133.5</v>
      </c>
      <c r="S37">
        <v>86</v>
      </c>
      <c r="T37">
        <f t="shared" si="0"/>
        <v>16</v>
      </c>
      <c r="U37">
        <f t="shared" si="1"/>
        <v>1</v>
      </c>
      <c r="V37">
        <f t="shared" si="2"/>
        <v>2018</v>
      </c>
      <c r="X37" t="str">
        <f t="shared" si="13"/>
        <v>Loss</v>
      </c>
    </row>
    <row r="38" spans="1:24" hidden="1" x14ac:dyDescent="0.3">
      <c r="A38">
        <v>13</v>
      </c>
      <c r="B38" s="1">
        <v>43117</v>
      </c>
      <c r="D38" s="2">
        <v>0.3923611111111111</v>
      </c>
      <c r="E38">
        <v>26029.85</v>
      </c>
      <c r="J38" s="1">
        <v>43117</v>
      </c>
      <c r="L38" s="2">
        <v>0.6381944444444444</v>
      </c>
      <c r="M38">
        <v>26304.35</v>
      </c>
      <c r="N38">
        <v>557.25</v>
      </c>
      <c r="Q38" t="s">
        <v>19</v>
      </c>
      <c r="R38">
        <v>26323.65</v>
      </c>
      <c r="S38">
        <v>25922.3</v>
      </c>
      <c r="T38">
        <f t="shared" si="0"/>
        <v>17</v>
      </c>
      <c r="U38">
        <f t="shared" si="1"/>
        <v>1</v>
      </c>
      <c r="V38">
        <f t="shared" si="2"/>
        <v>2018</v>
      </c>
    </row>
    <row r="39" spans="1:24" x14ac:dyDescent="0.3">
      <c r="A39">
        <v>13.1</v>
      </c>
      <c r="B39" s="1">
        <v>43117</v>
      </c>
      <c r="C39" t="s">
        <v>26</v>
      </c>
      <c r="D39" s="2">
        <v>0.3923611111111111</v>
      </c>
      <c r="E39">
        <v>65.75</v>
      </c>
      <c r="F39">
        <v>15</v>
      </c>
      <c r="G39" t="s">
        <v>21</v>
      </c>
      <c r="H39">
        <v>26000</v>
      </c>
      <c r="I39" t="s">
        <v>22</v>
      </c>
      <c r="J39" s="1">
        <v>43117</v>
      </c>
      <c r="K39" t="s">
        <v>26</v>
      </c>
      <c r="L39" s="2">
        <v>0.5756944444444444</v>
      </c>
      <c r="M39">
        <v>113.75</v>
      </c>
      <c r="N39">
        <v>-720</v>
      </c>
      <c r="O39">
        <v>-73.003802280000002</v>
      </c>
      <c r="P39" s="1">
        <v>43118</v>
      </c>
      <c r="Q39" t="s">
        <v>24</v>
      </c>
      <c r="R39">
        <v>114.9</v>
      </c>
      <c r="S39">
        <v>37.9</v>
      </c>
      <c r="T39">
        <f t="shared" si="0"/>
        <v>17</v>
      </c>
      <c r="U39">
        <f t="shared" si="1"/>
        <v>1</v>
      </c>
      <c r="V39">
        <f t="shared" si="2"/>
        <v>2018</v>
      </c>
      <c r="X39" t="str">
        <f t="shared" ref="X39:X40" si="14">IF(N39&gt;0,"Profit","Loss")</f>
        <v>Loss</v>
      </c>
    </row>
    <row r="40" spans="1:24" x14ac:dyDescent="0.3">
      <c r="A40">
        <v>13.2</v>
      </c>
      <c r="B40" s="1">
        <v>43117</v>
      </c>
      <c r="C40" t="s">
        <v>26</v>
      </c>
      <c r="D40" s="2">
        <v>0.3923611111111111</v>
      </c>
      <c r="E40">
        <v>94</v>
      </c>
      <c r="F40">
        <v>15</v>
      </c>
      <c r="G40" t="s">
        <v>23</v>
      </c>
      <c r="H40">
        <v>26000</v>
      </c>
      <c r="I40" t="s">
        <v>22</v>
      </c>
      <c r="J40" s="1">
        <v>43117</v>
      </c>
      <c r="K40" t="s">
        <v>26</v>
      </c>
      <c r="L40" s="2">
        <v>0.6381944444444444</v>
      </c>
      <c r="M40">
        <v>8.85</v>
      </c>
      <c r="N40">
        <v>1277.25</v>
      </c>
      <c r="O40">
        <v>90.585106379999999</v>
      </c>
      <c r="P40" s="1">
        <v>43118</v>
      </c>
      <c r="Q40" t="s">
        <v>19</v>
      </c>
      <c r="R40">
        <v>138.9</v>
      </c>
      <c r="S40">
        <v>7.65</v>
      </c>
      <c r="T40">
        <f t="shared" si="0"/>
        <v>17</v>
      </c>
      <c r="U40">
        <f t="shared" si="1"/>
        <v>1</v>
      </c>
      <c r="V40">
        <f t="shared" si="2"/>
        <v>2018</v>
      </c>
      <c r="X40" t="str">
        <f t="shared" si="14"/>
        <v>Profit</v>
      </c>
    </row>
    <row r="41" spans="1:24" hidden="1" x14ac:dyDescent="0.3">
      <c r="A41">
        <v>14</v>
      </c>
      <c r="B41" s="1">
        <v>43118</v>
      </c>
      <c r="D41" s="2">
        <v>0.3923611111111111</v>
      </c>
      <c r="E41">
        <v>26696.3</v>
      </c>
      <c r="J41" s="1">
        <v>43118</v>
      </c>
      <c r="L41" s="2">
        <v>0.60972222222222217</v>
      </c>
      <c r="M41">
        <v>26615.05</v>
      </c>
      <c r="N41">
        <v>-810</v>
      </c>
      <c r="R41">
        <v>26848.95</v>
      </c>
      <c r="S41">
        <v>26584.65</v>
      </c>
      <c r="T41">
        <f t="shared" si="0"/>
        <v>18</v>
      </c>
      <c r="U41">
        <f t="shared" si="1"/>
        <v>1</v>
      </c>
      <c r="V41">
        <f t="shared" si="2"/>
        <v>2018</v>
      </c>
    </row>
    <row r="42" spans="1:24" x14ac:dyDescent="0.3">
      <c r="A42">
        <v>14.1</v>
      </c>
      <c r="B42" s="1">
        <v>43118</v>
      </c>
      <c r="C42" t="s">
        <v>27</v>
      </c>
      <c r="D42" s="2">
        <v>0.3923611111111111</v>
      </c>
      <c r="E42">
        <v>43.5</v>
      </c>
      <c r="F42">
        <v>15</v>
      </c>
      <c r="G42" t="s">
        <v>21</v>
      </c>
      <c r="H42">
        <v>26700</v>
      </c>
      <c r="I42" t="s">
        <v>22</v>
      </c>
      <c r="J42" s="1">
        <v>43118</v>
      </c>
      <c r="K42" t="s">
        <v>27</v>
      </c>
      <c r="L42" s="2">
        <v>0.39930555555555558</v>
      </c>
      <c r="M42">
        <v>118.5</v>
      </c>
      <c r="N42">
        <v>-1125</v>
      </c>
      <c r="O42">
        <v>-172.41379309999999</v>
      </c>
      <c r="P42" s="1">
        <v>43118</v>
      </c>
      <c r="Q42" t="s">
        <v>24</v>
      </c>
      <c r="R42">
        <v>119.55</v>
      </c>
      <c r="S42">
        <v>43.25</v>
      </c>
      <c r="T42">
        <f t="shared" si="0"/>
        <v>18</v>
      </c>
      <c r="U42">
        <f t="shared" si="1"/>
        <v>1</v>
      </c>
      <c r="V42">
        <f t="shared" si="2"/>
        <v>2018</v>
      </c>
      <c r="X42" t="str">
        <f t="shared" ref="X42:X43" si="15">IF(N42&gt;0,"Profit","Loss")</f>
        <v>Loss</v>
      </c>
    </row>
    <row r="43" spans="1:24" x14ac:dyDescent="0.3">
      <c r="A43">
        <v>14.2</v>
      </c>
      <c r="B43" s="1">
        <v>43118</v>
      </c>
      <c r="C43" t="s">
        <v>27</v>
      </c>
      <c r="D43" s="2">
        <v>0.3923611111111111</v>
      </c>
      <c r="E43">
        <v>105.4</v>
      </c>
      <c r="F43">
        <v>15</v>
      </c>
      <c r="G43" t="s">
        <v>23</v>
      </c>
      <c r="H43">
        <v>26700</v>
      </c>
      <c r="I43" t="s">
        <v>22</v>
      </c>
      <c r="J43" s="1">
        <v>43118</v>
      </c>
      <c r="K43" t="s">
        <v>27</v>
      </c>
      <c r="L43" s="2">
        <v>0.60972222222222217</v>
      </c>
      <c r="M43">
        <v>84.4</v>
      </c>
      <c r="N43">
        <v>315</v>
      </c>
      <c r="O43">
        <v>19.924098669999999</v>
      </c>
      <c r="P43" s="1">
        <v>43118</v>
      </c>
      <c r="Q43" t="s">
        <v>24</v>
      </c>
      <c r="R43">
        <v>105.4</v>
      </c>
      <c r="S43">
        <v>9</v>
      </c>
      <c r="T43">
        <f t="shared" si="0"/>
        <v>18</v>
      </c>
      <c r="U43">
        <f t="shared" si="1"/>
        <v>1</v>
      </c>
      <c r="V43">
        <f t="shared" si="2"/>
        <v>2018</v>
      </c>
      <c r="X43" t="str">
        <f t="shared" si="15"/>
        <v>Profit</v>
      </c>
    </row>
    <row r="44" spans="1:24" hidden="1" x14ac:dyDescent="0.3">
      <c r="A44">
        <v>15</v>
      </c>
      <c r="B44" s="1">
        <v>43119</v>
      </c>
      <c r="D44" s="2">
        <v>0.3923611111111111</v>
      </c>
      <c r="E44">
        <v>26575</v>
      </c>
      <c r="J44" s="1">
        <v>43119</v>
      </c>
      <c r="L44" s="2">
        <v>0.4152777777777778</v>
      </c>
      <c r="M44">
        <v>26606.65</v>
      </c>
      <c r="N44">
        <v>-1575</v>
      </c>
      <c r="R44">
        <v>26623.9</v>
      </c>
      <c r="S44">
        <v>26433.55</v>
      </c>
      <c r="T44">
        <f t="shared" si="0"/>
        <v>19</v>
      </c>
      <c r="U44">
        <f t="shared" si="1"/>
        <v>1</v>
      </c>
      <c r="V44">
        <f t="shared" si="2"/>
        <v>2018</v>
      </c>
    </row>
    <row r="45" spans="1:24" x14ac:dyDescent="0.3">
      <c r="A45">
        <v>15.1</v>
      </c>
      <c r="B45" s="1">
        <v>43119</v>
      </c>
      <c r="C45" t="s">
        <v>28</v>
      </c>
      <c r="D45" s="2">
        <v>0.3923611111111111</v>
      </c>
      <c r="E45">
        <v>125.2</v>
      </c>
      <c r="F45">
        <v>15</v>
      </c>
      <c r="G45" t="s">
        <v>21</v>
      </c>
      <c r="H45">
        <v>26600</v>
      </c>
      <c r="I45" t="s">
        <v>22</v>
      </c>
      <c r="J45" s="1">
        <v>43119</v>
      </c>
      <c r="K45" t="s">
        <v>28</v>
      </c>
      <c r="L45" s="2">
        <v>0.4152777777777778</v>
      </c>
      <c r="M45">
        <v>171.2</v>
      </c>
      <c r="N45">
        <v>-690</v>
      </c>
      <c r="O45">
        <v>-36.741214059999997</v>
      </c>
      <c r="P45" s="1">
        <v>43125</v>
      </c>
      <c r="Q45" t="s">
        <v>24</v>
      </c>
      <c r="R45">
        <v>176</v>
      </c>
      <c r="S45">
        <v>95.25</v>
      </c>
      <c r="T45">
        <f t="shared" si="0"/>
        <v>19</v>
      </c>
      <c r="U45">
        <f t="shared" si="1"/>
        <v>1</v>
      </c>
      <c r="V45">
        <f t="shared" si="2"/>
        <v>2018</v>
      </c>
      <c r="X45" t="str">
        <f t="shared" ref="X45:X46" si="16">IF(N45&gt;0,"Profit","Loss")</f>
        <v>Loss</v>
      </c>
    </row>
    <row r="46" spans="1:24" x14ac:dyDescent="0.3">
      <c r="A46">
        <v>15.2</v>
      </c>
      <c r="B46" s="1">
        <v>43119</v>
      </c>
      <c r="C46" t="s">
        <v>28</v>
      </c>
      <c r="D46" s="2">
        <v>0.3923611111111111</v>
      </c>
      <c r="E46">
        <v>185.1</v>
      </c>
      <c r="F46">
        <v>15</v>
      </c>
      <c r="G46" t="s">
        <v>23</v>
      </c>
      <c r="H46">
        <v>26600</v>
      </c>
      <c r="I46" t="s">
        <v>22</v>
      </c>
      <c r="J46" s="1">
        <v>43119</v>
      </c>
      <c r="K46" t="s">
        <v>28</v>
      </c>
      <c r="L46" s="2">
        <v>0.40486111111111112</v>
      </c>
      <c r="M46">
        <v>244.1</v>
      </c>
      <c r="N46">
        <v>-885</v>
      </c>
      <c r="O46">
        <v>-31.87466234</v>
      </c>
      <c r="P46" s="1">
        <v>43125</v>
      </c>
      <c r="Q46" t="s">
        <v>24</v>
      </c>
      <c r="R46">
        <v>252.15</v>
      </c>
      <c r="S46">
        <v>168.6</v>
      </c>
      <c r="T46">
        <f t="shared" si="0"/>
        <v>19</v>
      </c>
      <c r="U46">
        <f t="shared" si="1"/>
        <v>1</v>
      </c>
      <c r="V46">
        <f t="shared" si="2"/>
        <v>2018</v>
      </c>
      <c r="X46" t="str">
        <f t="shared" si="16"/>
        <v>Loss</v>
      </c>
    </row>
    <row r="47" spans="1:24" hidden="1" x14ac:dyDescent="0.3">
      <c r="A47">
        <v>16</v>
      </c>
      <c r="B47" s="1">
        <v>43122</v>
      </c>
      <c r="D47" s="2">
        <v>0.3923611111111111</v>
      </c>
      <c r="E47">
        <v>26891.55</v>
      </c>
      <c r="J47" s="1">
        <v>43122</v>
      </c>
      <c r="L47" s="2">
        <v>0.6381944444444444</v>
      </c>
      <c r="M47">
        <v>27042.65</v>
      </c>
      <c r="N47">
        <v>-132</v>
      </c>
      <c r="Q47" t="s">
        <v>19</v>
      </c>
      <c r="R47">
        <v>27074.9</v>
      </c>
      <c r="S47">
        <v>26875.7</v>
      </c>
      <c r="T47">
        <f t="shared" si="0"/>
        <v>22</v>
      </c>
      <c r="U47">
        <f t="shared" si="1"/>
        <v>1</v>
      </c>
      <c r="V47">
        <f t="shared" si="2"/>
        <v>2018</v>
      </c>
    </row>
    <row r="48" spans="1:24" x14ac:dyDescent="0.3">
      <c r="A48">
        <v>16.100000000000001</v>
      </c>
      <c r="B48" s="1">
        <v>43122</v>
      </c>
      <c r="C48" t="s">
        <v>20</v>
      </c>
      <c r="D48" s="2">
        <v>0.3923611111111111</v>
      </c>
      <c r="E48">
        <v>144.5</v>
      </c>
      <c r="F48">
        <v>15</v>
      </c>
      <c r="G48" t="s">
        <v>21</v>
      </c>
      <c r="H48">
        <v>26900</v>
      </c>
      <c r="I48" t="s">
        <v>22</v>
      </c>
      <c r="J48" s="1">
        <v>43122</v>
      </c>
      <c r="K48" t="s">
        <v>20</v>
      </c>
      <c r="L48" s="2">
        <v>0.41805555555555557</v>
      </c>
      <c r="M48">
        <v>219.5</v>
      </c>
      <c r="N48">
        <v>-1125</v>
      </c>
      <c r="O48">
        <v>-51.903114189999997</v>
      </c>
      <c r="P48" s="1">
        <v>43125</v>
      </c>
      <c r="Q48" t="s">
        <v>24</v>
      </c>
      <c r="R48">
        <v>223.25</v>
      </c>
      <c r="S48">
        <v>143.9</v>
      </c>
      <c r="T48">
        <f t="shared" si="0"/>
        <v>22</v>
      </c>
      <c r="U48">
        <f t="shared" si="1"/>
        <v>1</v>
      </c>
      <c r="V48">
        <f t="shared" si="2"/>
        <v>2018</v>
      </c>
      <c r="X48" t="str">
        <f t="shared" ref="X48:X49" si="17">IF(N48&gt;0,"Profit","Loss")</f>
        <v>Loss</v>
      </c>
    </row>
    <row r="49" spans="1:24" x14ac:dyDescent="0.3">
      <c r="A49">
        <v>16.2</v>
      </c>
      <c r="B49" s="1">
        <v>43122</v>
      </c>
      <c r="C49" t="s">
        <v>20</v>
      </c>
      <c r="D49" s="2">
        <v>0.3923611111111111</v>
      </c>
      <c r="E49">
        <v>193.2</v>
      </c>
      <c r="F49">
        <v>15</v>
      </c>
      <c r="G49" t="s">
        <v>23</v>
      </c>
      <c r="H49">
        <v>26900</v>
      </c>
      <c r="I49" t="s">
        <v>22</v>
      </c>
      <c r="J49" s="1">
        <v>43122</v>
      </c>
      <c r="K49" t="s">
        <v>20</v>
      </c>
      <c r="L49" s="2">
        <v>0.6381944444444444</v>
      </c>
      <c r="M49">
        <v>127</v>
      </c>
      <c r="N49">
        <v>993</v>
      </c>
      <c r="O49">
        <v>34.265010349999997</v>
      </c>
      <c r="P49" s="1">
        <v>43125</v>
      </c>
      <c r="Q49" t="s">
        <v>19</v>
      </c>
      <c r="R49">
        <v>219.15</v>
      </c>
      <c r="S49">
        <v>119.2</v>
      </c>
      <c r="T49">
        <f t="shared" si="0"/>
        <v>22</v>
      </c>
      <c r="U49">
        <f t="shared" si="1"/>
        <v>1</v>
      </c>
      <c r="V49">
        <f t="shared" si="2"/>
        <v>2018</v>
      </c>
      <c r="X49" t="str">
        <f t="shared" si="17"/>
        <v>Profit</v>
      </c>
    </row>
    <row r="50" spans="1:24" hidden="1" x14ac:dyDescent="0.3">
      <c r="A50">
        <v>17</v>
      </c>
      <c r="B50" s="1">
        <v>43123</v>
      </c>
      <c r="D50" s="2">
        <v>0.3923611111111111</v>
      </c>
      <c r="E50">
        <v>27135.05</v>
      </c>
      <c r="J50" s="1">
        <v>43123</v>
      </c>
      <c r="L50" s="2">
        <v>0.6381944444444444</v>
      </c>
      <c r="M50">
        <v>27420.400000000001</v>
      </c>
      <c r="N50">
        <v>1107</v>
      </c>
      <c r="Q50" t="s">
        <v>19</v>
      </c>
      <c r="R50">
        <v>27421.599999999999</v>
      </c>
      <c r="S50">
        <v>27101.3</v>
      </c>
      <c r="T50">
        <f t="shared" si="0"/>
        <v>23</v>
      </c>
      <c r="U50">
        <f t="shared" si="1"/>
        <v>1</v>
      </c>
      <c r="V50">
        <f t="shared" si="2"/>
        <v>2018</v>
      </c>
    </row>
    <row r="51" spans="1:24" x14ac:dyDescent="0.3">
      <c r="A51">
        <v>17.100000000000001</v>
      </c>
      <c r="B51" s="1">
        <v>43123</v>
      </c>
      <c r="C51" t="s">
        <v>25</v>
      </c>
      <c r="D51" s="2">
        <v>0.3923611111111111</v>
      </c>
      <c r="E51">
        <v>171.2</v>
      </c>
      <c r="F51">
        <v>15</v>
      </c>
      <c r="G51" t="s">
        <v>21</v>
      </c>
      <c r="H51">
        <v>27100</v>
      </c>
      <c r="I51" t="s">
        <v>22</v>
      </c>
      <c r="J51" s="1">
        <v>43123</v>
      </c>
      <c r="K51" t="s">
        <v>25</v>
      </c>
      <c r="L51" s="2">
        <v>0.52500000000000002</v>
      </c>
      <c r="M51">
        <v>227.2</v>
      </c>
      <c r="N51">
        <v>-840</v>
      </c>
      <c r="O51">
        <v>-32.71028037</v>
      </c>
      <c r="P51" s="1">
        <v>43125</v>
      </c>
      <c r="Q51" t="s">
        <v>24</v>
      </c>
      <c r="R51">
        <v>227.2</v>
      </c>
      <c r="S51">
        <v>152.19999999999999</v>
      </c>
      <c r="T51">
        <f t="shared" si="0"/>
        <v>23</v>
      </c>
      <c r="U51">
        <f t="shared" si="1"/>
        <v>1</v>
      </c>
      <c r="V51">
        <f t="shared" si="2"/>
        <v>2018</v>
      </c>
      <c r="X51" t="str">
        <f t="shared" ref="X51:X52" si="18">IF(N51&gt;0,"Profit","Loss")</f>
        <v>Loss</v>
      </c>
    </row>
    <row r="52" spans="1:24" x14ac:dyDescent="0.3">
      <c r="A52">
        <v>17.2</v>
      </c>
      <c r="B52" s="1">
        <v>43123</v>
      </c>
      <c r="C52" t="s">
        <v>25</v>
      </c>
      <c r="D52" s="2">
        <v>0.3923611111111111</v>
      </c>
      <c r="E52">
        <v>183.8</v>
      </c>
      <c r="F52">
        <v>15</v>
      </c>
      <c r="G52" t="s">
        <v>23</v>
      </c>
      <c r="H52">
        <v>27100</v>
      </c>
      <c r="I52" t="s">
        <v>22</v>
      </c>
      <c r="J52" s="1">
        <v>43123</v>
      </c>
      <c r="K52" t="s">
        <v>25</v>
      </c>
      <c r="L52" s="2">
        <v>0.6381944444444444</v>
      </c>
      <c r="M52">
        <v>54</v>
      </c>
      <c r="N52">
        <v>1947</v>
      </c>
      <c r="O52">
        <v>70.620239389999995</v>
      </c>
      <c r="P52" s="1">
        <v>43125</v>
      </c>
      <c r="Q52" t="s">
        <v>19</v>
      </c>
      <c r="R52">
        <v>185.55</v>
      </c>
      <c r="S52">
        <v>51.85</v>
      </c>
      <c r="T52">
        <f t="shared" si="0"/>
        <v>23</v>
      </c>
      <c r="U52">
        <f t="shared" si="1"/>
        <v>1</v>
      </c>
      <c r="V52">
        <f t="shared" si="2"/>
        <v>2018</v>
      </c>
      <c r="X52" t="str">
        <f t="shared" si="18"/>
        <v>Profit</v>
      </c>
    </row>
    <row r="53" spans="1:24" hidden="1" x14ac:dyDescent="0.3">
      <c r="A53">
        <v>18</v>
      </c>
      <c r="B53" s="1">
        <v>43124</v>
      </c>
      <c r="D53" s="2">
        <v>0.3923611111111111</v>
      </c>
      <c r="E53">
        <v>27450.1</v>
      </c>
      <c r="J53" s="1">
        <v>43124</v>
      </c>
      <c r="L53" s="2">
        <v>0.6381944444444444</v>
      </c>
      <c r="M53">
        <v>27412.45</v>
      </c>
      <c r="N53">
        <v>-717.75</v>
      </c>
      <c r="Q53" t="s">
        <v>19</v>
      </c>
      <c r="R53">
        <v>27479.25</v>
      </c>
      <c r="S53">
        <v>27219.45</v>
      </c>
      <c r="T53">
        <f t="shared" si="0"/>
        <v>24</v>
      </c>
      <c r="U53">
        <f t="shared" si="1"/>
        <v>1</v>
      </c>
      <c r="V53">
        <f t="shared" si="2"/>
        <v>2018</v>
      </c>
    </row>
    <row r="54" spans="1:24" x14ac:dyDescent="0.3">
      <c r="A54">
        <v>18.100000000000001</v>
      </c>
      <c r="B54" s="1">
        <v>43124</v>
      </c>
      <c r="C54" t="s">
        <v>26</v>
      </c>
      <c r="D54" s="2">
        <v>0.3923611111111111</v>
      </c>
      <c r="E54">
        <v>124.15</v>
      </c>
      <c r="F54">
        <v>15</v>
      </c>
      <c r="G54" t="s">
        <v>21</v>
      </c>
      <c r="H54">
        <v>27500</v>
      </c>
      <c r="I54" t="s">
        <v>22</v>
      </c>
      <c r="J54" s="1">
        <v>43124</v>
      </c>
      <c r="K54" t="s">
        <v>26</v>
      </c>
      <c r="L54" s="2">
        <v>0.6381944444444444</v>
      </c>
      <c r="M54">
        <v>110</v>
      </c>
      <c r="N54">
        <v>212.25</v>
      </c>
      <c r="O54">
        <v>11.39750302</v>
      </c>
      <c r="P54" s="1">
        <v>43125</v>
      </c>
      <c r="Q54" t="s">
        <v>19</v>
      </c>
      <c r="R54">
        <v>145.5</v>
      </c>
      <c r="S54">
        <v>61.5</v>
      </c>
      <c r="T54">
        <f t="shared" si="0"/>
        <v>24</v>
      </c>
      <c r="U54">
        <f t="shared" si="1"/>
        <v>1</v>
      </c>
      <c r="V54">
        <f t="shared" si="2"/>
        <v>2018</v>
      </c>
      <c r="X54" t="str">
        <f t="shared" ref="X54:X55" si="19">IF(N54&gt;0,"Profit","Loss")</f>
        <v>Profit</v>
      </c>
    </row>
    <row r="55" spans="1:24" x14ac:dyDescent="0.3">
      <c r="A55">
        <v>18.2</v>
      </c>
      <c r="B55" s="1">
        <v>43124</v>
      </c>
      <c r="C55" t="s">
        <v>26</v>
      </c>
      <c r="D55" s="2">
        <v>0.3923611111111111</v>
      </c>
      <c r="E55">
        <v>174</v>
      </c>
      <c r="F55">
        <v>15</v>
      </c>
      <c r="G55" t="s">
        <v>23</v>
      </c>
      <c r="H55">
        <v>27500</v>
      </c>
      <c r="I55" t="s">
        <v>22</v>
      </c>
      <c r="J55" s="1">
        <v>43124</v>
      </c>
      <c r="K55" t="s">
        <v>26</v>
      </c>
      <c r="L55" s="2">
        <v>0.40416666666666662</v>
      </c>
      <c r="M55">
        <v>236</v>
      </c>
      <c r="N55">
        <v>-930</v>
      </c>
      <c r="O55">
        <v>-35.632183910000002</v>
      </c>
      <c r="P55" s="1">
        <v>43125</v>
      </c>
      <c r="Q55" t="s">
        <v>24</v>
      </c>
      <c r="R55">
        <v>264.3</v>
      </c>
      <c r="S55">
        <v>160.69999999999999</v>
      </c>
      <c r="T55">
        <f t="shared" si="0"/>
        <v>24</v>
      </c>
      <c r="U55">
        <f t="shared" si="1"/>
        <v>1</v>
      </c>
      <c r="V55">
        <f t="shared" si="2"/>
        <v>2018</v>
      </c>
      <c r="X55" t="str">
        <f t="shared" si="19"/>
        <v>Loss</v>
      </c>
    </row>
    <row r="56" spans="1:24" hidden="1" x14ac:dyDescent="0.3">
      <c r="A56">
        <v>19</v>
      </c>
      <c r="B56" s="1">
        <v>43125</v>
      </c>
      <c r="D56" s="2">
        <v>0.3923611111111111</v>
      </c>
      <c r="E56">
        <v>27333.200000000001</v>
      </c>
      <c r="J56" s="1">
        <v>43125</v>
      </c>
      <c r="L56" s="2">
        <v>0.5805555555555556</v>
      </c>
      <c r="M56">
        <v>27345.5</v>
      </c>
      <c r="N56">
        <v>-195</v>
      </c>
      <c r="R56">
        <v>27426.65</v>
      </c>
      <c r="S56">
        <v>27151.75</v>
      </c>
      <c r="T56">
        <f t="shared" si="0"/>
        <v>25</v>
      </c>
      <c r="U56">
        <f t="shared" si="1"/>
        <v>1</v>
      </c>
      <c r="V56">
        <f t="shared" si="2"/>
        <v>2018</v>
      </c>
    </row>
    <row r="57" spans="1:24" x14ac:dyDescent="0.3">
      <c r="A57">
        <v>19.100000000000001</v>
      </c>
      <c r="B57" s="1">
        <v>43125</v>
      </c>
      <c r="C57" t="s">
        <v>27</v>
      </c>
      <c r="D57" s="2">
        <v>0.3923611111111111</v>
      </c>
      <c r="E57">
        <v>115</v>
      </c>
      <c r="F57">
        <v>15</v>
      </c>
      <c r="G57" t="s">
        <v>21</v>
      </c>
      <c r="H57">
        <v>27300</v>
      </c>
      <c r="I57" t="s">
        <v>22</v>
      </c>
      <c r="J57" s="1">
        <v>43125</v>
      </c>
      <c r="K57" t="s">
        <v>27</v>
      </c>
      <c r="L57" s="2">
        <v>0.5805555555555556</v>
      </c>
      <c r="M57">
        <v>87</v>
      </c>
      <c r="N57">
        <v>420</v>
      </c>
      <c r="O57">
        <v>24.347826090000002</v>
      </c>
      <c r="P57" s="1">
        <v>43125</v>
      </c>
      <c r="Q57" t="s">
        <v>24</v>
      </c>
      <c r="R57">
        <v>145.55000000000001</v>
      </c>
      <c r="S57">
        <v>11.1</v>
      </c>
      <c r="T57">
        <f t="shared" si="0"/>
        <v>25</v>
      </c>
      <c r="U57">
        <f t="shared" si="1"/>
        <v>1</v>
      </c>
      <c r="V57">
        <f t="shared" si="2"/>
        <v>2018</v>
      </c>
      <c r="X57" t="str">
        <f t="shared" ref="X57:X58" si="20">IF(N57&gt;0,"Profit","Loss")</f>
        <v>Profit</v>
      </c>
    </row>
    <row r="58" spans="1:24" x14ac:dyDescent="0.3">
      <c r="A58">
        <v>19.2</v>
      </c>
      <c r="B58" s="1">
        <v>43125</v>
      </c>
      <c r="C58" t="s">
        <v>27</v>
      </c>
      <c r="D58" s="2">
        <v>0.3923611111111111</v>
      </c>
      <c r="E58">
        <v>73.599999999999994</v>
      </c>
      <c r="F58">
        <v>15</v>
      </c>
      <c r="G58" t="s">
        <v>23</v>
      </c>
      <c r="H58">
        <v>27300</v>
      </c>
      <c r="I58" t="s">
        <v>22</v>
      </c>
      <c r="J58" s="1">
        <v>43125</v>
      </c>
      <c r="K58" t="s">
        <v>27</v>
      </c>
      <c r="L58" s="2">
        <v>0.56319444444444444</v>
      </c>
      <c r="M58">
        <v>114.6</v>
      </c>
      <c r="N58">
        <v>-615</v>
      </c>
      <c r="O58">
        <v>-55.706521739999999</v>
      </c>
      <c r="P58" s="1">
        <v>43125</v>
      </c>
      <c r="Q58" t="s">
        <v>24</v>
      </c>
      <c r="R58">
        <v>118</v>
      </c>
      <c r="S58">
        <v>38.75</v>
      </c>
      <c r="T58">
        <f t="shared" si="0"/>
        <v>25</v>
      </c>
      <c r="U58">
        <f t="shared" si="1"/>
        <v>1</v>
      </c>
      <c r="V58">
        <f t="shared" si="2"/>
        <v>2018</v>
      </c>
      <c r="X58" t="str">
        <f t="shared" si="20"/>
        <v>Loss</v>
      </c>
    </row>
    <row r="59" spans="1:24" hidden="1" x14ac:dyDescent="0.3">
      <c r="A59">
        <v>20</v>
      </c>
      <c r="B59" s="1">
        <v>43129</v>
      </c>
      <c r="D59" s="2">
        <v>0.3923611111111111</v>
      </c>
      <c r="E59">
        <v>27476.55</v>
      </c>
      <c r="J59" s="1">
        <v>43129</v>
      </c>
      <c r="L59" s="2">
        <v>0.60486111111111118</v>
      </c>
      <c r="M59">
        <v>27467.5</v>
      </c>
      <c r="N59">
        <v>-915</v>
      </c>
      <c r="R59">
        <v>27652.05</v>
      </c>
      <c r="S59">
        <v>27462.75</v>
      </c>
      <c r="T59">
        <f t="shared" si="0"/>
        <v>29</v>
      </c>
      <c r="U59">
        <f t="shared" si="1"/>
        <v>1</v>
      </c>
      <c r="V59">
        <f t="shared" si="2"/>
        <v>2018</v>
      </c>
    </row>
    <row r="60" spans="1:24" x14ac:dyDescent="0.3">
      <c r="A60">
        <v>20.100000000000001</v>
      </c>
      <c r="B60" s="1">
        <v>43129</v>
      </c>
      <c r="C60" t="s">
        <v>20</v>
      </c>
      <c r="D60" s="2">
        <v>0.3923611111111111</v>
      </c>
      <c r="E60">
        <v>286.89999999999998</v>
      </c>
      <c r="F60">
        <v>15</v>
      </c>
      <c r="G60" t="s">
        <v>21</v>
      </c>
      <c r="H60">
        <v>27500</v>
      </c>
      <c r="I60" t="s">
        <v>22</v>
      </c>
      <c r="J60" s="1">
        <v>43129</v>
      </c>
      <c r="K60" t="s">
        <v>20</v>
      </c>
      <c r="L60" s="2">
        <v>0.3972222222222222</v>
      </c>
      <c r="M60">
        <v>361.9</v>
      </c>
      <c r="N60">
        <v>-1125</v>
      </c>
      <c r="O60">
        <v>-26.141512720000001</v>
      </c>
      <c r="P60" s="1">
        <v>43132</v>
      </c>
      <c r="Q60" t="s">
        <v>24</v>
      </c>
      <c r="R60">
        <v>362.7</v>
      </c>
      <c r="S60">
        <v>286.89999999999998</v>
      </c>
      <c r="T60">
        <f t="shared" si="0"/>
        <v>29</v>
      </c>
      <c r="U60">
        <f t="shared" si="1"/>
        <v>1</v>
      </c>
      <c r="V60">
        <f t="shared" si="2"/>
        <v>2018</v>
      </c>
      <c r="X60" t="str">
        <f t="shared" ref="X60:X61" si="21">IF(N60&gt;0,"Profit","Loss")</f>
        <v>Loss</v>
      </c>
    </row>
    <row r="61" spans="1:24" x14ac:dyDescent="0.3">
      <c r="A61">
        <v>20.2</v>
      </c>
      <c r="B61" s="1">
        <v>43129</v>
      </c>
      <c r="C61" t="s">
        <v>20</v>
      </c>
      <c r="D61" s="2">
        <v>0.3923611111111111</v>
      </c>
      <c r="E61">
        <v>371.8</v>
      </c>
      <c r="F61">
        <v>15</v>
      </c>
      <c r="G61" t="s">
        <v>23</v>
      </c>
      <c r="H61">
        <v>27500</v>
      </c>
      <c r="I61" t="s">
        <v>22</v>
      </c>
      <c r="J61" s="1">
        <v>43129</v>
      </c>
      <c r="K61" t="s">
        <v>20</v>
      </c>
      <c r="L61" s="2">
        <v>0.60486111111111118</v>
      </c>
      <c r="M61">
        <v>357.8</v>
      </c>
      <c r="N61">
        <v>210</v>
      </c>
      <c r="O61">
        <v>3.7654653040000001</v>
      </c>
      <c r="P61" s="1">
        <v>43132</v>
      </c>
      <c r="Q61" t="s">
        <v>24</v>
      </c>
      <c r="R61">
        <v>371.8</v>
      </c>
      <c r="S61">
        <v>282.14999999999998</v>
      </c>
      <c r="T61">
        <f t="shared" si="0"/>
        <v>29</v>
      </c>
      <c r="U61">
        <f t="shared" si="1"/>
        <v>1</v>
      </c>
      <c r="V61">
        <f t="shared" si="2"/>
        <v>2018</v>
      </c>
      <c r="X61" t="str">
        <f t="shared" si="21"/>
        <v>Profit</v>
      </c>
    </row>
    <row r="62" spans="1:24" hidden="1" x14ac:dyDescent="0.3">
      <c r="A62">
        <v>21</v>
      </c>
      <c r="B62" s="1">
        <v>43130</v>
      </c>
      <c r="D62" s="2">
        <v>0.3923611111111111</v>
      </c>
      <c r="E62">
        <v>27334.799999999999</v>
      </c>
      <c r="J62" s="1">
        <v>43130</v>
      </c>
      <c r="L62" s="2">
        <v>0.6381944444444444</v>
      </c>
      <c r="M62">
        <v>27282.25</v>
      </c>
      <c r="N62">
        <v>1774.5</v>
      </c>
      <c r="Q62" t="s">
        <v>19</v>
      </c>
      <c r="R62">
        <v>27397.8</v>
      </c>
      <c r="S62">
        <v>27242.05</v>
      </c>
      <c r="T62">
        <f t="shared" si="0"/>
        <v>30</v>
      </c>
      <c r="U62">
        <f t="shared" si="1"/>
        <v>1</v>
      </c>
      <c r="V62">
        <f t="shared" si="2"/>
        <v>2018</v>
      </c>
    </row>
    <row r="63" spans="1:24" x14ac:dyDescent="0.3">
      <c r="A63">
        <v>21.1</v>
      </c>
      <c r="B63" s="1">
        <v>43130</v>
      </c>
      <c r="C63" t="s">
        <v>25</v>
      </c>
      <c r="D63" s="2">
        <v>0.3923611111111111</v>
      </c>
      <c r="E63">
        <v>315.55</v>
      </c>
      <c r="F63">
        <v>15</v>
      </c>
      <c r="G63" t="s">
        <v>21</v>
      </c>
      <c r="H63">
        <v>27300</v>
      </c>
      <c r="I63" t="s">
        <v>22</v>
      </c>
      <c r="J63" s="1">
        <v>43130</v>
      </c>
      <c r="K63" t="s">
        <v>25</v>
      </c>
      <c r="L63" s="2">
        <v>0.6381944444444444</v>
      </c>
      <c r="M63">
        <v>264.45</v>
      </c>
      <c r="N63">
        <v>766.5</v>
      </c>
      <c r="O63">
        <v>16.193947080000001</v>
      </c>
      <c r="P63" s="1">
        <v>43132</v>
      </c>
      <c r="Q63" t="s">
        <v>19</v>
      </c>
      <c r="R63">
        <v>364.6</v>
      </c>
      <c r="S63">
        <v>253.3</v>
      </c>
      <c r="T63">
        <f t="shared" si="0"/>
        <v>30</v>
      </c>
      <c r="U63">
        <f t="shared" si="1"/>
        <v>1</v>
      </c>
      <c r="V63">
        <f t="shared" si="2"/>
        <v>2018</v>
      </c>
      <c r="X63" t="str">
        <f t="shared" ref="X63:X64" si="22">IF(N63&gt;0,"Profit","Loss")</f>
        <v>Profit</v>
      </c>
    </row>
    <row r="64" spans="1:24" x14ac:dyDescent="0.3">
      <c r="A64">
        <v>21.2</v>
      </c>
      <c r="B64" s="1">
        <v>43130</v>
      </c>
      <c r="C64" t="s">
        <v>25</v>
      </c>
      <c r="D64" s="2">
        <v>0.3923611111111111</v>
      </c>
      <c r="E64">
        <v>303.7</v>
      </c>
      <c r="F64">
        <v>15</v>
      </c>
      <c r="G64" t="s">
        <v>23</v>
      </c>
      <c r="H64">
        <v>27300</v>
      </c>
      <c r="I64" t="s">
        <v>22</v>
      </c>
      <c r="J64" s="1">
        <v>43130</v>
      </c>
      <c r="K64" t="s">
        <v>25</v>
      </c>
      <c r="L64" s="2">
        <v>0.6381944444444444</v>
      </c>
      <c r="M64">
        <v>236.5</v>
      </c>
      <c r="N64">
        <v>1008</v>
      </c>
      <c r="O64">
        <v>22.12709911</v>
      </c>
      <c r="P64" s="1">
        <v>43132</v>
      </c>
      <c r="Q64" t="s">
        <v>19</v>
      </c>
      <c r="R64">
        <v>311</v>
      </c>
      <c r="S64">
        <v>219.6</v>
      </c>
      <c r="T64">
        <f t="shared" si="0"/>
        <v>30</v>
      </c>
      <c r="U64">
        <f t="shared" si="1"/>
        <v>1</v>
      </c>
      <c r="V64">
        <f t="shared" si="2"/>
        <v>2018</v>
      </c>
      <c r="X64" t="str">
        <f t="shared" si="22"/>
        <v>Profit</v>
      </c>
    </row>
    <row r="65" spans="1:24" hidden="1" x14ac:dyDescent="0.3">
      <c r="A65">
        <v>22</v>
      </c>
      <c r="B65" s="1">
        <v>43131</v>
      </c>
      <c r="D65" s="2">
        <v>0.3923611111111111</v>
      </c>
      <c r="E65">
        <v>27228.9</v>
      </c>
      <c r="J65" s="1">
        <v>43131</v>
      </c>
      <c r="L65" s="2">
        <v>0.61041666666666672</v>
      </c>
      <c r="M65">
        <v>27231.65</v>
      </c>
      <c r="N65">
        <v>-795</v>
      </c>
      <c r="R65">
        <v>27327.05</v>
      </c>
      <c r="S65">
        <v>27139.3</v>
      </c>
      <c r="T65">
        <f t="shared" si="0"/>
        <v>31</v>
      </c>
      <c r="U65">
        <f t="shared" si="1"/>
        <v>1</v>
      </c>
      <c r="V65">
        <f t="shared" si="2"/>
        <v>2018</v>
      </c>
    </row>
    <row r="66" spans="1:24" x14ac:dyDescent="0.3">
      <c r="A66">
        <v>22.1</v>
      </c>
      <c r="B66" s="1">
        <v>43131</v>
      </c>
      <c r="C66" t="s">
        <v>26</v>
      </c>
      <c r="D66" s="2">
        <v>0.3923611111111111</v>
      </c>
      <c r="E66">
        <v>252.3</v>
      </c>
      <c r="F66">
        <v>15</v>
      </c>
      <c r="G66" t="s">
        <v>21</v>
      </c>
      <c r="H66">
        <v>27200</v>
      </c>
      <c r="I66" t="s">
        <v>22</v>
      </c>
      <c r="J66" s="1">
        <v>43131</v>
      </c>
      <c r="K66" t="s">
        <v>26</v>
      </c>
      <c r="L66" s="2">
        <v>0.61041666666666672</v>
      </c>
      <c r="M66">
        <v>276.3</v>
      </c>
      <c r="N66">
        <v>-360</v>
      </c>
      <c r="O66">
        <v>-9.5124851370000005</v>
      </c>
      <c r="P66" s="1">
        <v>43132</v>
      </c>
      <c r="Q66" t="s">
        <v>24</v>
      </c>
      <c r="R66">
        <v>319.05</v>
      </c>
      <c r="S66">
        <v>201</v>
      </c>
      <c r="T66">
        <f t="shared" si="0"/>
        <v>31</v>
      </c>
      <c r="U66">
        <f t="shared" si="1"/>
        <v>1</v>
      </c>
      <c r="V66">
        <f t="shared" si="2"/>
        <v>2018</v>
      </c>
      <c r="X66" t="str">
        <f t="shared" ref="X66:X67" si="23">IF(N66&gt;0,"Profit","Loss")</f>
        <v>Loss</v>
      </c>
    </row>
    <row r="67" spans="1:24" x14ac:dyDescent="0.3">
      <c r="A67">
        <v>22.2</v>
      </c>
      <c r="B67" s="1">
        <v>43131</v>
      </c>
      <c r="C67" t="s">
        <v>26</v>
      </c>
      <c r="D67" s="2">
        <v>0.3923611111111111</v>
      </c>
      <c r="E67">
        <v>192.45</v>
      </c>
      <c r="F67">
        <v>15</v>
      </c>
      <c r="G67" t="s">
        <v>23</v>
      </c>
      <c r="H67">
        <v>27200</v>
      </c>
      <c r="I67" t="s">
        <v>22</v>
      </c>
      <c r="J67" s="1">
        <v>43131</v>
      </c>
      <c r="K67" t="s">
        <v>26</v>
      </c>
      <c r="L67" s="2">
        <v>0.54236111111111118</v>
      </c>
      <c r="M67">
        <v>221.45</v>
      </c>
      <c r="N67">
        <v>-435</v>
      </c>
      <c r="O67">
        <v>-15.068849050000001</v>
      </c>
      <c r="P67" s="1">
        <v>43132</v>
      </c>
      <c r="Q67" t="s">
        <v>24</v>
      </c>
      <c r="R67">
        <v>237.7</v>
      </c>
      <c r="S67">
        <v>145.85</v>
      </c>
      <c r="T67">
        <f t="shared" ref="T67:T130" si="24">DAY(B67)</f>
        <v>31</v>
      </c>
      <c r="U67">
        <f t="shared" ref="U67:U130" si="25">MONTH(B67)</f>
        <v>1</v>
      </c>
      <c r="V67">
        <f t="shared" ref="V67:V130" si="26">YEAR(B67)</f>
        <v>2018</v>
      </c>
      <c r="X67" t="str">
        <f t="shared" si="23"/>
        <v>Loss</v>
      </c>
    </row>
    <row r="68" spans="1:24" hidden="1" x14ac:dyDescent="0.3">
      <c r="A68">
        <v>23</v>
      </c>
      <c r="B68" s="1">
        <v>43132</v>
      </c>
      <c r="D68" s="2">
        <v>0.3923611111111111</v>
      </c>
      <c r="E68">
        <v>27468.400000000001</v>
      </c>
      <c r="J68" s="1">
        <v>43132</v>
      </c>
      <c r="L68" s="2">
        <v>0.50972222222222219</v>
      </c>
      <c r="M68">
        <v>27367.9</v>
      </c>
      <c r="N68">
        <v>-1140</v>
      </c>
      <c r="R68">
        <v>27575.7</v>
      </c>
      <c r="S68">
        <v>27302.25</v>
      </c>
      <c r="T68">
        <f t="shared" si="24"/>
        <v>1</v>
      </c>
      <c r="U68">
        <f t="shared" si="25"/>
        <v>2</v>
      </c>
      <c r="V68">
        <f t="shared" si="26"/>
        <v>2018</v>
      </c>
    </row>
    <row r="69" spans="1:24" x14ac:dyDescent="0.3">
      <c r="A69">
        <v>23.1</v>
      </c>
      <c r="B69" s="1">
        <v>43132</v>
      </c>
      <c r="C69" t="s">
        <v>27</v>
      </c>
      <c r="D69" s="2">
        <v>0.3923611111111111</v>
      </c>
      <c r="E69">
        <v>193.5</v>
      </c>
      <c r="F69">
        <v>15</v>
      </c>
      <c r="G69" t="s">
        <v>21</v>
      </c>
      <c r="H69">
        <v>27500</v>
      </c>
      <c r="I69" t="s">
        <v>22</v>
      </c>
      <c r="J69" s="1">
        <v>43132</v>
      </c>
      <c r="K69" t="s">
        <v>27</v>
      </c>
      <c r="L69" s="2">
        <v>0.4604166666666667</v>
      </c>
      <c r="M69">
        <v>255.5</v>
      </c>
      <c r="N69">
        <v>-930</v>
      </c>
      <c r="O69">
        <v>-32.041343670000003</v>
      </c>
      <c r="P69" s="1">
        <v>43132</v>
      </c>
      <c r="Q69" t="s">
        <v>24</v>
      </c>
      <c r="R69">
        <v>264.95</v>
      </c>
      <c r="S69">
        <v>180</v>
      </c>
      <c r="T69">
        <f t="shared" si="24"/>
        <v>1</v>
      </c>
      <c r="U69">
        <f t="shared" si="25"/>
        <v>2</v>
      </c>
      <c r="V69">
        <f t="shared" si="26"/>
        <v>2018</v>
      </c>
      <c r="X69" t="str">
        <f t="shared" ref="X69:X70" si="27">IF(N69&gt;0,"Profit","Loss")</f>
        <v>Loss</v>
      </c>
    </row>
    <row r="70" spans="1:24" x14ac:dyDescent="0.3">
      <c r="A70">
        <v>23.2</v>
      </c>
      <c r="B70" s="1">
        <v>43132</v>
      </c>
      <c r="C70" t="s">
        <v>27</v>
      </c>
      <c r="D70" s="2">
        <v>0.3923611111111111</v>
      </c>
      <c r="E70">
        <v>225.95</v>
      </c>
      <c r="F70">
        <v>15</v>
      </c>
      <c r="G70" t="s">
        <v>23</v>
      </c>
      <c r="H70">
        <v>27500</v>
      </c>
      <c r="I70" t="s">
        <v>22</v>
      </c>
      <c r="J70" s="1">
        <v>43132</v>
      </c>
      <c r="K70" t="s">
        <v>27</v>
      </c>
      <c r="L70" s="2">
        <v>0.50972222222222219</v>
      </c>
      <c r="M70">
        <v>239.95</v>
      </c>
      <c r="N70">
        <v>-210</v>
      </c>
      <c r="O70">
        <v>-6.1960610750000003</v>
      </c>
      <c r="P70" s="1">
        <v>43132</v>
      </c>
      <c r="Q70" t="s">
        <v>24</v>
      </c>
      <c r="R70">
        <v>287.5</v>
      </c>
      <c r="S70">
        <v>164.05</v>
      </c>
      <c r="T70">
        <f t="shared" si="24"/>
        <v>1</v>
      </c>
      <c r="U70">
        <f t="shared" si="25"/>
        <v>2</v>
      </c>
      <c r="V70">
        <f t="shared" si="26"/>
        <v>2018</v>
      </c>
      <c r="X70" t="str">
        <f t="shared" si="27"/>
        <v>Loss</v>
      </c>
    </row>
    <row r="71" spans="1:24" hidden="1" x14ac:dyDescent="0.3">
      <c r="A71">
        <v>24</v>
      </c>
      <c r="B71" s="1">
        <v>43133</v>
      </c>
      <c r="D71" s="2">
        <v>0.3923611111111111</v>
      </c>
      <c r="E71">
        <v>26782.15</v>
      </c>
      <c r="J71" s="1">
        <v>43133</v>
      </c>
      <c r="L71" s="2">
        <v>0.6381944444444444</v>
      </c>
      <c r="M71">
        <v>26394.65</v>
      </c>
      <c r="N71">
        <v>1287.75</v>
      </c>
      <c r="Q71" t="s">
        <v>19</v>
      </c>
      <c r="R71">
        <v>26853.4</v>
      </c>
      <c r="S71">
        <v>26390.45</v>
      </c>
      <c r="T71">
        <f t="shared" si="24"/>
        <v>2</v>
      </c>
      <c r="U71">
        <f t="shared" si="25"/>
        <v>2</v>
      </c>
      <c r="V71">
        <f t="shared" si="26"/>
        <v>2018</v>
      </c>
    </row>
    <row r="72" spans="1:24" x14ac:dyDescent="0.3">
      <c r="A72">
        <v>24.1</v>
      </c>
      <c r="B72" s="1">
        <v>43133</v>
      </c>
      <c r="C72" t="s">
        <v>28</v>
      </c>
      <c r="D72" s="2">
        <v>0.3923611111111111</v>
      </c>
      <c r="E72">
        <v>223.65</v>
      </c>
      <c r="F72">
        <v>15</v>
      </c>
      <c r="G72" t="s">
        <v>21</v>
      </c>
      <c r="H72">
        <v>26800</v>
      </c>
      <c r="I72" t="s">
        <v>22</v>
      </c>
      <c r="J72" s="1">
        <v>43133</v>
      </c>
      <c r="K72" t="s">
        <v>28</v>
      </c>
      <c r="L72" s="2">
        <v>0.6381944444444444</v>
      </c>
      <c r="M72">
        <v>99.8</v>
      </c>
      <c r="N72">
        <v>1857.75</v>
      </c>
      <c r="O72">
        <v>55.376704670000002</v>
      </c>
      <c r="P72" s="1">
        <v>43139</v>
      </c>
      <c r="Q72" t="s">
        <v>19</v>
      </c>
      <c r="R72">
        <v>250</v>
      </c>
      <c r="S72">
        <v>97.25</v>
      </c>
      <c r="T72">
        <f t="shared" si="24"/>
        <v>2</v>
      </c>
      <c r="U72">
        <f t="shared" si="25"/>
        <v>2</v>
      </c>
      <c r="V72">
        <f t="shared" si="26"/>
        <v>2018</v>
      </c>
      <c r="X72" t="str">
        <f t="shared" ref="X72:X73" si="28">IF(N72&gt;0,"Profit","Loss")</f>
        <v>Profit</v>
      </c>
    </row>
    <row r="73" spans="1:24" x14ac:dyDescent="0.3">
      <c r="A73">
        <v>24.2</v>
      </c>
      <c r="B73" s="1">
        <v>43133</v>
      </c>
      <c r="C73" t="s">
        <v>28</v>
      </c>
      <c r="D73" s="2">
        <v>0.3923611111111111</v>
      </c>
      <c r="E73">
        <v>247.3</v>
      </c>
      <c r="F73">
        <v>15</v>
      </c>
      <c r="G73" t="s">
        <v>23</v>
      </c>
      <c r="H73">
        <v>26800</v>
      </c>
      <c r="I73" t="s">
        <v>22</v>
      </c>
      <c r="J73" s="1">
        <v>43133</v>
      </c>
      <c r="K73" t="s">
        <v>28</v>
      </c>
      <c r="L73" s="2">
        <v>0.43402777777777773</v>
      </c>
      <c r="M73">
        <v>285.3</v>
      </c>
      <c r="N73">
        <v>-570</v>
      </c>
      <c r="O73">
        <v>-15.36595228</v>
      </c>
      <c r="P73" s="1">
        <v>43139</v>
      </c>
      <c r="Q73" t="s">
        <v>24</v>
      </c>
      <c r="R73">
        <v>291.35000000000002</v>
      </c>
      <c r="S73">
        <v>210</v>
      </c>
      <c r="T73">
        <f t="shared" si="24"/>
        <v>2</v>
      </c>
      <c r="U73">
        <f t="shared" si="25"/>
        <v>2</v>
      </c>
      <c r="V73">
        <f t="shared" si="26"/>
        <v>2018</v>
      </c>
      <c r="X73" t="str">
        <f t="shared" si="28"/>
        <v>Loss</v>
      </c>
    </row>
    <row r="74" spans="1:24" hidden="1" x14ac:dyDescent="0.3">
      <c r="A74">
        <v>25</v>
      </c>
      <c r="B74" s="1">
        <v>43136</v>
      </c>
      <c r="D74" s="2">
        <v>0.3923611111111111</v>
      </c>
      <c r="E74">
        <v>25980.15</v>
      </c>
      <c r="J74" s="1">
        <v>43136</v>
      </c>
      <c r="L74" s="2">
        <v>0.57986111111111105</v>
      </c>
      <c r="M74">
        <v>26019.95</v>
      </c>
      <c r="N74">
        <v>-315</v>
      </c>
      <c r="R74">
        <v>26215.1</v>
      </c>
      <c r="S74">
        <v>25955.75</v>
      </c>
      <c r="T74">
        <f t="shared" si="24"/>
        <v>5</v>
      </c>
      <c r="U74">
        <f t="shared" si="25"/>
        <v>2</v>
      </c>
      <c r="V74">
        <f t="shared" si="26"/>
        <v>2018</v>
      </c>
    </row>
    <row r="75" spans="1:24" x14ac:dyDescent="0.3">
      <c r="A75">
        <v>25.1</v>
      </c>
      <c r="B75" s="1">
        <v>43136</v>
      </c>
      <c r="C75" t="s">
        <v>20</v>
      </c>
      <c r="D75" s="2">
        <v>0.3923611111111111</v>
      </c>
      <c r="E75">
        <v>272.5</v>
      </c>
      <c r="F75">
        <v>15</v>
      </c>
      <c r="G75" t="s">
        <v>21</v>
      </c>
      <c r="H75">
        <v>26000</v>
      </c>
      <c r="I75" t="s">
        <v>22</v>
      </c>
      <c r="J75" s="1">
        <v>43136</v>
      </c>
      <c r="K75" t="s">
        <v>20</v>
      </c>
      <c r="L75" s="2">
        <v>0.40486111111111112</v>
      </c>
      <c r="M75">
        <v>338.5</v>
      </c>
      <c r="N75">
        <v>-990</v>
      </c>
      <c r="O75">
        <v>-24.22018349</v>
      </c>
      <c r="P75" s="1">
        <v>43139</v>
      </c>
      <c r="Q75" t="s">
        <v>24</v>
      </c>
      <c r="R75">
        <v>366.8</v>
      </c>
      <c r="S75">
        <v>263.05</v>
      </c>
      <c r="T75">
        <f t="shared" si="24"/>
        <v>5</v>
      </c>
      <c r="U75">
        <f t="shared" si="25"/>
        <v>2</v>
      </c>
      <c r="V75">
        <f t="shared" si="26"/>
        <v>2018</v>
      </c>
      <c r="X75" t="str">
        <f t="shared" ref="X75:X76" si="29">IF(N75&gt;0,"Profit","Loss")</f>
        <v>Loss</v>
      </c>
    </row>
    <row r="76" spans="1:24" x14ac:dyDescent="0.3">
      <c r="A76">
        <v>25.2</v>
      </c>
      <c r="B76" s="1">
        <v>43136</v>
      </c>
      <c r="C76" t="s">
        <v>20</v>
      </c>
      <c r="D76" s="2">
        <v>0.3923611111111111</v>
      </c>
      <c r="E76">
        <v>250.5</v>
      </c>
      <c r="F76">
        <v>15</v>
      </c>
      <c r="G76" t="s">
        <v>23</v>
      </c>
      <c r="H76">
        <v>26000</v>
      </c>
      <c r="I76" t="s">
        <v>22</v>
      </c>
      <c r="J76" s="1">
        <v>43136</v>
      </c>
      <c r="K76" t="s">
        <v>20</v>
      </c>
      <c r="L76" s="2">
        <v>0.57986111111111105</v>
      </c>
      <c r="M76">
        <v>205.5</v>
      </c>
      <c r="N76">
        <v>675</v>
      </c>
      <c r="O76">
        <v>17.964071860000001</v>
      </c>
      <c r="P76" s="1">
        <v>43139</v>
      </c>
      <c r="Q76" t="s">
        <v>24</v>
      </c>
      <c r="R76">
        <v>257</v>
      </c>
      <c r="S76">
        <v>130</v>
      </c>
      <c r="T76">
        <f t="shared" si="24"/>
        <v>5</v>
      </c>
      <c r="U76">
        <f t="shared" si="25"/>
        <v>2</v>
      </c>
      <c r="V76">
        <f t="shared" si="26"/>
        <v>2018</v>
      </c>
      <c r="X76" t="str">
        <f t="shared" si="29"/>
        <v>Profit</v>
      </c>
    </row>
    <row r="77" spans="1:24" hidden="1" x14ac:dyDescent="0.3">
      <c r="A77">
        <v>26</v>
      </c>
      <c r="B77" s="1">
        <v>43137</v>
      </c>
      <c r="D77" s="2">
        <v>0.3923611111111111</v>
      </c>
      <c r="E77">
        <v>25271.15</v>
      </c>
      <c r="J77" s="1">
        <v>43137</v>
      </c>
      <c r="L77" s="2">
        <v>0.46875</v>
      </c>
      <c r="M77">
        <v>25259.5</v>
      </c>
      <c r="N77">
        <v>-1035</v>
      </c>
      <c r="R77">
        <v>25346.55</v>
      </c>
      <c r="S77">
        <v>25023.85</v>
      </c>
      <c r="T77">
        <f t="shared" si="24"/>
        <v>6</v>
      </c>
      <c r="U77">
        <f t="shared" si="25"/>
        <v>2</v>
      </c>
      <c r="V77">
        <f t="shared" si="26"/>
        <v>2018</v>
      </c>
    </row>
    <row r="78" spans="1:24" x14ac:dyDescent="0.3">
      <c r="A78">
        <v>26.1</v>
      </c>
      <c r="B78" s="1">
        <v>43137</v>
      </c>
      <c r="C78" t="s">
        <v>25</v>
      </c>
      <c r="D78" s="2">
        <v>0.3923611111111111</v>
      </c>
      <c r="E78">
        <v>266</v>
      </c>
      <c r="F78">
        <v>15</v>
      </c>
      <c r="G78" t="s">
        <v>21</v>
      </c>
      <c r="H78">
        <v>25300</v>
      </c>
      <c r="I78" t="s">
        <v>22</v>
      </c>
      <c r="J78" s="1">
        <v>43137</v>
      </c>
      <c r="K78" t="s">
        <v>25</v>
      </c>
      <c r="L78" s="2">
        <v>0.46875</v>
      </c>
      <c r="M78">
        <v>293</v>
      </c>
      <c r="N78">
        <v>-405</v>
      </c>
      <c r="O78">
        <v>-10.15037594</v>
      </c>
      <c r="P78" s="1">
        <v>43139</v>
      </c>
      <c r="Q78" t="s">
        <v>24</v>
      </c>
      <c r="R78">
        <v>311.8</v>
      </c>
      <c r="S78">
        <v>217.5</v>
      </c>
      <c r="T78">
        <f t="shared" si="24"/>
        <v>6</v>
      </c>
      <c r="U78">
        <f t="shared" si="25"/>
        <v>2</v>
      </c>
      <c r="V78">
        <f t="shared" si="26"/>
        <v>2018</v>
      </c>
      <c r="X78" t="str">
        <f t="shared" ref="X78:X79" si="30">IF(N78&gt;0,"Profit","Loss")</f>
        <v>Loss</v>
      </c>
    </row>
    <row r="79" spans="1:24" x14ac:dyDescent="0.3">
      <c r="A79">
        <v>26.2</v>
      </c>
      <c r="B79" s="1">
        <v>43137</v>
      </c>
      <c r="C79" t="s">
        <v>25</v>
      </c>
      <c r="D79" s="2">
        <v>0.3923611111111111</v>
      </c>
      <c r="E79">
        <v>270</v>
      </c>
      <c r="F79">
        <v>15</v>
      </c>
      <c r="G79" t="s">
        <v>23</v>
      </c>
      <c r="H79">
        <v>25300</v>
      </c>
      <c r="I79" t="s">
        <v>22</v>
      </c>
      <c r="J79" s="1">
        <v>43137</v>
      </c>
      <c r="K79" t="s">
        <v>25</v>
      </c>
      <c r="L79" s="2">
        <v>0.4055555555555555</v>
      </c>
      <c r="M79">
        <v>312</v>
      </c>
      <c r="N79">
        <v>-630</v>
      </c>
      <c r="O79">
        <v>-15.55555556</v>
      </c>
      <c r="P79" s="1">
        <v>43139</v>
      </c>
      <c r="Q79" t="s">
        <v>24</v>
      </c>
      <c r="R79">
        <v>330</v>
      </c>
      <c r="S79">
        <v>236.95</v>
      </c>
      <c r="T79">
        <f t="shared" si="24"/>
        <v>6</v>
      </c>
      <c r="U79">
        <f t="shared" si="25"/>
        <v>2</v>
      </c>
      <c r="V79">
        <f t="shared" si="26"/>
        <v>2018</v>
      </c>
      <c r="X79" t="str">
        <f t="shared" si="30"/>
        <v>Loss</v>
      </c>
    </row>
    <row r="80" spans="1:24" hidden="1" x14ac:dyDescent="0.3">
      <c r="A80">
        <v>27</v>
      </c>
      <c r="B80" s="1">
        <v>43138</v>
      </c>
      <c r="D80" s="2">
        <v>0.3923611111111111</v>
      </c>
      <c r="E80">
        <v>26029.25</v>
      </c>
      <c r="J80" s="1">
        <v>43138</v>
      </c>
      <c r="L80" s="2">
        <v>0.6381944444444444</v>
      </c>
      <c r="M80">
        <v>25623.599999999999</v>
      </c>
      <c r="N80">
        <v>1595.25</v>
      </c>
      <c r="Q80" t="s">
        <v>19</v>
      </c>
      <c r="R80">
        <v>26034.5</v>
      </c>
      <c r="S80">
        <v>25591.75</v>
      </c>
      <c r="T80">
        <f t="shared" si="24"/>
        <v>7</v>
      </c>
      <c r="U80">
        <f t="shared" si="25"/>
        <v>2</v>
      </c>
      <c r="V80">
        <f t="shared" si="26"/>
        <v>2018</v>
      </c>
    </row>
    <row r="81" spans="1:24" x14ac:dyDescent="0.3">
      <c r="A81">
        <v>27.1</v>
      </c>
      <c r="B81" s="1">
        <v>43138</v>
      </c>
      <c r="C81" t="s">
        <v>26</v>
      </c>
      <c r="D81" s="2">
        <v>0.3923611111111111</v>
      </c>
      <c r="E81">
        <v>213.35</v>
      </c>
      <c r="F81">
        <v>15</v>
      </c>
      <c r="G81" t="s">
        <v>21</v>
      </c>
      <c r="H81">
        <v>26000</v>
      </c>
      <c r="I81" t="s">
        <v>22</v>
      </c>
      <c r="J81" s="1">
        <v>43138</v>
      </c>
      <c r="K81" t="s">
        <v>26</v>
      </c>
      <c r="L81" s="2">
        <v>0.6381944444444444</v>
      </c>
      <c r="M81">
        <v>33</v>
      </c>
      <c r="N81">
        <v>2705.25</v>
      </c>
      <c r="O81">
        <v>84.532458399999996</v>
      </c>
      <c r="P81" s="1">
        <v>43139</v>
      </c>
      <c r="Q81" t="s">
        <v>19</v>
      </c>
      <c r="R81">
        <v>214.3</v>
      </c>
      <c r="S81">
        <v>30</v>
      </c>
      <c r="T81">
        <f t="shared" si="24"/>
        <v>7</v>
      </c>
      <c r="U81">
        <f t="shared" si="25"/>
        <v>2</v>
      </c>
      <c r="V81">
        <f t="shared" si="26"/>
        <v>2018</v>
      </c>
      <c r="X81" t="str">
        <f t="shared" ref="X81:X82" si="31">IF(N81&gt;0,"Profit","Loss")</f>
        <v>Profit</v>
      </c>
    </row>
    <row r="82" spans="1:24" x14ac:dyDescent="0.3">
      <c r="A82">
        <v>27.2</v>
      </c>
      <c r="B82" s="1">
        <v>43138</v>
      </c>
      <c r="C82" t="s">
        <v>26</v>
      </c>
      <c r="D82" s="2">
        <v>0.3923611111111111</v>
      </c>
      <c r="E82">
        <v>204.5</v>
      </c>
      <c r="F82">
        <v>15</v>
      </c>
      <c r="G82" t="s">
        <v>23</v>
      </c>
      <c r="H82">
        <v>26000</v>
      </c>
      <c r="I82" t="s">
        <v>22</v>
      </c>
      <c r="J82" s="1">
        <v>43138</v>
      </c>
      <c r="K82" t="s">
        <v>26</v>
      </c>
      <c r="L82" s="2">
        <v>0.40416666666666662</v>
      </c>
      <c r="M82">
        <v>278.5</v>
      </c>
      <c r="N82">
        <v>-1110</v>
      </c>
      <c r="O82">
        <v>-36.185819070000001</v>
      </c>
      <c r="P82" s="1">
        <v>43139</v>
      </c>
      <c r="Q82" t="s">
        <v>24</v>
      </c>
      <c r="R82">
        <v>285</v>
      </c>
      <c r="S82">
        <v>203.45</v>
      </c>
      <c r="T82">
        <f t="shared" si="24"/>
        <v>7</v>
      </c>
      <c r="U82">
        <f t="shared" si="25"/>
        <v>2</v>
      </c>
      <c r="V82">
        <f t="shared" si="26"/>
        <v>2018</v>
      </c>
      <c r="X82" t="str">
        <f t="shared" si="31"/>
        <v>Loss</v>
      </c>
    </row>
    <row r="83" spans="1:24" hidden="1" x14ac:dyDescent="0.3">
      <c r="A83">
        <v>28</v>
      </c>
      <c r="B83" s="1">
        <v>43139</v>
      </c>
      <c r="D83" s="2">
        <v>0.3923611111111111</v>
      </c>
      <c r="E83">
        <v>25684.9</v>
      </c>
      <c r="J83" s="1">
        <v>43139</v>
      </c>
      <c r="L83" s="2">
        <v>0.6381944444444444</v>
      </c>
      <c r="M83">
        <v>25935.1</v>
      </c>
      <c r="N83">
        <v>903</v>
      </c>
      <c r="Q83" t="s">
        <v>19</v>
      </c>
      <c r="R83">
        <v>26126.400000000001</v>
      </c>
      <c r="S83">
        <v>25671.85</v>
      </c>
      <c r="T83">
        <f t="shared" si="24"/>
        <v>8</v>
      </c>
      <c r="U83">
        <f t="shared" si="25"/>
        <v>2</v>
      </c>
      <c r="V83">
        <f t="shared" si="26"/>
        <v>2018</v>
      </c>
    </row>
    <row r="84" spans="1:24" x14ac:dyDescent="0.3">
      <c r="A84">
        <v>28.1</v>
      </c>
      <c r="B84" s="1">
        <v>43139</v>
      </c>
      <c r="C84" t="s">
        <v>27</v>
      </c>
      <c r="D84" s="2">
        <v>0.3923611111111111</v>
      </c>
      <c r="E84">
        <v>73.900000000000006</v>
      </c>
      <c r="F84">
        <v>15</v>
      </c>
      <c r="G84" t="s">
        <v>21</v>
      </c>
      <c r="H84">
        <v>25700</v>
      </c>
      <c r="I84" t="s">
        <v>22</v>
      </c>
      <c r="J84" s="1">
        <v>43139</v>
      </c>
      <c r="K84" t="s">
        <v>27</v>
      </c>
      <c r="L84" s="2">
        <v>0.39930555555555558</v>
      </c>
      <c r="M84">
        <v>144.9</v>
      </c>
      <c r="N84">
        <v>-1065</v>
      </c>
      <c r="O84">
        <v>-96.075778080000006</v>
      </c>
      <c r="P84" s="1">
        <v>43139</v>
      </c>
      <c r="Q84" t="s">
        <v>24</v>
      </c>
      <c r="R84">
        <v>182.65</v>
      </c>
      <c r="S84">
        <v>69.900000000000006</v>
      </c>
      <c r="T84">
        <f t="shared" si="24"/>
        <v>8</v>
      </c>
      <c r="U84">
        <f t="shared" si="25"/>
        <v>2</v>
      </c>
      <c r="V84">
        <f t="shared" si="26"/>
        <v>2018</v>
      </c>
      <c r="X84" t="str">
        <f t="shared" ref="X84:X85" si="32">IF(N84&gt;0,"Profit","Loss")</f>
        <v>Loss</v>
      </c>
    </row>
    <row r="85" spans="1:24" x14ac:dyDescent="0.3">
      <c r="A85">
        <v>28.2</v>
      </c>
      <c r="B85" s="1">
        <v>43139</v>
      </c>
      <c r="C85" t="s">
        <v>27</v>
      </c>
      <c r="D85" s="2">
        <v>0.3923611111111111</v>
      </c>
      <c r="E85">
        <v>131.30000000000001</v>
      </c>
      <c r="F85">
        <v>15</v>
      </c>
      <c r="G85" t="s">
        <v>23</v>
      </c>
      <c r="H85">
        <v>25700</v>
      </c>
      <c r="I85" t="s">
        <v>22</v>
      </c>
      <c r="J85" s="1">
        <v>43139</v>
      </c>
      <c r="K85" t="s">
        <v>27</v>
      </c>
      <c r="L85" s="2">
        <v>0.6381944444444444</v>
      </c>
      <c r="M85">
        <v>0.1</v>
      </c>
      <c r="N85">
        <v>1968</v>
      </c>
      <c r="O85">
        <v>99.923838540000006</v>
      </c>
      <c r="P85" s="1">
        <v>43139</v>
      </c>
      <c r="Q85" t="s">
        <v>19</v>
      </c>
      <c r="R85">
        <v>136.69999999999999</v>
      </c>
      <c r="S85">
        <v>0.05</v>
      </c>
      <c r="T85">
        <f t="shared" si="24"/>
        <v>8</v>
      </c>
      <c r="U85">
        <f t="shared" si="25"/>
        <v>2</v>
      </c>
      <c r="V85">
        <f t="shared" si="26"/>
        <v>2018</v>
      </c>
      <c r="X85" t="str">
        <f t="shared" si="32"/>
        <v>Profit</v>
      </c>
    </row>
    <row r="86" spans="1:24" hidden="1" x14ac:dyDescent="0.3">
      <c r="A86">
        <v>29</v>
      </c>
      <c r="B86" s="1">
        <v>43140</v>
      </c>
      <c r="D86" s="2">
        <v>0.3923611111111111</v>
      </c>
      <c r="E86">
        <v>25461.599999999999</v>
      </c>
      <c r="J86" s="1">
        <v>43140</v>
      </c>
      <c r="L86" s="2">
        <v>0.52013888888888882</v>
      </c>
      <c r="M86">
        <v>25508.3</v>
      </c>
      <c r="N86">
        <v>-255</v>
      </c>
      <c r="R86">
        <v>25598.3</v>
      </c>
      <c r="S86">
        <v>25371</v>
      </c>
      <c r="T86">
        <f t="shared" si="24"/>
        <v>9</v>
      </c>
      <c r="U86">
        <f t="shared" si="25"/>
        <v>2</v>
      </c>
      <c r="V86">
        <f t="shared" si="26"/>
        <v>2018</v>
      </c>
    </row>
    <row r="87" spans="1:24" x14ac:dyDescent="0.3">
      <c r="A87">
        <v>29.1</v>
      </c>
      <c r="B87" s="1">
        <v>43140</v>
      </c>
      <c r="C87" t="s">
        <v>28</v>
      </c>
      <c r="D87" s="2">
        <v>0.3923611111111111</v>
      </c>
      <c r="E87">
        <v>320</v>
      </c>
      <c r="F87">
        <v>15</v>
      </c>
      <c r="G87" t="s">
        <v>21</v>
      </c>
      <c r="H87">
        <v>25500</v>
      </c>
      <c r="I87" t="s">
        <v>22</v>
      </c>
      <c r="J87" s="1">
        <v>43140</v>
      </c>
      <c r="K87" t="s">
        <v>28</v>
      </c>
      <c r="L87" s="2">
        <v>0.52013888888888882</v>
      </c>
      <c r="M87">
        <v>345</v>
      </c>
      <c r="N87">
        <v>-375</v>
      </c>
      <c r="O87">
        <v>-7.8125</v>
      </c>
      <c r="P87" s="1">
        <v>43146</v>
      </c>
      <c r="Q87" t="s">
        <v>24</v>
      </c>
      <c r="R87">
        <v>379.95</v>
      </c>
      <c r="S87">
        <v>270</v>
      </c>
      <c r="T87">
        <f t="shared" si="24"/>
        <v>9</v>
      </c>
      <c r="U87">
        <f t="shared" si="25"/>
        <v>2</v>
      </c>
      <c r="V87">
        <f t="shared" si="26"/>
        <v>2018</v>
      </c>
      <c r="X87" t="str">
        <f t="shared" ref="X87:X88" si="33">IF(N87&gt;0,"Profit","Loss")</f>
        <v>Loss</v>
      </c>
    </row>
    <row r="88" spans="1:24" x14ac:dyDescent="0.3">
      <c r="A88">
        <v>29.2</v>
      </c>
      <c r="B88" s="1">
        <v>43140</v>
      </c>
      <c r="C88" t="s">
        <v>28</v>
      </c>
      <c r="D88" s="2">
        <v>0.3923611111111111</v>
      </c>
      <c r="E88">
        <v>386.5</v>
      </c>
      <c r="F88">
        <v>15</v>
      </c>
      <c r="G88" t="s">
        <v>23</v>
      </c>
      <c r="H88">
        <v>25500</v>
      </c>
      <c r="I88" t="s">
        <v>22</v>
      </c>
      <c r="J88" s="1">
        <v>43140</v>
      </c>
      <c r="K88" t="s">
        <v>28</v>
      </c>
      <c r="L88" s="2">
        <v>0.41180555555555554</v>
      </c>
      <c r="M88">
        <v>378.5</v>
      </c>
      <c r="N88">
        <v>120</v>
      </c>
      <c r="O88">
        <v>2.0698576970000002</v>
      </c>
      <c r="P88" s="1">
        <v>43146</v>
      </c>
      <c r="Q88" t="s">
        <v>24</v>
      </c>
      <c r="R88">
        <v>395.05</v>
      </c>
      <c r="S88">
        <v>303</v>
      </c>
      <c r="T88">
        <f t="shared" si="24"/>
        <v>9</v>
      </c>
      <c r="U88">
        <f t="shared" si="25"/>
        <v>2</v>
      </c>
      <c r="V88">
        <f t="shared" si="26"/>
        <v>2018</v>
      </c>
      <c r="X88" t="str">
        <f t="shared" si="33"/>
        <v>Profit</v>
      </c>
    </row>
    <row r="89" spans="1:24" hidden="1" x14ac:dyDescent="0.3">
      <c r="A89">
        <v>30</v>
      </c>
      <c r="B89" s="1">
        <v>43143</v>
      </c>
      <c r="D89" s="2">
        <v>0.3923611111111111</v>
      </c>
      <c r="E89">
        <v>25623.200000000001</v>
      </c>
      <c r="J89" s="1">
        <v>43143</v>
      </c>
      <c r="L89" s="2">
        <v>0.59722222222222221</v>
      </c>
      <c r="M89">
        <v>25691.4</v>
      </c>
      <c r="N89">
        <v>-930</v>
      </c>
      <c r="R89">
        <v>25705.65</v>
      </c>
      <c r="S89">
        <v>25509.55</v>
      </c>
      <c r="T89">
        <f t="shared" si="24"/>
        <v>12</v>
      </c>
      <c r="U89">
        <f t="shared" si="25"/>
        <v>2</v>
      </c>
      <c r="V89">
        <f t="shared" si="26"/>
        <v>2018</v>
      </c>
    </row>
    <row r="90" spans="1:24" x14ac:dyDescent="0.3">
      <c r="A90">
        <v>30.1</v>
      </c>
      <c r="B90" s="1">
        <v>43143</v>
      </c>
      <c r="C90" t="s">
        <v>20</v>
      </c>
      <c r="D90" s="2">
        <v>0.3923611111111111</v>
      </c>
      <c r="E90">
        <v>272.05</v>
      </c>
      <c r="F90">
        <v>15</v>
      </c>
      <c r="G90" t="s">
        <v>21</v>
      </c>
      <c r="H90">
        <v>25600</v>
      </c>
      <c r="I90" t="s">
        <v>22</v>
      </c>
      <c r="J90" s="1">
        <v>43143</v>
      </c>
      <c r="K90" t="s">
        <v>20</v>
      </c>
      <c r="L90" s="2">
        <v>0.59722222222222221</v>
      </c>
      <c r="M90">
        <v>269.05</v>
      </c>
      <c r="N90">
        <v>45</v>
      </c>
      <c r="O90">
        <v>1.102738467</v>
      </c>
      <c r="P90" s="1">
        <v>43146</v>
      </c>
      <c r="Q90" t="s">
        <v>24</v>
      </c>
      <c r="R90">
        <v>277.55</v>
      </c>
      <c r="S90">
        <v>193.45</v>
      </c>
      <c r="T90">
        <f t="shared" si="24"/>
        <v>12</v>
      </c>
      <c r="U90">
        <f t="shared" si="25"/>
        <v>2</v>
      </c>
      <c r="V90">
        <f t="shared" si="26"/>
        <v>2018</v>
      </c>
      <c r="X90" t="str">
        <f t="shared" ref="X90:X91" si="34">IF(N90&gt;0,"Profit","Loss")</f>
        <v>Profit</v>
      </c>
    </row>
    <row r="91" spans="1:24" x14ac:dyDescent="0.3">
      <c r="A91">
        <v>30.2</v>
      </c>
      <c r="B91" s="1">
        <v>43143</v>
      </c>
      <c r="C91" t="s">
        <v>20</v>
      </c>
      <c r="D91" s="2">
        <v>0.3923611111111111</v>
      </c>
      <c r="E91">
        <v>227.6</v>
      </c>
      <c r="F91">
        <v>15</v>
      </c>
      <c r="G91" t="s">
        <v>23</v>
      </c>
      <c r="H91">
        <v>25600</v>
      </c>
      <c r="I91" t="s">
        <v>22</v>
      </c>
      <c r="J91" s="1">
        <v>43143</v>
      </c>
      <c r="K91" t="s">
        <v>20</v>
      </c>
      <c r="L91" s="2">
        <v>0.41319444444444442</v>
      </c>
      <c r="M91">
        <v>292.60000000000002</v>
      </c>
      <c r="N91">
        <v>-975</v>
      </c>
      <c r="O91">
        <v>-28.558875220000001</v>
      </c>
      <c r="P91" s="1">
        <v>43146</v>
      </c>
      <c r="Q91" t="s">
        <v>24</v>
      </c>
      <c r="R91">
        <v>292.85000000000002</v>
      </c>
      <c r="S91">
        <v>217.6</v>
      </c>
      <c r="T91">
        <f t="shared" si="24"/>
        <v>12</v>
      </c>
      <c r="U91">
        <f t="shared" si="25"/>
        <v>2</v>
      </c>
      <c r="V91">
        <f t="shared" si="26"/>
        <v>2018</v>
      </c>
      <c r="X91" t="str">
        <f t="shared" si="34"/>
        <v>Loss</v>
      </c>
    </row>
    <row r="92" spans="1:24" hidden="1" x14ac:dyDescent="0.3">
      <c r="A92">
        <v>31</v>
      </c>
      <c r="B92" s="1">
        <v>43145</v>
      </c>
      <c r="D92" s="2">
        <v>0.3923611111111111</v>
      </c>
      <c r="E92">
        <v>25717.85</v>
      </c>
      <c r="J92" s="1">
        <v>43145</v>
      </c>
      <c r="L92" s="2">
        <v>0.6381944444444444</v>
      </c>
      <c r="M92">
        <v>25346.75</v>
      </c>
      <c r="N92">
        <v>1181.25</v>
      </c>
      <c r="Q92" t="s">
        <v>19</v>
      </c>
      <c r="R92">
        <v>25727.75</v>
      </c>
      <c r="S92">
        <v>25338.9</v>
      </c>
      <c r="T92">
        <f t="shared" si="24"/>
        <v>14</v>
      </c>
      <c r="U92">
        <f t="shared" si="25"/>
        <v>2</v>
      </c>
      <c r="V92">
        <f t="shared" si="26"/>
        <v>2018</v>
      </c>
    </row>
    <row r="93" spans="1:24" x14ac:dyDescent="0.3">
      <c r="A93">
        <v>31.1</v>
      </c>
      <c r="B93" s="1">
        <v>43145</v>
      </c>
      <c r="C93" t="s">
        <v>26</v>
      </c>
      <c r="D93" s="2">
        <v>0.3923611111111111</v>
      </c>
      <c r="E93">
        <v>170</v>
      </c>
      <c r="F93">
        <v>15</v>
      </c>
      <c r="G93" t="s">
        <v>21</v>
      </c>
      <c r="H93">
        <v>25700</v>
      </c>
      <c r="I93" t="s">
        <v>22</v>
      </c>
      <c r="J93" s="1">
        <v>43145</v>
      </c>
      <c r="K93" t="s">
        <v>26</v>
      </c>
      <c r="L93" s="2">
        <v>0.6381944444444444</v>
      </c>
      <c r="M93">
        <v>20.25</v>
      </c>
      <c r="N93">
        <v>2246.25</v>
      </c>
      <c r="O93">
        <v>88.08823529</v>
      </c>
      <c r="P93" s="1">
        <v>43146</v>
      </c>
      <c r="Q93" t="s">
        <v>19</v>
      </c>
      <c r="R93">
        <v>174</v>
      </c>
      <c r="S93">
        <v>19.100000000000001</v>
      </c>
      <c r="T93">
        <f t="shared" si="24"/>
        <v>14</v>
      </c>
      <c r="U93">
        <f t="shared" si="25"/>
        <v>2</v>
      </c>
      <c r="V93">
        <f t="shared" si="26"/>
        <v>2018</v>
      </c>
      <c r="X93" t="str">
        <f t="shared" ref="X93:X94" si="35">IF(N93&gt;0,"Profit","Loss")</f>
        <v>Profit</v>
      </c>
    </row>
    <row r="94" spans="1:24" x14ac:dyDescent="0.3">
      <c r="A94">
        <v>31.2</v>
      </c>
      <c r="B94" s="1">
        <v>43145</v>
      </c>
      <c r="C94" t="s">
        <v>26</v>
      </c>
      <c r="D94" s="2">
        <v>0.3923611111111111</v>
      </c>
      <c r="E94">
        <v>136.1</v>
      </c>
      <c r="F94">
        <v>15</v>
      </c>
      <c r="G94" t="s">
        <v>23</v>
      </c>
      <c r="H94">
        <v>25700</v>
      </c>
      <c r="I94" t="s">
        <v>22</v>
      </c>
      <c r="J94" s="1">
        <v>43145</v>
      </c>
      <c r="K94" t="s">
        <v>26</v>
      </c>
      <c r="L94" s="2">
        <v>0.40138888888888885</v>
      </c>
      <c r="M94">
        <v>207.1</v>
      </c>
      <c r="N94">
        <v>-1065</v>
      </c>
      <c r="O94">
        <v>-52.167523879999997</v>
      </c>
      <c r="P94" s="1">
        <v>43146</v>
      </c>
      <c r="Q94" t="s">
        <v>24</v>
      </c>
      <c r="R94">
        <v>222.2</v>
      </c>
      <c r="S94">
        <v>132</v>
      </c>
      <c r="T94">
        <f t="shared" si="24"/>
        <v>14</v>
      </c>
      <c r="U94">
        <f t="shared" si="25"/>
        <v>2</v>
      </c>
      <c r="V94">
        <f t="shared" si="26"/>
        <v>2018</v>
      </c>
      <c r="X94" t="str">
        <f t="shared" si="35"/>
        <v>Loss</v>
      </c>
    </row>
    <row r="95" spans="1:24" hidden="1" x14ac:dyDescent="0.3">
      <c r="A95">
        <v>32</v>
      </c>
      <c r="B95" s="1">
        <v>43146</v>
      </c>
      <c r="D95" s="2">
        <v>0.3923611111111111</v>
      </c>
      <c r="E95">
        <v>25431.85</v>
      </c>
      <c r="J95" s="1">
        <v>43146</v>
      </c>
      <c r="L95" s="2">
        <v>0.61944444444444446</v>
      </c>
      <c r="M95">
        <v>25299.5</v>
      </c>
      <c r="N95">
        <v>-870</v>
      </c>
      <c r="R95">
        <v>25615.15</v>
      </c>
      <c r="S95">
        <v>25295.15</v>
      </c>
      <c r="T95">
        <f t="shared" si="24"/>
        <v>15</v>
      </c>
      <c r="U95">
        <f t="shared" si="25"/>
        <v>2</v>
      </c>
      <c r="V95">
        <f t="shared" si="26"/>
        <v>2018</v>
      </c>
    </row>
    <row r="96" spans="1:24" x14ac:dyDescent="0.3">
      <c r="A96">
        <v>32.1</v>
      </c>
      <c r="B96" s="1">
        <v>43146</v>
      </c>
      <c r="C96" t="s">
        <v>27</v>
      </c>
      <c r="D96" s="2">
        <v>0.3923611111111111</v>
      </c>
      <c r="E96">
        <v>98.7</v>
      </c>
      <c r="F96">
        <v>15</v>
      </c>
      <c r="G96" t="s">
        <v>21</v>
      </c>
      <c r="H96">
        <v>25400</v>
      </c>
      <c r="I96" t="s">
        <v>22</v>
      </c>
      <c r="J96" s="1">
        <v>43146</v>
      </c>
      <c r="K96" t="s">
        <v>27</v>
      </c>
      <c r="L96" s="2">
        <v>0.41736111111111113</v>
      </c>
      <c r="M96">
        <v>148.69999999999999</v>
      </c>
      <c r="N96">
        <v>-750</v>
      </c>
      <c r="O96">
        <v>-50.658561300000002</v>
      </c>
      <c r="P96" s="1">
        <v>43146</v>
      </c>
      <c r="Q96" t="s">
        <v>24</v>
      </c>
      <c r="R96">
        <v>150.5</v>
      </c>
      <c r="S96">
        <v>73.7</v>
      </c>
      <c r="T96">
        <f t="shared" si="24"/>
        <v>15</v>
      </c>
      <c r="U96">
        <f t="shared" si="25"/>
        <v>2</v>
      </c>
      <c r="V96">
        <f t="shared" si="26"/>
        <v>2018</v>
      </c>
      <c r="X96" t="str">
        <f t="shared" ref="X96:X97" si="36">IF(N96&gt;0,"Profit","Loss")</f>
        <v>Loss</v>
      </c>
    </row>
    <row r="97" spans="1:24" x14ac:dyDescent="0.3">
      <c r="A97">
        <v>32.200000000000003</v>
      </c>
      <c r="B97" s="1">
        <v>43146</v>
      </c>
      <c r="C97" t="s">
        <v>27</v>
      </c>
      <c r="D97" s="2">
        <v>0.3923611111111111</v>
      </c>
      <c r="E97">
        <v>76.55</v>
      </c>
      <c r="F97">
        <v>15</v>
      </c>
      <c r="G97" t="s">
        <v>23</v>
      </c>
      <c r="H97">
        <v>25400</v>
      </c>
      <c r="I97" t="s">
        <v>22</v>
      </c>
      <c r="J97" s="1">
        <v>43146</v>
      </c>
      <c r="K97" t="s">
        <v>27</v>
      </c>
      <c r="L97" s="2">
        <v>0.61944444444444446</v>
      </c>
      <c r="M97">
        <v>84.55</v>
      </c>
      <c r="N97">
        <v>-120</v>
      </c>
      <c r="O97">
        <v>-10.450685829999999</v>
      </c>
      <c r="P97" s="1">
        <v>43146</v>
      </c>
      <c r="Q97" t="s">
        <v>24</v>
      </c>
      <c r="R97">
        <v>98.5</v>
      </c>
      <c r="S97">
        <v>9</v>
      </c>
      <c r="T97">
        <f t="shared" si="24"/>
        <v>15</v>
      </c>
      <c r="U97">
        <f t="shared" si="25"/>
        <v>2</v>
      </c>
      <c r="V97">
        <f t="shared" si="26"/>
        <v>2018</v>
      </c>
      <c r="X97" t="str">
        <f t="shared" si="36"/>
        <v>Loss</v>
      </c>
    </row>
    <row r="98" spans="1:24" hidden="1" x14ac:dyDescent="0.3">
      <c r="A98">
        <v>33</v>
      </c>
      <c r="B98" s="1">
        <v>43147</v>
      </c>
      <c r="D98" s="2">
        <v>0.3923611111111111</v>
      </c>
      <c r="E98">
        <v>25510.85</v>
      </c>
      <c r="J98" s="1">
        <v>43147</v>
      </c>
      <c r="L98" s="2">
        <v>0.6381944444444444</v>
      </c>
      <c r="M98">
        <v>25178</v>
      </c>
      <c r="N98">
        <v>1371</v>
      </c>
      <c r="Q98" t="s">
        <v>19</v>
      </c>
      <c r="R98">
        <v>25556.55</v>
      </c>
      <c r="S98">
        <v>25100.9</v>
      </c>
      <c r="T98">
        <f t="shared" si="24"/>
        <v>16</v>
      </c>
      <c r="U98">
        <f t="shared" si="25"/>
        <v>2</v>
      </c>
      <c r="V98">
        <f t="shared" si="26"/>
        <v>2018</v>
      </c>
    </row>
    <row r="99" spans="1:24" x14ac:dyDescent="0.3">
      <c r="A99">
        <v>33.1</v>
      </c>
      <c r="B99" s="1">
        <v>43147</v>
      </c>
      <c r="C99" t="s">
        <v>28</v>
      </c>
      <c r="D99" s="2">
        <v>0.3923611111111111</v>
      </c>
      <c r="E99">
        <v>240.3</v>
      </c>
      <c r="F99">
        <v>15</v>
      </c>
      <c r="G99" t="s">
        <v>21</v>
      </c>
      <c r="H99">
        <v>25500</v>
      </c>
      <c r="I99" t="s">
        <v>22</v>
      </c>
      <c r="J99" s="1">
        <v>43147</v>
      </c>
      <c r="K99" t="s">
        <v>28</v>
      </c>
      <c r="L99" s="2">
        <v>0.6381944444444444</v>
      </c>
      <c r="M99">
        <v>97.9</v>
      </c>
      <c r="N99">
        <v>2136</v>
      </c>
      <c r="O99">
        <v>59.25925926</v>
      </c>
      <c r="P99" s="1">
        <v>43153</v>
      </c>
      <c r="Q99" t="s">
        <v>19</v>
      </c>
      <c r="R99">
        <v>262.5</v>
      </c>
      <c r="S99">
        <v>87.05</v>
      </c>
      <c r="T99">
        <f t="shared" si="24"/>
        <v>16</v>
      </c>
      <c r="U99">
        <f t="shared" si="25"/>
        <v>2</v>
      </c>
      <c r="V99">
        <f t="shared" si="26"/>
        <v>2018</v>
      </c>
      <c r="X99" t="str">
        <f t="shared" ref="X99:X100" si="37">IF(N99&gt;0,"Profit","Loss")</f>
        <v>Profit</v>
      </c>
    </row>
    <row r="100" spans="1:24" x14ac:dyDescent="0.3">
      <c r="A100">
        <v>33.200000000000003</v>
      </c>
      <c r="B100" s="1">
        <v>43147</v>
      </c>
      <c r="C100" t="s">
        <v>28</v>
      </c>
      <c r="D100" s="2">
        <v>0.3923611111111111</v>
      </c>
      <c r="E100">
        <v>221.05</v>
      </c>
      <c r="F100">
        <v>15</v>
      </c>
      <c r="G100" t="s">
        <v>23</v>
      </c>
      <c r="H100">
        <v>25500</v>
      </c>
      <c r="I100" t="s">
        <v>22</v>
      </c>
      <c r="J100" s="1">
        <v>43147</v>
      </c>
      <c r="K100" t="s">
        <v>28</v>
      </c>
      <c r="L100" s="2">
        <v>0.45069444444444445</v>
      </c>
      <c r="M100">
        <v>272.05</v>
      </c>
      <c r="N100">
        <v>-765</v>
      </c>
      <c r="O100">
        <v>-23.071703230000001</v>
      </c>
      <c r="P100" s="1">
        <v>43153</v>
      </c>
      <c r="Q100" t="s">
        <v>24</v>
      </c>
      <c r="R100">
        <v>274.85000000000002</v>
      </c>
      <c r="S100">
        <v>196.2</v>
      </c>
      <c r="T100">
        <f t="shared" si="24"/>
        <v>16</v>
      </c>
      <c r="U100">
        <f t="shared" si="25"/>
        <v>2</v>
      </c>
      <c r="V100">
        <f t="shared" si="26"/>
        <v>2018</v>
      </c>
      <c r="X100" t="str">
        <f t="shared" si="37"/>
        <v>Loss</v>
      </c>
    </row>
    <row r="101" spans="1:24" hidden="1" x14ac:dyDescent="0.3">
      <c r="A101">
        <v>34</v>
      </c>
      <c r="B101" s="1">
        <v>43150</v>
      </c>
      <c r="D101" s="2">
        <v>0.3923611111111111</v>
      </c>
      <c r="E101">
        <v>25195.5</v>
      </c>
      <c r="J101" s="1">
        <v>43150</v>
      </c>
      <c r="L101" s="2">
        <v>0.6381944444444444</v>
      </c>
      <c r="M101">
        <v>25098.65</v>
      </c>
      <c r="N101">
        <v>498</v>
      </c>
      <c r="Q101" t="s">
        <v>19</v>
      </c>
      <c r="R101">
        <v>25214.9</v>
      </c>
      <c r="S101">
        <v>24824.55</v>
      </c>
      <c r="T101">
        <f t="shared" si="24"/>
        <v>19</v>
      </c>
      <c r="U101">
        <f t="shared" si="25"/>
        <v>2</v>
      </c>
      <c r="V101">
        <f t="shared" si="26"/>
        <v>2018</v>
      </c>
    </row>
    <row r="102" spans="1:24" x14ac:dyDescent="0.3">
      <c r="A102">
        <v>34.1</v>
      </c>
      <c r="B102" s="1">
        <v>43150</v>
      </c>
      <c r="C102" t="s">
        <v>20</v>
      </c>
      <c r="D102" s="2">
        <v>0.3923611111111111</v>
      </c>
      <c r="E102">
        <v>228.45</v>
      </c>
      <c r="F102">
        <v>15</v>
      </c>
      <c r="G102" t="s">
        <v>21</v>
      </c>
      <c r="H102">
        <v>25200</v>
      </c>
      <c r="I102" t="s">
        <v>22</v>
      </c>
      <c r="J102" s="1">
        <v>43150</v>
      </c>
      <c r="K102" t="s">
        <v>20</v>
      </c>
      <c r="L102" s="2">
        <v>0.6381944444444444</v>
      </c>
      <c r="M102">
        <v>124.25</v>
      </c>
      <c r="N102">
        <v>1563</v>
      </c>
      <c r="O102">
        <v>45.611731229999997</v>
      </c>
      <c r="P102" s="1">
        <v>43153</v>
      </c>
      <c r="Q102" t="s">
        <v>19</v>
      </c>
      <c r="R102">
        <v>231.3</v>
      </c>
      <c r="S102">
        <v>55.25</v>
      </c>
      <c r="T102">
        <f t="shared" si="24"/>
        <v>19</v>
      </c>
      <c r="U102">
        <f t="shared" si="25"/>
        <v>2</v>
      </c>
      <c r="V102">
        <f t="shared" si="26"/>
        <v>2018</v>
      </c>
      <c r="X102" t="str">
        <f t="shared" ref="X102:X103" si="38">IF(N102&gt;0,"Profit","Loss")</f>
        <v>Profit</v>
      </c>
    </row>
    <row r="103" spans="1:24" x14ac:dyDescent="0.3">
      <c r="A103">
        <v>34.200000000000003</v>
      </c>
      <c r="B103" s="1">
        <v>43150</v>
      </c>
      <c r="C103" t="s">
        <v>20</v>
      </c>
      <c r="D103" s="2">
        <v>0.3923611111111111</v>
      </c>
      <c r="E103">
        <v>217.4</v>
      </c>
      <c r="F103">
        <v>15</v>
      </c>
      <c r="G103" t="s">
        <v>23</v>
      </c>
      <c r="H103">
        <v>25200</v>
      </c>
      <c r="I103" t="s">
        <v>22</v>
      </c>
      <c r="J103" s="1">
        <v>43150</v>
      </c>
      <c r="K103" t="s">
        <v>20</v>
      </c>
      <c r="L103" s="2">
        <v>0.40486111111111112</v>
      </c>
      <c r="M103">
        <v>288.39999999999998</v>
      </c>
      <c r="N103">
        <v>-1065</v>
      </c>
      <c r="O103">
        <v>-32.658693649999996</v>
      </c>
      <c r="P103" s="1">
        <v>43153</v>
      </c>
      <c r="Q103" t="s">
        <v>24</v>
      </c>
      <c r="R103">
        <v>292.45</v>
      </c>
      <c r="S103">
        <v>212.7</v>
      </c>
      <c r="T103">
        <f t="shared" si="24"/>
        <v>19</v>
      </c>
      <c r="U103">
        <f t="shared" si="25"/>
        <v>2</v>
      </c>
      <c r="V103">
        <f t="shared" si="26"/>
        <v>2018</v>
      </c>
      <c r="X103" t="str">
        <f t="shared" si="38"/>
        <v>Loss</v>
      </c>
    </row>
    <row r="104" spans="1:24" hidden="1" x14ac:dyDescent="0.3">
      <c r="A104">
        <v>35</v>
      </c>
      <c r="B104" s="1">
        <v>43151</v>
      </c>
      <c r="D104" s="2">
        <v>0.3923611111111111</v>
      </c>
      <c r="E104">
        <v>25024.45</v>
      </c>
      <c r="J104" s="1">
        <v>43151</v>
      </c>
      <c r="L104" s="2">
        <v>0.62013888888888891</v>
      </c>
      <c r="M104">
        <v>24989.4</v>
      </c>
      <c r="N104">
        <v>-1005</v>
      </c>
      <c r="R104">
        <v>25158.1</v>
      </c>
      <c r="S104">
        <v>24973.05</v>
      </c>
      <c r="T104">
        <f t="shared" si="24"/>
        <v>20</v>
      </c>
      <c r="U104">
        <f t="shared" si="25"/>
        <v>2</v>
      </c>
      <c r="V104">
        <f t="shared" si="26"/>
        <v>2018</v>
      </c>
    </row>
    <row r="105" spans="1:24" x14ac:dyDescent="0.3">
      <c r="A105">
        <v>35.1</v>
      </c>
      <c r="B105" s="1">
        <v>43151</v>
      </c>
      <c r="C105" t="s">
        <v>25</v>
      </c>
      <c r="D105" s="2">
        <v>0.3923611111111111</v>
      </c>
      <c r="E105">
        <v>172.6</v>
      </c>
      <c r="F105">
        <v>15</v>
      </c>
      <c r="G105" t="s">
        <v>21</v>
      </c>
      <c r="H105">
        <v>25000</v>
      </c>
      <c r="I105" t="s">
        <v>22</v>
      </c>
      <c r="J105" s="1">
        <v>43151</v>
      </c>
      <c r="K105" t="s">
        <v>25</v>
      </c>
      <c r="L105" s="2">
        <v>0.42499999999999999</v>
      </c>
      <c r="M105">
        <v>233.6</v>
      </c>
      <c r="N105">
        <v>-915</v>
      </c>
      <c r="O105">
        <v>-35.341830819999998</v>
      </c>
      <c r="P105" s="1">
        <v>43153</v>
      </c>
      <c r="Q105" t="s">
        <v>24</v>
      </c>
      <c r="R105">
        <v>244.7</v>
      </c>
      <c r="S105">
        <v>158.6</v>
      </c>
      <c r="T105">
        <f t="shared" si="24"/>
        <v>20</v>
      </c>
      <c r="U105">
        <f t="shared" si="25"/>
        <v>2</v>
      </c>
      <c r="V105">
        <f t="shared" si="26"/>
        <v>2018</v>
      </c>
      <c r="X105" t="str">
        <f t="shared" ref="X105:X106" si="39">IF(N105&gt;0,"Profit","Loss")</f>
        <v>Loss</v>
      </c>
    </row>
    <row r="106" spans="1:24" x14ac:dyDescent="0.3">
      <c r="A106">
        <v>35.200000000000003</v>
      </c>
      <c r="B106" s="1">
        <v>43151</v>
      </c>
      <c r="C106" t="s">
        <v>25</v>
      </c>
      <c r="D106" s="2">
        <v>0.3923611111111111</v>
      </c>
      <c r="E106">
        <v>174.15</v>
      </c>
      <c r="F106">
        <v>15</v>
      </c>
      <c r="G106" t="s">
        <v>23</v>
      </c>
      <c r="H106">
        <v>25000</v>
      </c>
      <c r="I106" t="s">
        <v>22</v>
      </c>
      <c r="J106" s="1">
        <v>43151</v>
      </c>
      <c r="K106" t="s">
        <v>25</v>
      </c>
      <c r="L106" s="2">
        <v>0.62013888888888891</v>
      </c>
      <c r="M106">
        <v>180.15</v>
      </c>
      <c r="N106">
        <v>-90</v>
      </c>
      <c r="O106">
        <v>-3.4453057710000001</v>
      </c>
      <c r="P106" s="1">
        <v>43153</v>
      </c>
      <c r="Q106" t="s">
        <v>24</v>
      </c>
      <c r="R106">
        <v>185</v>
      </c>
      <c r="S106">
        <v>105.15</v>
      </c>
      <c r="T106">
        <f t="shared" si="24"/>
        <v>20</v>
      </c>
      <c r="U106">
        <f t="shared" si="25"/>
        <v>2</v>
      </c>
      <c r="V106">
        <f t="shared" si="26"/>
        <v>2018</v>
      </c>
      <c r="X106" t="str">
        <f t="shared" si="39"/>
        <v>Loss</v>
      </c>
    </row>
    <row r="107" spans="1:24" hidden="1" x14ac:dyDescent="0.3">
      <c r="A107">
        <v>36</v>
      </c>
      <c r="B107" s="1">
        <v>43152</v>
      </c>
      <c r="D107" s="2">
        <v>0.3923611111111111</v>
      </c>
      <c r="E107">
        <v>24932.95</v>
      </c>
      <c r="J107" s="1">
        <v>43152</v>
      </c>
      <c r="L107" s="2">
        <v>0.6381944444444444</v>
      </c>
      <c r="M107">
        <v>24945.95</v>
      </c>
      <c r="N107">
        <v>702.75</v>
      </c>
      <c r="Q107" t="s">
        <v>19</v>
      </c>
      <c r="R107">
        <v>24971.95</v>
      </c>
      <c r="S107">
        <v>24796.35</v>
      </c>
      <c r="T107">
        <f t="shared" si="24"/>
        <v>21</v>
      </c>
      <c r="U107">
        <f t="shared" si="25"/>
        <v>2</v>
      </c>
      <c r="V107">
        <f t="shared" si="26"/>
        <v>2018</v>
      </c>
    </row>
    <row r="108" spans="1:24" x14ac:dyDescent="0.3">
      <c r="A108">
        <v>36.1</v>
      </c>
      <c r="B108" s="1">
        <v>43152</v>
      </c>
      <c r="C108" t="s">
        <v>26</v>
      </c>
      <c r="D108" s="2">
        <v>0.3923611111111111</v>
      </c>
      <c r="E108">
        <v>152.85</v>
      </c>
      <c r="F108">
        <v>15</v>
      </c>
      <c r="G108" t="s">
        <v>21</v>
      </c>
      <c r="H108">
        <v>24900</v>
      </c>
      <c r="I108" t="s">
        <v>22</v>
      </c>
      <c r="J108" s="1">
        <v>43152</v>
      </c>
      <c r="K108" t="s">
        <v>26</v>
      </c>
      <c r="L108" s="2">
        <v>0.58888888888888891</v>
      </c>
      <c r="M108">
        <v>142.85</v>
      </c>
      <c r="N108">
        <v>150</v>
      </c>
      <c r="O108">
        <v>6.5423617930000004</v>
      </c>
      <c r="P108" s="1">
        <v>43153</v>
      </c>
      <c r="Q108" t="s">
        <v>24</v>
      </c>
      <c r="R108">
        <v>157</v>
      </c>
      <c r="S108">
        <v>67.599999999999994</v>
      </c>
      <c r="T108">
        <f t="shared" si="24"/>
        <v>21</v>
      </c>
      <c r="U108">
        <f t="shared" si="25"/>
        <v>2</v>
      </c>
      <c r="V108">
        <f t="shared" si="26"/>
        <v>2018</v>
      </c>
      <c r="X108" t="str">
        <f t="shared" ref="X108:X109" si="40">IF(N108&gt;0,"Profit","Loss")</f>
        <v>Profit</v>
      </c>
    </row>
    <row r="109" spans="1:24" x14ac:dyDescent="0.3">
      <c r="A109">
        <v>36.200000000000003</v>
      </c>
      <c r="B109" s="1">
        <v>43152</v>
      </c>
      <c r="C109" t="s">
        <v>26</v>
      </c>
      <c r="D109" s="2">
        <v>0.3923611111111111</v>
      </c>
      <c r="E109">
        <v>125.85</v>
      </c>
      <c r="F109">
        <v>15</v>
      </c>
      <c r="G109" t="s">
        <v>23</v>
      </c>
      <c r="H109">
        <v>24900</v>
      </c>
      <c r="I109" t="s">
        <v>22</v>
      </c>
      <c r="J109" s="1">
        <v>43152</v>
      </c>
      <c r="K109" t="s">
        <v>26</v>
      </c>
      <c r="L109" s="2">
        <v>0.6381944444444444</v>
      </c>
      <c r="M109">
        <v>89</v>
      </c>
      <c r="N109">
        <v>552.75</v>
      </c>
      <c r="O109">
        <v>29.280889949999999</v>
      </c>
      <c r="P109" s="1">
        <v>43153</v>
      </c>
      <c r="Q109" t="s">
        <v>19</v>
      </c>
      <c r="R109">
        <v>196</v>
      </c>
      <c r="S109">
        <v>80</v>
      </c>
      <c r="T109">
        <f t="shared" si="24"/>
        <v>21</v>
      </c>
      <c r="U109">
        <f t="shared" si="25"/>
        <v>2</v>
      </c>
      <c r="V109">
        <f t="shared" si="26"/>
        <v>2018</v>
      </c>
      <c r="X109" t="str">
        <f t="shared" si="40"/>
        <v>Profit</v>
      </c>
    </row>
    <row r="110" spans="1:24" hidden="1" x14ac:dyDescent="0.3">
      <c r="A110">
        <v>37</v>
      </c>
      <c r="B110" s="1">
        <v>43153</v>
      </c>
      <c r="D110" s="2">
        <v>0.3923611111111111</v>
      </c>
      <c r="E110">
        <v>24840.799999999999</v>
      </c>
      <c r="J110" s="1">
        <v>43153</v>
      </c>
      <c r="L110" s="2">
        <v>0.6381944444444444</v>
      </c>
      <c r="M110">
        <v>24945.85</v>
      </c>
      <c r="N110">
        <v>918.75</v>
      </c>
      <c r="Q110" t="s">
        <v>19</v>
      </c>
      <c r="R110">
        <v>24987.05</v>
      </c>
      <c r="S110">
        <v>24781.7</v>
      </c>
      <c r="T110">
        <f t="shared" si="24"/>
        <v>22</v>
      </c>
      <c r="U110">
        <f t="shared" si="25"/>
        <v>2</v>
      </c>
      <c r="V110">
        <f t="shared" si="26"/>
        <v>2018</v>
      </c>
    </row>
    <row r="111" spans="1:24" x14ac:dyDescent="0.3">
      <c r="A111">
        <v>37.1</v>
      </c>
      <c r="B111" s="1">
        <v>43153</v>
      </c>
      <c r="C111" t="s">
        <v>27</v>
      </c>
      <c r="D111" s="2">
        <v>0.3923611111111111</v>
      </c>
      <c r="E111">
        <v>95.5</v>
      </c>
      <c r="F111">
        <v>15</v>
      </c>
      <c r="G111" t="s">
        <v>21</v>
      </c>
      <c r="H111">
        <v>24800</v>
      </c>
      <c r="I111" t="s">
        <v>22</v>
      </c>
      <c r="J111" s="1">
        <v>43153</v>
      </c>
      <c r="K111" t="s">
        <v>27</v>
      </c>
      <c r="L111" s="2">
        <v>0.62638888888888888</v>
      </c>
      <c r="M111">
        <v>105.5</v>
      </c>
      <c r="N111">
        <v>-150</v>
      </c>
      <c r="O111">
        <v>-10.47120419</v>
      </c>
      <c r="P111" s="1">
        <v>43153</v>
      </c>
      <c r="Q111" t="s">
        <v>24</v>
      </c>
      <c r="R111">
        <v>128.44999999999999</v>
      </c>
      <c r="S111">
        <v>30.5</v>
      </c>
      <c r="T111">
        <f t="shared" si="24"/>
        <v>22</v>
      </c>
      <c r="U111">
        <f t="shared" si="25"/>
        <v>2</v>
      </c>
      <c r="V111">
        <f t="shared" si="26"/>
        <v>2018</v>
      </c>
      <c r="X111" t="str">
        <f t="shared" ref="X111:X112" si="41">IF(N111&gt;0,"Profit","Loss")</f>
        <v>Loss</v>
      </c>
    </row>
    <row r="112" spans="1:24" x14ac:dyDescent="0.3">
      <c r="A112">
        <v>37.200000000000003</v>
      </c>
      <c r="B112" s="1">
        <v>43153</v>
      </c>
      <c r="C112" t="s">
        <v>27</v>
      </c>
      <c r="D112" s="2">
        <v>0.3923611111111111</v>
      </c>
      <c r="E112">
        <v>71.3</v>
      </c>
      <c r="F112">
        <v>15</v>
      </c>
      <c r="G112" t="s">
        <v>23</v>
      </c>
      <c r="H112">
        <v>24800</v>
      </c>
      <c r="I112" t="s">
        <v>22</v>
      </c>
      <c r="J112" s="1">
        <v>43153</v>
      </c>
      <c r="K112" t="s">
        <v>27</v>
      </c>
      <c r="L112" s="2">
        <v>0.6381944444444444</v>
      </c>
      <c r="M112">
        <v>0.05</v>
      </c>
      <c r="N112">
        <v>1068.75</v>
      </c>
      <c r="O112">
        <v>99.92987377</v>
      </c>
      <c r="P112" s="1">
        <v>43153</v>
      </c>
      <c r="Q112" t="s">
        <v>19</v>
      </c>
      <c r="R112">
        <v>75</v>
      </c>
      <c r="S112">
        <v>0.05</v>
      </c>
      <c r="T112">
        <f t="shared" si="24"/>
        <v>22</v>
      </c>
      <c r="U112">
        <f t="shared" si="25"/>
        <v>2</v>
      </c>
      <c r="V112">
        <f t="shared" si="26"/>
        <v>2018</v>
      </c>
      <c r="X112" t="str">
        <f t="shared" si="41"/>
        <v>Profit</v>
      </c>
    </row>
    <row r="113" spans="1:24" hidden="1" x14ac:dyDescent="0.3">
      <c r="A113">
        <v>38</v>
      </c>
      <c r="B113" s="1">
        <v>43154</v>
      </c>
      <c r="D113" s="2">
        <v>0.3923611111111111</v>
      </c>
      <c r="E113">
        <v>25100.3</v>
      </c>
      <c r="J113" s="1">
        <v>43154</v>
      </c>
      <c r="L113" s="2">
        <v>0.6381944444444444</v>
      </c>
      <c r="M113">
        <v>25313.55</v>
      </c>
      <c r="N113">
        <v>600</v>
      </c>
      <c r="Q113" t="s">
        <v>19</v>
      </c>
      <c r="R113">
        <v>25321.3</v>
      </c>
      <c r="S113">
        <v>25071.45</v>
      </c>
      <c r="T113">
        <f t="shared" si="24"/>
        <v>23</v>
      </c>
      <c r="U113">
        <f t="shared" si="25"/>
        <v>2</v>
      </c>
      <c r="V113">
        <f t="shared" si="26"/>
        <v>2018</v>
      </c>
    </row>
    <row r="114" spans="1:24" x14ac:dyDescent="0.3">
      <c r="A114">
        <v>38.1</v>
      </c>
      <c r="B114" s="1">
        <v>43154</v>
      </c>
      <c r="C114" t="s">
        <v>28</v>
      </c>
      <c r="D114" s="2">
        <v>0.3923611111111111</v>
      </c>
      <c r="E114">
        <v>185.15</v>
      </c>
      <c r="F114">
        <v>15</v>
      </c>
      <c r="G114" t="s">
        <v>21</v>
      </c>
      <c r="H114">
        <v>25100</v>
      </c>
      <c r="I114" t="s">
        <v>22</v>
      </c>
      <c r="J114" s="1">
        <v>43154</v>
      </c>
      <c r="K114" t="s">
        <v>28</v>
      </c>
      <c r="L114" s="2">
        <v>0.4861111111111111</v>
      </c>
      <c r="M114">
        <v>247.15</v>
      </c>
      <c r="N114">
        <v>-930</v>
      </c>
      <c r="O114">
        <v>-33.486362409999998</v>
      </c>
      <c r="P114" s="1">
        <v>43160</v>
      </c>
      <c r="Q114" t="s">
        <v>24</v>
      </c>
      <c r="R114">
        <v>247.5</v>
      </c>
      <c r="S114">
        <v>171.85</v>
      </c>
      <c r="T114">
        <f t="shared" si="24"/>
        <v>23</v>
      </c>
      <c r="U114">
        <f t="shared" si="25"/>
        <v>2</v>
      </c>
      <c r="V114">
        <f t="shared" si="26"/>
        <v>2018</v>
      </c>
      <c r="X114" t="str">
        <f t="shared" ref="X114:X115" si="42">IF(N114&gt;0,"Profit","Loss")</f>
        <v>Loss</v>
      </c>
    </row>
    <row r="115" spans="1:24" x14ac:dyDescent="0.3">
      <c r="A115">
        <v>38.200000000000003</v>
      </c>
      <c r="B115" s="1">
        <v>43154</v>
      </c>
      <c r="C115" t="s">
        <v>28</v>
      </c>
      <c r="D115" s="2">
        <v>0.3923611111111111</v>
      </c>
      <c r="E115">
        <v>182.6</v>
      </c>
      <c r="F115">
        <v>15</v>
      </c>
      <c r="G115" t="s">
        <v>23</v>
      </c>
      <c r="H115">
        <v>25100</v>
      </c>
      <c r="I115" t="s">
        <v>22</v>
      </c>
      <c r="J115" s="1">
        <v>43154</v>
      </c>
      <c r="K115" t="s">
        <v>28</v>
      </c>
      <c r="L115" s="2">
        <v>0.6381944444444444</v>
      </c>
      <c r="M115">
        <v>80.599999999999994</v>
      </c>
      <c r="N115">
        <v>1530</v>
      </c>
      <c r="O115">
        <v>55.859802850000001</v>
      </c>
      <c r="P115" s="1">
        <v>43160</v>
      </c>
      <c r="Q115" t="s">
        <v>19</v>
      </c>
      <c r="R115">
        <v>190</v>
      </c>
      <c r="S115">
        <v>79.849999999999994</v>
      </c>
      <c r="T115">
        <f t="shared" si="24"/>
        <v>23</v>
      </c>
      <c r="U115">
        <f t="shared" si="25"/>
        <v>2</v>
      </c>
      <c r="V115">
        <f t="shared" si="26"/>
        <v>2018</v>
      </c>
      <c r="X115" t="str">
        <f t="shared" si="42"/>
        <v>Profit</v>
      </c>
    </row>
    <row r="116" spans="1:24" hidden="1" x14ac:dyDescent="0.3">
      <c r="A116">
        <v>39</v>
      </c>
      <c r="B116" s="1">
        <v>43157</v>
      </c>
      <c r="D116" s="2">
        <v>0.3923611111111111</v>
      </c>
      <c r="E116">
        <v>25416.5</v>
      </c>
      <c r="J116" s="1">
        <v>43157</v>
      </c>
      <c r="L116" s="2">
        <v>0.6381944444444444</v>
      </c>
      <c r="M116">
        <v>25695.599999999999</v>
      </c>
      <c r="N116">
        <v>375</v>
      </c>
      <c r="Q116" t="s">
        <v>19</v>
      </c>
      <c r="R116">
        <v>25722.15</v>
      </c>
      <c r="S116">
        <v>25381.200000000001</v>
      </c>
      <c r="T116">
        <f t="shared" si="24"/>
        <v>26</v>
      </c>
      <c r="U116">
        <f t="shared" si="25"/>
        <v>2</v>
      </c>
      <c r="V116">
        <f t="shared" si="26"/>
        <v>2018</v>
      </c>
    </row>
    <row r="117" spans="1:24" x14ac:dyDescent="0.3">
      <c r="A117">
        <v>39.1</v>
      </c>
      <c r="B117" s="1">
        <v>43157</v>
      </c>
      <c r="C117" t="s">
        <v>20</v>
      </c>
      <c r="D117" s="2">
        <v>0.3923611111111111</v>
      </c>
      <c r="E117">
        <v>169.1</v>
      </c>
      <c r="F117">
        <v>15</v>
      </c>
      <c r="G117" t="s">
        <v>21</v>
      </c>
      <c r="H117">
        <v>25400</v>
      </c>
      <c r="I117" t="s">
        <v>22</v>
      </c>
      <c r="J117" s="1">
        <v>43157</v>
      </c>
      <c r="K117" t="s">
        <v>20</v>
      </c>
      <c r="L117" s="2">
        <v>0.43611111111111112</v>
      </c>
      <c r="M117">
        <v>222.1</v>
      </c>
      <c r="N117">
        <v>-795</v>
      </c>
      <c r="O117">
        <v>-31.342400949999998</v>
      </c>
      <c r="P117" s="1">
        <v>43160</v>
      </c>
      <c r="Q117" t="s">
        <v>24</v>
      </c>
      <c r="R117">
        <v>227.45</v>
      </c>
      <c r="S117">
        <v>146.85</v>
      </c>
      <c r="T117">
        <f t="shared" si="24"/>
        <v>26</v>
      </c>
      <c r="U117">
        <f t="shared" si="25"/>
        <v>2</v>
      </c>
      <c r="V117">
        <f t="shared" si="26"/>
        <v>2018</v>
      </c>
      <c r="X117" t="str">
        <f t="shared" ref="X117:X118" si="43">IF(N117&gt;0,"Profit","Loss")</f>
        <v>Loss</v>
      </c>
    </row>
    <row r="118" spans="1:24" x14ac:dyDescent="0.3">
      <c r="A118">
        <v>39.200000000000003</v>
      </c>
      <c r="B118" s="1">
        <v>43157</v>
      </c>
      <c r="C118" t="s">
        <v>20</v>
      </c>
      <c r="D118" s="2">
        <v>0.3923611111111111</v>
      </c>
      <c r="E118">
        <v>126</v>
      </c>
      <c r="F118">
        <v>15</v>
      </c>
      <c r="G118" t="s">
        <v>23</v>
      </c>
      <c r="H118">
        <v>25400</v>
      </c>
      <c r="I118" t="s">
        <v>22</v>
      </c>
      <c r="J118" s="1">
        <v>43157</v>
      </c>
      <c r="K118" t="s">
        <v>20</v>
      </c>
      <c r="L118" s="2">
        <v>0.6381944444444444</v>
      </c>
      <c r="M118">
        <v>48</v>
      </c>
      <c r="N118">
        <v>1170</v>
      </c>
      <c r="O118">
        <v>61.904761899999997</v>
      </c>
      <c r="P118" s="1">
        <v>43160</v>
      </c>
      <c r="Q118" t="s">
        <v>19</v>
      </c>
      <c r="R118">
        <v>140.6</v>
      </c>
      <c r="S118">
        <v>41.8</v>
      </c>
      <c r="T118">
        <f t="shared" si="24"/>
        <v>26</v>
      </c>
      <c r="U118">
        <f t="shared" si="25"/>
        <v>2</v>
      </c>
      <c r="V118">
        <f t="shared" si="26"/>
        <v>2018</v>
      </c>
      <c r="X118" t="str">
        <f t="shared" si="43"/>
        <v>Profit</v>
      </c>
    </row>
    <row r="119" spans="1:24" hidden="1" x14ac:dyDescent="0.3">
      <c r="A119">
        <v>40</v>
      </c>
      <c r="B119" s="1">
        <v>43158</v>
      </c>
      <c r="D119" s="2">
        <v>0.3923611111111111</v>
      </c>
      <c r="E119">
        <v>25696.3</v>
      </c>
      <c r="J119" s="1">
        <v>43158</v>
      </c>
      <c r="L119" s="2">
        <v>0.6381944444444444</v>
      </c>
      <c r="M119">
        <v>25382.5</v>
      </c>
      <c r="N119">
        <v>617.25</v>
      </c>
      <c r="Q119" t="s">
        <v>19</v>
      </c>
      <c r="R119">
        <v>25705.7</v>
      </c>
      <c r="S119">
        <v>25356.400000000001</v>
      </c>
      <c r="T119">
        <f t="shared" si="24"/>
        <v>27</v>
      </c>
      <c r="U119">
        <f t="shared" si="25"/>
        <v>2</v>
      </c>
      <c r="V119">
        <f t="shared" si="26"/>
        <v>2018</v>
      </c>
    </row>
    <row r="120" spans="1:24" x14ac:dyDescent="0.3">
      <c r="A120">
        <v>40.1</v>
      </c>
      <c r="B120" s="1">
        <v>43158</v>
      </c>
      <c r="C120" t="s">
        <v>25</v>
      </c>
      <c r="D120" s="2">
        <v>0.3923611111111111</v>
      </c>
      <c r="E120">
        <v>134.94999999999999</v>
      </c>
      <c r="F120">
        <v>15</v>
      </c>
      <c r="G120" t="s">
        <v>21</v>
      </c>
      <c r="H120">
        <v>25700</v>
      </c>
      <c r="I120" t="s">
        <v>22</v>
      </c>
      <c r="J120" s="1">
        <v>43158</v>
      </c>
      <c r="K120" t="s">
        <v>25</v>
      </c>
      <c r="L120" s="2">
        <v>0.6381944444444444</v>
      </c>
      <c r="M120">
        <v>23.8</v>
      </c>
      <c r="N120">
        <v>1667.25</v>
      </c>
      <c r="O120">
        <v>82.363838459999997</v>
      </c>
      <c r="P120" s="1">
        <v>43160</v>
      </c>
      <c r="Q120" t="s">
        <v>19</v>
      </c>
      <c r="R120">
        <v>142</v>
      </c>
      <c r="S120">
        <v>21.3</v>
      </c>
      <c r="T120">
        <f t="shared" si="24"/>
        <v>27</v>
      </c>
      <c r="U120">
        <f t="shared" si="25"/>
        <v>2</v>
      </c>
      <c r="V120">
        <f t="shared" si="26"/>
        <v>2018</v>
      </c>
      <c r="X120" t="str">
        <f t="shared" ref="X120:X121" si="44">IF(N120&gt;0,"Profit","Loss")</f>
        <v>Profit</v>
      </c>
    </row>
    <row r="121" spans="1:24" x14ac:dyDescent="0.3">
      <c r="A121">
        <v>40.200000000000003</v>
      </c>
      <c r="B121" s="1">
        <v>43158</v>
      </c>
      <c r="C121" t="s">
        <v>25</v>
      </c>
      <c r="D121" s="2">
        <v>0.3923611111111111</v>
      </c>
      <c r="E121">
        <v>127</v>
      </c>
      <c r="F121">
        <v>15</v>
      </c>
      <c r="G121" t="s">
        <v>23</v>
      </c>
      <c r="H121">
        <v>25700</v>
      </c>
      <c r="I121" t="s">
        <v>22</v>
      </c>
      <c r="J121" s="1">
        <v>43158</v>
      </c>
      <c r="K121" t="s">
        <v>25</v>
      </c>
      <c r="L121" s="2">
        <v>0.39930555555555558</v>
      </c>
      <c r="M121">
        <v>197</v>
      </c>
      <c r="N121">
        <v>-1050</v>
      </c>
      <c r="O121">
        <v>-55.11811024</v>
      </c>
      <c r="P121" s="1">
        <v>43160</v>
      </c>
      <c r="Q121" t="s">
        <v>24</v>
      </c>
      <c r="R121">
        <v>202.5</v>
      </c>
      <c r="S121">
        <v>121.1</v>
      </c>
      <c r="T121">
        <f t="shared" si="24"/>
        <v>27</v>
      </c>
      <c r="U121">
        <f t="shared" si="25"/>
        <v>2</v>
      </c>
      <c r="V121">
        <f t="shared" si="26"/>
        <v>2018</v>
      </c>
      <c r="X121" t="str">
        <f t="shared" si="44"/>
        <v>Loss</v>
      </c>
    </row>
    <row r="122" spans="1:24" hidden="1" x14ac:dyDescent="0.3">
      <c r="A122">
        <v>41</v>
      </c>
      <c r="B122" s="1">
        <v>43159</v>
      </c>
      <c r="D122" s="2">
        <v>0.3923611111111111</v>
      </c>
      <c r="E122">
        <v>25012.1</v>
      </c>
      <c r="J122" s="1">
        <v>43159</v>
      </c>
      <c r="L122" s="2">
        <v>0.6381944444444444</v>
      </c>
      <c r="M122">
        <v>25103.9</v>
      </c>
      <c r="N122">
        <v>938.25</v>
      </c>
      <c r="Q122" t="s">
        <v>19</v>
      </c>
      <c r="R122">
        <v>25192.95</v>
      </c>
      <c r="S122">
        <v>24942</v>
      </c>
      <c r="T122">
        <f t="shared" si="24"/>
        <v>28</v>
      </c>
      <c r="U122">
        <f t="shared" si="25"/>
        <v>2</v>
      </c>
      <c r="V122">
        <f t="shared" si="26"/>
        <v>2018</v>
      </c>
    </row>
    <row r="123" spans="1:24" x14ac:dyDescent="0.3">
      <c r="A123">
        <v>41.1</v>
      </c>
      <c r="B123" s="1">
        <v>43159</v>
      </c>
      <c r="C123" t="s">
        <v>26</v>
      </c>
      <c r="D123" s="2">
        <v>0.3923611111111111</v>
      </c>
      <c r="E123">
        <v>134.5</v>
      </c>
      <c r="F123">
        <v>15</v>
      </c>
      <c r="G123" t="s">
        <v>21</v>
      </c>
      <c r="H123">
        <v>25000</v>
      </c>
      <c r="I123" t="s">
        <v>22</v>
      </c>
      <c r="J123" s="1">
        <v>43159</v>
      </c>
      <c r="K123" t="s">
        <v>26</v>
      </c>
      <c r="L123" s="2">
        <v>0.59375</v>
      </c>
      <c r="M123">
        <v>145.5</v>
      </c>
      <c r="N123">
        <v>-165</v>
      </c>
      <c r="O123">
        <v>-8.1784386619999996</v>
      </c>
      <c r="P123" s="1">
        <v>43160</v>
      </c>
      <c r="Q123" t="s">
        <v>24</v>
      </c>
      <c r="R123">
        <v>175.8</v>
      </c>
      <c r="S123">
        <v>70.099999999999994</v>
      </c>
      <c r="T123">
        <f t="shared" si="24"/>
        <v>28</v>
      </c>
      <c r="U123">
        <f t="shared" si="25"/>
        <v>2</v>
      </c>
      <c r="V123">
        <f t="shared" si="26"/>
        <v>2018</v>
      </c>
      <c r="X123" t="str">
        <f t="shared" ref="X123:X124" si="45">IF(N123&gt;0,"Profit","Loss")</f>
        <v>Loss</v>
      </c>
    </row>
    <row r="124" spans="1:24" x14ac:dyDescent="0.3">
      <c r="A124">
        <v>41.2</v>
      </c>
      <c r="B124" s="1">
        <v>43159</v>
      </c>
      <c r="C124" t="s">
        <v>26</v>
      </c>
      <c r="D124" s="2">
        <v>0.3923611111111111</v>
      </c>
      <c r="E124">
        <v>117.75</v>
      </c>
      <c r="F124">
        <v>15</v>
      </c>
      <c r="G124" t="s">
        <v>23</v>
      </c>
      <c r="H124">
        <v>25000</v>
      </c>
      <c r="I124" t="s">
        <v>22</v>
      </c>
      <c r="J124" s="1">
        <v>43159</v>
      </c>
      <c r="K124" t="s">
        <v>26</v>
      </c>
      <c r="L124" s="2">
        <v>0.6381944444444444</v>
      </c>
      <c r="M124">
        <v>44.2</v>
      </c>
      <c r="N124">
        <v>1103.25</v>
      </c>
      <c r="O124">
        <v>62.462845010000002</v>
      </c>
      <c r="P124" s="1">
        <v>43160</v>
      </c>
      <c r="Q124" t="s">
        <v>19</v>
      </c>
      <c r="R124">
        <v>125.45</v>
      </c>
      <c r="S124">
        <v>27.55</v>
      </c>
      <c r="T124">
        <f t="shared" si="24"/>
        <v>28</v>
      </c>
      <c r="U124">
        <f t="shared" si="25"/>
        <v>2</v>
      </c>
      <c r="V124">
        <f t="shared" si="26"/>
        <v>2018</v>
      </c>
      <c r="X124" t="str">
        <f t="shared" si="45"/>
        <v>Profit</v>
      </c>
    </row>
    <row r="125" spans="1:24" hidden="1" x14ac:dyDescent="0.3">
      <c r="A125">
        <v>42</v>
      </c>
      <c r="B125" s="1">
        <v>43160</v>
      </c>
      <c r="D125" s="2">
        <v>0.3923611111111111</v>
      </c>
      <c r="E125">
        <v>25202.6</v>
      </c>
      <c r="J125" s="1">
        <v>43160</v>
      </c>
      <c r="L125" s="2">
        <v>0.6381944444444444</v>
      </c>
      <c r="M125">
        <v>24910.5</v>
      </c>
      <c r="N125">
        <v>84</v>
      </c>
      <c r="Q125" t="s">
        <v>19</v>
      </c>
      <c r="R125">
        <v>25226.05</v>
      </c>
      <c r="S125">
        <v>24873.45</v>
      </c>
      <c r="T125">
        <f t="shared" si="24"/>
        <v>1</v>
      </c>
      <c r="U125">
        <f t="shared" si="25"/>
        <v>3</v>
      </c>
      <c r="V125">
        <f t="shared" si="26"/>
        <v>2018</v>
      </c>
    </row>
    <row r="126" spans="1:24" x14ac:dyDescent="0.3">
      <c r="A126">
        <v>42.1</v>
      </c>
      <c r="B126" s="1">
        <v>43160</v>
      </c>
      <c r="C126" t="s">
        <v>27</v>
      </c>
      <c r="D126" s="2">
        <v>0.3923611111111111</v>
      </c>
      <c r="E126">
        <v>69.650000000000006</v>
      </c>
      <c r="F126">
        <v>15</v>
      </c>
      <c r="G126" t="s">
        <v>21</v>
      </c>
      <c r="H126">
        <v>25200</v>
      </c>
      <c r="I126" t="s">
        <v>22</v>
      </c>
      <c r="J126" s="1">
        <v>43160</v>
      </c>
      <c r="K126" t="s">
        <v>27</v>
      </c>
      <c r="L126" s="2">
        <v>0.6381944444444444</v>
      </c>
      <c r="M126">
        <v>0.05</v>
      </c>
      <c r="N126">
        <v>1044</v>
      </c>
      <c r="O126">
        <v>99.928212490000007</v>
      </c>
      <c r="P126" s="1">
        <v>43160</v>
      </c>
      <c r="Q126" t="s">
        <v>19</v>
      </c>
      <c r="R126">
        <v>82.3</v>
      </c>
      <c r="S126">
        <v>0.05</v>
      </c>
      <c r="T126">
        <f t="shared" si="24"/>
        <v>1</v>
      </c>
      <c r="U126">
        <f t="shared" si="25"/>
        <v>3</v>
      </c>
      <c r="V126">
        <f t="shared" si="26"/>
        <v>2018</v>
      </c>
      <c r="X126" t="str">
        <f t="shared" ref="X126:X127" si="46">IF(N126&gt;0,"Profit","Loss")</f>
        <v>Profit</v>
      </c>
    </row>
    <row r="127" spans="1:24" x14ac:dyDescent="0.3">
      <c r="A127">
        <v>42.2</v>
      </c>
      <c r="B127" s="1">
        <v>43160</v>
      </c>
      <c r="C127" t="s">
        <v>27</v>
      </c>
      <c r="D127" s="2">
        <v>0.3923611111111111</v>
      </c>
      <c r="E127">
        <v>68.75</v>
      </c>
      <c r="F127">
        <v>15</v>
      </c>
      <c r="G127" t="s">
        <v>23</v>
      </c>
      <c r="H127">
        <v>25200</v>
      </c>
      <c r="I127" t="s">
        <v>22</v>
      </c>
      <c r="J127" s="1">
        <v>43160</v>
      </c>
      <c r="K127" t="s">
        <v>27</v>
      </c>
      <c r="L127" s="2">
        <v>0.42430555555555555</v>
      </c>
      <c r="M127">
        <v>132.75</v>
      </c>
      <c r="N127">
        <v>-960</v>
      </c>
      <c r="O127">
        <v>-93.090909089999997</v>
      </c>
      <c r="P127" s="1">
        <v>43160</v>
      </c>
      <c r="Q127" t="s">
        <v>24</v>
      </c>
      <c r="R127">
        <v>166.3</v>
      </c>
      <c r="S127">
        <v>57.55</v>
      </c>
      <c r="T127">
        <f t="shared" si="24"/>
        <v>1</v>
      </c>
      <c r="U127">
        <f t="shared" si="25"/>
        <v>3</v>
      </c>
      <c r="V127">
        <f t="shared" si="26"/>
        <v>2018</v>
      </c>
      <c r="X127" t="str">
        <f t="shared" si="46"/>
        <v>Loss</v>
      </c>
    </row>
    <row r="128" spans="1:24" hidden="1" x14ac:dyDescent="0.3">
      <c r="A128">
        <v>43</v>
      </c>
      <c r="B128" s="1">
        <v>43164</v>
      </c>
      <c r="D128" s="2">
        <v>0.3923611111111111</v>
      </c>
      <c r="E128">
        <v>24771.1</v>
      </c>
      <c r="J128" s="1">
        <v>43164</v>
      </c>
      <c r="L128" s="2">
        <v>0.6381944444444444</v>
      </c>
      <c r="M128">
        <v>24811.05</v>
      </c>
      <c r="N128">
        <v>-587.25</v>
      </c>
      <c r="Q128" t="s">
        <v>19</v>
      </c>
      <c r="R128">
        <v>24873.05</v>
      </c>
      <c r="S128">
        <v>24699.05</v>
      </c>
      <c r="T128">
        <f t="shared" si="24"/>
        <v>5</v>
      </c>
      <c r="U128">
        <f t="shared" si="25"/>
        <v>3</v>
      </c>
      <c r="V128">
        <f t="shared" si="26"/>
        <v>2018</v>
      </c>
    </row>
    <row r="129" spans="1:24" x14ac:dyDescent="0.3">
      <c r="A129">
        <v>43.1</v>
      </c>
      <c r="B129" s="1">
        <v>43164</v>
      </c>
      <c r="C129" t="s">
        <v>20</v>
      </c>
      <c r="D129" s="2">
        <v>0.3923611111111111</v>
      </c>
      <c r="E129">
        <v>175.3</v>
      </c>
      <c r="F129">
        <v>15</v>
      </c>
      <c r="G129" t="s">
        <v>21</v>
      </c>
      <c r="H129">
        <v>24800</v>
      </c>
      <c r="I129" t="s">
        <v>22</v>
      </c>
      <c r="J129" s="1">
        <v>43164</v>
      </c>
      <c r="K129" t="s">
        <v>20</v>
      </c>
      <c r="L129" s="2">
        <v>0.6381944444444444</v>
      </c>
      <c r="M129">
        <v>206.45</v>
      </c>
      <c r="N129">
        <v>-467.25</v>
      </c>
      <c r="O129">
        <v>-17.769537929999998</v>
      </c>
      <c r="P129" s="1">
        <v>43167</v>
      </c>
      <c r="Q129" t="s">
        <v>19</v>
      </c>
      <c r="R129">
        <v>233.95</v>
      </c>
      <c r="S129">
        <v>160.44999999999999</v>
      </c>
      <c r="T129">
        <f t="shared" si="24"/>
        <v>5</v>
      </c>
      <c r="U129">
        <f t="shared" si="25"/>
        <v>3</v>
      </c>
      <c r="V129">
        <f t="shared" si="26"/>
        <v>2018</v>
      </c>
      <c r="X129" t="str">
        <f t="shared" ref="X129:X130" si="47">IF(N129&gt;0,"Profit","Loss")</f>
        <v>Loss</v>
      </c>
    </row>
    <row r="130" spans="1:24" x14ac:dyDescent="0.3">
      <c r="A130">
        <v>43.2</v>
      </c>
      <c r="B130" s="1">
        <v>43164</v>
      </c>
      <c r="C130" t="s">
        <v>20</v>
      </c>
      <c r="D130" s="2">
        <v>0.3923611111111111</v>
      </c>
      <c r="E130">
        <v>250.9</v>
      </c>
      <c r="F130">
        <v>15</v>
      </c>
      <c r="G130" t="s">
        <v>23</v>
      </c>
      <c r="H130">
        <v>24800</v>
      </c>
      <c r="I130" t="s">
        <v>22</v>
      </c>
      <c r="J130" s="1">
        <v>43164</v>
      </c>
      <c r="K130" t="s">
        <v>20</v>
      </c>
      <c r="L130" s="2">
        <v>0.44305555555555554</v>
      </c>
      <c r="M130">
        <v>258.89999999999998</v>
      </c>
      <c r="N130">
        <v>-120</v>
      </c>
      <c r="O130">
        <v>-3.1885213229999998</v>
      </c>
      <c r="P130" s="1">
        <v>43167</v>
      </c>
      <c r="Q130" t="s">
        <v>24</v>
      </c>
      <c r="R130">
        <v>262.7</v>
      </c>
      <c r="S130">
        <v>183</v>
      </c>
      <c r="T130">
        <f t="shared" si="24"/>
        <v>5</v>
      </c>
      <c r="U130">
        <f t="shared" si="25"/>
        <v>3</v>
      </c>
      <c r="V130">
        <f t="shared" si="26"/>
        <v>2018</v>
      </c>
      <c r="X130" t="str">
        <f t="shared" si="47"/>
        <v>Loss</v>
      </c>
    </row>
    <row r="131" spans="1:24" hidden="1" x14ac:dyDescent="0.3">
      <c r="A131">
        <v>44</v>
      </c>
      <c r="B131" s="1">
        <v>43165</v>
      </c>
      <c r="D131" s="2">
        <v>0.3923611111111111</v>
      </c>
      <c r="E131">
        <v>25013.200000000001</v>
      </c>
      <c r="J131" s="1">
        <v>43165</v>
      </c>
      <c r="L131" s="2">
        <v>0.6381944444444444</v>
      </c>
      <c r="M131">
        <v>24461.05</v>
      </c>
      <c r="N131">
        <v>1362</v>
      </c>
      <c r="Q131" t="s">
        <v>19</v>
      </c>
      <c r="R131">
        <v>25030.3</v>
      </c>
      <c r="S131">
        <v>24440.5</v>
      </c>
      <c r="T131">
        <f t="shared" ref="T131:T194" si="48">DAY(B131)</f>
        <v>6</v>
      </c>
      <c r="U131">
        <f t="shared" ref="U131:U194" si="49">MONTH(B131)</f>
        <v>3</v>
      </c>
      <c r="V131">
        <f t="shared" ref="V131:V194" si="50">YEAR(B131)</f>
        <v>2018</v>
      </c>
    </row>
    <row r="132" spans="1:24" x14ac:dyDescent="0.3">
      <c r="A132">
        <v>44.1</v>
      </c>
      <c r="B132" s="1">
        <v>43165</v>
      </c>
      <c r="C132" t="s">
        <v>25</v>
      </c>
      <c r="D132" s="2">
        <v>0.3923611111111111</v>
      </c>
      <c r="E132">
        <v>179.35</v>
      </c>
      <c r="F132">
        <v>15</v>
      </c>
      <c r="G132" t="s">
        <v>21</v>
      </c>
      <c r="H132">
        <v>25000</v>
      </c>
      <c r="I132" t="s">
        <v>22</v>
      </c>
      <c r="J132" s="1">
        <v>43165</v>
      </c>
      <c r="K132" t="s">
        <v>25</v>
      </c>
      <c r="L132" s="2">
        <v>0.6381944444444444</v>
      </c>
      <c r="M132">
        <v>20.55</v>
      </c>
      <c r="N132">
        <v>2382</v>
      </c>
      <c r="O132">
        <v>88.541957069999995</v>
      </c>
      <c r="P132" s="1">
        <v>43167</v>
      </c>
      <c r="Q132" t="s">
        <v>19</v>
      </c>
      <c r="R132">
        <v>184.45</v>
      </c>
      <c r="S132">
        <v>18.05</v>
      </c>
      <c r="T132">
        <f t="shared" si="48"/>
        <v>6</v>
      </c>
      <c r="U132">
        <f t="shared" si="49"/>
        <v>3</v>
      </c>
      <c r="V132">
        <f t="shared" si="50"/>
        <v>2018</v>
      </c>
      <c r="X132" t="str">
        <f t="shared" ref="X132:X133" si="51">IF(N132&gt;0,"Profit","Loss")</f>
        <v>Profit</v>
      </c>
    </row>
    <row r="133" spans="1:24" x14ac:dyDescent="0.3">
      <c r="A133">
        <v>44.2</v>
      </c>
      <c r="B133" s="1">
        <v>43165</v>
      </c>
      <c r="C133" t="s">
        <v>25</v>
      </c>
      <c r="D133" s="2">
        <v>0.3923611111111111</v>
      </c>
      <c r="E133">
        <v>141.94999999999999</v>
      </c>
      <c r="F133">
        <v>15</v>
      </c>
      <c r="G133" t="s">
        <v>23</v>
      </c>
      <c r="H133">
        <v>25000</v>
      </c>
      <c r="I133" t="s">
        <v>22</v>
      </c>
      <c r="J133" s="1">
        <v>43165</v>
      </c>
      <c r="K133" t="s">
        <v>25</v>
      </c>
      <c r="L133" s="2">
        <v>0.4368055555555555</v>
      </c>
      <c r="M133">
        <v>209.95</v>
      </c>
      <c r="N133">
        <v>-1020</v>
      </c>
      <c r="O133">
        <v>-47.904191619999999</v>
      </c>
      <c r="P133" s="1">
        <v>43167</v>
      </c>
      <c r="Q133" t="s">
        <v>24</v>
      </c>
      <c r="R133">
        <v>211.8</v>
      </c>
      <c r="S133">
        <v>134.69999999999999</v>
      </c>
      <c r="T133">
        <f t="shared" si="48"/>
        <v>6</v>
      </c>
      <c r="U133">
        <f t="shared" si="49"/>
        <v>3</v>
      </c>
      <c r="V133">
        <f t="shared" si="50"/>
        <v>2018</v>
      </c>
      <c r="X133" t="str">
        <f t="shared" si="51"/>
        <v>Loss</v>
      </c>
    </row>
    <row r="134" spans="1:24" hidden="1" x14ac:dyDescent="0.3">
      <c r="A134">
        <v>45</v>
      </c>
      <c r="B134" s="1">
        <v>43166</v>
      </c>
      <c r="D134" s="2">
        <v>0.3923611111111111</v>
      </c>
      <c r="E134">
        <v>24271.65</v>
      </c>
      <c r="J134" s="1">
        <v>43166</v>
      </c>
      <c r="L134" s="2">
        <v>0.6381944444444444</v>
      </c>
      <c r="M134">
        <v>24139.599999999999</v>
      </c>
      <c r="N134">
        <v>891</v>
      </c>
      <c r="Q134" t="s">
        <v>19</v>
      </c>
      <c r="R134">
        <v>24373.4</v>
      </c>
      <c r="S134">
        <v>24096.75</v>
      </c>
      <c r="T134">
        <f t="shared" si="48"/>
        <v>7</v>
      </c>
      <c r="U134">
        <f t="shared" si="49"/>
        <v>3</v>
      </c>
      <c r="V134">
        <f t="shared" si="50"/>
        <v>2018</v>
      </c>
    </row>
    <row r="135" spans="1:24" x14ac:dyDescent="0.3">
      <c r="A135">
        <v>45.1</v>
      </c>
      <c r="B135" s="1">
        <v>43166</v>
      </c>
      <c r="C135" t="s">
        <v>26</v>
      </c>
      <c r="D135" s="2">
        <v>0.3923611111111111</v>
      </c>
      <c r="E135">
        <v>151.35</v>
      </c>
      <c r="F135">
        <v>15</v>
      </c>
      <c r="G135" t="s">
        <v>21</v>
      </c>
      <c r="H135">
        <v>24300</v>
      </c>
      <c r="I135" t="s">
        <v>22</v>
      </c>
      <c r="J135" s="1">
        <v>43166</v>
      </c>
      <c r="K135" t="s">
        <v>26</v>
      </c>
      <c r="L135" s="2">
        <v>0.6381944444444444</v>
      </c>
      <c r="M135">
        <v>43.95</v>
      </c>
      <c r="N135">
        <v>1611</v>
      </c>
      <c r="O135">
        <v>70.961347869999997</v>
      </c>
      <c r="P135" s="1">
        <v>43167</v>
      </c>
      <c r="Q135" t="s">
        <v>19</v>
      </c>
      <c r="R135">
        <v>208.45</v>
      </c>
      <c r="S135">
        <v>37.049999999999997</v>
      </c>
      <c r="T135">
        <f t="shared" si="48"/>
        <v>7</v>
      </c>
      <c r="U135">
        <f t="shared" si="49"/>
        <v>3</v>
      </c>
      <c r="V135">
        <f t="shared" si="50"/>
        <v>2018</v>
      </c>
      <c r="X135" t="str">
        <f t="shared" ref="X135:X136" si="52">IF(N135&gt;0,"Profit","Loss")</f>
        <v>Profit</v>
      </c>
    </row>
    <row r="136" spans="1:24" x14ac:dyDescent="0.3">
      <c r="A136">
        <v>45.2</v>
      </c>
      <c r="B136" s="1">
        <v>43166</v>
      </c>
      <c r="C136" t="s">
        <v>26</v>
      </c>
      <c r="D136" s="2">
        <v>0.3923611111111111</v>
      </c>
      <c r="E136">
        <v>142.80000000000001</v>
      </c>
      <c r="F136">
        <v>15</v>
      </c>
      <c r="G136" t="s">
        <v>23</v>
      </c>
      <c r="H136">
        <v>24300</v>
      </c>
      <c r="I136" t="s">
        <v>22</v>
      </c>
      <c r="J136" s="1">
        <v>43166</v>
      </c>
      <c r="K136" t="s">
        <v>26</v>
      </c>
      <c r="L136" s="2">
        <v>0.46736111111111112</v>
      </c>
      <c r="M136">
        <v>190.8</v>
      </c>
      <c r="N136">
        <v>-720</v>
      </c>
      <c r="O136">
        <v>-33.613445380000002</v>
      </c>
      <c r="P136" s="1">
        <v>43167</v>
      </c>
      <c r="Q136" t="s">
        <v>24</v>
      </c>
      <c r="R136">
        <v>192.25</v>
      </c>
      <c r="S136">
        <v>115</v>
      </c>
      <c r="T136">
        <f t="shared" si="48"/>
        <v>7</v>
      </c>
      <c r="U136">
        <f t="shared" si="49"/>
        <v>3</v>
      </c>
      <c r="V136">
        <f t="shared" si="50"/>
        <v>2018</v>
      </c>
      <c r="X136" t="str">
        <f t="shared" si="52"/>
        <v>Loss</v>
      </c>
    </row>
    <row r="137" spans="1:24" hidden="1" x14ac:dyDescent="0.3">
      <c r="A137">
        <v>46</v>
      </c>
      <c r="B137" s="1">
        <v>43167</v>
      </c>
      <c r="D137" s="2">
        <v>0.3923611111111111</v>
      </c>
      <c r="E137">
        <v>24245.55</v>
      </c>
      <c r="J137" s="1">
        <v>43167</v>
      </c>
      <c r="L137" s="2">
        <v>0.4916666666666667</v>
      </c>
      <c r="M137">
        <v>24225.200000000001</v>
      </c>
      <c r="N137">
        <v>-720</v>
      </c>
      <c r="R137">
        <v>24315.4</v>
      </c>
      <c r="S137">
        <v>24048.55</v>
      </c>
      <c r="T137">
        <f t="shared" si="48"/>
        <v>8</v>
      </c>
      <c r="U137">
        <f t="shared" si="49"/>
        <v>3</v>
      </c>
      <c r="V137">
        <f t="shared" si="50"/>
        <v>2018</v>
      </c>
    </row>
    <row r="138" spans="1:24" x14ac:dyDescent="0.3">
      <c r="A138">
        <v>46.1</v>
      </c>
      <c r="B138" s="1">
        <v>43167</v>
      </c>
      <c r="C138" t="s">
        <v>27</v>
      </c>
      <c r="D138" s="2">
        <v>0.3923611111111111</v>
      </c>
      <c r="E138">
        <v>105.9</v>
      </c>
      <c r="F138">
        <v>15</v>
      </c>
      <c r="G138" t="s">
        <v>21</v>
      </c>
      <c r="H138">
        <v>24200</v>
      </c>
      <c r="I138" t="s">
        <v>22</v>
      </c>
      <c r="J138" s="1">
        <v>43167</v>
      </c>
      <c r="K138" t="s">
        <v>27</v>
      </c>
      <c r="L138" s="2">
        <v>0.4916666666666667</v>
      </c>
      <c r="M138">
        <v>98.9</v>
      </c>
      <c r="N138">
        <v>105</v>
      </c>
      <c r="O138">
        <v>6.610009443</v>
      </c>
      <c r="P138" s="1">
        <v>43167</v>
      </c>
      <c r="Q138" t="s">
        <v>24</v>
      </c>
      <c r="R138">
        <v>136</v>
      </c>
      <c r="S138">
        <v>23.7</v>
      </c>
      <c r="T138">
        <f t="shared" si="48"/>
        <v>8</v>
      </c>
      <c r="U138">
        <f t="shared" si="49"/>
        <v>3</v>
      </c>
      <c r="V138">
        <f t="shared" si="50"/>
        <v>2018</v>
      </c>
      <c r="X138" t="str">
        <f t="shared" ref="X138:X139" si="53">IF(N138&gt;0,"Profit","Loss")</f>
        <v>Profit</v>
      </c>
    </row>
    <row r="139" spans="1:24" x14ac:dyDescent="0.3">
      <c r="A139">
        <v>46.2</v>
      </c>
      <c r="B139" s="1">
        <v>43167</v>
      </c>
      <c r="C139" t="s">
        <v>27</v>
      </c>
      <c r="D139" s="2">
        <v>0.3923611111111111</v>
      </c>
      <c r="E139">
        <v>52.75</v>
      </c>
      <c r="F139">
        <v>15</v>
      </c>
      <c r="G139" t="s">
        <v>23</v>
      </c>
      <c r="H139">
        <v>24200</v>
      </c>
      <c r="I139" t="s">
        <v>22</v>
      </c>
      <c r="J139" s="1">
        <v>43167</v>
      </c>
      <c r="K139" t="s">
        <v>27</v>
      </c>
      <c r="L139" s="2">
        <v>0.4145833333333333</v>
      </c>
      <c r="M139">
        <v>107.75</v>
      </c>
      <c r="N139">
        <v>-825</v>
      </c>
      <c r="O139">
        <v>-104.2654028</v>
      </c>
      <c r="P139" s="1">
        <v>43167</v>
      </c>
      <c r="Q139" t="s">
        <v>24</v>
      </c>
      <c r="R139">
        <v>108</v>
      </c>
      <c r="S139">
        <v>32.200000000000003</v>
      </c>
      <c r="T139">
        <f t="shared" si="48"/>
        <v>8</v>
      </c>
      <c r="U139">
        <f t="shared" si="49"/>
        <v>3</v>
      </c>
      <c r="V139">
        <f t="shared" si="50"/>
        <v>2018</v>
      </c>
      <c r="X139" t="str">
        <f t="shared" si="53"/>
        <v>Loss</v>
      </c>
    </row>
    <row r="140" spans="1:24" hidden="1" x14ac:dyDescent="0.3">
      <c r="A140">
        <v>47</v>
      </c>
      <c r="B140" s="1">
        <v>43168</v>
      </c>
      <c r="D140" s="2">
        <v>0.3923611111111111</v>
      </c>
      <c r="E140">
        <v>24375.55</v>
      </c>
      <c r="J140" s="1">
        <v>43168</v>
      </c>
      <c r="L140" s="2">
        <v>0.59930555555555554</v>
      </c>
      <c r="M140">
        <v>24373.95</v>
      </c>
      <c r="N140">
        <v>-990</v>
      </c>
      <c r="R140">
        <v>24497.15</v>
      </c>
      <c r="S140">
        <v>24346.6</v>
      </c>
      <c r="T140">
        <f t="shared" si="48"/>
        <v>9</v>
      </c>
      <c r="U140">
        <f t="shared" si="49"/>
        <v>3</v>
      </c>
      <c r="V140">
        <f t="shared" si="50"/>
        <v>2018</v>
      </c>
    </row>
    <row r="141" spans="1:24" x14ac:dyDescent="0.3">
      <c r="A141">
        <v>47.1</v>
      </c>
      <c r="B141" s="1">
        <v>43168</v>
      </c>
      <c r="C141" t="s">
        <v>28</v>
      </c>
      <c r="D141" s="2">
        <v>0.3923611111111111</v>
      </c>
      <c r="E141">
        <v>217.8</v>
      </c>
      <c r="F141">
        <v>15</v>
      </c>
      <c r="G141" t="s">
        <v>21</v>
      </c>
      <c r="H141">
        <v>24400</v>
      </c>
      <c r="I141" t="s">
        <v>22</v>
      </c>
      <c r="J141" s="1">
        <v>43168</v>
      </c>
      <c r="K141" t="s">
        <v>28</v>
      </c>
      <c r="L141" s="2">
        <v>0.52638888888888891</v>
      </c>
      <c r="M141">
        <v>276.8</v>
      </c>
      <c r="N141">
        <v>-885</v>
      </c>
      <c r="O141">
        <v>-27.08907254</v>
      </c>
      <c r="P141" s="1">
        <v>43174</v>
      </c>
      <c r="Q141" t="s">
        <v>24</v>
      </c>
      <c r="R141">
        <v>288.25</v>
      </c>
      <c r="S141">
        <v>201.1</v>
      </c>
      <c r="T141">
        <f t="shared" si="48"/>
        <v>9</v>
      </c>
      <c r="U141">
        <f t="shared" si="49"/>
        <v>3</v>
      </c>
      <c r="V141">
        <f t="shared" si="50"/>
        <v>2018</v>
      </c>
      <c r="X141" t="str">
        <f t="shared" ref="X141:X142" si="54">IF(N141&gt;0,"Profit","Loss")</f>
        <v>Loss</v>
      </c>
    </row>
    <row r="142" spans="1:24" x14ac:dyDescent="0.3">
      <c r="A142">
        <v>47.2</v>
      </c>
      <c r="B142" s="1">
        <v>43168</v>
      </c>
      <c r="C142" t="s">
        <v>28</v>
      </c>
      <c r="D142" s="2">
        <v>0.3923611111111111</v>
      </c>
      <c r="E142">
        <v>256.25</v>
      </c>
      <c r="F142">
        <v>15</v>
      </c>
      <c r="G142" t="s">
        <v>23</v>
      </c>
      <c r="H142">
        <v>24400</v>
      </c>
      <c r="I142" t="s">
        <v>22</v>
      </c>
      <c r="J142" s="1">
        <v>43168</v>
      </c>
      <c r="K142" t="s">
        <v>28</v>
      </c>
      <c r="L142" s="2">
        <v>0.59930555555555554</v>
      </c>
      <c r="M142">
        <v>263.25</v>
      </c>
      <c r="N142">
        <v>-105</v>
      </c>
      <c r="O142">
        <v>-2.7317073170000001</v>
      </c>
      <c r="P142" s="1">
        <v>43174</v>
      </c>
      <c r="Q142" t="s">
        <v>24</v>
      </c>
      <c r="R142">
        <v>270.5</v>
      </c>
      <c r="S142">
        <v>187.3</v>
      </c>
      <c r="T142">
        <f t="shared" si="48"/>
        <v>9</v>
      </c>
      <c r="U142">
        <f t="shared" si="49"/>
        <v>3</v>
      </c>
      <c r="V142">
        <f t="shared" si="50"/>
        <v>2018</v>
      </c>
      <c r="X142" t="str">
        <f t="shared" si="54"/>
        <v>Loss</v>
      </c>
    </row>
    <row r="143" spans="1:24" hidden="1" x14ac:dyDescent="0.3">
      <c r="A143">
        <v>48</v>
      </c>
      <c r="B143" s="1">
        <v>43171</v>
      </c>
      <c r="D143" s="2">
        <v>0.3923611111111111</v>
      </c>
      <c r="E143">
        <v>24424.15</v>
      </c>
      <c r="J143" s="1">
        <v>43171</v>
      </c>
      <c r="L143" s="2">
        <v>0.6381944444444444</v>
      </c>
      <c r="M143">
        <v>24690.75</v>
      </c>
      <c r="N143">
        <v>1102.5</v>
      </c>
      <c r="Q143" t="s">
        <v>19</v>
      </c>
      <c r="R143">
        <v>24716.05</v>
      </c>
      <c r="S143">
        <v>24358.5</v>
      </c>
      <c r="T143">
        <f t="shared" si="48"/>
        <v>12</v>
      </c>
      <c r="U143">
        <f t="shared" si="49"/>
        <v>3</v>
      </c>
      <c r="V143">
        <f t="shared" si="50"/>
        <v>2018</v>
      </c>
    </row>
    <row r="144" spans="1:24" x14ac:dyDescent="0.3">
      <c r="A144">
        <v>48.1</v>
      </c>
      <c r="B144" s="1">
        <v>43171</v>
      </c>
      <c r="C144" t="s">
        <v>20</v>
      </c>
      <c r="D144" s="2">
        <v>0.3923611111111111</v>
      </c>
      <c r="E144">
        <v>239</v>
      </c>
      <c r="F144">
        <v>15</v>
      </c>
      <c r="G144" t="s">
        <v>21</v>
      </c>
      <c r="H144">
        <v>24400</v>
      </c>
      <c r="I144" t="s">
        <v>22</v>
      </c>
      <c r="J144" s="1">
        <v>43171</v>
      </c>
      <c r="K144" t="s">
        <v>20</v>
      </c>
      <c r="L144" s="2">
        <v>0.42430555555555555</v>
      </c>
      <c r="M144">
        <v>284</v>
      </c>
      <c r="N144">
        <v>-675</v>
      </c>
      <c r="O144">
        <v>-18.828451879999999</v>
      </c>
      <c r="P144" s="1">
        <v>43174</v>
      </c>
      <c r="Q144" t="s">
        <v>24</v>
      </c>
      <c r="R144">
        <v>285</v>
      </c>
      <c r="S144">
        <v>208.15</v>
      </c>
      <c r="T144">
        <f t="shared" si="48"/>
        <v>12</v>
      </c>
      <c r="U144">
        <f t="shared" si="49"/>
        <v>3</v>
      </c>
      <c r="V144">
        <f t="shared" si="50"/>
        <v>2018</v>
      </c>
      <c r="X144" t="str">
        <f t="shared" ref="X144:X145" si="55">IF(N144&gt;0,"Profit","Loss")</f>
        <v>Loss</v>
      </c>
    </row>
    <row r="145" spans="1:24" x14ac:dyDescent="0.3">
      <c r="A145">
        <v>48.2</v>
      </c>
      <c r="B145" s="1">
        <v>43171</v>
      </c>
      <c r="C145" t="s">
        <v>20</v>
      </c>
      <c r="D145" s="2">
        <v>0.3923611111111111</v>
      </c>
      <c r="E145">
        <v>204.9</v>
      </c>
      <c r="F145">
        <v>15</v>
      </c>
      <c r="G145" t="s">
        <v>23</v>
      </c>
      <c r="H145">
        <v>24400</v>
      </c>
      <c r="I145" t="s">
        <v>22</v>
      </c>
      <c r="J145" s="1">
        <v>43171</v>
      </c>
      <c r="K145" t="s">
        <v>20</v>
      </c>
      <c r="L145" s="2">
        <v>0.6381944444444444</v>
      </c>
      <c r="M145">
        <v>86.4</v>
      </c>
      <c r="N145">
        <v>1777.5</v>
      </c>
      <c r="O145">
        <v>57.833089309999998</v>
      </c>
      <c r="P145" s="1">
        <v>43174</v>
      </c>
      <c r="Q145" t="s">
        <v>19</v>
      </c>
      <c r="R145">
        <v>235.05</v>
      </c>
      <c r="S145">
        <v>79.150000000000006</v>
      </c>
      <c r="T145">
        <f t="shared" si="48"/>
        <v>12</v>
      </c>
      <c r="U145">
        <f t="shared" si="49"/>
        <v>3</v>
      </c>
      <c r="V145">
        <f t="shared" si="50"/>
        <v>2018</v>
      </c>
      <c r="X145" t="str">
        <f t="shared" si="55"/>
        <v>Profit</v>
      </c>
    </row>
    <row r="146" spans="1:24" hidden="1" x14ac:dyDescent="0.3">
      <c r="A146">
        <v>49</v>
      </c>
      <c r="B146" s="1">
        <v>43172</v>
      </c>
      <c r="D146" s="2">
        <v>0.3923611111111111</v>
      </c>
      <c r="E146">
        <v>24786.9</v>
      </c>
      <c r="J146" s="1">
        <v>43172</v>
      </c>
      <c r="L146" s="2">
        <v>0.57847222222222217</v>
      </c>
      <c r="M146">
        <v>24771.200000000001</v>
      </c>
      <c r="N146">
        <v>-735</v>
      </c>
      <c r="R146">
        <v>25009.65</v>
      </c>
      <c r="S146">
        <v>24753.5</v>
      </c>
      <c r="T146">
        <f t="shared" si="48"/>
        <v>13</v>
      </c>
      <c r="U146">
        <f t="shared" si="49"/>
        <v>3</v>
      </c>
      <c r="V146">
        <f t="shared" si="50"/>
        <v>2018</v>
      </c>
    </row>
    <row r="147" spans="1:24" x14ac:dyDescent="0.3">
      <c r="A147">
        <v>49.1</v>
      </c>
      <c r="B147" s="1">
        <v>43172</v>
      </c>
      <c r="C147" t="s">
        <v>25</v>
      </c>
      <c r="D147" s="2">
        <v>0.3923611111111111</v>
      </c>
      <c r="E147">
        <v>172.3</v>
      </c>
      <c r="F147">
        <v>15</v>
      </c>
      <c r="G147" t="s">
        <v>21</v>
      </c>
      <c r="H147">
        <v>24800</v>
      </c>
      <c r="I147" t="s">
        <v>22</v>
      </c>
      <c r="J147" s="1">
        <v>43172</v>
      </c>
      <c r="K147" t="s">
        <v>25</v>
      </c>
      <c r="L147" s="2">
        <v>0.40972222222222227</v>
      </c>
      <c r="M147">
        <v>236.3</v>
      </c>
      <c r="N147">
        <v>-960</v>
      </c>
      <c r="O147">
        <v>-37.144515380000001</v>
      </c>
      <c r="P147" s="1">
        <v>43174</v>
      </c>
      <c r="Q147" t="s">
        <v>24</v>
      </c>
      <c r="R147">
        <v>248.5</v>
      </c>
      <c r="S147">
        <v>161</v>
      </c>
      <c r="T147">
        <f t="shared" si="48"/>
        <v>13</v>
      </c>
      <c r="U147">
        <f t="shared" si="49"/>
        <v>3</v>
      </c>
      <c r="V147">
        <f t="shared" si="50"/>
        <v>2018</v>
      </c>
      <c r="X147" t="str">
        <f t="shared" ref="X147:X148" si="56">IF(N147&gt;0,"Profit","Loss")</f>
        <v>Loss</v>
      </c>
    </row>
    <row r="148" spans="1:24" x14ac:dyDescent="0.3">
      <c r="A148">
        <v>49.2</v>
      </c>
      <c r="B148" s="1">
        <v>43172</v>
      </c>
      <c r="C148" t="s">
        <v>25</v>
      </c>
      <c r="D148" s="2">
        <v>0.3923611111111111</v>
      </c>
      <c r="E148">
        <v>166.05</v>
      </c>
      <c r="F148">
        <v>15</v>
      </c>
      <c r="G148" t="s">
        <v>23</v>
      </c>
      <c r="H148">
        <v>24800</v>
      </c>
      <c r="I148" t="s">
        <v>22</v>
      </c>
      <c r="J148" s="1">
        <v>43172</v>
      </c>
      <c r="K148" t="s">
        <v>25</v>
      </c>
      <c r="L148" s="2">
        <v>0.57847222222222217</v>
      </c>
      <c r="M148">
        <v>151.05000000000001</v>
      </c>
      <c r="N148">
        <v>225</v>
      </c>
      <c r="O148">
        <v>9.0334236679999993</v>
      </c>
      <c r="P148" s="1">
        <v>43174</v>
      </c>
      <c r="Q148" t="s">
        <v>24</v>
      </c>
      <c r="R148">
        <v>181.2</v>
      </c>
      <c r="S148">
        <v>75.650000000000006</v>
      </c>
      <c r="T148">
        <f t="shared" si="48"/>
        <v>13</v>
      </c>
      <c r="U148">
        <f t="shared" si="49"/>
        <v>3</v>
      </c>
      <c r="V148">
        <f t="shared" si="50"/>
        <v>2018</v>
      </c>
      <c r="X148" t="str">
        <f t="shared" si="56"/>
        <v>Profit</v>
      </c>
    </row>
    <row r="149" spans="1:24" hidden="1" x14ac:dyDescent="0.3">
      <c r="A149">
        <v>50</v>
      </c>
      <c r="B149" s="1">
        <v>43173</v>
      </c>
      <c r="D149" s="2">
        <v>0.3923611111111111</v>
      </c>
      <c r="E149">
        <v>24599.15</v>
      </c>
      <c r="J149" s="1">
        <v>43173</v>
      </c>
      <c r="L149" s="2">
        <v>0.6381944444444444</v>
      </c>
      <c r="M149">
        <v>24842.55</v>
      </c>
      <c r="N149">
        <v>1755.75</v>
      </c>
      <c r="Q149" t="s">
        <v>19</v>
      </c>
      <c r="R149">
        <v>24894.3</v>
      </c>
      <c r="S149">
        <v>24487</v>
      </c>
      <c r="T149">
        <f t="shared" si="48"/>
        <v>14</v>
      </c>
      <c r="U149">
        <f t="shared" si="49"/>
        <v>3</v>
      </c>
      <c r="V149">
        <f t="shared" si="50"/>
        <v>2018</v>
      </c>
    </row>
    <row r="150" spans="1:24" x14ac:dyDescent="0.3">
      <c r="A150">
        <v>50.1</v>
      </c>
      <c r="B150" s="1">
        <v>43173</v>
      </c>
      <c r="C150" t="s">
        <v>26</v>
      </c>
      <c r="D150" s="2">
        <v>0.3923611111111111</v>
      </c>
      <c r="E150">
        <v>166.45</v>
      </c>
      <c r="F150">
        <v>15</v>
      </c>
      <c r="G150" t="s">
        <v>21</v>
      </c>
      <c r="H150">
        <v>24600</v>
      </c>
      <c r="I150" t="s">
        <v>22</v>
      </c>
      <c r="J150" s="1">
        <v>43173</v>
      </c>
      <c r="K150" t="s">
        <v>26</v>
      </c>
      <c r="L150" s="2">
        <v>0.54305555555555551</v>
      </c>
      <c r="M150">
        <v>179.45</v>
      </c>
      <c r="N150">
        <v>-195</v>
      </c>
      <c r="O150">
        <v>-7.8101531990000002</v>
      </c>
      <c r="P150" s="1">
        <v>43174</v>
      </c>
      <c r="Q150" t="s">
        <v>24</v>
      </c>
      <c r="R150">
        <v>183.85</v>
      </c>
      <c r="S150">
        <v>104.3</v>
      </c>
      <c r="T150">
        <f t="shared" si="48"/>
        <v>14</v>
      </c>
      <c r="U150">
        <f t="shared" si="49"/>
        <v>3</v>
      </c>
      <c r="V150">
        <f t="shared" si="50"/>
        <v>2018</v>
      </c>
      <c r="X150" t="str">
        <f t="shared" ref="X150:X151" si="57">IF(N150&gt;0,"Profit","Loss")</f>
        <v>Loss</v>
      </c>
    </row>
    <row r="151" spans="1:24" x14ac:dyDescent="0.3">
      <c r="A151">
        <v>50.2</v>
      </c>
      <c r="B151" s="1">
        <v>43173</v>
      </c>
      <c r="C151" t="s">
        <v>26</v>
      </c>
      <c r="D151" s="2">
        <v>0.3923611111111111</v>
      </c>
      <c r="E151">
        <v>160.19999999999999</v>
      </c>
      <c r="F151">
        <v>15</v>
      </c>
      <c r="G151" t="s">
        <v>23</v>
      </c>
      <c r="H151">
        <v>24600</v>
      </c>
      <c r="I151" t="s">
        <v>22</v>
      </c>
      <c r="J151" s="1">
        <v>43173</v>
      </c>
      <c r="K151" t="s">
        <v>26</v>
      </c>
      <c r="L151" s="2">
        <v>0.6381944444444444</v>
      </c>
      <c r="M151">
        <v>30.15</v>
      </c>
      <c r="N151">
        <v>1950.75</v>
      </c>
      <c r="O151">
        <v>81.179775280000001</v>
      </c>
      <c r="P151" s="1">
        <v>43174</v>
      </c>
      <c r="Q151" t="s">
        <v>19</v>
      </c>
      <c r="R151">
        <v>196.25</v>
      </c>
      <c r="S151">
        <v>25.7</v>
      </c>
      <c r="T151">
        <f t="shared" si="48"/>
        <v>14</v>
      </c>
      <c r="U151">
        <f t="shared" si="49"/>
        <v>3</v>
      </c>
      <c r="V151">
        <f t="shared" si="50"/>
        <v>2018</v>
      </c>
      <c r="X151" t="str">
        <f t="shared" si="57"/>
        <v>Profit</v>
      </c>
    </row>
    <row r="152" spans="1:24" hidden="1" x14ac:dyDescent="0.3">
      <c r="A152">
        <v>51</v>
      </c>
      <c r="B152" s="1">
        <v>43174</v>
      </c>
      <c r="D152" s="2">
        <v>0.3923611111111111</v>
      </c>
      <c r="E152">
        <v>24823.1</v>
      </c>
      <c r="J152" s="1">
        <v>43174</v>
      </c>
      <c r="L152" s="2">
        <v>0.6381944444444444</v>
      </c>
      <c r="M152">
        <v>24780.75</v>
      </c>
      <c r="N152">
        <v>613.5</v>
      </c>
      <c r="Q152" t="s">
        <v>19</v>
      </c>
      <c r="R152">
        <v>24939.85</v>
      </c>
      <c r="S152">
        <v>24754.25</v>
      </c>
      <c r="T152">
        <f t="shared" si="48"/>
        <v>15</v>
      </c>
      <c r="U152">
        <f t="shared" si="49"/>
        <v>3</v>
      </c>
      <c r="V152">
        <f t="shared" si="50"/>
        <v>2018</v>
      </c>
    </row>
    <row r="153" spans="1:24" x14ac:dyDescent="0.3">
      <c r="A153">
        <v>51.1</v>
      </c>
      <c r="B153" s="1">
        <v>43174</v>
      </c>
      <c r="C153" t="s">
        <v>27</v>
      </c>
      <c r="D153" s="2">
        <v>0.3923611111111111</v>
      </c>
      <c r="E153">
        <v>118.4</v>
      </c>
      <c r="F153">
        <v>15</v>
      </c>
      <c r="G153" t="s">
        <v>21</v>
      </c>
      <c r="H153">
        <v>24800</v>
      </c>
      <c r="I153" t="s">
        <v>22</v>
      </c>
      <c r="J153" s="1">
        <v>43174</v>
      </c>
      <c r="K153" t="s">
        <v>27</v>
      </c>
      <c r="L153" s="2">
        <v>0.55208333333333337</v>
      </c>
      <c r="M153">
        <v>143.4</v>
      </c>
      <c r="N153">
        <v>-375</v>
      </c>
      <c r="O153">
        <v>-21.114864860000001</v>
      </c>
      <c r="P153" s="1">
        <v>43174</v>
      </c>
      <c r="Q153" t="s">
        <v>24</v>
      </c>
      <c r="R153">
        <v>152.94999999999999</v>
      </c>
      <c r="S153">
        <v>67.7</v>
      </c>
      <c r="T153">
        <f t="shared" si="48"/>
        <v>15</v>
      </c>
      <c r="U153">
        <f t="shared" si="49"/>
        <v>3</v>
      </c>
      <c r="V153">
        <f t="shared" si="50"/>
        <v>2018</v>
      </c>
      <c r="X153" t="str">
        <f t="shared" ref="X153:X154" si="58">IF(N153&gt;0,"Profit","Loss")</f>
        <v>Loss</v>
      </c>
    </row>
    <row r="154" spans="1:24" x14ac:dyDescent="0.3">
      <c r="A154">
        <v>51.2</v>
      </c>
      <c r="B154" s="1">
        <v>43174</v>
      </c>
      <c r="C154" t="s">
        <v>27</v>
      </c>
      <c r="D154" s="2">
        <v>0.3923611111111111</v>
      </c>
      <c r="E154">
        <v>71.8</v>
      </c>
      <c r="F154">
        <v>15</v>
      </c>
      <c r="G154" t="s">
        <v>23</v>
      </c>
      <c r="H154">
        <v>24800</v>
      </c>
      <c r="I154" t="s">
        <v>22</v>
      </c>
      <c r="J154" s="1">
        <v>43174</v>
      </c>
      <c r="K154" t="s">
        <v>27</v>
      </c>
      <c r="L154" s="2">
        <v>0.6381944444444444</v>
      </c>
      <c r="M154">
        <v>5.9</v>
      </c>
      <c r="N154">
        <v>988.5</v>
      </c>
      <c r="O154">
        <v>91.782729810000006</v>
      </c>
      <c r="P154" s="1">
        <v>43174</v>
      </c>
      <c r="Q154" t="s">
        <v>19</v>
      </c>
      <c r="R154">
        <v>97.8</v>
      </c>
      <c r="S154">
        <v>1.1499999999999999</v>
      </c>
      <c r="T154">
        <f t="shared" si="48"/>
        <v>15</v>
      </c>
      <c r="U154">
        <f t="shared" si="49"/>
        <v>3</v>
      </c>
      <c r="V154">
        <f t="shared" si="50"/>
        <v>2018</v>
      </c>
      <c r="X154" t="str">
        <f t="shared" si="58"/>
        <v>Profit</v>
      </c>
    </row>
    <row r="155" spans="1:24" hidden="1" x14ac:dyDescent="0.3">
      <c r="A155">
        <v>52</v>
      </c>
      <c r="B155" s="1">
        <v>43175</v>
      </c>
      <c r="D155" s="2">
        <v>0.3923611111111111</v>
      </c>
      <c r="E155">
        <v>24696.400000000001</v>
      </c>
      <c r="J155" s="1">
        <v>43175</v>
      </c>
      <c r="L155" s="2">
        <v>0.6381944444444444</v>
      </c>
      <c r="M155">
        <v>24498.25</v>
      </c>
      <c r="N155">
        <v>753</v>
      </c>
      <c r="Q155" t="s">
        <v>19</v>
      </c>
      <c r="R155">
        <v>24785.35</v>
      </c>
      <c r="S155">
        <v>24439.15</v>
      </c>
      <c r="T155">
        <f t="shared" si="48"/>
        <v>16</v>
      </c>
      <c r="U155">
        <f t="shared" si="49"/>
        <v>3</v>
      </c>
      <c r="V155">
        <f t="shared" si="50"/>
        <v>2018</v>
      </c>
    </row>
    <row r="156" spans="1:24" x14ac:dyDescent="0.3">
      <c r="A156">
        <v>52.1</v>
      </c>
      <c r="B156" s="1">
        <v>43175</v>
      </c>
      <c r="C156" t="s">
        <v>28</v>
      </c>
      <c r="D156" s="2">
        <v>0.3923611111111111</v>
      </c>
      <c r="E156">
        <v>233.9</v>
      </c>
      <c r="F156">
        <v>15</v>
      </c>
      <c r="G156" t="s">
        <v>21</v>
      </c>
      <c r="H156">
        <v>24700</v>
      </c>
      <c r="I156" t="s">
        <v>22</v>
      </c>
      <c r="J156" s="1">
        <v>43175</v>
      </c>
      <c r="K156" t="s">
        <v>28</v>
      </c>
      <c r="L156" s="2">
        <v>0.6381944444444444</v>
      </c>
      <c r="M156">
        <v>170.7</v>
      </c>
      <c r="N156">
        <v>948</v>
      </c>
      <c r="O156">
        <v>27.020094060000002</v>
      </c>
      <c r="P156" s="1">
        <v>43181</v>
      </c>
      <c r="Q156" t="s">
        <v>19</v>
      </c>
      <c r="R156">
        <v>297.45</v>
      </c>
      <c r="S156">
        <v>154.30000000000001</v>
      </c>
      <c r="T156">
        <f t="shared" si="48"/>
        <v>16</v>
      </c>
      <c r="U156">
        <f t="shared" si="49"/>
        <v>3</v>
      </c>
      <c r="V156">
        <f t="shared" si="50"/>
        <v>2018</v>
      </c>
      <c r="X156" t="str">
        <f t="shared" ref="X156:X157" si="59">IF(N156&gt;0,"Profit","Loss")</f>
        <v>Profit</v>
      </c>
    </row>
    <row r="157" spans="1:24" x14ac:dyDescent="0.3">
      <c r="A157">
        <v>52.2</v>
      </c>
      <c r="B157" s="1">
        <v>43175</v>
      </c>
      <c r="C157" t="s">
        <v>28</v>
      </c>
      <c r="D157" s="2">
        <v>0.3923611111111111</v>
      </c>
      <c r="E157">
        <v>229.3</v>
      </c>
      <c r="F157">
        <v>15</v>
      </c>
      <c r="G157" t="s">
        <v>23</v>
      </c>
      <c r="H157">
        <v>24700</v>
      </c>
      <c r="I157" t="s">
        <v>22</v>
      </c>
      <c r="J157" s="1">
        <v>43175</v>
      </c>
      <c r="K157" t="s">
        <v>28</v>
      </c>
      <c r="L157" s="2">
        <v>0.5541666666666667</v>
      </c>
      <c r="M157">
        <v>242.3</v>
      </c>
      <c r="N157">
        <v>-195</v>
      </c>
      <c r="O157">
        <v>-5.6694286959999998</v>
      </c>
      <c r="P157" s="1">
        <v>43181</v>
      </c>
      <c r="Q157" t="s">
        <v>24</v>
      </c>
      <c r="R157">
        <v>244.05</v>
      </c>
      <c r="S157">
        <v>167</v>
      </c>
      <c r="T157">
        <f t="shared" si="48"/>
        <v>16</v>
      </c>
      <c r="U157">
        <f t="shared" si="49"/>
        <v>3</v>
      </c>
      <c r="V157">
        <f t="shared" si="50"/>
        <v>2018</v>
      </c>
      <c r="X157" t="str">
        <f t="shared" si="59"/>
        <v>Loss</v>
      </c>
    </row>
    <row r="158" spans="1:24" hidden="1" x14ac:dyDescent="0.3">
      <c r="A158">
        <v>53</v>
      </c>
      <c r="B158" s="1">
        <v>43178</v>
      </c>
      <c r="D158" s="2">
        <v>0.3923611111111111</v>
      </c>
      <c r="E158">
        <v>24480.25</v>
      </c>
      <c r="J158" s="1">
        <v>43178</v>
      </c>
      <c r="L158" s="2">
        <v>0.6381944444444444</v>
      </c>
      <c r="M158">
        <v>24261.200000000001</v>
      </c>
      <c r="N158">
        <v>857.25</v>
      </c>
      <c r="Q158" t="s">
        <v>19</v>
      </c>
      <c r="R158">
        <v>24521.75</v>
      </c>
      <c r="S158">
        <v>24186.95</v>
      </c>
      <c r="T158">
        <f t="shared" si="48"/>
        <v>19</v>
      </c>
      <c r="U158">
        <f t="shared" si="49"/>
        <v>3</v>
      </c>
      <c r="V158">
        <f t="shared" si="50"/>
        <v>2018</v>
      </c>
    </row>
    <row r="159" spans="1:24" x14ac:dyDescent="0.3">
      <c r="A159">
        <v>53.1</v>
      </c>
      <c r="B159" s="1">
        <v>43178</v>
      </c>
      <c r="C159" t="s">
        <v>20</v>
      </c>
      <c r="D159" s="2">
        <v>0.3923611111111111</v>
      </c>
      <c r="E159">
        <v>232.45</v>
      </c>
      <c r="F159">
        <v>15</v>
      </c>
      <c r="G159" t="s">
        <v>21</v>
      </c>
      <c r="H159">
        <v>24500</v>
      </c>
      <c r="I159" t="s">
        <v>22</v>
      </c>
      <c r="J159" s="1">
        <v>43178</v>
      </c>
      <c r="K159" t="s">
        <v>20</v>
      </c>
      <c r="L159" s="2">
        <v>0.6381944444444444</v>
      </c>
      <c r="M159">
        <v>108.3</v>
      </c>
      <c r="N159">
        <v>1862.25</v>
      </c>
      <c r="O159">
        <v>53.409335339999998</v>
      </c>
      <c r="P159" s="1">
        <v>43181</v>
      </c>
      <c r="Q159" t="s">
        <v>19</v>
      </c>
      <c r="R159">
        <v>247.35</v>
      </c>
      <c r="S159">
        <v>90.1</v>
      </c>
      <c r="T159">
        <f t="shared" si="48"/>
        <v>19</v>
      </c>
      <c r="U159">
        <f t="shared" si="49"/>
        <v>3</v>
      </c>
      <c r="V159">
        <f t="shared" si="50"/>
        <v>2018</v>
      </c>
      <c r="X159" t="str">
        <f t="shared" ref="X159:X160" si="60">IF(N159&gt;0,"Profit","Loss")</f>
        <v>Profit</v>
      </c>
    </row>
    <row r="160" spans="1:24" x14ac:dyDescent="0.3">
      <c r="A160">
        <v>53.2</v>
      </c>
      <c r="B160" s="1">
        <v>43178</v>
      </c>
      <c r="C160" t="s">
        <v>20</v>
      </c>
      <c r="D160" s="2">
        <v>0.3923611111111111</v>
      </c>
      <c r="E160">
        <v>206.5</v>
      </c>
      <c r="F160">
        <v>15</v>
      </c>
      <c r="G160" t="s">
        <v>23</v>
      </c>
      <c r="H160">
        <v>24500</v>
      </c>
      <c r="I160" t="s">
        <v>22</v>
      </c>
      <c r="J160" s="1">
        <v>43178</v>
      </c>
      <c r="K160" t="s">
        <v>20</v>
      </c>
      <c r="L160" s="2">
        <v>0.47638888888888892</v>
      </c>
      <c r="M160">
        <v>273.5</v>
      </c>
      <c r="N160">
        <v>-1005</v>
      </c>
      <c r="O160">
        <v>-32.44552058</v>
      </c>
      <c r="P160" s="1">
        <v>43181</v>
      </c>
      <c r="Q160" t="s">
        <v>24</v>
      </c>
      <c r="R160">
        <v>278</v>
      </c>
      <c r="S160">
        <v>198</v>
      </c>
      <c r="T160">
        <f t="shared" si="48"/>
        <v>19</v>
      </c>
      <c r="U160">
        <f t="shared" si="49"/>
        <v>3</v>
      </c>
      <c r="V160">
        <f t="shared" si="50"/>
        <v>2018</v>
      </c>
      <c r="X160" t="str">
        <f t="shared" si="60"/>
        <v>Loss</v>
      </c>
    </row>
    <row r="161" spans="1:24" hidden="1" x14ac:dyDescent="0.3">
      <c r="A161">
        <v>54</v>
      </c>
      <c r="B161" s="1">
        <v>43179</v>
      </c>
      <c r="D161" s="2">
        <v>0.3923611111111111</v>
      </c>
      <c r="E161">
        <v>24126.95</v>
      </c>
      <c r="J161" s="1">
        <v>43179</v>
      </c>
      <c r="L161" s="2">
        <v>0.62152777777777779</v>
      </c>
      <c r="M161">
        <v>24089.05</v>
      </c>
      <c r="N161">
        <v>-1005</v>
      </c>
      <c r="R161">
        <v>24355.65</v>
      </c>
      <c r="S161">
        <v>24082.95</v>
      </c>
      <c r="T161">
        <f t="shared" si="48"/>
        <v>20</v>
      </c>
      <c r="U161">
        <f t="shared" si="49"/>
        <v>3</v>
      </c>
      <c r="V161">
        <f t="shared" si="50"/>
        <v>2018</v>
      </c>
    </row>
    <row r="162" spans="1:24" x14ac:dyDescent="0.3">
      <c r="A162">
        <v>54.1</v>
      </c>
      <c r="B162" s="1">
        <v>43179</v>
      </c>
      <c r="C162" t="s">
        <v>25</v>
      </c>
      <c r="D162" s="2">
        <v>0.3923611111111111</v>
      </c>
      <c r="E162">
        <v>249.1</v>
      </c>
      <c r="F162">
        <v>15</v>
      </c>
      <c r="G162" t="s">
        <v>21</v>
      </c>
      <c r="H162">
        <v>24100</v>
      </c>
      <c r="I162" t="s">
        <v>22</v>
      </c>
      <c r="J162" s="1">
        <v>43179</v>
      </c>
      <c r="K162" t="s">
        <v>25</v>
      </c>
      <c r="L162" s="2">
        <v>0.40069444444444446</v>
      </c>
      <c r="M162">
        <v>318.10000000000002</v>
      </c>
      <c r="N162">
        <v>-1035</v>
      </c>
      <c r="O162">
        <v>-27.699718990000001</v>
      </c>
      <c r="P162" s="1">
        <v>43181</v>
      </c>
      <c r="Q162" t="s">
        <v>24</v>
      </c>
      <c r="R162">
        <v>323.05</v>
      </c>
      <c r="S162">
        <v>242.3</v>
      </c>
      <c r="T162">
        <f t="shared" si="48"/>
        <v>20</v>
      </c>
      <c r="U162">
        <f t="shared" si="49"/>
        <v>3</v>
      </c>
      <c r="V162">
        <f t="shared" si="50"/>
        <v>2018</v>
      </c>
      <c r="X162" t="str">
        <f t="shared" ref="X162:X163" si="61">IF(N162&gt;0,"Profit","Loss")</f>
        <v>Loss</v>
      </c>
    </row>
    <row r="163" spans="1:24" x14ac:dyDescent="0.3">
      <c r="A163">
        <v>54.2</v>
      </c>
      <c r="B163" s="1">
        <v>43179</v>
      </c>
      <c r="C163" t="s">
        <v>25</v>
      </c>
      <c r="D163" s="2">
        <v>0.3923611111111111</v>
      </c>
      <c r="E163">
        <v>156.30000000000001</v>
      </c>
      <c r="F163">
        <v>15</v>
      </c>
      <c r="G163" t="s">
        <v>23</v>
      </c>
      <c r="H163">
        <v>24100</v>
      </c>
      <c r="I163" t="s">
        <v>22</v>
      </c>
      <c r="J163" s="1">
        <v>43179</v>
      </c>
      <c r="K163" t="s">
        <v>25</v>
      </c>
      <c r="L163" s="2">
        <v>0.62152777777777779</v>
      </c>
      <c r="M163">
        <v>154.30000000000001</v>
      </c>
      <c r="N163">
        <v>30</v>
      </c>
      <c r="O163">
        <v>1.279590531</v>
      </c>
      <c r="P163" s="1">
        <v>43181</v>
      </c>
      <c r="Q163" t="s">
        <v>24</v>
      </c>
      <c r="R163">
        <v>162</v>
      </c>
      <c r="S163">
        <v>78.45</v>
      </c>
      <c r="T163">
        <f t="shared" si="48"/>
        <v>20</v>
      </c>
      <c r="U163">
        <f t="shared" si="49"/>
        <v>3</v>
      </c>
      <c r="V163">
        <f t="shared" si="50"/>
        <v>2018</v>
      </c>
      <c r="X163" t="str">
        <f t="shared" si="61"/>
        <v>Profit</v>
      </c>
    </row>
    <row r="164" spans="1:24" hidden="1" x14ac:dyDescent="0.3">
      <c r="A164">
        <v>55</v>
      </c>
      <c r="B164" s="1">
        <v>43180</v>
      </c>
      <c r="D164" s="2">
        <v>0.3923611111111111</v>
      </c>
      <c r="E164">
        <v>24381.7</v>
      </c>
      <c r="J164" s="1">
        <v>43180</v>
      </c>
      <c r="L164" s="2">
        <v>0.6381944444444444</v>
      </c>
      <c r="M164">
        <v>24252.1</v>
      </c>
      <c r="N164">
        <v>662.25</v>
      </c>
      <c r="Q164" t="s">
        <v>19</v>
      </c>
      <c r="R164">
        <v>24459.75</v>
      </c>
      <c r="S164">
        <v>24208.65</v>
      </c>
      <c r="T164">
        <f t="shared" si="48"/>
        <v>21</v>
      </c>
      <c r="U164">
        <f t="shared" si="49"/>
        <v>3</v>
      </c>
      <c r="V164">
        <f t="shared" si="50"/>
        <v>2018</v>
      </c>
    </row>
    <row r="165" spans="1:24" x14ac:dyDescent="0.3">
      <c r="A165">
        <v>55.1</v>
      </c>
      <c r="B165" s="1">
        <v>43180</v>
      </c>
      <c r="C165" t="s">
        <v>26</v>
      </c>
      <c r="D165" s="2">
        <v>0.3923611111111111</v>
      </c>
      <c r="E165">
        <v>132.4</v>
      </c>
      <c r="F165">
        <v>15</v>
      </c>
      <c r="G165" t="s">
        <v>21</v>
      </c>
      <c r="H165">
        <v>24400</v>
      </c>
      <c r="I165" t="s">
        <v>22</v>
      </c>
      <c r="J165" s="1">
        <v>43180</v>
      </c>
      <c r="K165" t="s">
        <v>26</v>
      </c>
      <c r="L165" s="2">
        <v>0.6381944444444444</v>
      </c>
      <c r="M165">
        <v>62.25</v>
      </c>
      <c r="N165">
        <v>1052.25</v>
      </c>
      <c r="O165">
        <v>52.983383689999997</v>
      </c>
      <c r="P165" s="1">
        <v>43181</v>
      </c>
      <c r="Q165" t="s">
        <v>19</v>
      </c>
      <c r="R165">
        <v>167</v>
      </c>
      <c r="S165">
        <v>47.55</v>
      </c>
      <c r="T165">
        <f t="shared" si="48"/>
        <v>21</v>
      </c>
      <c r="U165">
        <f t="shared" si="49"/>
        <v>3</v>
      </c>
      <c r="V165">
        <f t="shared" si="50"/>
        <v>2018</v>
      </c>
      <c r="X165" t="str">
        <f t="shared" ref="X165:X166" si="62">IF(N165&gt;0,"Profit","Loss")</f>
        <v>Profit</v>
      </c>
    </row>
    <row r="166" spans="1:24" x14ac:dyDescent="0.3">
      <c r="A166">
        <v>55.2</v>
      </c>
      <c r="B166" s="1">
        <v>43180</v>
      </c>
      <c r="C166" t="s">
        <v>26</v>
      </c>
      <c r="D166" s="2">
        <v>0.3923611111111111</v>
      </c>
      <c r="E166">
        <v>136.05000000000001</v>
      </c>
      <c r="F166">
        <v>15</v>
      </c>
      <c r="G166" t="s">
        <v>23</v>
      </c>
      <c r="H166">
        <v>24400</v>
      </c>
      <c r="I166" t="s">
        <v>22</v>
      </c>
      <c r="J166" s="1">
        <v>43180</v>
      </c>
      <c r="K166" t="s">
        <v>26</v>
      </c>
      <c r="L166" s="2">
        <v>0.52916666666666667</v>
      </c>
      <c r="M166">
        <v>162.05000000000001</v>
      </c>
      <c r="N166">
        <v>-390</v>
      </c>
      <c r="O166">
        <v>-19.110621099999999</v>
      </c>
      <c r="P166" s="1">
        <v>43181</v>
      </c>
      <c r="Q166" t="s">
        <v>24</v>
      </c>
      <c r="R166">
        <v>165</v>
      </c>
      <c r="S166">
        <v>86.85</v>
      </c>
      <c r="T166">
        <f t="shared" si="48"/>
        <v>21</v>
      </c>
      <c r="U166">
        <f t="shared" si="49"/>
        <v>3</v>
      </c>
      <c r="V166">
        <f t="shared" si="50"/>
        <v>2018</v>
      </c>
      <c r="X166" t="str">
        <f t="shared" si="62"/>
        <v>Loss</v>
      </c>
    </row>
    <row r="167" spans="1:24" hidden="1" x14ac:dyDescent="0.3">
      <c r="A167">
        <v>56</v>
      </c>
      <c r="B167" s="1">
        <v>43181</v>
      </c>
      <c r="D167" s="2">
        <v>0.3923611111111111</v>
      </c>
      <c r="E167">
        <v>24230</v>
      </c>
      <c r="J167" s="1">
        <v>43181</v>
      </c>
      <c r="L167" s="2">
        <v>0.6381944444444444</v>
      </c>
      <c r="M167">
        <v>24145.599999999999</v>
      </c>
      <c r="N167">
        <v>386.25</v>
      </c>
      <c r="Q167" t="s">
        <v>19</v>
      </c>
      <c r="R167">
        <v>24314.400000000001</v>
      </c>
      <c r="S167">
        <v>24121</v>
      </c>
      <c r="T167">
        <f t="shared" si="48"/>
        <v>22</v>
      </c>
      <c r="U167">
        <f t="shared" si="49"/>
        <v>3</v>
      </c>
      <c r="V167">
        <f t="shared" si="50"/>
        <v>2018</v>
      </c>
    </row>
    <row r="168" spans="1:24" x14ac:dyDescent="0.3">
      <c r="A168">
        <v>56.1</v>
      </c>
      <c r="B168" s="1">
        <v>43181</v>
      </c>
      <c r="C168" t="s">
        <v>27</v>
      </c>
      <c r="D168" s="2">
        <v>0.3923611111111111</v>
      </c>
      <c r="E168">
        <v>115.35</v>
      </c>
      <c r="F168">
        <v>15</v>
      </c>
      <c r="G168" t="s">
        <v>21</v>
      </c>
      <c r="H168">
        <v>24200</v>
      </c>
      <c r="I168" t="s">
        <v>22</v>
      </c>
      <c r="J168" s="1">
        <v>43181</v>
      </c>
      <c r="K168" t="s">
        <v>27</v>
      </c>
      <c r="L168" s="2">
        <v>0.59097222222222223</v>
      </c>
      <c r="M168">
        <v>104.35</v>
      </c>
      <c r="N168">
        <v>165</v>
      </c>
      <c r="O168">
        <v>9.536194192</v>
      </c>
      <c r="P168" s="1">
        <v>43181</v>
      </c>
      <c r="Q168" t="s">
        <v>24</v>
      </c>
      <c r="R168">
        <v>144.25</v>
      </c>
      <c r="S168">
        <v>28.95</v>
      </c>
      <c r="T168">
        <f t="shared" si="48"/>
        <v>22</v>
      </c>
      <c r="U168">
        <f t="shared" si="49"/>
        <v>3</v>
      </c>
      <c r="V168">
        <f t="shared" si="50"/>
        <v>2018</v>
      </c>
      <c r="X168" t="str">
        <f t="shared" ref="X168:X169" si="63">IF(N168&gt;0,"Profit","Loss")</f>
        <v>Profit</v>
      </c>
    </row>
    <row r="169" spans="1:24" x14ac:dyDescent="0.3">
      <c r="A169">
        <v>56.2</v>
      </c>
      <c r="B169" s="1">
        <v>43181</v>
      </c>
      <c r="C169" t="s">
        <v>27</v>
      </c>
      <c r="D169" s="2">
        <v>0.3923611111111111</v>
      </c>
      <c r="E169">
        <v>55.75</v>
      </c>
      <c r="F169">
        <v>15</v>
      </c>
      <c r="G169" t="s">
        <v>23</v>
      </c>
      <c r="H169">
        <v>24200</v>
      </c>
      <c r="I169" t="s">
        <v>22</v>
      </c>
      <c r="J169" s="1">
        <v>43181</v>
      </c>
      <c r="K169" t="s">
        <v>27</v>
      </c>
      <c r="L169" s="2">
        <v>0.6381944444444444</v>
      </c>
      <c r="M169">
        <v>41</v>
      </c>
      <c r="N169">
        <v>221.25</v>
      </c>
      <c r="O169">
        <v>26.4573991</v>
      </c>
      <c r="P169" s="1">
        <v>43181</v>
      </c>
      <c r="Q169" t="s">
        <v>19</v>
      </c>
      <c r="R169">
        <v>85.6</v>
      </c>
      <c r="S169">
        <v>10.6</v>
      </c>
      <c r="T169">
        <f t="shared" si="48"/>
        <v>22</v>
      </c>
      <c r="U169">
        <f t="shared" si="49"/>
        <v>3</v>
      </c>
      <c r="V169">
        <f t="shared" si="50"/>
        <v>2018</v>
      </c>
      <c r="X169" t="str">
        <f t="shared" si="63"/>
        <v>Profit</v>
      </c>
    </row>
    <row r="170" spans="1:24" hidden="1" x14ac:dyDescent="0.3">
      <c r="A170">
        <v>57</v>
      </c>
      <c r="B170" s="1">
        <v>43182</v>
      </c>
      <c r="D170" s="2">
        <v>0.3923611111111111</v>
      </c>
      <c r="E170">
        <v>23746.75</v>
      </c>
      <c r="J170" s="1">
        <v>43182</v>
      </c>
      <c r="L170" s="2">
        <v>0.6381944444444444</v>
      </c>
      <c r="M170">
        <v>23679.55</v>
      </c>
      <c r="N170">
        <v>168.75</v>
      </c>
      <c r="Q170" t="s">
        <v>19</v>
      </c>
      <c r="R170">
        <v>23768.35</v>
      </c>
      <c r="S170">
        <v>23605.599999999999</v>
      </c>
      <c r="T170">
        <f t="shared" si="48"/>
        <v>23</v>
      </c>
      <c r="U170">
        <f t="shared" si="49"/>
        <v>3</v>
      </c>
      <c r="V170">
        <f t="shared" si="50"/>
        <v>2018</v>
      </c>
    </row>
    <row r="171" spans="1:24" x14ac:dyDescent="0.3">
      <c r="A171">
        <v>57.1</v>
      </c>
      <c r="B171" s="1">
        <v>43182</v>
      </c>
      <c r="C171" t="s">
        <v>28</v>
      </c>
      <c r="D171" s="2">
        <v>0.3923611111111111</v>
      </c>
      <c r="E171">
        <v>266</v>
      </c>
      <c r="F171">
        <v>15</v>
      </c>
      <c r="G171" t="s">
        <v>21</v>
      </c>
      <c r="H171">
        <v>23700</v>
      </c>
      <c r="I171" t="s">
        <v>22</v>
      </c>
      <c r="J171" s="1">
        <v>43182</v>
      </c>
      <c r="K171" t="s">
        <v>28</v>
      </c>
      <c r="L171" s="2">
        <v>0.56736111111111109</v>
      </c>
      <c r="M171">
        <v>242</v>
      </c>
      <c r="N171">
        <v>360</v>
      </c>
      <c r="O171">
        <v>9.0225563910000002</v>
      </c>
      <c r="P171" s="1">
        <v>43187</v>
      </c>
      <c r="Q171" t="s">
        <v>24</v>
      </c>
      <c r="R171">
        <v>267</v>
      </c>
      <c r="S171">
        <v>166.15</v>
      </c>
      <c r="T171">
        <f t="shared" si="48"/>
        <v>23</v>
      </c>
      <c r="U171">
        <f t="shared" si="49"/>
        <v>3</v>
      </c>
      <c r="V171">
        <f t="shared" si="50"/>
        <v>2018</v>
      </c>
      <c r="X171" t="str">
        <f t="shared" ref="X171:X172" si="64">IF(N171&gt;0,"Profit","Loss")</f>
        <v>Profit</v>
      </c>
    </row>
    <row r="172" spans="1:24" x14ac:dyDescent="0.3">
      <c r="A172">
        <v>57.2</v>
      </c>
      <c r="B172" s="1">
        <v>43182</v>
      </c>
      <c r="C172" t="s">
        <v>28</v>
      </c>
      <c r="D172" s="2">
        <v>0.3923611111111111</v>
      </c>
      <c r="E172">
        <v>184</v>
      </c>
      <c r="F172">
        <v>15</v>
      </c>
      <c r="G172" t="s">
        <v>23</v>
      </c>
      <c r="H172">
        <v>23700</v>
      </c>
      <c r="I172" t="s">
        <v>22</v>
      </c>
      <c r="J172" s="1">
        <v>43182</v>
      </c>
      <c r="K172" t="s">
        <v>28</v>
      </c>
      <c r="L172" s="2">
        <v>0.6381944444444444</v>
      </c>
      <c r="M172">
        <v>196.75</v>
      </c>
      <c r="N172">
        <v>-191.25</v>
      </c>
      <c r="O172">
        <v>-6.9293478259999999</v>
      </c>
      <c r="P172" s="1">
        <v>43187</v>
      </c>
      <c r="Q172" t="s">
        <v>19</v>
      </c>
      <c r="R172">
        <v>237</v>
      </c>
      <c r="S172">
        <v>165.85</v>
      </c>
      <c r="T172">
        <f t="shared" si="48"/>
        <v>23</v>
      </c>
      <c r="U172">
        <f t="shared" si="49"/>
        <v>3</v>
      </c>
      <c r="V172">
        <f t="shared" si="50"/>
        <v>2018</v>
      </c>
      <c r="X172" t="str">
        <f t="shared" si="64"/>
        <v>Loss</v>
      </c>
    </row>
    <row r="173" spans="1:24" hidden="1" x14ac:dyDescent="0.3">
      <c r="A173">
        <v>58</v>
      </c>
      <c r="B173" s="1">
        <v>43185</v>
      </c>
      <c r="D173" s="2">
        <v>0.3923611111111111</v>
      </c>
      <c r="E173">
        <v>23697.45</v>
      </c>
      <c r="J173" s="1">
        <v>43185</v>
      </c>
      <c r="L173" s="2">
        <v>0.6381944444444444</v>
      </c>
      <c r="M173">
        <v>24234</v>
      </c>
      <c r="N173">
        <v>1143</v>
      </c>
      <c r="Q173" t="s">
        <v>19</v>
      </c>
      <c r="R173">
        <v>24283.599999999999</v>
      </c>
      <c r="S173">
        <v>23680.95</v>
      </c>
      <c r="T173">
        <f t="shared" si="48"/>
        <v>26</v>
      </c>
      <c r="U173">
        <f t="shared" si="49"/>
        <v>3</v>
      </c>
      <c r="V173">
        <f t="shared" si="50"/>
        <v>2018</v>
      </c>
    </row>
    <row r="174" spans="1:24" x14ac:dyDescent="0.3">
      <c r="A174">
        <v>58.1</v>
      </c>
      <c r="B174" s="1">
        <v>43185</v>
      </c>
      <c r="C174" t="s">
        <v>20</v>
      </c>
      <c r="D174" s="2">
        <v>0.3923611111111111</v>
      </c>
      <c r="E174">
        <v>177</v>
      </c>
      <c r="F174">
        <v>15</v>
      </c>
      <c r="G174" t="s">
        <v>21</v>
      </c>
      <c r="H174">
        <v>23700</v>
      </c>
      <c r="I174" t="s">
        <v>22</v>
      </c>
      <c r="J174" s="1">
        <v>43185</v>
      </c>
      <c r="K174" t="s">
        <v>20</v>
      </c>
      <c r="L174" s="2">
        <v>0.49722222222222223</v>
      </c>
      <c r="M174">
        <v>242</v>
      </c>
      <c r="N174">
        <v>-975</v>
      </c>
      <c r="O174">
        <v>-36.723163839999998</v>
      </c>
      <c r="P174" s="1">
        <v>43187</v>
      </c>
      <c r="Q174" t="s">
        <v>24</v>
      </c>
      <c r="R174">
        <v>243.75</v>
      </c>
      <c r="S174">
        <v>166.15</v>
      </c>
      <c r="T174">
        <f t="shared" si="48"/>
        <v>26</v>
      </c>
      <c r="U174">
        <f t="shared" si="49"/>
        <v>3</v>
      </c>
      <c r="V174">
        <f t="shared" si="50"/>
        <v>2018</v>
      </c>
      <c r="X174" t="str">
        <f t="shared" ref="X174:X175" si="65">IF(N174&gt;0,"Profit","Loss")</f>
        <v>Loss</v>
      </c>
    </row>
    <row r="175" spans="1:24" x14ac:dyDescent="0.3">
      <c r="A175">
        <v>58.2</v>
      </c>
      <c r="B175" s="1">
        <v>43185</v>
      </c>
      <c r="C175" t="s">
        <v>20</v>
      </c>
      <c r="D175" s="2">
        <v>0.3923611111111111</v>
      </c>
      <c r="E175">
        <v>165</v>
      </c>
      <c r="F175">
        <v>15</v>
      </c>
      <c r="G175" t="s">
        <v>23</v>
      </c>
      <c r="H175">
        <v>23700</v>
      </c>
      <c r="I175" t="s">
        <v>22</v>
      </c>
      <c r="J175" s="1">
        <v>43185</v>
      </c>
      <c r="K175" t="s">
        <v>20</v>
      </c>
      <c r="L175" s="2">
        <v>0.6381944444444444</v>
      </c>
      <c r="M175">
        <v>23.8</v>
      </c>
      <c r="N175">
        <v>2118</v>
      </c>
      <c r="O175">
        <v>85.575757580000001</v>
      </c>
      <c r="P175" s="1">
        <v>43187</v>
      </c>
      <c r="Q175" t="s">
        <v>19</v>
      </c>
      <c r="R175">
        <v>169.75</v>
      </c>
      <c r="S175">
        <v>18.649999999999999</v>
      </c>
      <c r="T175">
        <f t="shared" si="48"/>
        <v>26</v>
      </c>
      <c r="U175">
        <f t="shared" si="49"/>
        <v>3</v>
      </c>
      <c r="V175">
        <f t="shared" si="50"/>
        <v>2018</v>
      </c>
      <c r="X175" t="str">
        <f t="shared" si="65"/>
        <v>Profit</v>
      </c>
    </row>
    <row r="176" spans="1:24" hidden="1" x14ac:dyDescent="0.3">
      <c r="A176">
        <v>59</v>
      </c>
      <c r="B176" s="1">
        <v>43186</v>
      </c>
      <c r="D176" s="2">
        <v>0.3923611111111111</v>
      </c>
      <c r="E176">
        <v>24390</v>
      </c>
      <c r="J176" s="1">
        <v>43186</v>
      </c>
      <c r="L176" s="2">
        <v>0.51527777777777783</v>
      </c>
      <c r="M176">
        <v>24431.35</v>
      </c>
      <c r="N176">
        <v>-645</v>
      </c>
      <c r="R176">
        <v>24496.95</v>
      </c>
      <c r="S176">
        <v>24266.400000000001</v>
      </c>
      <c r="T176">
        <f t="shared" si="48"/>
        <v>27</v>
      </c>
      <c r="U176">
        <f t="shared" si="49"/>
        <v>3</v>
      </c>
      <c r="V176">
        <f t="shared" si="50"/>
        <v>2018</v>
      </c>
    </row>
    <row r="177" spans="1:24" x14ac:dyDescent="0.3">
      <c r="A177">
        <v>59.1</v>
      </c>
      <c r="B177" s="1">
        <v>43186</v>
      </c>
      <c r="C177" t="s">
        <v>25</v>
      </c>
      <c r="D177" s="2">
        <v>0.3923611111111111</v>
      </c>
      <c r="E177">
        <v>145.19999999999999</v>
      </c>
      <c r="F177">
        <v>15</v>
      </c>
      <c r="G177" t="s">
        <v>21</v>
      </c>
      <c r="H177">
        <v>24400</v>
      </c>
      <c r="I177" t="s">
        <v>22</v>
      </c>
      <c r="J177" s="1">
        <v>43186</v>
      </c>
      <c r="K177" t="s">
        <v>25</v>
      </c>
      <c r="L177" s="2">
        <v>0.51527777777777783</v>
      </c>
      <c r="M177">
        <v>150.19999999999999</v>
      </c>
      <c r="N177">
        <v>-75</v>
      </c>
      <c r="O177">
        <v>-3.4435261709999998</v>
      </c>
      <c r="P177" s="1">
        <v>43187</v>
      </c>
      <c r="Q177" t="s">
        <v>24</v>
      </c>
      <c r="R177">
        <v>202.65</v>
      </c>
      <c r="S177">
        <v>75</v>
      </c>
      <c r="T177">
        <f t="shared" si="48"/>
        <v>27</v>
      </c>
      <c r="U177">
        <f t="shared" si="49"/>
        <v>3</v>
      </c>
      <c r="V177">
        <f t="shared" si="50"/>
        <v>2018</v>
      </c>
      <c r="X177" t="str">
        <f t="shared" ref="X177:X178" si="66">IF(N177&gt;0,"Profit","Loss")</f>
        <v>Loss</v>
      </c>
    </row>
    <row r="178" spans="1:24" x14ac:dyDescent="0.3">
      <c r="A178">
        <v>59.2</v>
      </c>
      <c r="B178" s="1">
        <v>43186</v>
      </c>
      <c r="C178" t="s">
        <v>25</v>
      </c>
      <c r="D178" s="2">
        <v>0.3923611111111111</v>
      </c>
      <c r="E178">
        <v>125.45</v>
      </c>
      <c r="F178">
        <v>15</v>
      </c>
      <c r="G178" t="s">
        <v>23</v>
      </c>
      <c r="H178">
        <v>24400</v>
      </c>
      <c r="I178" t="s">
        <v>22</v>
      </c>
      <c r="J178" s="1">
        <v>43186</v>
      </c>
      <c r="K178" t="s">
        <v>25</v>
      </c>
      <c r="L178" s="2">
        <v>0.47847222222222219</v>
      </c>
      <c r="M178">
        <v>163.44999999999999</v>
      </c>
      <c r="N178">
        <v>-570</v>
      </c>
      <c r="O178">
        <v>-30.290952570000002</v>
      </c>
      <c r="P178" s="1">
        <v>43187</v>
      </c>
      <c r="Q178" t="s">
        <v>24</v>
      </c>
      <c r="R178">
        <v>164</v>
      </c>
      <c r="S178">
        <v>88</v>
      </c>
      <c r="T178">
        <f t="shared" si="48"/>
        <v>27</v>
      </c>
      <c r="U178">
        <f t="shared" si="49"/>
        <v>3</v>
      </c>
      <c r="V178">
        <f t="shared" si="50"/>
        <v>2018</v>
      </c>
      <c r="X178" t="str">
        <f t="shared" si="66"/>
        <v>Loss</v>
      </c>
    </row>
    <row r="179" spans="1:24" hidden="1" x14ac:dyDescent="0.3">
      <c r="A179">
        <v>60</v>
      </c>
      <c r="B179" s="1">
        <v>43187</v>
      </c>
      <c r="D179" s="2">
        <v>0.3923611111111111</v>
      </c>
      <c r="E179">
        <v>24274.55</v>
      </c>
      <c r="J179" s="1">
        <v>43187</v>
      </c>
      <c r="L179" s="2">
        <v>0.6381944444444444</v>
      </c>
      <c r="M179">
        <v>24261.05</v>
      </c>
      <c r="N179">
        <v>1819.5</v>
      </c>
      <c r="Q179" t="s">
        <v>19</v>
      </c>
      <c r="R179">
        <v>24361</v>
      </c>
      <c r="S179">
        <v>24203.4</v>
      </c>
      <c r="T179">
        <f t="shared" si="48"/>
        <v>28</v>
      </c>
      <c r="U179">
        <f t="shared" si="49"/>
        <v>3</v>
      </c>
      <c r="V179">
        <f t="shared" si="50"/>
        <v>2018</v>
      </c>
    </row>
    <row r="180" spans="1:24" x14ac:dyDescent="0.3">
      <c r="A180">
        <v>60.1</v>
      </c>
      <c r="B180" s="1">
        <v>43187</v>
      </c>
      <c r="C180" t="s">
        <v>26</v>
      </c>
      <c r="D180" s="2">
        <v>0.3923611111111111</v>
      </c>
      <c r="E180">
        <v>65</v>
      </c>
      <c r="F180">
        <v>15</v>
      </c>
      <c r="G180" t="s">
        <v>21</v>
      </c>
      <c r="H180">
        <v>24300</v>
      </c>
      <c r="I180" t="s">
        <v>22</v>
      </c>
      <c r="J180" s="1">
        <v>43187</v>
      </c>
      <c r="K180" t="s">
        <v>26</v>
      </c>
      <c r="L180" s="2">
        <v>0.6381944444444444</v>
      </c>
      <c r="M180">
        <v>0.3</v>
      </c>
      <c r="N180">
        <v>970.5</v>
      </c>
      <c r="O180">
        <v>99.53846154</v>
      </c>
      <c r="P180" s="1">
        <v>43187</v>
      </c>
      <c r="Q180" t="s">
        <v>19</v>
      </c>
      <c r="R180">
        <v>103.95</v>
      </c>
      <c r="S180">
        <v>0.3</v>
      </c>
      <c r="T180">
        <f t="shared" si="48"/>
        <v>28</v>
      </c>
      <c r="U180">
        <f t="shared" si="49"/>
        <v>3</v>
      </c>
      <c r="V180">
        <f t="shared" si="50"/>
        <v>2018</v>
      </c>
      <c r="X180" t="str">
        <f t="shared" ref="X180:X181" si="67">IF(N180&gt;0,"Profit","Loss")</f>
        <v>Profit</v>
      </c>
    </row>
    <row r="181" spans="1:24" x14ac:dyDescent="0.3">
      <c r="A181">
        <v>60.2</v>
      </c>
      <c r="B181" s="1">
        <v>43187</v>
      </c>
      <c r="C181" t="s">
        <v>26</v>
      </c>
      <c r="D181" s="2">
        <v>0.3923611111111111</v>
      </c>
      <c r="E181">
        <v>93.45</v>
      </c>
      <c r="F181">
        <v>15</v>
      </c>
      <c r="G181" t="s">
        <v>23</v>
      </c>
      <c r="H181">
        <v>24300</v>
      </c>
      <c r="I181" t="s">
        <v>22</v>
      </c>
      <c r="J181" s="1">
        <v>43187</v>
      </c>
      <c r="K181" t="s">
        <v>26</v>
      </c>
      <c r="L181" s="2">
        <v>0.6381944444444444</v>
      </c>
      <c r="M181">
        <v>36.85</v>
      </c>
      <c r="N181">
        <v>849</v>
      </c>
      <c r="O181">
        <v>60.567148209999999</v>
      </c>
      <c r="P181" s="1">
        <v>43187</v>
      </c>
      <c r="Q181" t="s">
        <v>19</v>
      </c>
      <c r="R181">
        <v>118.95</v>
      </c>
      <c r="S181">
        <v>11.65</v>
      </c>
      <c r="T181">
        <f t="shared" si="48"/>
        <v>28</v>
      </c>
      <c r="U181">
        <f t="shared" si="49"/>
        <v>3</v>
      </c>
      <c r="V181">
        <f t="shared" si="50"/>
        <v>2018</v>
      </c>
      <c r="X181" t="str">
        <f t="shared" si="67"/>
        <v>Profit</v>
      </c>
    </row>
    <row r="182" spans="1:24" hidden="1" x14ac:dyDescent="0.3">
      <c r="A182">
        <v>61</v>
      </c>
      <c r="B182" s="1">
        <v>43192</v>
      </c>
      <c r="D182" s="2">
        <v>0.3923611111111111</v>
      </c>
      <c r="E182">
        <v>24238.2</v>
      </c>
      <c r="J182" s="1">
        <v>43192</v>
      </c>
      <c r="L182" s="2">
        <v>0.6381944444444444</v>
      </c>
      <c r="M182">
        <v>24355.4</v>
      </c>
      <c r="N182">
        <v>1427.25</v>
      </c>
      <c r="Q182" t="s">
        <v>19</v>
      </c>
      <c r="R182">
        <v>24373.4</v>
      </c>
      <c r="S182">
        <v>24062.95</v>
      </c>
      <c r="T182">
        <f t="shared" si="48"/>
        <v>2</v>
      </c>
      <c r="U182">
        <f t="shared" si="49"/>
        <v>4</v>
      </c>
      <c r="V182">
        <f t="shared" si="50"/>
        <v>2018</v>
      </c>
    </row>
    <row r="183" spans="1:24" x14ac:dyDescent="0.3">
      <c r="A183">
        <v>61.1</v>
      </c>
      <c r="B183" s="1">
        <v>43192</v>
      </c>
      <c r="C183" t="s">
        <v>20</v>
      </c>
      <c r="D183" s="2">
        <v>0.3923611111111111</v>
      </c>
      <c r="E183">
        <v>250.35</v>
      </c>
      <c r="F183">
        <v>15</v>
      </c>
      <c r="G183" t="s">
        <v>21</v>
      </c>
      <c r="H183">
        <v>24200</v>
      </c>
      <c r="I183" t="s">
        <v>22</v>
      </c>
      <c r="J183" s="1">
        <v>43192</v>
      </c>
      <c r="K183" t="s">
        <v>20</v>
      </c>
      <c r="L183" s="2">
        <v>0.55694444444444446</v>
      </c>
      <c r="M183">
        <v>241.35</v>
      </c>
      <c r="N183">
        <v>135</v>
      </c>
      <c r="O183">
        <v>3.5949670459999998</v>
      </c>
      <c r="P183" s="1">
        <v>43195</v>
      </c>
      <c r="Q183" t="s">
        <v>24</v>
      </c>
      <c r="R183">
        <v>254</v>
      </c>
      <c r="S183">
        <v>166.15</v>
      </c>
      <c r="T183">
        <f t="shared" si="48"/>
        <v>2</v>
      </c>
      <c r="U183">
        <f t="shared" si="49"/>
        <v>4</v>
      </c>
      <c r="V183">
        <f t="shared" si="50"/>
        <v>2018</v>
      </c>
      <c r="X183" t="str">
        <f t="shared" ref="X183:X184" si="68">IF(N183&gt;0,"Profit","Loss")</f>
        <v>Profit</v>
      </c>
    </row>
    <row r="184" spans="1:24" x14ac:dyDescent="0.3">
      <c r="A184">
        <v>61.2</v>
      </c>
      <c r="B184" s="1">
        <v>43192</v>
      </c>
      <c r="C184" t="s">
        <v>20</v>
      </c>
      <c r="D184" s="2">
        <v>0.3923611111111111</v>
      </c>
      <c r="E184">
        <v>195</v>
      </c>
      <c r="F184">
        <v>15</v>
      </c>
      <c r="G184" t="s">
        <v>23</v>
      </c>
      <c r="H184">
        <v>24200</v>
      </c>
      <c r="I184" t="s">
        <v>22</v>
      </c>
      <c r="J184" s="1">
        <v>43192</v>
      </c>
      <c r="K184" t="s">
        <v>20</v>
      </c>
      <c r="L184" s="2">
        <v>0.6381944444444444</v>
      </c>
      <c r="M184">
        <v>108.85</v>
      </c>
      <c r="N184">
        <v>1292.25</v>
      </c>
      <c r="O184">
        <v>44.179487180000002</v>
      </c>
      <c r="P184" s="1">
        <v>43195</v>
      </c>
      <c r="Q184" t="s">
        <v>19</v>
      </c>
      <c r="R184">
        <v>257.5</v>
      </c>
      <c r="S184">
        <v>107.3</v>
      </c>
      <c r="T184">
        <f t="shared" si="48"/>
        <v>2</v>
      </c>
      <c r="U184">
        <f t="shared" si="49"/>
        <v>4</v>
      </c>
      <c r="V184">
        <f t="shared" si="50"/>
        <v>2018</v>
      </c>
      <c r="X184" t="str">
        <f t="shared" si="68"/>
        <v>Profit</v>
      </c>
    </row>
    <row r="185" spans="1:24" hidden="1" x14ac:dyDescent="0.3">
      <c r="A185">
        <v>62</v>
      </c>
      <c r="B185" s="1">
        <v>43193</v>
      </c>
      <c r="D185" s="2">
        <v>0.3923611111111111</v>
      </c>
      <c r="E185">
        <v>24428.45</v>
      </c>
      <c r="J185" s="1">
        <v>43193</v>
      </c>
      <c r="L185" s="2">
        <v>0.6381944444444444</v>
      </c>
      <c r="M185">
        <v>24522.45</v>
      </c>
      <c r="N185">
        <v>714.75</v>
      </c>
      <c r="Q185" t="s">
        <v>19</v>
      </c>
      <c r="R185">
        <v>24529.8</v>
      </c>
      <c r="S185">
        <v>24339.85</v>
      </c>
      <c r="T185">
        <f t="shared" si="48"/>
        <v>3</v>
      </c>
      <c r="U185">
        <f t="shared" si="49"/>
        <v>4</v>
      </c>
      <c r="V185">
        <f t="shared" si="50"/>
        <v>2018</v>
      </c>
    </row>
    <row r="186" spans="1:24" x14ac:dyDescent="0.3">
      <c r="A186">
        <v>62.1</v>
      </c>
      <c r="B186" s="1">
        <v>43193</v>
      </c>
      <c r="C186" t="s">
        <v>25</v>
      </c>
      <c r="D186" s="2">
        <v>0.3923611111111111</v>
      </c>
      <c r="E186">
        <v>196.65</v>
      </c>
      <c r="F186">
        <v>15</v>
      </c>
      <c r="G186" t="s">
        <v>21</v>
      </c>
      <c r="H186">
        <v>24400</v>
      </c>
      <c r="I186" t="s">
        <v>22</v>
      </c>
      <c r="J186" s="1">
        <v>43193</v>
      </c>
      <c r="K186" t="s">
        <v>25</v>
      </c>
      <c r="L186" s="2">
        <v>0.63263888888888886</v>
      </c>
      <c r="M186">
        <v>224.65</v>
      </c>
      <c r="N186">
        <v>-420</v>
      </c>
      <c r="O186">
        <v>-14.238494790000001</v>
      </c>
      <c r="P186" s="1">
        <v>43195</v>
      </c>
      <c r="Q186" t="s">
        <v>24</v>
      </c>
      <c r="R186">
        <v>227.3</v>
      </c>
      <c r="S186">
        <v>148.75</v>
      </c>
      <c r="T186">
        <f t="shared" si="48"/>
        <v>3</v>
      </c>
      <c r="U186">
        <f t="shared" si="49"/>
        <v>4</v>
      </c>
      <c r="V186">
        <f t="shared" si="50"/>
        <v>2018</v>
      </c>
      <c r="X186" t="str">
        <f t="shared" ref="X186:X187" si="69">IF(N186&gt;0,"Profit","Loss")</f>
        <v>Loss</v>
      </c>
    </row>
    <row r="187" spans="1:24" x14ac:dyDescent="0.3">
      <c r="A187">
        <v>62.2</v>
      </c>
      <c r="B187" s="1">
        <v>43193</v>
      </c>
      <c r="C187" t="s">
        <v>25</v>
      </c>
      <c r="D187" s="2">
        <v>0.3923611111111111</v>
      </c>
      <c r="E187">
        <v>154</v>
      </c>
      <c r="F187">
        <v>15</v>
      </c>
      <c r="G187" t="s">
        <v>23</v>
      </c>
      <c r="H187">
        <v>24400</v>
      </c>
      <c r="I187" t="s">
        <v>22</v>
      </c>
      <c r="J187" s="1">
        <v>43193</v>
      </c>
      <c r="K187" t="s">
        <v>25</v>
      </c>
      <c r="L187" s="2">
        <v>0.6381944444444444</v>
      </c>
      <c r="M187">
        <v>78.349999999999994</v>
      </c>
      <c r="N187">
        <v>1134.75</v>
      </c>
      <c r="O187">
        <v>49.123376620000002</v>
      </c>
      <c r="P187" s="1">
        <v>43195</v>
      </c>
      <c r="Q187" t="s">
        <v>19</v>
      </c>
      <c r="R187">
        <v>191.85</v>
      </c>
      <c r="S187">
        <v>77.55</v>
      </c>
      <c r="T187">
        <f t="shared" si="48"/>
        <v>3</v>
      </c>
      <c r="U187">
        <f t="shared" si="49"/>
        <v>4</v>
      </c>
      <c r="V187">
        <f t="shared" si="50"/>
        <v>2018</v>
      </c>
      <c r="X187" t="str">
        <f t="shared" si="69"/>
        <v>Profit</v>
      </c>
    </row>
    <row r="188" spans="1:24" hidden="1" x14ac:dyDescent="0.3">
      <c r="A188">
        <v>63</v>
      </c>
      <c r="B188" s="1">
        <v>43194</v>
      </c>
      <c r="D188" s="2">
        <v>0.3923611111111111</v>
      </c>
      <c r="E188">
        <v>24488.799999999999</v>
      </c>
      <c r="J188" s="1">
        <v>43194</v>
      </c>
      <c r="L188" s="2">
        <v>0.54375000000000007</v>
      </c>
      <c r="M188">
        <v>24434.7</v>
      </c>
      <c r="N188">
        <v>-1260</v>
      </c>
      <c r="R188">
        <v>24666.3</v>
      </c>
      <c r="S188">
        <v>24433.85</v>
      </c>
      <c r="T188">
        <f t="shared" si="48"/>
        <v>4</v>
      </c>
      <c r="U188">
        <f t="shared" si="49"/>
        <v>4</v>
      </c>
      <c r="V188">
        <f t="shared" si="50"/>
        <v>2018</v>
      </c>
    </row>
    <row r="189" spans="1:24" x14ac:dyDescent="0.3">
      <c r="A189">
        <v>63.1</v>
      </c>
      <c r="B189" s="1">
        <v>43194</v>
      </c>
      <c r="C189" t="s">
        <v>26</v>
      </c>
      <c r="D189" s="2">
        <v>0.3923611111111111</v>
      </c>
      <c r="E189">
        <v>136.15</v>
      </c>
      <c r="F189">
        <v>15</v>
      </c>
      <c r="G189" t="s">
        <v>21</v>
      </c>
      <c r="H189">
        <v>24500</v>
      </c>
      <c r="I189" t="s">
        <v>22</v>
      </c>
      <c r="J189" s="1">
        <v>43194</v>
      </c>
      <c r="K189" t="s">
        <v>26</v>
      </c>
      <c r="L189" s="2">
        <v>0.44375000000000003</v>
      </c>
      <c r="M189">
        <v>201.15</v>
      </c>
      <c r="N189">
        <v>-975</v>
      </c>
      <c r="O189">
        <v>-47.741461620000003</v>
      </c>
      <c r="P189" s="1">
        <v>43195</v>
      </c>
      <c r="Q189" t="s">
        <v>24</v>
      </c>
      <c r="R189">
        <v>203.1</v>
      </c>
      <c r="S189">
        <v>125.85</v>
      </c>
      <c r="T189">
        <f t="shared" si="48"/>
        <v>4</v>
      </c>
      <c r="U189">
        <f t="shared" si="49"/>
        <v>4</v>
      </c>
      <c r="V189">
        <f t="shared" si="50"/>
        <v>2018</v>
      </c>
      <c r="X189" t="str">
        <f t="shared" ref="X189:X190" si="70">IF(N189&gt;0,"Profit","Loss")</f>
        <v>Loss</v>
      </c>
    </row>
    <row r="190" spans="1:24" x14ac:dyDescent="0.3">
      <c r="A190">
        <v>63.2</v>
      </c>
      <c r="B190" s="1">
        <v>43194</v>
      </c>
      <c r="C190" t="s">
        <v>26</v>
      </c>
      <c r="D190" s="2">
        <v>0.3923611111111111</v>
      </c>
      <c r="E190">
        <v>117.65</v>
      </c>
      <c r="F190">
        <v>15</v>
      </c>
      <c r="G190" t="s">
        <v>23</v>
      </c>
      <c r="H190">
        <v>24500</v>
      </c>
      <c r="I190" t="s">
        <v>22</v>
      </c>
      <c r="J190" s="1">
        <v>43194</v>
      </c>
      <c r="K190" t="s">
        <v>26</v>
      </c>
      <c r="L190" s="2">
        <v>0.54375000000000007</v>
      </c>
      <c r="M190">
        <v>136.65</v>
      </c>
      <c r="N190">
        <v>-285</v>
      </c>
      <c r="O190">
        <v>-16.149596259999999</v>
      </c>
      <c r="P190" s="1">
        <v>43195</v>
      </c>
      <c r="Q190" t="s">
        <v>24</v>
      </c>
      <c r="R190">
        <v>140</v>
      </c>
      <c r="S190">
        <v>61.25</v>
      </c>
      <c r="T190">
        <f t="shared" si="48"/>
        <v>4</v>
      </c>
      <c r="U190">
        <f t="shared" si="49"/>
        <v>4</v>
      </c>
      <c r="V190">
        <f t="shared" si="50"/>
        <v>2018</v>
      </c>
      <c r="X190" t="str">
        <f t="shared" si="70"/>
        <v>Loss</v>
      </c>
    </row>
    <row r="191" spans="1:24" hidden="1" x14ac:dyDescent="0.3">
      <c r="A191">
        <v>64</v>
      </c>
      <c r="B191" s="1">
        <v>43195</v>
      </c>
      <c r="D191" s="2">
        <v>0.3923611111111111</v>
      </c>
      <c r="E191">
        <v>24410.25</v>
      </c>
      <c r="J191" s="1">
        <v>43195</v>
      </c>
      <c r="L191" s="2">
        <v>0.6381944444444444</v>
      </c>
      <c r="M191">
        <v>24785.85</v>
      </c>
      <c r="N191">
        <v>33</v>
      </c>
      <c r="Q191" t="s">
        <v>19</v>
      </c>
      <c r="R191">
        <v>24787.05</v>
      </c>
      <c r="S191">
        <v>24382.5</v>
      </c>
      <c r="T191">
        <f t="shared" si="48"/>
        <v>5</v>
      </c>
      <c r="U191">
        <f t="shared" si="49"/>
        <v>4</v>
      </c>
      <c r="V191">
        <f t="shared" si="50"/>
        <v>2018</v>
      </c>
    </row>
    <row r="192" spans="1:24" x14ac:dyDescent="0.3">
      <c r="A192">
        <v>64.099999999999994</v>
      </c>
      <c r="B192" s="1">
        <v>43195</v>
      </c>
      <c r="C192" t="s">
        <v>27</v>
      </c>
      <c r="D192" s="2">
        <v>0.3923611111111111</v>
      </c>
      <c r="E192">
        <v>94.25</v>
      </c>
      <c r="F192">
        <v>15</v>
      </c>
      <c r="G192" t="s">
        <v>21</v>
      </c>
      <c r="H192">
        <v>24400</v>
      </c>
      <c r="I192" t="s">
        <v>22</v>
      </c>
      <c r="J192" s="1">
        <v>43195</v>
      </c>
      <c r="K192" t="s">
        <v>27</v>
      </c>
      <c r="L192" s="2">
        <v>0.5708333333333333</v>
      </c>
      <c r="M192">
        <v>151.25</v>
      </c>
      <c r="N192">
        <v>-855</v>
      </c>
      <c r="O192">
        <v>-60.477453580000002</v>
      </c>
      <c r="P192" s="1">
        <v>43195</v>
      </c>
      <c r="Q192" t="s">
        <v>24</v>
      </c>
      <c r="R192">
        <v>153.65</v>
      </c>
      <c r="S192">
        <v>75.5</v>
      </c>
      <c r="T192">
        <f t="shared" si="48"/>
        <v>5</v>
      </c>
      <c r="U192">
        <f t="shared" si="49"/>
        <v>4</v>
      </c>
      <c r="V192">
        <f t="shared" si="50"/>
        <v>2018</v>
      </c>
      <c r="X192" t="str">
        <f t="shared" ref="X192:X193" si="71">IF(N192&gt;0,"Profit","Loss")</f>
        <v>Loss</v>
      </c>
    </row>
    <row r="193" spans="1:24" x14ac:dyDescent="0.3">
      <c r="A193">
        <v>64.2</v>
      </c>
      <c r="B193" s="1">
        <v>43195</v>
      </c>
      <c r="C193" t="s">
        <v>27</v>
      </c>
      <c r="D193" s="2">
        <v>0.3923611111111111</v>
      </c>
      <c r="E193">
        <v>59.25</v>
      </c>
      <c r="F193">
        <v>15</v>
      </c>
      <c r="G193" t="s">
        <v>23</v>
      </c>
      <c r="H193">
        <v>24400</v>
      </c>
      <c r="I193" t="s">
        <v>22</v>
      </c>
      <c r="J193" s="1">
        <v>43195</v>
      </c>
      <c r="K193" t="s">
        <v>27</v>
      </c>
      <c r="L193" s="2">
        <v>0.6381944444444444</v>
      </c>
      <c r="M193">
        <v>0.05</v>
      </c>
      <c r="N193">
        <v>888</v>
      </c>
      <c r="O193">
        <v>99.915611810000001</v>
      </c>
      <c r="P193" s="1">
        <v>43195</v>
      </c>
      <c r="Q193" t="s">
        <v>19</v>
      </c>
      <c r="R193">
        <v>66.25</v>
      </c>
      <c r="S193">
        <v>0.05</v>
      </c>
      <c r="T193">
        <f t="shared" si="48"/>
        <v>5</v>
      </c>
      <c r="U193">
        <f t="shared" si="49"/>
        <v>4</v>
      </c>
      <c r="V193">
        <f t="shared" si="50"/>
        <v>2018</v>
      </c>
      <c r="X193" t="str">
        <f t="shared" si="71"/>
        <v>Profit</v>
      </c>
    </row>
    <row r="194" spans="1:24" hidden="1" x14ac:dyDescent="0.3">
      <c r="A194">
        <v>65</v>
      </c>
      <c r="B194" s="1">
        <v>43196</v>
      </c>
      <c r="D194" s="2">
        <v>0.3923611111111111</v>
      </c>
      <c r="E194">
        <v>24717.75</v>
      </c>
      <c r="J194" s="1">
        <v>43196</v>
      </c>
      <c r="L194" s="2">
        <v>0.6381944444444444</v>
      </c>
      <c r="M194">
        <v>24852.65</v>
      </c>
      <c r="N194">
        <v>248.25</v>
      </c>
      <c r="Q194" t="s">
        <v>19</v>
      </c>
      <c r="R194">
        <v>24933.599999999999</v>
      </c>
      <c r="S194">
        <v>24626.400000000001</v>
      </c>
      <c r="T194">
        <f t="shared" si="48"/>
        <v>6</v>
      </c>
      <c r="U194">
        <f t="shared" si="49"/>
        <v>4</v>
      </c>
      <c r="V194">
        <f t="shared" si="50"/>
        <v>2018</v>
      </c>
    </row>
    <row r="195" spans="1:24" x14ac:dyDescent="0.3">
      <c r="A195">
        <v>65.099999999999994</v>
      </c>
      <c r="B195" s="1">
        <v>43196</v>
      </c>
      <c r="C195" t="s">
        <v>28</v>
      </c>
      <c r="D195" s="2">
        <v>0.3923611111111111</v>
      </c>
      <c r="E195">
        <v>214.7</v>
      </c>
      <c r="F195">
        <v>15</v>
      </c>
      <c r="G195" t="s">
        <v>21</v>
      </c>
      <c r="H195">
        <v>24700</v>
      </c>
      <c r="I195" t="s">
        <v>22</v>
      </c>
      <c r="J195" s="1">
        <v>43196</v>
      </c>
      <c r="K195" t="s">
        <v>28</v>
      </c>
      <c r="L195" s="2">
        <v>0.5180555555555556</v>
      </c>
      <c r="M195">
        <v>251.7</v>
      </c>
      <c r="N195">
        <v>-555</v>
      </c>
      <c r="O195">
        <v>-17.23334886</v>
      </c>
      <c r="P195" s="1">
        <v>43202</v>
      </c>
      <c r="Q195" t="s">
        <v>24</v>
      </c>
      <c r="R195">
        <v>254.1</v>
      </c>
      <c r="S195">
        <v>176.1</v>
      </c>
      <c r="T195">
        <f t="shared" ref="T195:T258" si="72">DAY(B195)</f>
        <v>6</v>
      </c>
      <c r="U195">
        <f t="shared" ref="U195:U258" si="73">MONTH(B195)</f>
        <v>4</v>
      </c>
      <c r="V195">
        <f t="shared" ref="V195:V258" si="74">YEAR(B195)</f>
        <v>2018</v>
      </c>
      <c r="X195" t="str">
        <f t="shared" ref="X195:X196" si="75">IF(N195&gt;0,"Profit","Loss")</f>
        <v>Loss</v>
      </c>
    </row>
    <row r="196" spans="1:24" x14ac:dyDescent="0.3">
      <c r="A196">
        <v>65.2</v>
      </c>
      <c r="B196" s="1">
        <v>43196</v>
      </c>
      <c r="C196" t="s">
        <v>28</v>
      </c>
      <c r="D196" s="2">
        <v>0.3923611111111111</v>
      </c>
      <c r="E196">
        <v>195.4</v>
      </c>
      <c r="F196">
        <v>15</v>
      </c>
      <c r="G196" t="s">
        <v>23</v>
      </c>
      <c r="H196">
        <v>24700</v>
      </c>
      <c r="I196" t="s">
        <v>22</v>
      </c>
      <c r="J196" s="1">
        <v>43196</v>
      </c>
      <c r="K196" t="s">
        <v>28</v>
      </c>
      <c r="L196" s="2">
        <v>0.6381944444444444</v>
      </c>
      <c r="M196">
        <v>141.85</v>
      </c>
      <c r="N196">
        <v>803.25</v>
      </c>
      <c r="O196">
        <v>27.405322420000001</v>
      </c>
      <c r="P196" s="1">
        <v>43202</v>
      </c>
      <c r="Q196" t="s">
        <v>19</v>
      </c>
      <c r="R196">
        <v>236.05</v>
      </c>
      <c r="S196">
        <v>120.25</v>
      </c>
      <c r="T196">
        <f t="shared" si="72"/>
        <v>6</v>
      </c>
      <c r="U196">
        <f t="shared" si="73"/>
        <v>4</v>
      </c>
      <c r="V196">
        <f t="shared" si="74"/>
        <v>2018</v>
      </c>
      <c r="X196" t="str">
        <f t="shared" si="75"/>
        <v>Profit</v>
      </c>
    </row>
    <row r="197" spans="1:24" hidden="1" x14ac:dyDescent="0.3">
      <c r="A197">
        <v>66</v>
      </c>
      <c r="B197" s="1">
        <v>43199</v>
      </c>
      <c r="D197" s="2">
        <v>0.3923611111111111</v>
      </c>
      <c r="E197">
        <v>24993.95</v>
      </c>
      <c r="J197" s="1">
        <v>43199</v>
      </c>
      <c r="L197" s="2">
        <v>0.6381944444444444</v>
      </c>
      <c r="M197">
        <v>25078.35</v>
      </c>
      <c r="N197">
        <v>579</v>
      </c>
      <c r="Q197" t="s">
        <v>19</v>
      </c>
      <c r="R197">
        <v>25152.85</v>
      </c>
      <c r="S197">
        <v>24947.9</v>
      </c>
      <c r="T197">
        <f t="shared" si="72"/>
        <v>9</v>
      </c>
      <c r="U197">
        <f t="shared" si="73"/>
        <v>4</v>
      </c>
      <c r="V197">
        <f t="shared" si="74"/>
        <v>2018</v>
      </c>
    </row>
    <row r="198" spans="1:24" x14ac:dyDescent="0.3">
      <c r="A198">
        <v>66.099999999999994</v>
      </c>
      <c r="B198" s="1">
        <v>43199</v>
      </c>
      <c r="C198" t="s">
        <v>20</v>
      </c>
      <c r="D198" s="2">
        <v>0.3923611111111111</v>
      </c>
      <c r="E198">
        <v>197.75</v>
      </c>
      <c r="F198">
        <v>15</v>
      </c>
      <c r="G198" t="s">
        <v>21</v>
      </c>
      <c r="H198">
        <v>25000</v>
      </c>
      <c r="I198" t="s">
        <v>22</v>
      </c>
      <c r="J198" s="1">
        <v>43199</v>
      </c>
      <c r="K198" t="s">
        <v>20</v>
      </c>
      <c r="L198" s="2">
        <v>0.6381944444444444</v>
      </c>
      <c r="M198">
        <v>194.5</v>
      </c>
      <c r="N198">
        <v>48.75</v>
      </c>
      <c r="O198">
        <v>1.6434892539999999</v>
      </c>
      <c r="P198" s="1">
        <v>43202</v>
      </c>
      <c r="Q198" t="s">
        <v>19</v>
      </c>
      <c r="R198">
        <v>243</v>
      </c>
      <c r="S198">
        <v>169.5</v>
      </c>
      <c r="T198">
        <f t="shared" si="72"/>
        <v>9</v>
      </c>
      <c r="U198">
        <f t="shared" si="73"/>
        <v>4</v>
      </c>
      <c r="V198">
        <f t="shared" si="74"/>
        <v>2018</v>
      </c>
      <c r="X198" t="str">
        <f t="shared" ref="X198:X199" si="76">IF(N198&gt;0,"Profit","Loss")</f>
        <v>Profit</v>
      </c>
    </row>
    <row r="199" spans="1:24" x14ac:dyDescent="0.3">
      <c r="A199">
        <v>66.2</v>
      </c>
      <c r="B199" s="1">
        <v>43199</v>
      </c>
      <c r="C199" t="s">
        <v>20</v>
      </c>
      <c r="D199" s="2">
        <v>0.3923611111111111</v>
      </c>
      <c r="E199">
        <v>177.35</v>
      </c>
      <c r="F199">
        <v>15</v>
      </c>
      <c r="G199" t="s">
        <v>23</v>
      </c>
      <c r="H199">
        <v>25000</v>
      </c>
      <c r="I199" t="s">
        <v>22</v>
      </c>
      <c r="J199" s="1">
        <v>43199</v>
      </c>
      <c r="K199" t="s">
        <v>20</v>
      </c>
      <c r="L199" s="2">
        <v>0.6381944444444444</v>
      </c>
      <c r="M199">
        <v>142</v>
      </c>
      <c r="N199">
        <v>530.25</v>
      </c>
      <c r="O199">
        <v>19.932337189999998</v>
      </c>
      <c r="P199" s="1">
        <v>43202</v>
      </c>
      <c r="Q199" t="s">
        <v>19</v>
      </c>
      <c r="R199">
        <v>200</v>
      </c>
      <c r="S199">
        <v>117.15</v>
      </c>
      <c r="T199">
        <f t="shared" si="72"/>
        <v>9</v>
      </c>
      <c r="U199">
        <f t="shared" si="73"/>
        <v>4</v>
      </c>
      <c r="V199">
        <f t="shared" si="74"/>
        <v>2018</v>
      </c>
      <c r="X199" t="str">
        <f t="shared" si="76"/>
        <v>Profit</v>
      </c>
    </row>
    <row r="200" spans="1:24" hidden="1" x14ac:dyDescent="0.3">
      <c r="A200">
        <v>67</v>
      </c>
      <c r="B200" s="1">
        <v>43200</v>
      </c>
      <c r="D200" s="2">
        <v>0.3923611111111111</v>
      </c>
      <c r="E200">
        <v>25209.35</v>
      </c>
      <c r="J200" s="1">
        <v>43200</v>
      </c>
      <c r="L200" s="2">
        <v>0.6381944444444444</v>
      </c>
      <c r="M200">
        <v>25236.65</v>
      </c>
      <c r="N200">
        <v>-723</v>
      </c>
      <c r="Q200" t="s">
        <v>19</v>
      </c>
      <c r="R200">
        <v>25279.9</v>
      </c>
      <c r="S200">
        <v>25120.2</v>
      </c>
      <c r="T200">
        <f t="shared" si="72"/>
        <v>10</v>
      </c>
      <c r="U200">
        <f t="shared" si="73"/>
        <v>4</v>
      </c>
      <c r="V200">
        <f t="shared" si="74"/>
        <v>2018</v>
      </c>
    </row>
    <row r="201" spans="1:24" x14ac:dyDescent="0.3">
      <c r="A201">
        <v>67.099999999999994</v>
      </c>
      <c r="B201" s="1">
        <v>43200</v>
      </c>
      <c r="C201" t="s">
        <v>25</v>
      </c>
      <c r="D201" s="2">
        <v>0.3923611111111111</v>
      </c>
      <c r="E201">
        <v>143.30000000000001</v>
      </c>
      <c r="F201">
        <v>15</v>
      </c>
      <c r="G201" t="s">
        <v>21</v>
      </c>
      <c r="H201">
        <v>25200</v>
      </c>
      <c r="I201" t="s">
        <v>22</v>
      </c>
      <c r="J201" s="1">
        <v>43200</v>
      </c>
      <c r="K201" t="s">
        <v>25</v>
      </c>
      <c r="L201" s="2">
        <v>0.6381944444444444</v>
      </c>
      <c r="M201">
        <v>132.5</v>
      </c>
      <c r="N201">
        <v>162</v>
      </c>
      <c r="O201">
        <v>7.5366364270000004</v>
      </c>
      <c r="P201" s="1">
        <v>43202</v>
      </c>
      <c r="Q201" t="s">
        <v>19</v>
      </c>
      <c r="R201">
        <v>151.19999999999999</v>
      </c>
      <c r="S201">
        <v>97.15</v>
      </c>
      <c r="T201">
        <f t="shared" si="72"/>
        <v>10</v>
      </c>
      <c r="U201">
        <f t="shared" si="73"/>
        <v>4</v>
      </c>
      <c r="V201">
        <f t="shared" si="74"/>
        <v>2018</v>
      </c>
      <c r="X201" t="str">
        <f t="shared" ref="X201:X202" si="77">IF(N201&gt;0,"Profit","Loss")</f>
        <v>Profit</v>
      </c>
    </row>
    <row r="202" spans="1:24" x14ac:dyDescent="0.3">
      <c r="A202">
        <v>67.2</v>
      </c>
      <c r="B202" s="1">
        <v>43200</v>
      </c>
      <c r="C202" t="s">
        <v>25</v>
      </c>
      <c r="D202" s="2">
        <v>0.3923611111111111</v>
      </c>
      <c r="E202">
        <v>165.9</v>
      </c>
      <c r="F202">
        <v>15</v>
      </c>
      <c r="G202" t="s">
        <v>23</v>
      </c>
      <c r="H202">
        <v>25200</v>
      </c>
      <c r="I202" t="s">
        <v>22</v>
      </c>
      <c r="J202" s="1">
        <v>43200</v>
      </c>
      <c r="K202" t="s">
        <v>25</v>
      </c>
      <c r="L202" s="2">
        <v>0.45208333333333334</v>
      </c>
      <c r="M202">
        <v>224.9</v>
      </c>
      <c r="N202">
        <v>-885</v>
      </c>
      <c r="O202">
        <v>-35.563592530000001</v>
      </c>
      <c r="P202" s="1">
        <v>43202</v>
      </c>
      <c r="Q202" t="s">
        <v>24</v>
      </c>
      <c r="R202">
        <v>225.95</v>
      </c>
      <c r="S202">
        <v>149.5</v>
      </c>
      <c r="T202">
        <f t="shared" si="72"/>
        <v>10</v>
      </c>
      <c r="U202">
        <f t="shared" si="73"/>
        <v>4</v>
      </c>
      <c r="V202">
        <f t="shared" si="74"/>
        <v>2018</v>
      </c>
      <c r="X202" t="str">
        <f t="shared" si="77"/>
        <v>Loss</v>
      </c>
    </row>
    <row r="203" spans="1:24" hidden="1" x14ac:dyDescent="0.3">
      <c r="A203">
        <v>68</v>
      </c>
      <c r="B203" s="1">
        <v>43201</v>
      </c>
      <c r="D203" s="2">
        <v>0.3923611111111111</v>
      </c>
      <c r="E203">
        <v>25101.200000000001</v>
      </c>
      <c r="J203" s="1">
        <v>43201</v>
      </c>
      <c r="L203" s="2">
        <v>0.6381944444444444</v>
      </c>
      <c r="M203">
        <v>25088.55</v>
      </c>
      <c r="N203">
        <v>-638.25</v>
      </c>
      <c r="Q203" t="s">
        <v>19</v>
      </c>
      <c r="R203">
        <v>25165.15</v>
      </c>
      <c r="S203">
        <v>24950.3</v>
      </c>
      <c r="T203">
        <f t="shared" si="72"/>
        <v>11</v>
      </c>
      <c r="U203">
        <f t="shared" si="73"/>
        <v>4</v>
      </c>
      <c r="V203">
        <f t="shared" si="74"/>
        <v>2018</v>
      </c>
    </row>
    <row r="204" spans="1:24" x14ac:dyDescent="0.3">
      <c r="A204">
        <v>68.099999999999994</v>
      </c>
      <c r="B204" s="1">
        <v>43201</v>
      </c>
      <c r="C204" t="s">
        <v>26</v>
      </c>
      <c r="D204" s="2">
        <v>0.3923611111111111</v>
      </c>
      <c r="E204">
        <v>108.5</v>
      </c>
      <c r="F204">
        <v>15</v>
      </c>
      <c r="G204" t="s">
        <v>21</v>
      </c>
      <c r="H204">
        <v>25100</v>
      </c>
      <c r="I204" t="s">
        <v>22</v>
      </c>
      <c r="J204" s="1">
        <v>43201</v>
      </c>
      <c r="K204" t="s">
        <v>26</v>
      </c>
      <c r="L204" s="2">
        <v>0.6381944444444444</v>
      </c>
      <c r="M204">
        <v>78.05</v>
      </c>
      <c r="N204">
        <v>456.75</v>
      </c>
      <c r="O204">
        <v>28.064516130000001</v>
      </c>
      <c r="P204" s="1">
        <v>43202</v>
      </c>
      <c r="Q204" t="s">
        <v>19</v>
      </c>
      <c r="R204">
        <v>120.85</v>
      </c>
      <c r="S204">
        <v>54.15</v>
      </c>
      <c r="T204">
        <f t="shared" si="72"/>
        <v>11</v>
      </c>
      <c r="U204">
        <f t="shared" si="73"/>
        <v>4</v>
      </c>
      <c r="V204">
        <f t="shared" si="74"/>
        <v>2018</v>
      </c>
      <c r="X204" t="str">
        <f t="shared" ref="X204:X205" si="78">IF(N204&gt;0,"Profit","Loss")</f>
        <v>Profit</v>
      </c>
    </row>
    <row r="205" spans="1:24" x14ac:dyDescent="0.3">
      <c r="A205">
        <v>68.2</v>
      </c>
      <c r="B205" s="1">
        <v>43201</v>
      </c>
      <c r="C205" t="s">
        <v>26</v>
      </c>
      <c r="D205" s="2">
        <v>0.3923611111111111</v>
      </c>
      <c r="E205">
        <v>138</v>
      </c>
      <c r="F205">
        <v>15</v>
      </c>
      <c r="G205" t="s">
        <v>23</v>
      </c>
      <c r="H205">
        <v>25100</v>
      </c>
      <c r="I205" t="s">
        <v>22</v>
      </c>
      <c r="J205" s="1">
        <v>43201</v>
      </c>
      <c r="K205" t="s">
        <v>26</v>
      </c>
      <c r="L205" s="2">
        <v>0.40833333333333338</v>
      </c>
      <c r="M205">
        <v>211</v>
      </c>
      <c r="N205">
        <v>-1095</v>
      </c>
      <c r="O205">
        <v>-52.898550720000003</v>
      </c>
      <c r="P205" s="1">
        <v>43202</v>
      </c>
      <c r="Q205" t="s">
        <v>24</v>
      </c>
      <c r="R205">
        <v>216.35</v>
      </c>
      <c r="S205">
        <v>135.05000000000001</v>
      </c>
      <c r="T205">
        <f t="shared" si="72"/>
        <v>11</v>
      </c>
      <c r="U205">
        <f t="shared" si="73"/>
        <v>4</v>
      </c>
      <c r="V205">
        <f t="shared" si="74"/>
        <v>2018</v>
      </c>
      <c r="X205" t="str">
        <f t="shared" si="78"/>
        <v>Loss</v>
      </c>
    </row>
    <row r="206" spans="1:24" hidden="1" x14ac:dyDescent="0.3">
      <c r="A206">
        <v>69</v>
      </c>
      <c r="B206" s="1">
        <v>43202</v>
      </c>
      <c r="D206" s="2">
        <v>0.3923611111111111</v>
      </c>
      <c r="E206">
        <v>24984.95</v>
      </c>
      <c r="J206" s="1">
        <v>43202</v>
      </c>
      <c r="L206" s="2">
        <v>0.6381944444444444</v>
      </c>
      <c r="M206">
        <v>25194.65</v>
      </c>
      <c r="N206">
        <v>194.25</v>
      </c>
      <c r="Q206" t="s">
        <v>19</v>
      </c>
      <c r="R206">
        <v>25244.799999999999</v>
      </c>
      <c r="S206">
        <v>24981.95</v>
      </c>
      <c r="T206">
        <f t="shared" si="72"/>
        <v>12</v>
      </c>
      <c r="U206">
        <f t="shared" si="73"/>
        <v>4</v>
      </c>
      <c r="V206">
        <f t="shared" si="74"/>
        <v>2018</v>
      </c>
    </row>
    <row r="207" spans="1:24" x14ac:dyDescent="0.3">
      <c r="A207">
        <v>69.099999999999994</v>
      </c>
      <c r="B207" s="1">
        <v>43202</v>
      </c>
      <c r="C207" t="s">
        <v>27</v>
      </c>
      <c r="D207" s="2">
        <v>0.3923611111111111</v>
      </c>
      <c r="E207">
        <v>50.25</v>
      </c>
      <c r="F207">
        <v>15</v>
      </c>
      <c r="G207" t="s">
        <v>21</v>
      </c>
      <c r="H207">
        <v>25000</v>
      </c>
      <c r="I207" t="s">
        <v>22</v>
      </c>
      <c r="J207" s="1">
        <v>43202</v>
      </c>
      <c r="K207" t="s">
        <v>27</v>
      </c>
      <c r="L207" s="2">
        <v>0.4993055555555555</v>
      </c>
      <c r="M207">
        <v>125.25</v>
      </c>
      <c r="N207">
        <v>-1125</v>
      </c>
      <c r="O207">
        <v>-149.2537313</v>
      </c>
      <c r="P207" s="1">
        <v>43202</v>
      </c>
      <c r="Q207" t="s">
        <v>24</v>
      </c>
      <c r="R207">
        <v>126.8</v>
      </c>
      <c r="S207">
        <v>50.25</v>
      </c>
      <c r="T207">
        <f t="shared" si="72"/>
        <v>12</v>
      </c>
      <c r="U207">
        <f t="shared" si="73"/>
        <v>4</v>
      </c>
      <c r="V207">
        <f t="shared" si="74"/>
        <v>2018</v>
      </c>
      <c r="X207" t="str">
        <f t="shared" ref="X207:X208" si="79">IF(N207&gt;0,"Profit","Loss")</f>
        <v>Loss</v>
      </c>
    </row>
    <row r="208" spans="1:24" x14ac:dyDescent="0.3">
      <c r="A208">
        <v>69.2</v>
      </c>
      <c r="B208" s="1">
        <v>43202</v>
      </c>
      <c r="C208" t="s">
        <v>27</v>
      </c>
      <c r="D208" s="2">
        <v>0.3923611111111111</v>
      </c>
      <c r="E208">
        <v>88</v>
      </c>
      <c r="F208">
        <v>15</v>
      </c>
      <c r="G208" t="s">
        <v>23</v>
      </c>
      <c r="H208">
        <v>25000</v>
      </c>
      <c r="I208" t="s">
        <v>22</v>
      </c>
      <c r="J208" s="1">
        <v>43202</v>
      </c>
      <c r="K208" t="s">
        <v>27</v>
      </c>
      <c r="L208" s="2">
        <v>0.6381944444444444</v>
      </c>
      <c r="M208">
        <v>0.05</v>
      </c>
      <c r="N208">
        <v>1319.25</v>
      </c>
      <c r="O208">
        <v>99.943181820000007</v>
      </c>
      <c r="P208" s="1">
        <v>43202</v>
      </c>
      <c r="Q208" t="s">
        <v>19</v>
      </c>
      <c r="R208">
        <v>89</v>
      </c>
      <c r="S208">
        <v>0.05</v>
      </c>
      <c r="T208">
        <f t="shared" si="72"/>
        <v>12</v>
      </c>
      <c r="U208">
        <f t="shared" si="73"/>
        <v>4</v>
      </c>
      <c r="V208">
        <f t="shared" si="74"/>
        <v>2018</v>
      </c>
      <c r="X208" t="str">
        <f t="shared" si="79"/>
        <v>Profit</v>
      </c>
    </row>
    <row r="209" spans="1:24" hidden="1" x14ac:dyDescent="0.3">
      <c r="A209">
        <v>70</v>
      </c>
      <c r="B209" s="1">
        <v>43203</v>
      </c>
      <c r="D209" s="2">
        <v>0.3923611111111111</v>
      </c>
      <c r="E209">
        <v>25301.200000000001</v>
      </c>
      <c r="J209" s="1">
        <v>43203</v>
      </c>
      <c r="L209" s="2">
        <v>0.6381944444444444</v>
      </c>
      <c r="M209">
        <v>25205.45</v>
      </c>
      <c r="N209">
        <v>370.5</v>
      </c>
      <c r="Q209" t="s">
        <v>19</v>
      </c>
      <c r="R209">
        <v>25411.3</v>
      </c>
      <c r="S209">
        <v>25076.85</v>
      </c>
      <c r="T209">
        <f t="shared" si="72"/>
        <v>13</v>
      </c>
      <c r="U209">
        <f t="shared" si="73"/>
        <v>4</v>
      </c>
      <c r="V209">
        <f t="shared" si="74"/>
        <v>2018</v>
      </c>
    </row>
    <row r="210" spans="1:24" x14ac:dyDescent="0.3">
      <c r="A210">
        <v>70.099999999999994</v>
      </c>
      <c r="B210" s="1">
        <v>43203</v>
      </c>
      <c r="C210" t="s">
        <v>28</v>
      </c>
      <c r="D210" s="2">
        <v>0.3923611111111111</v>
      </c>
      <c r="E210">
        <v>186.75</v>
      </c>
      <c r="F210">
        <v>15</v>
      </c>
      <c r="G210" t="s">
        <v>21</v>
      </c>
      <c r="H210">
        <v>25300</v>
      </c>
      <c r="I210" t="s">
        <v>22</v>
      </c>
      <c r="J210" s="1">
        <v>43203</v>
      </c>
      <c r="K210" t="s">
        <v>28</v>
      </c>
      <c r="L210" s="2">
        <v>0.6381944444444444</v>
      </c>
      <c r="M210">
        <v>136.05000000000001</v>
      </c>
      <c r="N210">
        <v>760.5</v>
      </c>
      <c r="O210">
        <v>27.148594379999999</v>
      </c>
      <c r="P210" s="1">
        <v>43209</v>
      </c>
      <c r="Q210" t="s">
        <v>19</v>
      </c>
      <c r="R210">
        <v>231.65</v>
      </c>
      <c r="S210">
        <v>101.75</v>
      </c>
      <c r="T210">
        <f t="shared" si="72"/>
        <v>13</v>
      </c>
      <c r="U210">
        <f t="shared" si="73"/>
        <v>4</v>
      </c>
      <c r="V210">
        <f t="shared" si="74"/>
        <v>2018</v>
      </c>
      <c r="X210" t="str">
        <f t="shared" ref="X210:X211" si="80">IF(N210&gt;0,"Profit","Loss")</f>
        <v>Profit</v>
      </c>
    </row>
    <row r="211" spans="1:24" x14ac:dyDescent="0.3">
      <c r="A211">
        <v>70.2</v>
      </c>
      <c r="B211" s="1">
        <v>43203</v>
      </c>
      <c r="C211" t="s">
        <v>28</v>
      </c>
      <c r="D211" s="2">
        <v>0.3923611111111111</v>
      </c>
      <c r="E211">
        <v>208.7</v>
      </c>
      <c r="F211">
        <v>15</v>
      </c>
      <c r="G211" t="s">
        <v>23</v>
      </c>
      <c r="H211">
        <v>25300</v>
      </c>
      <c r="I211" t="s">
        <v>22</v>
      </c>
      <c r="J211" s="1">
        <v>43203</v>
      </c>
      <c r="K211" t="s">
        <v>28</v>
      </c>
      <c r="L211" s="2">
        <v>0.54375000000000007</v>
      </c>
      <c r="M211">
        <v>234.7</v>
      </c>
      <c r="N211">
        <v>-390</v>
      </c>
      <c r="O211">
        <v>-12.45807379</v>
      </c>
      <c r="P211" s="1">
        <v>43209</v>
      </c>
      <c r="Q211" t="s">
        <v>24</v>
      </c>
      <c r="R211">
        <v>235.85</v>
      </c>
      <c r="S211">
        <v>159</v>
      </c>
      <c r="T211">
        <f t="shared" si="72"/>
        <v>13</v>
      </c>
      <c r="U211">
        <f t="shared" si="73"/>
        <v>4</v>
      </c>
      <c r="V211">
        <f t="shared" si="74"/>
        <v>2018</v>
      </c>
      <c r="X211" t="str">
        <f t="shared" si="80"/>
        <v>Loss</v>
      </c>
    </row>
    <row r="212" spans="1:24" hidden="1" x14ac:dyDescent="0.3">
      <c r="A212">
        <v>71</v>
      </c>
      <c r="B212" s="1">
        <v>43206</v>
      </c>
      <c r="D212" s="2">
        <v>0.3923611111111111</v>
      </c>
      <c r="E212">
        <v>25210.35</v>
      </c>
      <c r="J212" s="1">
        <v>43206</v>
      </c>
      <c r="L212" s="2">
        <v>0.6381944444444444</v>
      </c>
      <c r="M212">
        <v>25324.65</v>
      </c>
      <c r="N212">
        <v>669.75</v>
      </c>
      <c r="Q212" t="s">
        <v>19</v>
      </c>
      <c r="R212">
        <v>25339.4</v>
      </c>
      <c r="S212">
        <v>25118.05</v>
      </c>
      <c r="T212">
        <f t="shared" si="72"/>
        <v>16</v>
      </c>
      <c r="U212">
        <f t="shared" si="73"/>
        <v>4</v>
      </c>
      <c r="V212">
        <f t="shared" si="74"/>
        <v>2018</v>
      </c>
    </row>
    <row r="213" spans="1:24" x14ac:dyDescent="0.3">
      <c r="A213">
        <v>71.099999999999994</v>
      </c>
      <c r="B213" s="1">
        <v>43206</v>
      </c>
      <c r="C213" t="s">
        <v>20</v>
      </c>
      <c r="D213" s="2">
        <v>0.3923611111111111</v>
      </c>
      <c r="E213">
        <v>186.95</v>
      </c>
      <c r="F213">
        <v>15</v>
      </c>
      <c r="G213" t="s">
        <v>21</v>
      </c>
      <c r="H213">
        <v>25200</v>
      </c>
      <c r="I213" t="s">
        <v>22</v>
      </c>
      <c r="J213" s="1">
        <v>43206</v>
      </c>
      <c r="K213" t="s">
        <v>20</v>
      </c>
      <c r="L213" s="2">
        <v>0.59722222222222221</v>
      </c>
      <c r="M213">
        <v>219.95</v>
      </c>
      <c r="N213">
        <v>-495</v>
      </c>
      <c r="O213">
        <v>-17.65177855</v>
      </c>
      <c r="P213" s="1">
        <v>43209</v>
      </c>
      <c r="Q213" t="s">
        <v>24</v>
      </c>
      <c r="R213">
        <v>224</v>
      </c>
      <c r="S213">
        <v>144.9</v>
      </c>
      <c r="T213">
        <f t="shared" si="72"/>
        <v>16</v>
      </c>
      <c r="U213">
        <f t="shared" si="73"/>
        <v>4</v>
      </c>
      <c r="V213">
        <f t="shared" si="74"/>
        <v>2018</v>
      </c>
      <c r="X213" t="str">
        <f t="shared" ref="X213:X214" si="81">IF(N213&gt;0,"Profit","Loss")</f>
        <v>Loss</v>
      </c>
    </row>
    <row r="214" spans="1:24" x14ac:dyDescent="0.3">
      <c r="A214">
        <v>71.2</v>
      </c>
      <c r="B214" s="1">
        <v>43206</v>
      </c>
      <c r="C214" t="s">
        <v>20</v>
      </c>
      <c r="D214" s="2">
        <v>0.3923611111111111</v>
      </c>
      <c r="E214">
        <v>182.1</v>
      </c>
      <c r="F214">
        <v>15</v>
      </c>
      <c r="G214" t="s">
        <v>23</v>
      </c>
      <c r="H214">
        <v>25200</v>
      </c>
      <c r="I214" t="s">
        <v>22</v>
      </c>
      <c r="J214" s="1">
        <v>43206</v>
      </c>
      <c r="K214" t="s">
        <v>20</v>
      </c>
      <c r="L214" s="2">
        <v>0.6381944444444444</v>
      </c>
      <c r="M214">
        <v>104.45</v>
      </c>
      <c r="N214">
        <v>1164.75</v>
      </c>
      <c r="O214">
        <v>42.641405820000003</v>
      </c>
      <c r="P214" s="1">
        <v>43209</v>
      </c>
      <c r="Q214" t="s">
        <v>19</v>
      </c>
      <c r="R214">
        <v>215.35</v>
      </c>
      <c r="S214">
        <v>101.9</v>
      </c>
      <c r="T214">
        <f t="shared" si="72"/>
        <v>16</v>
      </c>
      <c r="U214">
        <f t="shared" si="73"/>
        <v>4</v>
      </c>
      <c r="V214">
        <f t="shared" si="74"/>
        <v>2018</v>
      </c>
      <c r="X214" t="str">
        <f t="shared" si="81"/>
        <v>Profit</v>
      </c>
    </row>
    <row r="215" spans="1:24" hidden="1" x14ac:dyDescent="0.3">
      <c r="A215">
        <v>72</v>
      </c>
      <c r="B215" s="1">
        <v>43207</v>
      </c>
      <c r="D215" s="2">
        <v>0.3923611111111111</v>
      </c>
      <c r="E215">
        <v>25293.15</v>
      </c>
      <c r="J215" s="1">
        <v>43207</v>
      </c>
      <c r="L215" s="2">
        <v>0.6381944444444444</v>
      </c>
      <c r="M215">
        <v>25327.45</v>
      </c>
      <c r="N215">
        <v>-423</v>
      </c>
      <c r="Q215" t="s">
        <v>19</v>
      </c>
      <c r="R215">
        <v>25402.55</v>
      </c>
      <c r="S215">
        <v>25224</v>
      </c>
      <c r="T215">
        <f t="shared" si="72"/>
        <v>17</v>
      </c>
      <c r="U215">
        <f t="shared" si="73"/>
        <v>4</v>
      </c>
      <c r="V215">
        <f t="shared" si="74"/>
        <v>2018</v>
      </c>
    </row>
    <row r="216" spans="1:24" x14ac:dyDescent="0.3">
      <c r="A216">
        <v>72.099999999999994</v>
      </c>
      <c r="B216" s="1">
        <v>43207</v>
      </c>
      <c r="C216" t="s">
        <v>25</v>
      </c>
      <c r="D216" s="2">
        <v>0.3923611111111111</v>
      </c>
      <c r="E216">
        <v>134.05000000000001</v>
      </c>
      <c r="F216">
        <v>15</v>
      </c>
      <c r="G216" t="s">
        <v>21</v>
      </c>
      <c r="H216">
        <v>25300</v>
      </c>
      <c r="I216" t="s">
        <v>22</v>
      </c>
      <c r="J216" s="1">
        <v>43207</v>
      </c>
      <c r="K216" t="s">
        <v>25</v>
      </c>
      <c r="L216" s="2">
        <v>0.6381944444444444</v>
      </c>
      <c r="M216">
        <v>137.25</v>
      </c>
      <c r="N216">
        <v>-48</v>
      </c>
      <c r="O216">
        <v>-2.387168967</v>
      </c>
      <c r="P216" s="1">
        <v>43209</v>
      </c>
      <c r="Q216" t="s">
        <v>19</v>
      </c>
      <c r="R216">
        <v>181.75</v>
      </c>
      <c r="S216">
        <v>98.45</v>
      </c>
      <c r="T216">
        <f t="shared" si="72"/>
        <v>17</v>
      </c>
      <c r="U216">
        <f t="shared" si="73"/>
        <v>4</v>
      </c>
      <c r="V216">
        <f t="shared" si="74"/>
        <v>2018</v>
      </c>
      <c r="X216" t="str">
        <f t="shared" ref="X216:X217" si="82">IF(N216&gt;0,"Profit","Loss")</f>
        <v>Loss</v>
      </c>
    </row>
    <row r="217" spans="1:24" x14ac:dyDescent="0.3">
      <c r="A217">
        <v>72.2</v>
      </c>
      <c r="B217" s="1">
        <v>43207</v>
      </c>
      <c r="C217" t="s">
        <v>25</v>
      </c>
      <c r="D217" s="2">
        <v>0.3923611111111111</v>
      </c>
      <c r="E217">
        <v>162</v>
      </c>
      <c r="F217">
        <v>15</v>
      </c>
      <c r="G217" t="s">
        <v>23</v>
      </c>
      <c r="H217">
        <v>25300</v>
      </c>
      <c r="I217" t="s">
        <v>22</v>
      </c>
      <c r="J217" s="1">
        <v>43207</v>
      </c>
      <c r="K217" t="s">
        <v>25</v>
      </c>
      <c r="L217" s="2">
        <v>0.53194444444444444</v>
      </c>
      <c r="M217">
        <v>187</v>
      </c>
      <c r="N217">
        <v>-375</v>
      </c>
      <c r="O217">
        <v>-15.43209877</v>
      </c>
      <c r="P217" s="1">
        <v>43209</v>
      </c>
      <c r="Q217" t="s">
        <v>24</v>
      </c>
      <c r="R217">
        <v>188.75</v>
      </c>
      <c r="S217">
        <v>111.05</v>
      </c>
      <c r="T217">
        <f t="shared" si="72"/>
        <v>17</v>
      </c>
      <c r="U217">
        <f t="shared" si="73"/>
        <v>4</v>
      </c>
      <c r="V217">
        <f t="shared" si="74"/>
        <v>2018</v>
      </c>
      <c r="X217" t="str">
        <f t="shared" si="82"/>
        <v>Loss</v>
      </c>
    </row>
    <row r="218" spans="1:24" hidden="1" x14ac:dyDescent="0.3">
      <c r="A218">
        <v>73</v>
      </c>
      <c r="B218" s="1">
        <v>43208</v>
      </c>
      <c r="D218" s="2">
        <v>0.3923611111111111</v>
      </c>
      <c r="E218">
        <v>25303.15</v>
      </c>
      <c r="J218" s="1">
        <v>43208</v>
      </c>
      <c r="L218" s="2">
        <v>0.6381944444444444</v>
      </c>
      <c r="M218">
        <v>25122.1</v>
      </c>
      <c r="N218">
        <v>988.5</v>
      </c>
      <c r="Q218" t="s">
        <v>19</v>
      </c>
      <c r="R218">
        <v>25380.95</v>
      </c>
      <c r="S218">
        <v>25058.75</v>
      </c>
      <c r="T218">
        <f t="shared" si="72"/>
        <v>18</v>
      </c>
      <c r="U218">
        <f t="shared" si="73"/>
        <v>4</v>
      </c>
      <c r="V218">
        <f t="shared" si="74"/>
        <v>2018</v>
      </c>
    </row>
    <row r="219" spans="1:24" x14ac:dyDescent="0.3">
      <c r="A219">
        <v>73.099999999999994</v>
      </c>
      <c r="B219" s="1">
        <v>43208</v>
      </c>
      <c r="C219" t="s">
        <v>26</v>
      </c>
      <c r="D219" s="2">
        <v>0.3923611111111111</v>
      </c>
      <c r="E219">
        <v>117.2</v>
      </c>
      <c r="F219">
        <v>15</v>
      </c>
      <c r="G219" t="s">
        <v>21</v>
      </c>
      <c r="H219">
        <v>25300</v>
      </c>
      <c r="I219" t="s">
        <v>22</v>
      </c>
      <c r="J219" s="1">
        <v>43208</v>
      </c>
      <c r="K219" t="s">
        <v>26</v>
      </c>
      <c r="L219" s="2">
        <v>0.6381944444444444</v>
      </c>
      <c r="M219">
        <v>27.3</v>
      </c>
      <c r="N219">
        <v>1348.5</v>
      </c>
      <c r="O219">
        <v>76.706484639999999</v>
      </c>
      <c r="P219" s="1">
        <v>43209</v>
      </c>
      <c r="Q219" t="s">
        <v>19</v>
      </c>
      <c r="R219">
        <v>134.30000000000001</v>
      </c>
      <c r="S219">
        <v>18.25</v>
      </c>
      <c r="T219">
        <f t="shared" si="72"/>
        <v>18</v>
      </c>
      <c r="U219">
        <f t="shared" si="73"/>
        <v>4</v>
      </c>
      <c r="V219">
        <f t="shared" si="74"/>
        <v>2018</v>
      </c>
      <c r="X219" t="str">
        <f t="shared" ref="X219:X220" si="83">IF(N219&gt;0,"Profit","Loss")</f>
        <v>Profit</v>
      </c>
    </row>
    <row r="220" spans="1:24" x14ac:dyDescent="0.3">
      <c r="A220">
        <v>73.2</v>
      </c>
      <c r="B220" s="1">
        <v>43208</v>
      </c>
      <c r="C220" t="s">
        <v>26</v>
      </c>
      <c r="D220" s="2">
        <v>0.3923611111111111</v>
      </c>
      <c r="E220">
        <v>119.25</v>
      </c>
      <c r="F220">
        <v>15</v>
      </c>
      <c r="G220" t="s">
        <v>23</v>
      </c>
      <c r="H220">
        <v>25300</v>
      </c>
      <c r="I220" t="s">
        <v>22</v>
      </c>
      <c r="J220" s="1">
        <v>43208</v>
      </c>
      <c r="K220" t="s">
        <v>26</v>
      </c>
      <c r="L220" s="2">
        <v>0.58750000000000002</v>
      </c>
      <c r="M220">
        <v>143.25</v>
      </c>
      <c r="N220">
        <v>-360</v>
      </c>
      <c r="O220">
        <v>-20.125786160000001</v>
      </c>
      <c r="P220" s="1">
        <v>43209</v>
      </c>
      <c r="Q220" t="s">
        <v>24</v>
      </c>
      <c r="R220">
        <v>144.75</v>
      </c>
      <c r="S220">
        <v>67.5</v>
      </c>
      <c r="T220">
        <f t="shared" si="72"/>
        <v>18</v>
      </c>
      <c r="U220">
        <f t="shared" si="73"/>
        <v>4</v>
      </c>
      <c r="V220">
        <f t="shared" si="74"/>
        <v>2018</v>
      </c>
      <c r="X220" t="str">
        <f t="shared" si="83"/>
        <v>Loss</v>
      </c>
    </row>
    <row r="221" spans="1:24" hidden="1" x14ac:dyDescent="0.3">
      <c r="A221">
        <v>74</v>
      </c>
      <c r="B221" s="1">
        <v>43209</v>
      </c>
      <c r="D221" s="2">
        <v>0.3923611111111111</v>
      </c>
      <c r="E221">
        <v>25130.9</v>
      </c>
      <c r="J221" s="1">
        <v>43209</v>
      </c>
      <c r="L221" s="2">
        <v>0.6381944444444444</v>
      </c>
      <c r="M221">
        <v>25132.5</v>
      </c>
      <c r="N221">
        <v>1659.75</v>
      </c>
      <c r="Q221" t="s">
        <v>19</v>
      </c>
      <c r="R221">
        <v>25169</v>
      </c>
      <c r="S221">
        <v>25049.7</v>
      </c>
      <c r="T221">
        <f t="shared" si="72"/>
        <v>19</v>
      </c>
      <c r="U221">
        <f t="shared" si="73"/>
        <v>4</v>
      </c>
      <c r="V221">
        <f t="shared" si="74"/>
        <v>2018</v>
      </c>
    </row>
    <row r="222" spans="1:24" x14ac:dyDescent="0.3">
      <c r="A222">
        <v>74.099999999999994</v>
      </c>
      <c r="B222" s="1">
        <v>43209</v>
      </c>
      <c r="C222" t="s">
        <v>27</v>
      </c>
      <c r="D222" s="2">
        <v>0.3923611111111111</v>
      </c>
      <c r="E222">
        <v>82.4</v>
      </c>
      <c r="F222">
        <v>15</v>
      </c>
      <c r="G222" t="s">
        <v>21</v>
      </c>
      <c r="H222">
        <v>25100</v>
      </c>
      <c r="I222" t="s">
        <v>22</v>
      </c>
      <c r="J222" s="1">
        <v>43209</v>
      </c>
      <c r="K222" t="s">
        <v>27</v>
      </c>
      <c r="L222" s="2">
        <v>0.6381944444444444</v>
      </c>
      <c r="M222">
        <v>19.100000000000001</v>
      </c>
      <c r="N222">
        <v>949.5</v>
      </c>
      <c r="O222">
        <v>76.820388350000002</v>
      </c>
      <c r="P222" s="1">
        <v>43209</v>
      </c>
      <c r="Q222" t="s">
        <v>19</v>
      </c>
      <c r="R222">
        <v>93.9</v>
      </c>
      <c r="S222">
        <v>6.65</v>
      </c>
      <c r="T222">
        <f t="shared" si="72"/>
        <v>19</v>
      </c>
      <c r="U222">
        <f t="shared" si="73"/>
        <v>4</v>
      </c>
      <c r="V222">
        <f t="shared" si="74"/>
        <v>2018</v>
      </c>
      <c r="X222" t="str">
        <f t="shared" ref="X222:X223" si="84">IF(N222&gt;0,"Profit","Loss")</f>
        <v>Profit</v>
      </c>
    </row>
    <row r="223" spans="1:24" x14ac:dyDescent="0.3">
      <c r="A223">
        <v>74.2</v>
      </c>
      <c r="B223" s="1">
        <v>43209</v>
      </c>
      <c r="C223" t="s">
        <v>27</v>
      </c>
      <c r="D223" s="2">
        <v>0.3923611111111111</v>
      </c>
      <c r="E223">
        <v>47.5</v>
      </c>
      <c r="F223">
        <v>15</v>
      </c>
      <c r="G223" t="s">
        <v>23</v>
      </c>
      <c r="H223">
        <v>25100</v>
      </c>
      <c r="I223" t="s">
        <v>22</v>
      </c>
      <c r="J223" s="1">
        <v>43209</v>
      </c>
      <c r="K223" t="s">
        <v>27</v>
      </c>
      <c r="L223" s="2">
        <v>0.6381944444444444</v>
      </c>
      <c r="M223">
        <v>0.15</v>
      </c>
      <c r="N223">
        <v>710.25</v>
      </c>
      <c r="O223">
        <v>99.684210530000001</v>
      </c>
      <c r="P223" s="1">
        <v>43209</v>
      </c>
      <c r="Q223" t="s">
        <v>19</v>
      </c>
      <c r="R223">
        <v>86.15</v>
      </c>
      <c r="S223">
        <v>0.15</v>
      </c>
      <c r="T223">
        <f t="shared" si="72"/>
        <v>19</v>
      </c>
      <c r="U223">
        <f t="shared" si="73"/>
        <v>4</v>
      </c>
      <c r="V223">
        <f t="shared" si="74"/>
        <v>2018</v>
      </c>
      <c r="X223" t="str">
        <f t="shared" si="84"/>
        <v>Profit</v>
      </c>
    </row>
    <row r="224" spans="1:24" hidden="1" x14ac:dyDescent="0.3">
      <c r="A224">
        <v>75</v>
      </c>
      <c r="B224" s="1">
        <v>43210</v>
      </c>
      <c r="D224" s="2">
        <v>0.3923611111111111</v>
      </c>
      <c r="E224">
        <v>25014.95</v>
      </c>
      <c r="J224" s="1">
        <v>43210</v>
      </c>
      <c r="L224" s="2">
        <v>0.6381944444444444</v>
      </c>
      <c r="M224">
        <v>24950.95</v>
      </c>
      <c r="N224">
        <v>-771.75</v>
      </c>
      <c r="Q224" t="s">
        <v>19</v>
      </c>
      <c r="R224">
        <v>25022.3</v>
      </c>
      <c r="S224">
        <v>24839.3</v>
      </c>
      <c r="T224">
        <f t="shared" si="72"/>
        <v>20</v>
      </c>
      <c r="U224">
        <f t="shared" si="73"/>
        <v>4</v>
      </c>
      <c r="V224">
        <f t="shared" si="74"/>
        <v>2018</v>
      </c>
    </row>
    <row r="225" spans="1:24" x14ac:dyDescent="0.3">
      <c r="A225">
        <v>75.099999999999994</v>
      </c>
      <c r="B225" s="1">
        <v>43210</v>
      </c>
      <c r="C225" t="s">
        <v>28</v>
      </c>
      <c r="D225" s="2">
        <v>0.3923611111111111</v>
      </c>
      <c r="E225">
        <v>193.45</v>
      </c>
      <c r="F225">
        <v>15</v>
      </c>
      <c r="G225" t="s">
        <v>21</v>
      </c>
      <c r="H225">
        <v>25000</v>
      </c>
      <c r="I225" t="s">
        <v>22</v>
      </c>
      <c r="J225" s="1">
        <v>43210</v>
      </c>
      <c r="K225" t="s">
        <v>28</v>
      </c>
      <c r="L225" s="2">
        <v>0.6381944444444444</v>
      </c>
      <c r="M225">
        <v>174.9</v>
      </c>
      <c r="N225">
        <v>278.25</v>
      </c>
      <c r="O225">
        <v>9.5890410960000008</v>
      </c>
      <c r="P225" s="1">
        <v>43216</v>
      </c>
      <c r="Q225" t="s">
        <v>19</v>
      </c>
      <c r="R225">
        <v>194.25</v>
      </c>
      <c r="S225">
        <v>123.8</v>
      </c>
      <c r="T225">
        <f t="shared" si="72"/>
        <v>20</v>
      </c>
      <c r="U225">
        <f t="shared" si="73"/>
        <v>4</v>
      </c>
      <c r="V225">
        <f t="shared" si="74"/>
        <v>2018</v>
      </c>
      <c r="X225" t="str">
        <f t="shared" ref="X225:X226" si="85">IF(N225&gt;0,"Profit","Loss")</f>
        <v>Profit</v>
      </c>
    </row>
    <row r="226" spans="1:24" x14ac:dyDescent="0.3">
      <c r="A226">
        <v>75.2</v>
      </c>
      <c r="B226" s="1">
        <v>43210</v>
      </c>
      <c r="C226" t="s">
        <v>28</v>
      </c>
      <c r="D226" s="2">
        <v>0.3923611111111111</v>
      </c>
      <c r="E226">
        <v>182.95</v>
      </c>
      <c r="F226">
        <v>15</v>
      </c>
      <c r="G226" t="s">
        <v>23</v>
      </c>
      <c r="H226">
        <v>25000</v>
      </c>
      <c r="I226" t="s">
        <v>22</v>
      </c>
      <c r="J226" s="1">
        <v>43210</v>
      </c>
      <c r="K226" t="s">
        <v>28</v>
      </c>
      <c r="L226" s="2">
        <v>0.55347222222222225</v>
      </c>
      <c r="M226">
        <v>252.95</v>
      </c>
      <c r="N226">
        <v>-1050</v>
      </c>
      <c r="O226">
        <v>-38.26182017</v>
      </c>
      <c r="P226" s="1">
        <v>43216</v>
      </c>
      <c r="Q226" t="s">
        <v>24</v>
      </c>
      <c r="R226">
        <v>254.9</v>
      </c>
      <c r="S226">
        <v>177.55</v>
      </c>
      <c r="T226">
        <f t="shared" si="72"/>
        <v>20</v>
      </c>
      <c r="U226">
        <f t="shared" si="73"/>
        <v>4</v>
      </c>
      <c r="V226">
        <f t="shared" si="74"/>
        <v>2018</v>
      </c>
      <c r="X226" t="str">
        <f t="shared" si="85"/>
        <v>Loss</v>
      </c>
    </row>
    <row r="227" spans="1:24" hidden="1" x14ac:dyDescent="0.3">
      <c r="A227">
        <v>76</v>
      </c>
      <c r="B227" s="1">
        <v>43213</v>
      </c>
      <c r="D227" s="2">
        <v>0.3923611111111111</v>
      </c>
      <c r="E227">
        <v>24845.4</v>
      </c>
      <c r="J227" s="1">
        <v>43213</v>
      </c>
      <c r="L227" s="2">
        <v>0.6381944444444444</v>
      </c>
      <c r="M227">
        <v>24966.3</v>
      </c>
      <c r="N227">
        <v>-140.25</v>
      </c>
      <c r="Q227" t="s">
        <v>19</v>
      </c>
      <c r="R227">
        <v>25084.15</v>
      </c>
      <c r="S227">
        <v>24466.1</v>
      </c>
      <c r="T227">
        <f t="shared" si="72"/>
        <v>23</v>
      </c>
      <c r="U227">
        <f t="shared" si="73"/>
        <v>4</v>
      </c>
      <c r="V227">
        <f t="shared" si="74"/>
        <v>2018</v>
      </c>
    </row>
    <row r="228" spans="1:24" x14ac:dyDescent="0.3">
      <c r="A228">
        <v>76.099999999999994</v>
      </c>
      <c r="B228" s="1">
        <v>43213</v>
      </c>
      <c r="C228" t="s">
        <v>20</v>
      </c>
      <c r="D228" s="2">
        <v>0.3923611111111111</v>
      </c>
      <c r="E228">
        <v>187.1</v>
      </c>
      <c r="F228">
        <v>15</v>
      </c>
      <c r="G228" t="s">
        <v>21</v>
      </c>
      <c r="H228">
        <v>24800</v>
      </c>
      <c r="I228" t="s">
        <v>22</v>
      </c>
      <c r="J228" s="1">
        <v>43213</v>
      </c>
      <c r="K228" t="s">
        <v>20</v>
      </c>
      <c r="L228" s="2">
        <v>0.44027777777777777</v>
      </c>
      <c r="M228">
        <v>244.1</v>
      </c>
      <c r="N228">
        <v>-855</v>
      </c>
      <c r="O228">
        <v>-30.464991980000001</v>
      </c>
      <c r="P228" s="1">
        <v>43216</v>
      </c>
      <c r="Q228" t="s">
        <v>24</v>
      </c>
      <c r="R228">
        <v>244.2</v>
      </c>
      <c r="S228">
        <v>168.9</v>
      </c>
      <c r="T228">
        <f t="shared" si="72"/>
        <v>23</v>
      </c>
      <c r="U228">
        <f t="shared" si="73"/>
        <v>4</v>
      </c>
      <c r="V228">
        <f t="shared" si="74"/>
        <v>2018</v>
      </c>
      <c r="X228" t="str">
        <f t="shared" ref="X228:X229" si="86">IF(N228&gt;0,"Profit","Loss")</f>
        <v>Loss</v>
      </c>
    </row>
    <row r="229" spans="1:24" x14ac:dyDescent="0.3">
      <c r="A229">
        <v>76.2</v>
      </c>
      <c r="B229" s="1">
        <v>43213</v>
      </c>
      <c r="C229" t="s">
        <v>20</v>
      </c>
      <c r="D229" s="2">
        <v>0.3923611111111111</v>
      </c>
      <c r="E229">
        <v>143.30000000000001</v>
      </c>
      <c r="F229">
        <v>15</v>
      </c>
      <c r="G229" t="s">
        <v>23</v>
      </c>
      <c r="H229">
        <v>24800</v>
      </c>
      <c r="I229" t="s">
        <v>22</v>
      </c>
      <c r="J229" s="1">
        <v>43213</v>
      </c>
      <c r="K229" t="s">
        <v>20</v>
      </c>
      <c r="L229" s="2">
        <v>0.6381944444444444</v>
      </c>
      <c r="M229">
        <v>95.65</v>
      </c>
      <c r="N229">
        <v>714.75</v>
      </c>
      <c r="O229">
        <v>33.251919049999998</v>
      </c>
      <c r="P229" s="1">
        <v>43216</v>
      </c>
      <c r="Q229" t="s">
        <v>19</v>
      </c>
      <c r="R229">
        <v>158.35</v>
      </c>
      <c r="S229">
        <v>64</v>
      </c>
      <c r="T229">
        <f t="shared" si="72"/>
        <v>23</v>
      </c>
      <c r="U229">
        <f t="shared" si="73"/>
        <v>4</v>
      </c>
      <c r="V229">
        <f t="shared" si="74"/>
        <v>2018</v>
      </c>
      <c r="X229" t="str">
        <f t="shared" si="86"/>
        <v>Profit</v>
      </c>
    </row>
    <row r="230" spans="1:24" hidden="1" x14ac:dyDescent="0.3">
      <c r="A230">
        <v>77</v>
      </c>
      <c r="B230" s="1">
        <v>43214</v>
      </c>
      <c r="D230" s="2">
        <v>0.3923611111111111</v>
      </c>
      <c r="E230">
        <v>25094.5</v>
      </c>
      <c r="J230" s="1">
        <v>43214</v>
      </c>
      <c r="L230" s="2">
        <v>0.6381944444444444</v>
      </c>
      <c r="M230">
        <v>25037.55</v>
      </c>
      <c r="N230">
        <v>-394.5</v>
      </c>
      <c r="Q230" t="s">
        <v>19</v>
      </c>
      <c r="R230">
        <v>25123.45</v>
      </c>
      <c r="S230">
        <v>24955</v>
      </c>
      <c r="T230">
        <f t="shared" si="72"/>
        <v>24</v>
      </c>
      <c r="U230">
        <f t="shared" si="73"/>
        <v>4</v>
      </c>
      <c r="V230">
        <f t="shared" si="74"/>
        <v>2018</v>
      </c>
    </row>
    <row r="231" spans="1:24" x14ac:dyDescent="0.3">
      <c r="A231">
        <v>77.099999999999994</v>
      </c>
      <c r="B231" s="1">
        <v>43214</v>
      </c>
      <c r="C231" t="s">
        <v>25</v>
      </c>
      <c r="D231" s="2">
        <v>0.3923611111111111</v>
      </c>
      <c r="E231">
        <v>118.45</v>
      </c>
      <c r="F231">
        <v>15</v>
      </c>
      <c r="G231" t="s">
        <v>21</v>
      </c>
      <c r="H231">
        <v>25100</v>
      </c>
      <c r="I231" t="s">
        <v>22</v>
      </c>
      <c r="J231" s="1">
        <v>43214</v>
      </c>
      <c r="K231" t="s">
        <v>25</v>
      </c>
      <c r="L231" s="2">
        <v>0.6381944444444444</v>
      </c>
      <c r="M231">
        <v>80.75</v>
      </c>
      <c r="N231">
        <v>565.5</v>
      </c>
      <c r="O231">
        <v>31.827775429999999</v>
      </c>
      <c r="P231" s="1">
        <v>43216</v>
      </c>
      <c r="Q231" t="s">
        <v>19</v>
      </c>
      <c r="R231">
        <v>127.85</v>
      </c>
      <c r="S231">
        <v>57.5</v>
      </c>
      <c r="T231">
        <f t="shared" si="72"/>
        <v>24</v>
      </c>
      <c r="U231">
        <f t="shared" si="73"/>
        <v>4</v>
      </c>
      <c r="V231">
        <f t="shared" si="74"/>
        <v>2018</v>
      </c>
      <c r="X231" t="str">
        <f t="shared" ref="X231:X232" si="87">IF(N231&gt;0,"Profit","Loss")</f>
        <v>Profit</v>
      </c>
    </row>
    <row r="232" spans="1:24" x14ac:dyDescent="0.3">
      <c r="A232">
        <v>77.2</v>
      </c>
      <c r="B232" s="1">
        <v>43214</v>
      </c>
      <c r="C232" t="s">
        <v>25</v>
      </c>
      <c r="D232" s="2">
        <v>0.3923611111111111</v>
      </c>
      <c r="E232">
        <v>157.6</v>
      </c>
      <c r="F232">
        <v>15</v>
      </c>
      <c r="G232" t="s">
        <v>23</v>
      </c>
      <c r="H232">
        <v>25100</v>
      </c>
      <c r="I232" t="s">
        <v>22</v>
      </c>
      <c r="J232" s="1">
        <v>43214</v>
      </c>
      <c r="K232" t="s">
        <v>25</v>
      </c>
      <c r="L232" s="2">
        <v>0.52638888888888891</v>
      </c>
      <c r="M232">
        <v>221.6</v>
      </c>
      <c r="N232">
        <v>-960</v>
      </c>
      <c r="O232">
        <v>-40.609137060000002</v>
      </c>
      <c r="P232" s="1">
        <v>43216</v>
      </c>
      <c r="Q232" t="s">
        <v>24</v>
      </c>
      <c r="R232">
        <v>223.95</v>
      </c>
      <c r="S232">
        <v>146.15</v>
      </c>
      <c r="T232">
        <f t="shared" si="72"/>
        <v>24</v>
      </c>
      <c r="U232">
        <f t="shared" si="73"/>
        <v>4</v>
      </c>
      <c r="V232">
        <f t="shared" si="74"/>
        <v>2018</v>
      </c>
      <c r="X232" t="str">
        <f t="shared" si="87"/>
        <v>Loss</v>
      </c>
    </row>
    <row r="233" spans="1:24" hidden="1" x14ac:dyDescent="0.3">
      <c r="A233">
        <v>78</v>
      </c>
      <c r="B233" s="1">
        <v>43215</v>
      </c>
      <c r="D233" s="2">
        <v>0.3923611111111111</v>
      </c>
      <c r="E233">
        <v>24962.75</v>
      </c>
      <c r="J233" s="1">
        <v>43215</v>
      </c>
      <c r="L233" s="2">
        <v>0.6381944444444444</v>
      </c>
      <c r="M233">
        <v>24809.9</v>
      </c>
      <c r="N233">
        <v>289.5</v>
      </c>
      <c r="Q233" t="s">
        <v>19</v>
      </c>
      <c r="R233">
        <v>24976.55</v>
      </c>
      <c r="S233">
        <v>24734.6</v>
      </c>
      <c r="T233">
        <f t="shared" si="72"/>
        <v>25</v>
      </c>
      <c r="U233">
        <f t="shared" si="73"/>
        <v>4</v>
      </c>
      <c r="V233">
        <f t="shared" si="74"/>
        <v>2018</v>
      </c>
    </row>
    <row r="234" spans="1:24" x14ac:dyDescent="0.3">
      <c r="A234">
        <v>78.099999999999994</v>
      </c>
      <c r="B234" s="1">
        <v>43215</v>
      </c>
      <c r="C234" t="s">
        <v>26</v>
      </c>
      <c r="D234" s="2">
        <v>0.3923611111111111</v>
      </c>
      <c r="E234">
        <v>74.05</v>
      </c>
      <c r="F234">
        <v>15</v>
      </c>
      <c r="G234" t="s">
        <v>21</v>
      </c>
      <c r="H234">
        <v>25000</v>
      </c>
      <c r="I234" t="s">
        <v>22</v>
      </c>
      <c r="J234" s="1">
        <v>43215</v>
      </c>
      <c r="K234" t="s">
        <v>26</v>
      </c>
      <c r="L234" s="2">
        <v>0.6381944444444444</v>
      </c>
      <c r="M234">
        <v>18.75</v>
      </c>
      <c r="N234">
        <v>829.5</v>
      </c>
      <c r="O234">
        <v>74.679270759999994</v>
      </c>
      <c r="P234" s="1">
        <v>43216</v>
      </c>
      <c r="Q234" t="s">
        <v>19</v>
      </c>
      <c r="R234">
        <v>75.45</v>
      </c>
      <c r="S234">
        <v>14.2</v>
      </c>
      <c r="T234">
        <f t="shared" si="72"/>
        <v>25</v>
      </c>
      <c r="U234">
        <f t="shared" si="73"/>
        <v>4</v>
      </c>
      <c r="V234">
        <f t="shared" si="74"/>
        <v>2018</v>
      </c>
      <c r="X234" t="str">
        <f t="shared" ref="X234:X235" si="88">IF(N234&gt;0,"Profit","Loss")</f>
        <v>Profit</v>
      </c>
    </row>
    <row r="235" spans="1:24" x14ac:dyDescent="0.3">
      <c r="A235">
        <v>78.2</v>
      </c>
      <c r="B235" s="1">
        <v>43215</v>
      </c>
      <c r="C235" t="s">
        <v>26</v>
      </c>
      <c r="D235" s="2">
        <v>0.3923611111111111</v>
      </c>
      <c r="E235">
        <v>151.65</v>
      </c>
      <c r="F235">
        <v>15</v>
      </c>
      <c r="G235" t="s">
        <v>23</v>
      </c>
      <c r="H235">
        <v>25000</v>
      </c>
      <c r="I235" t="s">
        <v>22</v>
      </c>
      <c r="J235" s="1">
        <v>43215</v>
      </c>
      <c r="K235" t="s">
        <v>26</v>
      </c>
      <c r="L235" s="2">
        <v>0.58124999999999993</v>
      </c>
      <c r="M235">
        <v>187.65</v>
      </c>
      <c r="N235">
        <v>-540</v>
      </c>
      <c r="O235">
        <v>-23.738872400000002</v>
      </c>
      <c r="P235" s="1">
        <v>43216</v>
      </c>
      <c r="Q235" t="s">
        <v>24</v>
      </c>
      <c r="R235">
        <v>198.9</v>
      </c>
      <c r="S235">
        <v>112</v>
      </c>
      <c r="T235">
        <f t="shared" si="72"/>
        <v>25</v>
      </c>
      <c r="U235">
        <f t="shared" si="73"/>
        <v>4</v>
      </c>
      <c r="V235">
        <f t="shared" si="74"/>
        <v>2018</v>
      </c>
      <c r="X235" t="str">
        <f t="shared" si="88"/>
        <v>Loss</v>
      </c>
    </row>
    <row r="236" spans="1:24" hidden="1" x14ac:dyDescent="0.3">
      <c r="A236">
        <v>79</v>
      </c>
      <c r="B236" s="1">
        <v>43216</v>
      </c>
      <c r="D236" s="2">
        <v>0.3923611111111111</v>
      </c>
      <c r="E236">
        <v>24822.35</v>
      </c>
      <c r="J236" s="1">
        <v>43216</v>
      </c>
      <c r="L236" s="2">
        <v>0.6381944444444444</v>
      </c>
      <c r="M236">
        <v>25037.35</v>
      </c>
      <c r="N236">
        <v>137.25</v>
      </c>
      <c r="Q236" t="s">
        <v>19</v>
      </c>
      <c r="R236">
        <v>25047.85</v>
      </c>
      <c r="S236">
        <v>24776.75</v>
      </c>
      <c r="T236">
        <f t="shared" si="72"/>
        <v>26</v>
      </c>
      <c r="U236">
        <f t="shared" si="73"/>
        <v>4</v>
      </c>
      <c r="V236">
        <f t="shared" si="74"/>
        <v>2018</v>
      </c>
    </row>
    <row r="237" spans="1:24" x14ac:dyDescent="0.3">
      <c r="A237">
        <v>79.099999999999994</v>
      </c>
      <c r="B237" s="1">
        <v>43216</v>
      </c>
      <c r="C237" t="s">
        <v>27</v>
      </c>
      <c r="D237" s="2">
        <v>0.3923611111111111</v>
      </c>
      <c r="E237">
        <v>65.900000000000006</v>
      </c>
      <c r="F237">
        <v>15</v>
      </c>
      <c r="G237" t="s">
        <v>21</v>
      </c>
      <c r="H237">
        <v>24800</v>
      </c>
      <c r="I237" t="s">
        <v>22</v>
      </c>
      <c r="J237" s="1">
        <v>43216</v>
      </c>
      <c r="K237" t="s">
        <v>27</v>
      </c>
      <c r="L237" s="2">
        <v>0.61597222222222225</v>
      </c>
      <c r="M237">
        <v>111.9</v>
      </c>
      <c r="N237">
        <v>-690</v>
      </c>
      <c r="O237">
        <v>-69.802731410000007</v>
      </c>
      <c r="P237" s="1">
        <v>43216</v>
      </c>
      <c r="Q237" t="s">
        <v>24</v>
      </c>
      <c r="R237">
        <v>120</v>
      </c>
      <c r="S237">
        <v>36</v>
      </c>
      <c r="T237">
        <f t="shared" si="72"/>
        <v>26</v>
      </c>
      <c r="U237">
        <f t="shared" si="73"/>
        <v>4</v>
      </c>
      <c r="V237">
        <f t="shared" si="74"/>
        <v>2018</v>
      </c>
      <c r="X237" t="str">
        <f t="shared" ref="X237:X238" si="89">IF(N237&gt;0,"Profit","Loss")</f>
        <v>Loss</v>
      </c>
    </row>
    <row r="238" spans="1:24" x14ac:dyDescent="0.3">
      <c r="A238">
        <v>79.2</v>
      </c>
      <c r="B238" s="1">
        <v>43216</v>
      </c>
      <c r="C238" t="s">
        <v>27</v>
      </c>
      <c r="D238" s="2">
        <v>0.3923611111111111</v>
      </c>
      <c r="E238">
        <v>55.25</v>
      </c>
      <c r="F238">
        <v>15</v>
      </c>
      <c r="G238" t="s">
        <v>23</v>
      </c>
      <c r="H238">
        <v>24800</v>
      </c>
      <c r="I238" t="s">
        <v>22</v>
      </c>
      <c r="J238" s="1">
        <v>43216</v>
      </c>
      <c r="K238" t="s">
        <v>27</v>
      </c>
      <c r="L238" s="2">
        <v>0.6381944444444444</v>
      </c>
      <c r="M238">
        <v>0.1</v>
      </c>
      <c r="N238">
        <v>827.25</v>
      </c>
      <c r="O238">
        <v>99.819004519999993</v>
      </c>
      <c r="P238" s="1">
        <v>43216</v>
      </c>
      <c r="Q238" t="s">
        <v>19</v>
      </c>
      <c r="R238">
        <v>66.45</v>
      </c>
      <c r="S238">
        <v>0.05</v>
      </c>
      <c r="T238">
        <f t="shared" si="72"/>
        <v>26</v>
      </c>
      <c r="U238">
        <f t="shared" si="73"/>
        <v>4</v>
      </c>
      <c r="V238">
        <f t="shared" si="74"/>
        <v>2018</v>
      </c>
      <c r="X238" t="str">
        <f t="shared" si="89"/>
        <v>Profit</v>
      </c>
    </row>
    <row r="239" spans="1:24" hidden="1" x14ac:dyDescent="0.3">
      <c r="A239">
        <v>80</v>
      </c>
      <c r="B239" s="1">
        <v>43217</v>
      </c>
      <c r="D239" s="2">
        <v>0.3923611111111111</v>
      </c>
      <c r="E239">
        <v>25209.75</v>
      </c>
      <c r="J239" s="1">
        <v>43217</v>
      </c>
      <c r="L239" s="2">
        <v>0.6381944444444444</v>
      </c>
      <c r="M239">
        <v>25413</v>
      </c>
      <c r="N239">
        <v>587.25</v>
      </c>
      <c r="Q239" t="s">
        <v>19</v>
      </c>
      <c r="R239">
        <v>25430.95</v>
      </c>
      <c r="S239">
        <v>25192.65</v>
      </c>
      <c r="T239">
        <f t="shared" si="72"/>
        <v>27</v>
      </c>
      <c r="U239">
        <f t="shared" si="73"/>
        <v>4</v>
      </c>
      <c r="V239">
        <f t="shared" si="74"/>
        <v>2018</v>
      </c>
    </row>
    <row r="240" spans="1:24" x14ac:dyDescent="0.3">
      <c r="A240">
        <v>80.099999999999994</v>
      </c>
      <c r="B240" s="1">
        <v>43217</v>
      </c>
      <c r="C240" t="s">
        <v>28</v>
      </c>
      <c r="D240" s="2">
        <v>0.3923611111111111</v>
      </c>
      <c r="E240">
        <v>134.65</v>
      </c>
      <c r="F240">
        <v>15</v>
      </c>
      <c r="G240" t="s">
        <v>21</v>
      </c>
      <c r="H240">
        <v>25200</v>
      </c>
      <c r="I240" t="s">
        <v>22</v>
      </c>
      <c r="J240" s="1">
        <v>43217</v>
      </c>
      <c r="K240" t="s">
        <v>28</v>
      </c>
      <c r="L240" s="2">
        <v>0.41388888888888892</v>
      </c>
      <c r="M240">
        <v>208.65</v>
      </c>
      <c r="N240">
        <v>-1110</v>
      </c>
      <c r="O240">
        <v>-54.957296700000001</v>
      </c>
      <c r="P240" s="1">
        <v>43223</v>
      </c>
      <c r="Q240" t="s">
        <v>24</v>
      </c>
      <c r="R240">
        <v>210</v>
      </c>
      <c r="S240">
        <v>133.5</v>
      </c>
      <c r="T240">
        <f t="shared" si="72"/>
        <v>27</v>
      </c>
      <c r="U240">
        <f t="shared" si="73"/>
        <v>4</v>
      </c>
      <c r="V240">
        <f t="shared" si="74"/>
        <v>2018</v>
      </c>
      <c r="X240" t="str">
        <f t="shared" ref="X240:X241" si="90">IF(N240&gt;0,"Profit","Loss")</f>
        <v>Loss</v>
      </c>
    </row>
    <row r="241" spans="1:24" x14ac:dyDescent="0.3">
      <c r="A241">
        <v>80.2</v>
      </c>
      <c r="B241" s="1">
        <v>43217</v>
      </c>
      <c r="C241" t="s">
        <v>28</v>
      </c>
      <c r="D241" s="2">
        <v>0.3923611111111111</v>
      </c>
      <c r="E241">
        <v>169.05</v>
      </c>
      <c r="F241">
        <v>15</v>
      </c>
      <c r="G241" t="s">
        <v>23</v>
      </c>
      <c r="H241">
        <v>25200</v>
      </c>
      <c r="I241" t="s">
        <v>22</v>
      </c>
      <c r="J241" s="1">
        <v>43217</v>
      </c>
      <c r="K241" t="s">
        <v>28</v>
      </c>
      <c r="L241" s="2">
        <v>0.6381944444444444</v>
      </c>
      <c r="M241">
        <v>55.9</v>
      </c>
      <c r="N241">
        <v>1697.25</v>
      </c>
      <c r="O241">
        <v>66.932860099999999</v>
      </c>
      <c r="P241" s="1">
        <v>43223</v>
      </c>
      <c r="Q241" t="s">
        <v>19</v>
      </c>
      <c r="R241">
        <v>173.95</v>
      </c>
      <c r="S241">
        <v>55.25</v>
      </c>
      <c r="T241">
        <f t="shared" si="72"/>
        <v>27</v>
      </c>
      <c r="U241">
        <f t="shared" si="73"/>
        <v>4</v>
      </c>
      <c r="V241">
        <f t="shared" si="74"/>
        <v>2018</v>
      </c>
      <c r="X241" t="str">
        <f t="shared" si="90"/>
        <v>Profit</v>
      </c>
    </row>
    <row r="242" spans="1:24" hidden="1" x14ac:dyDescent="0.3">
      <c r="A242">
        <v>81</v>
      </c>
      <c r="B242" s="1">
        <v>43220</v>
      </c>
      <c r="D242" s="2">
        <v>0.3923611111111111</v>
      </c>
      <c r="E242">
        <v>25547.7</v>
      </c>
      <c r="J242" s="1">
        <v>43220</v>
      </c>
      <c r="L242" s="2">
        <v>0.6381944444444444</v>
      </c>
      <c r="M242">
        <v>25529.8</v>
      </c>
      <c r="N242">
        <v>511.5</v>
      </c>
      <c r="Q242" t="s">
        <v>19</v>
      </c>
      <c r="R242">
        <v>25617.5</v>
      </c>
      <c r="S242">
        <v>25467.85</v>
      </c>
      <c r="T242">
        <f t="shared" si="72"/>
        <v>30</v>
      </c>
      <c r="U242">
        <f t="shared" si="73"/>
        <v>4</v>
      </c>
      <c r="V242">
        <f t="shared" si="74"/>
        <v>2018</v>
      </c>
    </row>
    <row r="243" spans="1:24" x14ac:dyDescent="0.3">
      <c r="A243">
        <v>81.099999999999994</v>
      </c>
      <c r="B243" s="1">
        <v>43220</v>
      </c>
      <c r="C243" t="s">
        <v>20</v>
      </c>
      <c r="D243" s="2">
        <v>0.3923611111111111</v>
      </c>
      <c r="E243">
        <v>150</v>
      </c>
      <c r="F243">
        <v>15</v>
      </c>
      <c r="G243" t="s">
        <v>21</v>
      </c>
      <c r="H243">
        <v>25500</v>
      </c>
      <c r="I243" t="s">
        <v>22</v>
      </c>
      <c r="J243" s="1">
        <v>43220</v>
      </c>
      <c r="K243" t="s">
        <v>20</v>
      </c>
      <c r="L243" s="2">
        <v>0.6381944444444444</v>
      </c>
      <c r="M243">
        <v>151.5</v>
      </c>
      <c r="N243">
        <v>-22.5</v>
      </c>
      <c r="O243">
        <v>-1</v>
      </c>
      <c r="P243" s="1">
        <v>43223</v>
      </c>
      <c r="Q243" t="s">
        <v>19</v>
      </c>
      <c r="R243">
        <v>192.15</v>
      </c>
      <c r="S243">
        <v>121.55</v>
      </c>
      <c r="T243">
        <f t="shared" si="72"/>
        <v>30</v>
      </c>
      <c r="U243">
        <f t="shared" si="73"/>
        <v>4</v>
      </c>
      <c r="V243">
        <f t="shared" si="74"/>
        <v>2018</v>
      </c>
      <c r="X243" t="str">
        <f t="shared" ref="X243:X244" si="91">IF(N243&gt;0,"Profit","Loss")</f>
        <v>Loss</v>
      </c>
    </row>
    <row r="244" spans="1:24" x14ac:dyDescent="0.3">
      <c r="A244">
        <v>81.2</v>
      </c>
      <c r="B244" s="1">
        <v>43220</v>
      </c>
      <c r="C244" t="s">
        <v>20</v>
      </c>
      <c r="D244" s="2">
        <v>0.3923611111111111</v>
      </c>
      <c r="E244">
        <v>97.95</v>
      </c>
      <c r="F244">
        <v>15</v>
      </c>
      <c r="G244" t="s">
        <v>23</v>
      </c>
      <c r="H244">
        <v>25500</v>
      </c>
      <c r="I244" t="s">
        <v>22</v>
      </c>
      <c r="J244" s="1">
        <v>43220</v>
      </c>
      <c r="K244" t="s">
        <v>20</v>
      </c>
      <c r="L244" s="2">
        <v>0.6381944444444444</v>
      </c>
      <c r="M244">
        <v>62.35</v>
      </c>
      <c r="N244">
        <v>534</v>
      </c>
      <c r="O244">
        <v>36.345074019999998</v>
      </c>
      <c r="P244" s="1">
        <v>43223</v>
      </c>
      <c r="Q244" t="s">
        <v>19</v>
      </c>
      <c r="R244">
        <v>105.15</v>
      </c>
      <c r="S244">
        <v>55.3</v>
      </c>
      <c r="T244">
        <f t="shared" si="72"/>
        <v>30</v>
      </c>
      <c r="U244">
        <f t="shared" si="73"/>
        <v>4</v>
      </c>
      <c r="V244">
        <f t="shared" si="74"/>
        <v>2018</v>
      </c>
      <c r="X244" t="str">
        <f t="shared" si="91"/>
        <v>Profit</v>
      </c>
    </row>
    <row r="245" spans="1:24" hidden="1" x14ac:dyDescent="0.3">
      <c r="A245">
        <v>82</v>
      </c>
      <c r="B245" s="1">
        <v>43222</v>
      </c>
      <c r="D245" s="2">
        <v>0.3923611111111111</v>
      </c>
      <c r="E245">
        <v>25595.45</v>
      </c>
      <c r="J245" s="1">
        <v>43222</v>
      </c>
      <c r="L245" s="2">
        <v>0.6381944444444444</v>
      </c>
      <c r="M245">
        <v>25594</v>
      </c>
      <c r="N245">
        <v>-321.75</v>
      </c>
      <c r="Q245" t="s">
        <v>19</v>
      </c>
      <c r="R245">
        <v>25716.75</v>
      </c>
      <c r="S245">
        <v>25499.35</v>
      </c>
      <c r="T245">
        <f t="shared" si="72"/>
        <v>2</v>
      </c>
      <c r="U245">
        <f t="shared" si="73"/>
        <v>5</v>
      </c>
      <c r="V245">
        <f t="shared" si="74"/>
        <v>2018</v>
      </c>
    </row>
    <row r="246" spans="1:24" x14ac:dyDescent="0.3">
      <c r="A246">
        <v>82.1</v>
      </c>
      <c r="B246" s="1">
        <v>43222</v>
      </c>
      <c r="C246" t="s">
        <v>26</v>
      </c>
      <c r="D246" s="2">
        <v>0.3923611111111111</v>
      </c>
      <c r="E246">
        <v>86.8</v>
      </c>
      <c r="F246">
        <v>15</v>
      </c>
      <c r="G246" t="s">
        <v>21</v>
      </c>
      <c r="H246">
        <v>25600</v>
      </c>
      <c r="I246" t="s">
        <v>22</v>
      </c>
      <c r="J246" s="1">
        <v>43222</v>
      </c>
      <c r="K246" t="s">
        <v>26</v>
      </c>
      <c r="L246" s="2">
        <v>0.54583333333333328</v>
      </c>
      <c r="M246">
        <v>131.80000000000001</v>
      </c>
      <c r="N246">
        <v>-675</v>
      </c>
      <c r="O246">
        <v>-51.843317970000001</v>
      </c>
      <c r="P246" s="1">
        <v>43223</v>
      </c>
      <c r="Q246" t="s">
        <v>24</v>
      </c>
      <c r="R246">
        <v>135.25</v>
      </c>
      <c r="S246">
        <v>56.65</v>
      </c>
      <c r="T246">
        <f t="shared" si="72"/>
        <v>2</v>
      </c>
      <c r="U246">
        <f t="shared" si="73"/>
        <v>5</v>
      </c>
      <c r="V246">
        <f t="shared" si="74"/>
        <v>2018</v>
      </c>
      <c r="X246" t="str">
        <f t="shared" ref="X246:X247" si="92">IF(N246&gt;0,"Profit","Loss")</f>
        <v>Loss</v>
      </c>
    </row>
    <row r="247" spans="1:24" x14ac:dyDescent="0.3">
      <c r="A247">
        <v>82.2</v>
      </c>
      <c r="B247" s="1">
        <v>43222</v>
      </c>
      <c r="C247" t="s">
        <v>26</v>
      </c>
      <c r="D247" s="2">
        <v>0.3923611111111111</v>
      </c>
      <c r="E247">
        <v>88</v>
      </c>
      <c r="F247">
        <v>15</v>
      </c>
      <c r="G247" t="s">
        <v>23</v>
      </c>
      <c r="H247">
        <v>25600</v>
      </c>
      <c r="I247" t="s">
        <v>22</v>
      </c>
      <c r="J247" s="1">
        <v>43222</v>
      </c>
      <c r="K247" t="s">
        <v>26</v>
      </c>
      <c r="L247" s="2">
        <v>0.6381944444444444</v>
      </c>
      <c r="M247">
        <v>64.45</v>
      </c>
      <c r="N247">
        <v>353.25</v>
      </c>
      <c r="O247">
        <v>26.761363639999999</v>
      </c>
      <c r="P247" s="1">
        <v>43223</v>
      </c>
      <c r="Q247" t="s">
        <v>19</v>
      </c>
      <c r="R247">
        <v>119.65</v>
      </c>
      <c r="S247">
        <v>42.5</v>
      </c>
      <c r="T247">
        <f t="shared" si="72"/>
        <v>2</v>
      </c>
      <c r="U247">
        <f t="shared" si="73"/>
        <v>5</v>
      </c>
      <c r="V247">
        <f t="shared" si="74"/>
        <v>2018</v>
      </c>
      <c r="X247" t="str">
        <f t="shared" si="92"/>
        <v>Profit</v>
      </c>
    </row>
    <row r="248" spans="1:24" hidden="1" x14ac:dyDescent="0.3">
      <c r="A248">
        <v>83</v>
      </c>
      <c r="B248" s="1">
        <v>43223</v>
      </c>
      <c r="D248" s="2">
        <v>0.3923611111111111</v>
      </c>
      <c r="E248">
        <v>25510.45</v>
      </c>
      <c r="J248" s="1">
        <v>43223</v>
      </c>
      <c r="L248" s="2">
        <v>0.6381944444444444</v>
      </c>
      <c r="M248">
        <v>25606.95</v>
      </c>
      <c r="N248">
        <v>-293.25</v>
      </c>
      <c r="Q248" t="s">
        <v>19</v>
      </c>
      <c r="R248">
        <v>25653.45</v>
      </c>
      <c r="S248">
        <v>25480.55</v>
      </c>
      <c r="T248">
        <f t="shared" si="72"/>
        <v>3</v>
      </c>
      <c r="U248">
        <f t="shared" si="73"/>
        <v>5</v>
      </c>
      <c r="V248">
        <f t="shared" si="74"/>
        <v>2018</v>
      </c>
    </row>
    <row r="249" spans="1:24" x14ac:dyDescent="0.3">
      <c r="A249">
        <v>83.1</v>
      </c>
      <c r="B249" s="1">
        <v>43223</v>
      </c>
      <c r="C249" t="s">
        <v>27</v>
      </c>
      <c r="D249" s="2">
        <v>0.3923611111111111</v>
      </c>
      <c r="E249">
        <v>56.8</v>
      </c>
      <c r="F249">
        <v>15</v>
      </c>
      <c r="G249" t="s">
        <v>21</v>
      </c>
      <c r="H249">
        <v>25500</v>
      </c>
      <c r="I249" t="s">
        <v>22</v>
      </c>
      <c r="J249" s="1">
        <v>43223</v>
      </c>
      <c r="K249" t="s">
        <v>27</v>
      </c>
      <c r="L249" s="2">
        <v>0.5625</v>
      </c>
      <c r="M249">
        <v>122.8</v>
      </c>
      <c r="N249">
        <v>-990</v>
      </c>
      <c r="O249">
        <v>-116.1971831</v>
      </c>
      <c r="P249" s="1">
        <v>43223</v>
      </c>
      <c r="Q249" t="s">
        <v>24</v>
      </c>
      <c r="R249">
        <v>134</v>
      </c>
      <c r="S249">
        <v>47.3</v>
      </c>
      <c r="T249">
        <f t="shared" si="72"/>
        <v>3</v>
      </c>
      <c r="U249">
        <f t="shared" si="73"/>
        <v>5</v>
      </c>
      <c r="V249">
        <f t="shared" si="74"/>
        <v>2018</v>
      </c>
      <c r="X249" t="str">
        <f t="shared" ref="X249:X250" si="93">IF(N249&gt;0,"Profit","Loss")</f>
        <v>Loss</v>
      </c>
    </row>
    <row r="250" spans="1:24" x14ac:dyDescent="0.3">
      <c r="A250">
        <v>83.2</v>
      </c>
      <c r="B250" s="1">
        <v>43223</v>
      </c>
      <c r="C250" t="s">
        <v>27</v>
      </c>
      <c r="D250" s="2">
        <v>0.3923611111111111</v>
      </c>
      <c r="E250">
        <v>46.5</v>
      </c>
      <c r="F250">
        <v>15</v>
      </c>
      <c r="G250" t="s">
        <v>23</v>
      </c>
      <c r="H250">
        <v>25500</v>
      </c>
      <c r="I250" t="s">
        <v>22</v>
      </c>
      <c r="J250" s="1">
        <v>43223</v>
      </c>
      <c r="K250" t="s">
        <v>27</v>
      </c>
      <c r="L250" s="2">
        <v>0.6381944444444444</v>
      </c>
      <c r="M250">
        <v>0.05</v>
      </c>
      <c r="N250">
        <v>696.75</v>
      </c>
      <c r="O250">
        <v>99.892473120000005</v>
      </c>
      <c r="P250" s="1">
        <v>43223</v>
      </c>
      <c r="Q250" t="s">
        <v>19</v>
      </c>
      <c r="R250">
        <v>51.9</v>
      </c>
      <c r="S250">
        <v>0.05</v>
      </c>
      <c r="T250">
        <f t="shared" si="72"/>
        <v>3</v>
      </c>
      <c r="U250">
        <f t="shared" si="73"/>
        <v>5</v>
      </c>
      <c r="V250">
        <f t="shared" si="74"/>
        <v>2018</v>
      </c>
      <c r="X250" t="str">
        <f t="shared" si="93"/>
        <v>Profit</v>
      </c>
    </row>
    <row r="251" spans="1:24" hidden="1" x14ac:dyDescent="0.3">
      <c r="A251">
        <v>84</v>
      </c>
      <c r="B251" s="1">
        <v>43224</v>
      </c>
      <c r="D251" s="2">
        <v>0.3923611111111111</v>
      </c>
      <c r="E251">
        <v>25567.599999999999</v>
      </c>
      <c r="J251" s="1">
        <v>43224</v>
      </c>
      <c r="L251" s="2">
        <v>0.6381944444444444</v>
      </c>
      <c r="M251">
        <v>25641.8</v>
      </c>
      <c r="N251">
        <v>192</v>
      </c>
      <c r="Q251" t="s">
        <v>19</v>
      </c>
      <c r="R251">
        <v>25680.400000000001</v>
      </c>
      <c r="S251">
        <v>25537.7</v>
      </c>
      <c r="T251">
        <f t="shared" si="72"/>
        <v>4</v>
      </c>
      <c r="U251">
        <f t="shared" si="73"/>
        <v>5</v>
      </c>
      <c r="V251">
        <f t="shared" si="74"/>
        <v>2018</v>
      </c>
    </row>
    <row r="252" spans="1:24" x14ac:dyDescent="0.3">
      <c r="A252">
        <v>84.1</v>
      </c>
      <c r="B252" s="1">
        <v>43224</v>
      </c>
      <c r="C252" t="s">
        <v>28</v>
      </c>
      <c r="D252" s="2">
        <v>0.3923611111111111</v>
      </c>
      <c r="E252">
        <v>166.35</v>
      </c>
      <c r="F252">
        <v>15</v>
      </c>
      <c r="G252" t="s">
        <v>21</v>
      </c>
      <c r="H252">
        <v>25600</v>
      </c>
      <c r="I252" t="s">
        <v>22</v>
      </c>
      <c r="J252" s="1">
        <v>43224</v>
      </c>
      <c r="K252" t="s">
        <v>28</v>
      </c>
      <c r="L252" s="2">
        <v>0.6381944444444444</v>
      </c>
      <c r="M252">
        <v>182.6</v>
      </c>
      <c r="N252">
        <v>-243.75</v>
      </c>
      <c r="O252">
        <v>-9.7685602649999996</v>
      </c>
      <c r="P252" s="1">
        <v>43230</v>
      </c>
      <c r="Q252" t="s">
        <v>19</v>
      </c>
      <c r="R252">
        <v>208.5</v>
      </c>
      <c r="S252">
        <v>140.6</v>
      </c>
      <c r="T252">
        <f t="shared" si="72"/>
        <v>4</v>
      </c>
      <c r="U252">
        <f t="shared" si="73"/>
        <v>5</v>
      </c>
      <c r="V252">
        <f t="shared" si="74"/>
        <v>2018</v>
      </c>
      <c r="X252" t="str">
        <f t="shared" ref="X252:X253" si="94">IF(N252&gt;0,"Profit","Loss")</f>
        <v>Loss</v>
      </c>
    </row>
    <row r="253" spans="1:24" x14ac:dyDescent="0.3">
      <c r="A253">
        <v>84.2</v>
      </c>
      <c r="B253" s="1">
        <v>43224</v>
      </c>
      <c r="C253" t="s">
        <v>28</v>
      </c>
      <c r="D253" s="2">
        <v>0.3923611111111111</v>
      </c>
      <c r="E253">
        <v>157.94999999999999</v>
      </c>
      <c r="F253">
        <v>15</v>
      </c>
      <c r="G253" t="s">
        <v>23</v>
      </c>
      <c r="H253">
        <v>25600</v>
      </c>
      <c r="I253" t="s">
        <v>22</v>
      </c>
      <c r="J253" s="1">
        <v>43224</v>
      </c>
      <c r="K253" t="s">
        <v>28</v>
      </c>
      <c r="L253" s="2">
        <v>0.6381944444444444</v>
      </c>
      <c r="M253">
        <v>128.9</v>
      </c>
      <c r="N253">
        <v>435.75</v>
      </c>
      <c r="O253">
        <v>18.391896169999999</v>
      </c>
      <c r="P253" s="1">
        <v>43230</v>
      </c>
      <c r="Q253" t="s">
        <v>19</v>
      </c>
      <c r="R253">
        <v>174.65</v>
      </c>
      <c r="S253">
        <v>112.05</v>
      </c>
      <c r="T253">
        <f t="shared" si="72"/>
        <v>4</v>
      </c>
      <c r="U253">
        <f t="shared" si="73"/>
        <v>5</v>
      </c>
      <c r="V253">
        <f t="shared" si="74"/>
        <v>2018</v>
      </c>
      <c r="X253" t="str">
        <f t="shared" si="94"/>
        <v>Profit</v>
      </c>
    </row>
    <row r="254" spans="1:24" hidden="1" x14ac:dyDescent="0.3">
      <c r="A254">
        <v>85</v>
      </c>
      <c r="B254" s="1">
        <v>43227</v>
      </c>
      <c r="D254" s="2">
        <v>0.3923611111111111</v>
      </c>
      <c r="E254">
        <v>25737.599999999999</v>
      </c>
      <c r="J254" s="1">
        <v>43227</v>
      </c>
      <c r="L254" s="2">
        <v>0.6381944444444444</v>
      </c>
      <c r="M254">
        <v>25832.75</v>
      </c>
      <c r="N254">
        <v>44.25</v>
      </c>
      <c r="Q254" t="s">
        <v>19</v>
      </c>
      <c r="R254">
        <v>25861</v>
      </c>
      <c r="S254">
        <v>25686.65</v>
      </c>
      <c r="T254">
        <f t="shared" si="72"/>
        <v>7</v>
      </c>
      <c r="U254">
        <f t="shared" si="73"/>
        <v>5</v>
      </c>
      <c r="V254">
        <f t="shared" si="74"/>
        <v>2018</v>
      </c>
    </row>
    <row r="255" spans="1:24" x14ac:dyDescent="0.3">
      <c r="A255">
        <v>85.1</v>
      </c>
      <c r="B255" s="1">
        <v>43227</v>
      </c>
      <c r="C255" t="s">
        <v>20</v>
      </c>
      <c r="D255" s="2">
        <v>0.3923611111111111</v>
      </c>
      <c r="E255">
        <v>162.19999999999999</v>
      </c>
      <c r="F255">
        <v>15</v>
      </c>
      <c r="G255" t="s">
        <v>21</v>
      </c>
      <c r="H255">
        <v>25700</v>
      </c>
      <c r="I255" t="s">
        <v>22</v>
      </c>
      <c r="J255" s="1">
        <v>43227</v>
      </c>
      <c r="K255" t="s">
        <v>20</v>
      </c>
      <c r="L255" s="2">
        <v>0.6381944444444444</v>
      </c>
      <c r="M255">
        <v>187.95</v>
      </c>
      <c r="N255">
        <v>-386.25</v>
      </c>
      <c r="O255">
        <v>-15.875462389999999</v>
      </c>
      <c r="P255" s="1">
        <v>43230</v>
      </c>
      <c r="Q255" t="s">
        <v>19</v>
      </c>
      <c r="R255">
        <v>192.5</v>
      </c>
      <c r="S255">
        <v>144.5</v>
      </c>
      <c r="T255">
        <f t="shared" si="72"/>
        <v>7</v>
      </c>
      <c r="U255">
        <f t="shared" si="73"/>
        <v>5</v>
      </c>
      <c r="V255">
        <f t="shared" si="74"/>
        <v>2018</v>
      </c>
      <c r="X255" t="str">
        <f t="shared" ref="X255:X256" si="95">IF(N255&gt;0,"Profit","Loss")</f>
        <v>Loss</v>
      </c>
    </row>
    <row r="256" spans="1:24" x14ac:dyDescent="0.3">
      <c r="A256">
        <v>85.2</v>
      </c>
      <c r="B256" s="1">
        <v>43227</v>
      </c>
      <c r="C256" t="s">
        <v>20</v>
      </c>
      <c r="D256" s="2">
        <v>0.3923611111111111</v>
      </c>
      <c r="E256">
        <v>116.8</v>
      </c>
      <c r="F256">
        <v>15</v>
      </c>
      <c r="G256" t="s">
        <v>23</v>
      </c>
      <c r="H256">
        <v>25700</v>
      </c>
      <c r="I256" t="s">
        <v>22</v>
      </c>
      <c r="J256" s="1">
        <v>43227</v>
      </c>
      <c r="K256" t="s">
        <v>20</v>
      </c>
      <c r="L256" s="2">
        <v>0.6381944444444444</v>
      </c>
      <c r="M256">
        <v>88.1</v>
      </c>
      <c r="N256">
        <v>430.5</v>
      </c>
      <c r="O256">
        <v>24.571917809999999</v>
      </c>
      <c r="P256" s="1">
        <v>43230</v>
      </c>
      <c r="Q256" t="s">
        <v>19</v>
      </c>
      <c r="R256">
        <v>135.25</v>
      </c>
      <c r="S256">
        <v>81.7</v>
      </c>
      <c r="T256">
        <f t="shared" si="72"/>
        <v>7</v>
      </c>
      <c r="U256">
        <f t="shared" si="73"/>
        <v>5</v>
      </c>
      <c r="V256">
        <f t="shared" si="74"/>
        <v>2018</v>
      </c>
      <c r="X256" t="str">
        <f t="shared" si="95"/>
        <v>Profit</v>
      </c>
    </row>
    <row r="257" spans="1:24" hidden="1" x14ac:dyDescent="0.3">
      <c r="A257">
        <v>86</v>
      </c>
      <c r="B257" s="1">
        <v>43228</v>
      </c>
      <c r="D257" s="2">
        <v>0.3923611111111111</v>
      </c>
      <c r="E257">
        <v>26007.200000000001</v>
      </c>
      <c r="J257" s="1">
        <v>43228</v>
      </c>
      <c r="L257" s="2">
        <v>0.6381944444444444</v>
      </c>
      <c r="M257">
        <v>26097.3</v>
      </c>
      <c r="N257">
        <v>255</v>
      </c>
      <c r="Q257" t="s">
        <v>19</v>
      </c>
      <c r="R257">
        <v>26110.15</v>
      </c>
      <c r="S257">
        <v>25964.05</v>
      </c>
      <c r="T257">
        <f t="shared" si="72"/>
        <v>8</v>
      </c>
      <c r="U257">
        <f t="shared" si="73"/>
        <v>5</v>
      </c>
      <c r="V257">
        <f t="shared" si="74"/>
        <v>2018</v>
      </c>
    </row>
    <row r="258" spans="1:24" x14ac:dyDescent="0.3">
      <c r="A258">
        <v>86.1</v>
      </c>
      <c r="B258" s="1">
        <v>43228</v>
      </c>
      <c r="C258" t="s">
        <v>25</v>
      </c>
      <c r="D258" s="2">
        <v>0.3923611111111111</v>
      </c>
      <c r="E258">
        <v>93.4</v>
      </c>
      <c r="F258">
        <v>15</v>
      </c>
      <c r="G258" t="s">
        <v>21</v>
      </c>
      <c r="H258">
        <v>26000</v>
      </c>
      <c r="I258" t="s">
        <v>22</v>
      </c>
      <c r="J258" s="1">
        <v>43228</v>
      </c>
      <c r="K258" t="s">
        <v>25</v>
      </c>
      <c r="L258" s="2">
        <v>0.6381944444444444</v>
      </c>
      <c r="M258">
        <v>112.4</v>
      </c>
      <c r="N258">
        <v>-285</v>
      </c>
      <c r="O258">
        <v>-20.342612419999998</v>
      </c>
      <c r="P258" s="1">
        <v>43230</v>
      </c>
      <c r="Q258" t="s">
        <v>19</v>
      </c>
      <c r="R258">
        <v>127.05</v>
      </c>
      <c r="S258">
        <v>75.05</v>
      </c>
      <c r="T258">
        <f t="shared" si="72"/>
        <v>8</v>
      </c>
      <c r="U258">
        <f t="shared" si="73"/>
        <v>5</v>
      </c>
      <c r="V258">
        <f t="shared" si="74"/>
        <v>2018</v>
      </c>
      <c r="X258" t="str">
        <f t="shared" ref="X258:X259" si="96">IF(N258&gt;0,"Profit","Loss")</f>
        <v>Loss</v>
      </c>
    </row>
    <row r="259" spans="1:24" x14ac:dyDescent="0.3">
      <c r="A259">
        <v>86.2</v>
      </c>
      <c r="B259" s="1">
        <v>43228</v>
      </c>
      <c r="C259" t="s">
        <v>25</v>
      </c>
      <c r="D259" s="2">
        <v>0.3923611111111111</v>
      </c>
      <c r="E259">
        <v>142</v>
      </c>
      <c r="F259">
        <v>15</v>
      </c>
      <c r="G259" t="s">
        <v>23</v>
      </c>
      <c r="H259">
        <v>26000</v>
      </c>
      <c r="I259" t="s">
        <v>22</v>
      </c>
      <c r="J259" s="1">
        <v>43228</v>
      </c>
      <c r="K259" t="s">
        <v>25</v>
      </c>
      <c r="L259" s="2">
        <v>0.6381944444444444</v>
      </c>
      <c r="M259">
        <v>106</v>
      </c>
      <c r="N259">
        <v>540</v>
      </c>
      <c r="O259">
        <v>25.352112680000001</v>
      </c>
      <c r="P259" s="1">
        <v>43230</v>
      </c>
      <c r="Q259" t="s">
        <v>19</v>
      </c>
      <c r="R259">
        <v>168.95</v>
      </c>
      <c r="S259">
        <v>102.65</v>
      </c>
      <c r="T259">
        <f t="shared" ref="T259:T322" si="97">DAY(B259)</f>
        <v>8</v>
      </c>
      <c r="U259">
        <f t="shared" ref="U259:U322" si="98">MONTH(B259)</f>
        <v>5</v>
      </c>
      <c r="V259">
        <f t="shared" ref="V259:V322" si="99">YEAR(B259)</f>
        <v>2018</v>
      </c>
      <c r="X259" t="str">
        <f t="shared" si="96"/>
        <v>Profit</v>
      </c>
    </row>
    <row r="260" spans="1:24" hidden="1" x14ac:dyDescent="0.3">
      <c r="A260">
        <v>87</v>
      </c>
      <c r="B260" s="1">
        <v>43229</v>
      </c>
      <c r="D260" s="2">
        <v>0.3923611111111111</v>
      </c>
      <c r="E260">
        <v>25975.55</v>
      </c>
      <c r="J260" s="1">
        <v>43229</v>
      </c>
      <c r="L260" s="2">
        <v>0.6381944444444444</v>
      </c>
      <c r="M260">
        <v>26165.599999999999</v>
      </c>
      <c r="N260">
        <v>165</v>
      </c>
      <c r="Q260" t="s">
        <v>19</v>
      </c>
      <c r="R260">
        <v>26206.5</v>
      </c>
      <c r="S260">
        <v>25975.55</v>
      </c>
      <c r="T260">
        <f t="shared" si="97"/>
        <v>9</v>
      </c>
      <c r="U260">
        <f t="shared" si="98"/>
        <v>5</v>
      </c>
      <c r="V260">
        <f t="shared" si="99"/>
        <v>2018</v>
      </c>
    </row>
    <row r="261" spans="1:24" x14ac:dyDescent="0.3">
      <c r="A261">
        <v>87.1</v>
      </c>
      <c r="B261" s="1">
        <v>43229</v>
      </c>
      <c r="C261" t="s">
        <v>26</v>
      </c>
      <c r="D261" s="2">
        <v>0.3923611111111111</v>
      </c>
      <c r="E261">
        <v>74.599999999999994</v>
      </c>
      <c r="F261">
        <v>15</v>
      </c>
      <c r="G261" t="s">
        <v>21</v>
      </c>
      <c r="H261">
        <v>26000</v>
      </c>
      <c r="I261" t="s">
        <v>22</v>
      </c>
      <c r="J261" s="1">
        <v>43229</v>
      </c>
      <c r="K261" t="s">
        <v>26</v>
      </c>
      <c r="L261" s="2">
        <v>0.59791666666666665</v>
      </c>
      <c r="M261">
        <v>149.6</v>
      </c>
      <c r="N261">
        <v>-1125</v>
      </c>
      <c r="O261">
        <v>-100.536193</v>
      </c>
      <c r="P261" s="1">
        <v>43230</v>
      </c>
      <c r="Q261" t="s">
        <v>24</v>
      </c>
      <c r="R261">
        <v>150</v>
      </c>
      <c r="S261">
        <v>74.5</v>
      </c>
      <c r="T261">
        <f t="shared" si="97"/>
        <v>9</v>
      </c>
      <c r="U261">
        <f t="shared" si="98"/>
        <v>5</v>
      </c>
      <c r="V261">
        <f t="shared" si="99"/>
        <v>2018</v>
      </c>
      <c r="X261" t="str">
        <f t="shared" ref="X261:X262" si="100">IF(N261&gt;0,"Profit","Loss")</f>
        <v>Loss</v>
      </c>
    </row>
    <row r="262" spans="1:24" x14ac:dyDescent="0.3">
      <c r="A262">
        <v>87.2</v>
      </c>
      <c r="B262" s="1">
        <v>43229</v>
      </c>
      <c r="C262" t="s">
        <v>26</v>
      </c>
      <c r="D262" s="2">
        <v>0.3923611111111111</v>
      </c>
      <c r="E262">
        <v>117.4</v>
      </c>
      <c r="F262">
        <v>15</v>
      </c>
      <c r="G262" t="s">
        <v>23</v>
      </c>
      <c r="H262">
        <v>26000</v>
      </c>
      <c r="I262" t="s">
        <v>22</v>
      </c>
      <c r="J262" s="1">
        <v>43229</v>
      </c>
      <c r="K262" t="s">
        <v>26</v>
      </c>
      <c r="L262" s="2">
        <v>0.6381944444444444</v>
      </c>
      <c r="M262">
        <v>31.4</v>
      </c>
      <c r="N262">
        <v>1290</v>
      </c>
      <c r="O262">
        <v>73.253833049999997</v>
      </c>
      <c r="P262" s="1">
        <v>43230</v>
      </c>
      <c r="Q262" t="s">
        <v>19</v>
      </c>
      <c r="R262">
        <v>117.4</v>
      </c>
      <c r="S262">
        <v>24.05</v>
      </c>
      <c r="T262">
        <f t="shared" si="97"/>
        <v>9</v>
      </c>
      <c r="U262">
        <f t="shared" si="98"/>
        <v>5</v>
      </c>
      <c r="V262">
        <f t="shared" si="99"/>
        <v>2018</v>
      </c>
      <c r="X262" t="str">
        <f t="shared" si="100"/>
        <v>Profit</v>
      </c>
    </row>
    <row r="263" spans="1:24" hidden="1" x14ac:dyDescent="0.3">
      <c r="A263">
        <v>88</v>
      </c>
      <c r="B263" s="1">
        <v>43230</v>
      </c>
      <c r="D263" s="2">
        <v>0.3923611111111111</v>
      </c>
      <c r="E263">
        <v>26246.799999999999</v>
      </c>
      <c r="J263" s="1">
        <v>43230</v>
      </c>
      <c r="L263" s="2">
        <v>0.6381944444444444</v>
      </c>
      <c r="M263">
        <v>26102.7</v>
      </c>
      <c r="N263">
        <v>461.25</v>
      </c>
      <c r="Q263" t="s">
        <v>19</v>
      </c>
      <c r="R263">
        <v>26259.05</v>
      </c>
      <c r="S263">
        <v>26088.799999999999</v>
      </c>
      <c r="T263">
        <f t="shared" si="97"/>
        <v>10</v>
      </c>
      <c r="U263">
        <f t="shared" si="98"/>
        <v>5</v>
      </c>
      <c r="V263">
        <f t="shared" si="99"/>
        <v>2018</v>
      </c>
    </row>
    <row r="264" spans="1:24" x14ac:dyDescent="0.3">
      <c r="A264">
        <v>88.1</v>
      </c>
      <c r="B264" s="1">
        <v>43230</v>
      </c>
      <c r="C264" t="s">
        <v>27</v>
      </c>
      <c r="D264" s="2">
        <v>0.3923611111111111</v>
      </c>
      <c r="E264">
        <v>47.75</v>
      </c>
      <c r="F264">
        <v>15</v>
      </c>
      <c r="G264" t="s">
        <v>21</v>
      </c>
      <c r="H264">
        <v>26200</v>
      </c>
      <c r="I264" t="s">
        <v>22</v>
      </c>
      <c r="J264" s="1">
        <v>43230</v>
      </c>
      <c r="K264" t="s">
        <v>27</v>
      </c>
      <c r="L264" s="2">
        <v>0.6381944444444444</v>
      </c>
      <c r="M264">
        <v>0.05</v>
      </c>
      <c r="N264">
        <v>715.5</v>
      </c>
      <c r="O264">
        <v>99.895287960000005</v>
      </c>
      <c r="P264" s="1">
        <v>43230</v>
      </c>
      <c r="Q264" t="s">
        <v>19</v>
      </c>
      <c r="R264">
        <v>51.5</v>
      </c>
      <c r="S264">
        <v>0.05</v>
      </c>
      <c r="T264">
        <f t="shared" si="97"/>
        <v>10</v>
      </c>
      <c r="U264">
        <f t="shared" si="98"/>
        <v>5</v>
      </c>
      <c r="V264">
        <f t="shared" si="99"/>
        <v>2018</v>
      </c>
      <c r="X264" t="str">
        <f t="shared" ref="X264:X265" si="101">IF(N264&gt;0,"Profit","Loss")</f>
        <v>Profit</v>
      </c>
    </row>
    <row r="265" spans="1:24" x14ac:dyDescent="0.3">
      <c r="A265">
        <v>88.2</v>
      </c>
      <c r="B265" s="1">
        <v>43230</v>
      </c>
      <c r="C265" t="s">
        <v>27</v>
      </c>
      <c r="D265" s="2">
        <v>0.3923611111111111</v>
      </c>
      <c r="E265">
        <v>52.2</v>
      </c>
      <c r="F265">
        <v>15</v>
      </c>
      <c r="G265" t="s">
        <v>23</v>
      </c>
      <c r="H265">
        <v>26200</v>
      </c>
      <c r="I265" t="s">
        <v>22</v>
      </c>
      <c r="J265" s="1">
        <v>43230</v>
      </c>
      <c r="K265" t="s">
        <v>27</v>
      </c>
      <c r="L265" s="2">
        <v>0.6381944444444444</v>
      </c>
      <c r="M265">
        <v>69.150000000000006</v>
      </c>
      <c r="N265">
        <v>-254.25</v>
      </c>
      <c r="O265">
        <v>-32.47126437</v>
      </c>
      <c r="P265" s="1">
        <v>43230</v>
      </c>
      <c r="Q265" t="s">
        <v>19</v>
      </c>
      <c r="R265">
        <v>99.9</v>
      </c>
      <c r="S265">
        <v>10</v>
      </c>
      <c r="T265">
        <f t="shared" si="97"/>
        <v>10</v>
      </c>
      <c r="U265">
        <f t="shared" si="98"/>
        <v>5</v>
      </c>
      <c r="V265">
        <f t="shared" si="99"/>
        <v>2018</v>
      </c>
      <c r="X265" t="str">
        <f t="shared" si="101"/>
        <v>Loss</v>
      </c>
    </row>
    <row r="266" spans="1:24" hidden="1" x14ac:dyDescent="0.3">
      <c r="A266">
        <v>89</v>
      </c>
      <c r="B266" s="1">
        <v>43231</v>
      </c>
      <c r="D266" s="2">
        <v>0.3923611111111111</v>
      </c>
      <c r="E266">
        <v>26151.8</v>
      </c>
      <c r="J266" s="1">
        <v>43231</v>
      </c>
      <c r="L266" s="2">
        <v>0.6381944444444444</v>
      </c>
      <c r="M266">
        <v>26406.400000000001</v>
      </c>
      <c r="N266">
        <v>864.75</v>
      </c>
      <c r="Q266" t="s">
        <v>19</v>
      </c>
      <c r="R266">
        <v>26429.5</v>
      </c>
      <c r="S266">
        <v>26099.85</v>
      </c>
      <c r="T266">
        <f t="shared" si="97"/>
        <v>11</v>
      </c>
      <c r="U266">
        <f t="shared" si="98"/>
        <v>5</v>
      </c>
      <c r="V266">
        <f t="shared" si="99"/>
        <v>2018</v>
      </c>
    </row>
    <row r="267" spans="1:24" x14ac:dyDescent="0.3">
      <c r="A267">
        <v>89.1</v>
      </c>
      <c r="B267" s="1">
        <v>43231</v>
      </c>
      <c r="C267" t="s">
        <v>28</v>
      </c>
      <c r="D267" s="2">
        <v>0.3923611111111111</v>
      </c>
      <c r="E267">
        <v>201</v>
      </c>
      <c r="F267">
        <v>15</v>
      </c>
      <c r="G267" t="s">
        <v>21</v>
      </c>
      <c r="H267">
        <v>26200</v>
      </c>
      <c r="I267" t="s">
        <v>22</v>
      </c>
      <c r="J267" s="1">
        <v>43231</v>
      </c>
      <c r="K267" t="s">
        <v>28</v>
      </c>
      <c r="L267" s="2">
        <v>0.60625000000000007</v>
      </c>
      <c r="M267">
        <v>264</v>
      </c>
      <c r="N267">
        <v>-945</v>
      </c>
      <c r="O267">
        <v>-31.343283580000001</v>
      </c>
      <c r="P267" s="1">
        <v>43237</v>
      </c>
      <c r="Q267" t="s">
        <v>24</v>
      </c>
      <c r="R267">
        <v>271.5</v>
      </c>
      <c r="S267">
        <v>188.05</v>
      </c>
      <c r="T267">
        <f t="shared" si="97"/>
        <v>11</v>
      </c>
      <c r="U267">
        <f t="shared" si="98"/>
        <v>5</v>
      </c>
      <c r="V267">
        <f t="shared" si="99"/>
        <v>2018</v>
      </c>
      <c r="X267" t="str">
        <f t="shared" ref="X267:X268" si="102">IF(N267&gt;0,"Profit","Loss")</f>
        <v>Loss</v>
      </c>
    </row>
    <row r="268" spans="1:24" x14ac:dyDescent="0.3">
      <c r="A268">
        <v>89.2</v>
      </c>
      <c r="B268" s="1">
        <v>43231</v>
      </c>
      <c r="C268" t="s">
        <v>28</v>
      </c>
      <c r="D268" s="2">
        <v>0.3923611111111111</v>
      </c>
      <c r="E268">
        <v>294.45</v>
      </c>
      <c r="F268">
        <v>15</v>
      </c>
      <c r="G268" t="s">
        <v>23</v>
      </c>
      <c r="H268">
        <v>26200</v>
      </c>
      <c r="I268" t="s">
        <v>22</v>
      </c>
      <c r="J268" s="1">
        <v>43231</v>
      </c>
      <c r="K268" t="s">
        <v>28</v>
      </c>
      <c r="L268" s="2">
        <v>0.6381944444444444</v>
      </c>
      <c r="M268">
        <v>173.8</v>
      </c>
      <c r="N268">
        <v>1809.75</v>
      </c>
      <c r="O268">
        <v>40.974698590000003</v>
      </c>
      <c r="P268" s="1">
        <v>43237</v>
      </c>
      <c r="Q268" t="s">
        <v>19</v>
      </c>
      <c r="R268">
        <v>318.89999999999998</v>
      </c>
      <c r="S268">
        <v>165.25</v>
      </c>
      <c r="T268">
        <f t="shared" si="97"/>
        <v>11</v>
      </c>
      <c r="U268">
        <f t="shared" si="98"/>
        <v>5</v>
      </c>
      <c r="V268">
        <f t="shared" si="99"/>
        <v>2018</v>
      </c>
      <c r="X268" t="str">
        <f t="shared" si="102"/>
        <v>Profit</v>
      </c>
    </row>
    <row r="269" spans="1:24" hidden="1" x14ac:dyDescent="0.3">
      <c r="A269">
        <v>90</v>
      </c>
      <c r="B269" s="1">
        <v>43234</v>
      </c>
      <c r="D269" s="2">
        <v>0.3923611111111111</v>
      </c>
      <c r="E269">
        <v>26475.200000000001</v>
      </c>
      <c r="J269" s="1">
        <v>43234</v>
      </c>
      <c r="L269" s="2">
        <v>0.6381944444444444</v>
      </c>
      <c r="M269">
        <v>26487.85</v>
      </c>
      <c r="N269">
        <v>-723.75</v>
      </c>
      <c r="Q269" t="s">
        <v>19</v>
      </c>
      <c r="R269">
        <v>26565.4</v>
      </c>
      <c r="S269">
        <v>26338.05</v>
      </c>
      <c r="T269">
        <f t="shared" si="97"/>
        <v>14</v>
      </c>
      <c r="U269">
        <f t="shared" si="98"/>
        <v>5</v>
      </c>
      <c r="V269">
        <f t="shared" si="99"/>
        <v>2018</v>
      </c>
    </row>
    <row r="270" spans="1:24" x14ac:dyDescent="0.3">
      <c r="A270">
        <v>90.1</v>
      </c>
      <c r="B270" s="1">
        <v>43234</v>
      </c>
      <c r="C270" t="s">
        <v>20</v>
      </c>
      <c r="D270" s="2">
        <v>0.3923611111111111</v>
      </c>
      <c r="E270">
        <v>188.75</v>
      </c>
      <c r="F270">
        <v>15</v>
      </c>
      <c r="G270" t="s">
        <v>21</v>
      </c>
      <c r="H270">
        <v>26500</v>
      </c>
      <c r="I270" t="s">
        <v>22</v>
      </c>
      <c r="J270" s="1">
        <v>43234</v>
      </c>
      <c r="K270" t="s">
        <v>20</v>
      </c>
      <c r="L270" s="2">
        <v>0.6381944444444444</v>
      </c>
      <c r="M270">
        <v>207</v>
      </c>
      <c r="N270">
        <v>-273.75</v>
      </c>
      <c r="O270">
        <v>-9.6688741720000007</v>
      </c>
      <c r="P270" s="1">
        <v>43237</v>
      </c>
      <c r="Q270" t="s">
        <v>19</v>
      </c>
      <c r="R270">
        <v>226.5</v>
      </c>
      <c r="S270">
        <v>154.6</v>
      </c>
      <c r="T270">
        <f t="shared" si="97"/>
        <v>14</v>
      </c>
      <c r="U270">
        <f t="shared" si="98"/>
        <v>5</v>
      </c>
      <c r="V270">
        <f t="shared" si="99"/>
        <v>2018</v>
      </c>
      <c r="X270" t="str">
        <f t="shared" ref="X270:X271" si="103">IF(N270&gt;0,"Profit","Loss")</f>
        <v>Loss</v>
      </c>
    </row>
    <row r="271" spans="1:24" x14ac:dyDescent="0.3">
      <c r="A271">
        <v>90.2</v>
      </c>
      <c r="B271" s="1">
        <v>43234</v>
      </c>
      <c r="C271" t="s">
        <v>20</v>
      </c>
      <c r="D271" s="2">
        <v>0.3923611111111111</v>
      </c>
      <c r="E271">
        <v>226.55</v>
      </c>
      <c r="F271">
        <v>15</v>
      </c>
      <c r="G271" t="s">
        <v>23</v>
      </c>
      <c r="H271">
        <v>26500</v>
      </c>
      <c r="I271" t="s">
        <v>22</v>
      </c>
      <c r="J271" s="1">
        <v>43234</v>
      </c>
      <c r="K271" t="s">
        <v>20</v>
      </c>
      <c r="L271" s="2">
        <v>0.48472222222222222</v>
      </c>
      <c r="M271">
        <v>256.55</v>
      </c>
      <c r="N271">
        <v>-450</v>
      </c>
      <c r="O271">
        <v>-13.24210991</v>
      </c>
      <c r="P271" s="1">
        <v>43237</v>
      </c>
      <c r="Q271" t="s">
        <v>24</v>
      </c>
      <c r="R271">
        <v>257.14999999999998</v>
      </c>
      <c r="S271">
        <v>181</v>
      </c>
      <c r="T271">
        <f t="shared" si="97"/>
        <v>14</v>
      </c>
      <c r="U271">
        <f t="shared" si="98"/>
        <v>5</v>
      </c>
      <c r="V271">
        <f t="shared" si="99"/>
        <v>2018</v>
      </c>
      <c r="X271" t="str">
        <f t="shared" si="103"/>
        <v>Loss</v>
      </c>
    </row>
    <row r="272" spans="1:24" hidden="1" x14ac:dyDescent="0.3">
      <c r="A272">
        <v>91</v>
      </c>
      <c r="B272" s="1">
        <v>43235</v>
      </c>
      <c r="D272" s="2">
        <v>0.3923611111111111</v>
      </c>
      <c r="E272">
        <v>26585.55</v>
      </c>
      <c r="J272" s="1">
        <v>43235</v>
      </c>
      <c r="L272" s="2">
        <v>0.39861111111111108</v>
      </c>
      <c r="M272">
        <v>26575.9</v>
      </c>
      <c r="N272">
        <v>-1125</v>
      </c>
      <c r="R272">
        <v>26730.6</v>
      </c>
      <c r="S272">
        <v>26550.55</v>
      </c>
      <c r="T272">
        <f t="shared" si="97"/>
        <v>15</v>
      </c>
      <c r="U272">
        <f t="shared" si="98"/>
        <v>5</v>
      </c>
      <c r="V272">
        <f t="shared" si="99"/>
        <v>2018</v>
      </c>
    </row>
    <row r="273" spans="1:24" x14ac:dyDescent="0.3">
      <c r="A273">
        <v>91.1</v>
      </c>
      <c r="B273" s="1">
        <v>43235</v>
      </c>
      <c r="C273" t="s">
        <v>25</v>
      </c>
      <c r="D273" s="2">
        <v>0.3923611111111111</v>
      </c>
      <c r="E273">
        <v>164.6</v>
      </c>
      <c r="F273">
        <v>15</v>
      </c>
      <c r="G273" t="s">
        <v>21</v>
      </c>
      <c r="H273">
        <v>26600</v>
      </c>
      <c r="I273" t="s">
        <v>22</v>
      </c>
      <c r="J273" s="1">
        <v>43235</v>
      </c>
      <c r="K273" t="s">
        <v>25</v>
      </c>
      <c r="L273" s="2">
        <v>0.39444444444444443</v>
      </c>
      <c r="M273">
        <v>239.6</v>
      </c>
      <c r="N273">
        <v>-1125</v>
      </c>
      <c r="O273">
        <v>-45.565006080000003</v>
      </c>
      <c r="P273" s="1">
        <v>43237</v>
      </c>
      <c r="Q273" t="s">
        <v>24</v>
      </c>
      <c r="R273">
        <v>250</v>
      </c>
      <c r="S273">
        <v>164.6</v>
      </c>
      <c r="T273">
        <f t="shared" si="97"/>
        <v>15</v>
      </c>
      <c r="U273">
        <f t="shared" si="98"/>
        <v>5</v>
      </c>
      <c r="V273">
        <f t="shared" si="99"/>
        <v>2018</v>
      </c>
      <c r="X273" t="str">
        <f t="shared" ref="X273:X274" si="104">IF(N273&gt;0,"Profit","Loss")</f>
        <v>Loss</v>
      </c>
    </row>
    <row r="274" spans="1:24" x14ac:dyDescent="0.3">
      <c r="A274">
        <v>91.2</v>
      </c>
      <c r="B274" s="1">
        <v>43235</v>
      </c>
      <c r="C274" t="s">
        <v>25</v>
      </c>
      <c r="D274" s="2">
        <v>0.3923611111111111</v>
      </c>
      <c r="E274">
        <v>211</v>
      </c>
      <c r="F274">
        <v>15</v>
      </c>
      <c r="G274" t="s">
        <v>23</v>
      </c>
      <c r="H274">
        <v>26600</v>
      </c>
      <c r="I274" t="s">
        <v>22</v>
      </c>
      <c r="J274" s="1">
        <v>43235</v>
      </c>
      <c r="K274" t="s">
        <v>25</v>
      </c>
      <c r="L274" s="2">
        <v>0.39861111111111108</v>
      </c>
      <c r="M274">
        <v>211</v>
      </c>
      <c r="N274">
        <v>0</v>
      </c>
      <c r="O274">
        <v>0</v>
      </c>
      <c r="P274" s="1">
        <v>43237</v>
      </c>
      <c r="Q274" t="s">
        <v>24</v>
      </c>
      <c r="R274">
        <v>229.6</v>
      </c>
      <c r="S274">
        <v>135.9</v>
      </c>
      <c r="T274">
        <f t="shared" si="97"/>
        <v>15</v>
      </c>
      <c r="U274">
        <f t="shared" si="98"/>
        <v>5</v>
      </c>
      <c r="V274">
        <f t="shared" si="99"/>
        <v>2018</v>
      </c>
      <c r="X274" t="str">
        <f t="shared" si="104"/>
        <v>Loss</v>
      </c>
    </row>
    <row r="275" spans="1:24" hidden="1" x14ac:dyDescent="0.3">
      <c r="A275">
        <v>92</v>
      </c>
      <c r="B275" s="1">
        <v>43236</v>
      </c>
      <c r="D275" s="2">
        <v>0.3923611111111111</v>
      </c>
      <c r="E275">
        <v>26290.85</v>
      </c>
      <c r="J275" s="1">
        <v>43236</v>
      </c>
      <c r="L275" s="2">
        <v>0.47986111111111113</v>
      </c>
      <c r="M275">
        <v>26341.45</v>
      </c>
      <c r="N275">
        <v>-1275</v>
      </c>
      <c r="R275">
        <v>26344.6</v>
      </c>
      <c r="S275">
        <v>26112</v>
      </c>
      <c r="T275">
        <f t="shared" si="97"/>
        <v>16</v>
      </c>
      <c r="U275">
        <f t="shared" si="98"/>
        <v>5</v>
      </c>
      <c r="V275">
        <f t="shared" si="99"/>
        <v>2018</v>
      </c>
    </row>
    <row r="276" spans="1:24" x14ac:dyDescent="0.3">
      <c r="A276">
        <v>92.1</v>
      </c>
      <c r="B276" s="1">
        <v>43236</v>
      </c>
      <c r="C276" t="s">
        <v>26</v>
      </c>
      <c r="D276" s="2">
        <v>0.3923611111111111</v>
      </c>
      <c r="E276">
        <v>115.55</v>
      </c>
      <c r="F276">
        <v>15</v>
      </c>
      <c r="G276" t="s">
        <v>21</v>
      </c>
      <c r="H276">
        <v>26300</v>
      </c>
      <c r="I276" t="s">
        <v>22</v>
      </c>
      <c r="J276" s="1">
        <v>43236</v>
      </c>
      <c r="K276" t="s">
        <v>26</v>
      </c>
      <c r="L276" s="2">
        <v>0.47986111111111113</v>
      </c>
      <c r="M276">
        <v>127.55</v>
      </c>
      <c r="N276">
        <v>-180</v>
      </c>
      <c r="O276">
        <v>-10.38511467</v>
      </c>
      <c r="P276" s="1">
        <v>43237</v>
      </c>
      <c r="Q276" t="s">
        <v>24</v>
      </c>
      <c r="R276">
        <v>153.05000000000001</v>
      </c>
      <c r="S276">
        <v>52.55</v>
      </c>
      <c r="T276">
        <f t="shared" si="97"/>
        <v>16</v>
      </c>
      <c r="U276">
        <f t="shared" si="98"/>
        <v>5</v>
      </c>
      <c r="V276">
        <f t="shared" si="99"/>
        <v>2018</v>
      </c>
      <c r="X276" t="str">
        <f t="shared" ref="X276:X277" si="105">IF(N276&gt;0,"Profit","Loss")</f>
        <v>Loss</v>
      </c>
    </row>
    <row r="277" spans="1:24" x14ac:dyDescent="0.3">
      <c r="A277">
        <v>92.2</v>
      </c>
      <c r="B277" s="1">
        <v>43236</v>
      </c>
      <c r="C277" t="s">
        <v>26</v>
      </c>
      <c r="D277" s="2">
        <v>0.3923611111111111</v>
      </c>
      <c r="E277">
        <v>111.05</v>
      </c>
      <c r="F277">
        <v>15</v>
      </c>
      <c r="G277" t="s">
        <v>23</v>
      </c>
      <c r="H277">
        <v>26300</v>
      </c>
      <c r="I277" t="s">
        <v>22</v>
      </c>
      <c r="J277" s="1">
        <v>43236</v>
      </c>
      <c r="K277" t="s">
        <v>26</v>
      </c>
      <c r="L277" s="2">
        <v>0.41180555555555554</v>
      </c>
      <c r="M277">
        <v>184.05</v>
      </c>
      <c r="N277">
        <v>-1095</v>
      </c>
      <c r="O277">
        <v>-65.736154889999995</v>
      </c>
      <c r="P277" s="1">
        <v>43237</v>
      </c>
      <c r="Q277" t="s">
        <v>24</v>
      </c>
      <c r="R277">
        <v>196</v>
      </c>
      <c r="S277">
        <v>108.75</v>
      </c>
      <c r="T277">
        <f t="shared" si="97"/>
        <v>16</v>
      </c>
      <c r="U277">
        <f t="shared" si="98"/>
        <v>5</v>
      </c>
      <c r="V277">
        <f t="shared" si="99"/>
        <v>2018</v>
      </c>
      <c r="X277" t="str">
        <f t="shared" si="105"/>
        <v>Loss</v>
      </c>
    </row>
    <row r="278" spans="1:24" hidden="1" x14ac:dyDescent="0.3">
      <c r="A278">
        <v>93</v>
      </c>
      <c r="B278" s="1">
        <v>43237</v>
      </c>
      <c r="D278" s="2">
        <v>0.3923611111111111</v>
      </c>
      <c r="E278">
        <v>26241.9</v>
      </c>
      <c r="J278" s="1">
        <v>43237</v>
      </c>
      <c r="L278" s="2">
        <v>0.6381944444444444</v>
      </c>
      <c r="M278">
        <v>26056.3</v>
      </c>
      <c r="N278">
        <v>201.75</v>
      </c>
      <c r="Q278" t="s">
        <v>19</v>
      </c>
      <c r="R278">
        <v>26283.55</v>
      </c>
      <c r="S278">
        <v>26012</v>
      </c>
      <c r="T278">
        <f t="shared" si="97"/>
        <v>17</v>
      </c>
      <c r="U278">
        <f t="shared" si="98"/>
        <v>5</v>
      </c>
      <c r="V278">
        <f t="shared" si="99"/>
        <v>2018</v>
      </c>
    </row>
    <row r="279" spans="1:24" x14ac:dyDescent="0.3">
      <c r="A279">
        <v>93.1</v>
      </c>
      <c r="B279" s="1">
        <v>43237</v>
      </c>
      <c r="C279" t="s">
        <v>27</v>
      </c>
      <c r="D279" s="2">
        <v>0.3923611111111111</v>
      </c>
      <c r="E279">
        <v>82.5</v>
      </c>
      <c r="F279">
        <v>15</v>
      </c>
      <c r="G279" t="s">
        <v>21</v>
      </c>
      <c r="H279">
        <v>26200</v>
      </c>
      <c r="I279" t="s">
        <v>22</v>
      </c>
      <c r="J279" s="1">
        <v>43237</v>
      </c>
      <c r="K279" t="s">
        <v>27</v>
      </c>
      <c r="L279" s="2">
        <v>0.6381944444444444</v>
      </c>
      <c r="M279">
        <v>0.05</v>
      </c>
      <c r="N279">
        <v>1236.75</v>
      </c>
      <c r="O279">
        <v>99.939393940000002</v>
      </c>
      <c r="P279" s="1">
        <v>43237</v>
      </c>
      <c r="Q279" t="s">
        <v>19</v>
      </c>
      <c r="R279">
        <v>91.45</v>
      </c>
      <c r="S279">
        <v>0.05</v>
      </c>
      <c r="T279">
        <f t="shared" si="97"/>
        <v>17</v>
      </c>
      <c r="U279">
        <f t="shared" si="98"/>
        <v>5</v>
      </c>
      <c r="V279">
        <f t="shared" si="99"/>
        <v>2018</v>
      </c>
      <c r="X279" t="str">
        <f t="shared" ref="X279:X280" si="106">IF(N279&gt;0,"Profit","Loss")</f>
        <v>Profit</v>
      </c>
    </row>
    <row r="280" spans="1:24" x14ac:dyDescent="0.3">
      <c r="A280">
        <v>93.2</v>
      </c>
      <c r="B280" s="1">
        <v>43237</v>
      </c>
      <c r="C280" t="s">
        <v>27</v>
      </c>
      <c r="D280" s="2">
        <v>0.3923611111111111</v>
      </c>
      <c r="E280">
        <v>31.85</v>
      </c>
      <c r="F280">
        <v>15</v>
      </c>
      <c r="G280" t="s">
        <v>23</v>
      </c>
      <c r="H280">
        <v>26200</v>
      </c>
      <c r="I280" t="s">
        <v>22</v>
      </c>
      <c r="J280" s="1">
        <v>43237</v>
      </c>
      <c r="K280" t="s">
        <v>27</v>
      </c>
      <c r="L280" s="2">
        <v>0.49027777777777781</v>
      </c>
      <c r="M280">
        <v>100.85</v>
      </c>
      <c r="N280">
        <v>-1035</v>
      </c>
      <c r="O280">
        <v>-216.6405024</v>
      </c>
      <c r="P280" s="1">
        <v>43237</v>
      </c>
      <c r="Q280" t="s">
        <v>24</v>
      </c>
      <c r="R280">
        <v>110</v>
      </c>
      <c r="S280">
        <v>25</v>
      </c>
      <c r="T280">
        <f t="shared" si="97"/>
        <v>17</v>
      </c>
      <c r="U280">
        <f t="shared" si="98"/>
        <v>5</v>
      </c>
      <c r="V280">
        <f t="shared" si="99"/>
        <v>2018</v>
      </c>
      <c r="X280" t="str">
        <f t="shared" si="106"/>
        <v>Loss</v>
      </c>
    </row>
    <row r="281" spans="1:24" hidden="1" x14ac:dyDescent="0.3">
      <c r="A281">
        <v>94</v>
      </c>
      <c r="B281" s="1">
        <v>43238</v>
      </c>
      <c r="D281" s="2">
        <v>0.3923611111111111</v>
      </c>
      <c r="E281">
        <v>25952.45</v>
      </c>
      <c r="J281" s="1">
        <v>43238</v>
      </c>
      <c r="L281" s="2">
        <v>0.6381944444444444</v>
      </c>
      <c r="M281">
        <v>25887.45</v>
      </c>
      <c r="N281">
        <v>-240</v>
      </c>
      <c r="Q281" t="s">
        <v>19</v>
      </c>
      <c r="R281">
        <v>25988.400000000001</v>
      </c>
      <c r="S281">
        <v>25839</v>
      </c>
      <c r="T281">
        <f t="shared" si="97"/>
        <v>18</v>
      </c>
      <c r="U281">
        <f t="shared" si="98"/>
        <v>5</v>
      </c>
      <c r="V281">
        <f t="shared" si="99"/>
        <v>2018</v>
      </c>
    </row>
    <row r="282" spans="1:24" x14ac:dyDescent="0.3">
      <c r="A282">
        <v>94.1</v>
      </c>
      <c r="B282" s="1">
        <v>43238</v>
      </c>
      <c r="C282" t="s">
        <v>28</v>
      </c>
      <c r="D282" s="2">
        <v>0.3923611111111111</v>
      </c>
      <c r="E282">
        <v>167.7</v>
      </c>
      <c r="F282">
        <v>15</v>
      </c>
      <c r="G282" t="s">
        <v>21</v>
      </c>
      <c r="H282">
        <v>26000</v>
      </c>
      <c r="I282" t="s">
        <v>22</v>
      </c>
      <c r="J282" s="1">
        <v>43238</v>
      </c>
      <c r="K282" t="s">
        <v>28</v>
      </c>
      <c r="L282" s="2">
        <v>0.6381944444444444</v>
      </c>
      <c r="M282">
        <v>125.7</v>
      </c>
      <c r="N282">
        <v>630</v>
      </c>
      <c r="O282">
        <v>25.044722719999999</v>
      </c>
      <c r="P282" s="1">
        <v>43244</v>
      </c>
      <c r="Q282" t="s">
        <v>19</v>
      </c>
      <c r="R282">
        <v>181.05</v>
      </c>
      <c r="S282">
        <v>97</v>
      </c>
      <c r="T282">
        <f t="shared" si="97"/>
        <v>18</v>
      </c>
      <c r="U282">
        <f t="shared" si="98"/>
        <v>5</v>
      </c>
      <c r="V282">
        <f t="shared" si="99"/>
        <v>2018</v>
      </c>
      <c r="X282" t="str">
        <f t="shared" ref="X282:X283" si="107">IF(N282&gt;0,"Profit","Loss")</f>
        <v>Profit</v>
      </c>
    </row>
    <row r="283" spans="1:24" x14ac:dyDescent="0.3">
      <c r="A283">
        <v>94.2</v>
      </c>
      <c r="B283" s="1">
        <v>43238</v>
      </c>
      <c r="C283" t="s">
        <v>28</v>
      </c>
      <c r="D283" s="2">
        <v>0.3923611111111111</v>
      </c>
      <c r="E283">
        <v>210.25</v>
      </c>
      <c r="F283">
        <v>15</v>
      </c>
      <c r="G283" t="s">
        <v>23</v>
      </c>
      <c r="H283">
        <v>26000</v>
      </c>
      <c r="I283" t="s">
        <v>22</v>
      </c>
      <c r="J283" s="1">
        <v>43238</v>
      </c>
      <c r="K283" t="s">
        <v>28</v>
      </c>
      <c r="L283" s="2">
        <v>0.49513888888888885</v>
      </c>
      <c r="M283">
        <v>268.25</v>
      </c>
      <c r="N283">
        <v>-870</v>
      </c>
      <c r="O283">
        <v>-27.586206900000001</v>
      </c>
      <c r="P283" s="1">
        <v>43244</v>
      </c>
      <c r="Q283" t="s">
        <v>24</v>
      </c>
      <c r="R283">
        <v>268.39999999999998</v>
      </c>
      <c r="S283">
        <v>192.6</v>
      </c>
      <c r="T283">
        <f t="shared" si="97"/>
        <v>18</v>
      </c>
      <c r="U283">
        <f t="shared" si="98"/>
        <v>5</v>
      </c>
      <c r="V283">
        <f t="shared" si="99"/>
        <v>2018</v>
      </c>
      <c r="X283" t="str">
        <f t="shared" si="107"/>
        <v>Loss</v>
      </c>
    </row>
    <row r="284" spans="1:24" hidden="1" x14ac:dyDescent="0.3">
      <c r="A284">
        <v>95</v>
      </c>
      <c r="B284" s="1">
        <v>43241</v>
      </c>
      <c r="D284" s="2">
        <v>0.3923611111111111</v>
      </c>
      <c r="E284">
        <v>25962.05</v>
      </c>
      <c r="J284" s="1">
        <v>43241</v>
      </c>
      <c r="L284" s="2">
        <v>0.6381944444444444</v>
      </c>
      <c r="M284">
        <v>25752.75</v>
      </c>
      <c r="N284">
        <v>855</v>
      </c>
      <c r="Q284" t="s">
        <v>19</v>
      </c>
      <c r="R284">
        <v>26066.75</v>
      </c>
      <c r="S284">
        <v>25685.35</v>
      </c>
      <c r="T284">
        <f t="shared" si="97"/>
        <v>21</v>
      </c>
      <c r="U284">
        <f t="shared" si="98"/>
        <v>5</v>
      </c>
      <c r="V284">
        <f t="shared" si="99"/>
        <v>2018</v>
      </c>
    </row>
    <row r="285" spans="1:24" x14ac:dyDescent="0.3">
      <c r="A285">
        <v>95.1</v>
      </c>
      <c r="B285" s="1">
        <v>43241</v>
      </c>
      <c r="C285" t="s">
        <v>20</v>
      </c>
      <c r="D285" s="2">
        <v>0.3923611111111111</v>
      </c>
      <c r="E285">
        <v>140.65</v>
      </c>
      <c r="F285">
        <v>15</v>
      </c>
      <c r="G285" t="s">
        <v>21</v>
      </c>
      <c r="H285">
        <v>26000</v>
      </c>
      <c r="I285" t="s">
        <v>22</v>
      </c>
      <c r="J285" s="1">
        <v>43241</v>
      </c>
      <c r="K285" t="s">
        <v>20</v>
      </c>
      <c r="L285" s="2">
        <v>0.6381944444444444</v>
      </c>
      <c r="M285">
        <v>72.650000000000006</v>
      </c>
      <c r="N285">
        <v>1020</v>
      </c>
      <c r="O285">
        <v>48.346960539999998</v>
      </c>
      <c r="P285" s="1">
        <v>43244</v>
      </c>
      <c r="Q285" t="s">
        <v>19</v>
      </c>
      <c r="R285">
        <v>188.1</v>
      </c>
      <c r="S285">
        <v>53.15</v>
      </c>
      <c r="T285">
        <f t="shared" si="97"/>
        <v>21</v>
      </c>
      <c r="U285">
        <f t="shared" si="98"/>
        <v>5</v>
      </c>
      <c r="V285">
        <f t="shared" si="99"/>
        <v>2018</v>
      </c>
      <c r="X285" t="str">
        <f t="shared" ref="X285:X286" si="108">IF(N285&gt;0,"Profit","Loss")</f>
        <v>Profit</v>
      </c>
    </row>
    <row r="286" spans="1:24" x14ac:dyDescent="0.3">
      <c r="A286">
        <v>95.2</v>
      </c>
      <c r="B286" s="1">
        <v>43241</v>
      </c>
      <c r="C286" t="s">
        <v>20</v>
      </c>
      <c r="D286" s="2">
        <v>0.3923611111111111</v>
      </c>
      <c r="E286">
        <v>191.9</v>
      </c>
      <c r="F286">
        <v>15</v>
      </c>
      <c r="G286" t="s">
        <v>23</v>
      </c>
      <c r="H286">
        <v>26000</v>
      </c>
      <c r="I286" t="s">
        <v>22</v>
      </c>
      <c r="J286" s="1">
        <v>43241</v>
      </c>
      <c r="K286" t="s">
        <v>20</v>
      </c>
      <c r="L286" s="2">
        <v>0.41944444444444445</v>
      </c>
      <c r="M286">
        <v>202.9</v>
      </c>
      <c r="N286">
        <v>-165</v>
      </c>
      <c r="O286">
        <v>-5.7321521630000003</v>
      </c>
      <c r="P286" s="1">
        <v>43244</v>
      </c>
      <c r="Q286" t="s">
        <v>24</v>
      </c>
      <c r="R286">
        <v>244.55</v>
      </c>
      <c r="S286">
        <v>127.45</v>
      </c>
      <c r="T286">
        <f t="shared" si="97"/>
        <v>21</v>
      </c>
      <c r="U286">
        <f t="shared" si="98"/>
        <v>5</v>
      </c>
      <c r="V286">
        <f t="shared" si="99"/>
        <v>2018</v>
      </c>
      <c r="X286" t="str">
        <f t="shared" si="108"/>
        <v>Loss</v>
      </c>
    </row>
    <row r="287" spans="1:24" hidden="1" x14ac:dyDescent="0.3">
      <c r="A287">
        <v>96</v>
      </c>
      <c r="B287" s="1">
        <v>43242</v>
      </c>
      <c r="D287" s="2">
        <v>0.3923611111111111</v>
      </c>
      <c r="E287">
        <v>25735.4</v>
      </c>
      <c r="J287" s="1">
        <v>43242</v>
      </c>
      <c r="L287" s="2">
        <v>0.6381944444444444</v>
      </c>
      <c r="M287">
        <v>25777.75</v>
      </c>
      <c r="N287">
        <v>-225.75</v>
      </c>
      <c r="Q287" t="s">
        <v>19</v>
      </c>
      <c r="R287">
        <v>25945.65</v>
      </c>
      <c r="S287">
        <v>25701.35</v>
      </c>
      <c r="T287">
        <f t="shared" si="97"/>
        <v>22</v>
      </c>
      <c r="U287">
        <f t="shared" si="98"/>
        <v>5</v>
      </c>
      <c r="V287">
        <f t="shared" si="99"/>
        <v>2018</v>
      </c>
    </row>
    <row r="288" spans="1:24" x14ac:dyDescent="0.3">
      <c r="A288">
        <v>96.1</v>
      </c>
      <c r="B288" s="1">
        <v>43242</v>
      </c>
      <c r="C288" t="s">
        <v>25</v>
      </c>
      <c r="D288" s="2">
        <v>0.3923611111111111</v>
      </c>
      <c r="E288">
        <v>181.1</v>
      </c>
      <c r="F288">
        <v>15</v>
      </c>
      <c r="G288" t="s">
        <v>21</v>
      </c>
      <c r="H288">
        <v>25700</v>
      </c>
      <c r="I288" t="s">
        <v>22</v>
      </c>
      <c r="J288" s="1">
        <v>43242</v>
      </c>
      <c r="K288" t="s">
        <v>25</v>
      </c>
      <c r="L288" s="2">
        <v>0.40763888888888888</v>
      </c>
      <c r="M288">
        <v>235.1</v>
      </c>
      <c r="N288">
        <v>-810</v>
      </c>
      <c r="O288">
        <v>-29.81778023</v>
      </c>
      <c r="P288" s="1">
        <v>43244</v>
      </c>
      <c r="Q288" t="s">
        <v>24</v>
      </c>
      <c r="R288">
        <v>235.8</v>
      </c>
      <c r="S288">
        <v>159.85</v>
      </c>
      <c r="T288">
        <f t="shared" si="97"/>
        <v>22</v>
      </c>
      <c r="U288">
        <f t="shared" si="98"/>
        <v>5</v>
      </c>
      <c r="V288">
        <f t="shared" si="99"/>
        <v>2018</v>
      </c>
      <c r="X288" t="str">
        <f t="shared" ref="X288:X289" si="109">IF(N288&gt;0,"Profit","Loss")</f>
        <v>Loss</v>
      </c>
    </row>
    <row r="289" spans="1:24" x14ac:dyDescent="0.3">
      <c r="A289">
        <v>96.2</v>
      </c>
      <c r="B289" s="1">
        <v>43242</v>
      </c>
      <c r="C289" t="s">
        <v>25</v>
      </c>
      <c r="D289" s="2">
        <v>0.3923611111111111</v>
      </c>
      <c r="E289">
        <v>107.65</v>
      </c>
      <c r="F289">
        <v>15</v>
      </c>
      <c r="G289" t="s">
        <v>23</v>
      </c>
      <c r="H289">
        <v>25700</v>
      </c>
      <c r="I289" t="s">
        <v>22</v>
      </c>
      <c r="J289" s="1">
        <v>43242</v>
      </c>
      <c r="K289" t="s">
        <v>25</v>
      </c>
      <c r="L289" s="2">
        <v>0.6381944444444444</v>
      </c>
      <c r="M289">
        <v>68.7</v>
      </c>
      <c r="N289">
        <v>584.25</v>
      </c>
      <c r="O289">
        <v>36.182071530000002</v>
      </c>
      <c r="P289" s="1">
        <v>43244</v>
      </c>
      <c r="Q289" t="s">
        <v>19</v>
      </c>
      <c r="R289">
        <v>121.85</v>
      </c>
      <c r="S289">
        <v>51</v>
      </c>
      <c r="T289">
        <f t="shared" si="97"/>
        <v>22</v>
      </c>
      <c r="U289">
        <f t="shared" si="98"/>
        <v>5</v>
      </c>
      <c r="V289">
        <f t="shared" si="99"/>
        <v>2018</v>
      </c>
      <c r="X289" t="str">
        <f t="shared" si="109"/>
        <v>Profit</v>
      </c>
    </row>
    <row r="290" spans="1:24" hidden="1" x14ac:dyDescent="0.3">
      <c r="A290">
        <v>97</v>
      </c>
      <c r="B290" s="1">
        <v>43243</v>
      </c>
      <c r="D290" s="2">
        <v>0.3923611111111111</v>
      </c>
      <c r="E290">
        <v>25813.95</v>
      </c>
      <c r="J290" s="1">
        <v>43243</v>
      </c>
      <c r="L290" s="2">
        <v>0.6381944444444444</v>
      </c>
      <c r="M290">
        <v>25694.400000000001</v>
      </c>
      <c r="N290">
        <v>693</v>
      </c>
      <c r="Q290" t="s">
        <v>19</v>
      </c>
      <c r="R290">
        <v>25903.9</v>
      </c>
      <c r="S290">
        <v>25661.85</v>
      </c>
      <c r="T290">
        <f t="shared" si="97"/>
        <v>23</v>
      </c>
      <c r="U290">
        <f t="shared" si="98"/>
        <v>5</v>
      </c>
      <c r="V290">
        <f t="shared" si="99"/>
        <v>2018</v>
      </c>
    </row>
    <row r="291" spans="1:24" x14ac:dyDescent="0.3">
      <c r="A291">
        <v>97.1</v>
      </c>
      <c r="B291" s="1">
        <v>43243</v>
      </c>
      <c r="C291" t="s">
        <v>26</v>
      </c>
      <c r="D291" s="2">
        <v>0.3923611111111111</v>
      </c>
      <c r="E291">
        <v>88.75</v>
      </c>
      <c r="F291">
        <v>15</v>
      </c>
      <c r="G291" t="s">
        <v>21</v>
      </c>
      <c r="H291">
        <v>25800</v>
      </c>
      <c r="I291" t="s">
        <v>22</v>
      </c>
      <c r="J291" s="1">
        <v>43243</v>
      </c>
      <c r="K291" t="s">
        <v>26</v>
      </c>
      <c r="L291" s="2">
        <v>0.6381944444444444</v>
      </c>
      <c r="M291">
        <v>19.55</v>
      </c>
      <c r="N291">
        <v>1038</v>
      </c>
      <c r="O291">
        <v>77.971830990000001</v>
      </c>
      <c r="P291" s="1">
        <v>43244</v>
      </c>
      <c r="Q291" t="s">
        <v>19</v>
      </c>
      <c r="R291">
        <v>113</v>
      </c>
      <c r="S291">
        <v>15.5</v>
      </c>
      <c r="T291">
        <f t="shared" si="97"/>
        <v>23</v>
      </c>
      <c r="U291">
        <f t="shared" si="98"/>
        <v>5</v>
      </c>
      <c r="V291">
        <f t="shared" si="99"/>
        <v>2018</v>
      </c>
      <c r="X291" t="str">
        <f t="shared" ref="X291:X292" si="110">IF(N291&gt;0,"Profit","Loss")</f>
        <v>Profit</v>
      </c>
    </row>
    <row r="292" spans="1:24" x14ac:dyDescent="0.3">
      <c r="A292">
        <v>97.2</v>
      </c>
      <c r="B292" s="1">
        <v>43243</v>
      </c>
      <c r="C292" t="s">
        <v>26</v>
      </c>
      <c r="D292" s="2">
        <v>0.3923611111111111</v>
      </c>
      <c r="E292">
        <v>120.65</v>
      </c>
      <c r="F292">
        <v>15</v>
      </c>
      <c r="G292" t="s">
        <v>23</v>
      </c>
      <c r="H292">
        <v>25800</v>
      </c>
      <c r="I292" t="s">
        <v>22</v>
      </c>
      <c r="J292" s="1">
        <v>43243</v>
      </c>
      <c r="K292" t="s">
        <v>26</v>
      </c>
      <c r="L292" s="2">
        <v>0.62986111111111109</v>
      </c>
      <c r="M292">
        <v>143.65</v>
      </c>
      <c r="N292">
        <v>-345</v>
      </c>
      <c r="O292">
        <v>-19.06340655</v>
      </c>
      <c r="P292" s="1">
        <v>43244</v>
      </c>
      <c r="Q292" t="s">
        <v>24</v>
      </c>
      <c r="R292">
        <v>148</v>
      </c>
      <c r="S292">
        <v>67.7</v>
      </c>
      <c r="T292">
        <f t="shared" si="97"/>
        <v>23</v>
      </c>
      <c r="U292">
        <f t="shared" si="98"/>
        <v>5</v>
      </c>
      <c r="V292">
        <f t="shared" si="99"/>
        <v>2018</v>
      </c>
      <c r="X292" t="str">
        <f t="shared" si="110"/>
        <v>Loss</v>
      </c>
    </row>
    <row r="293" spans="1:24" hidden="1" x14ac:dyDescent="0.3">
      <c r="A293">
        <v>98</v>
      </c>
      <c r="B293" s="1">
        <v>43244</v>
      </c>
      <c r="D293" s="2">
        <v>0.3923611111111111</v>
      </c>
      <c r="E293">
        <v>25739.75</v>
      </c>
      <c r="J293" s="1">
        <v>43244</v>
      </c>
      <c r="L293" s="2">
        <v>0.6381944444444444</v>
      </c>
      <c r="M293">
        <v>26036.400000000001</v>
      </c>
      <c r="N293">
        <v>-129.75</v>
      </c>
      <c r="Q293" t="s">
        <v>19</v>
      </c>
      <c r="R293">
        <v>26052.2</v>
      </c>
      <c r="S293">
        <v>25658.400000000001</v>
      </c>
      <c r="T293">
        <f t="shared" si="97"/>
        <v>24</v>
      </c>
      <c r="U293">
        <f t="shared" si="98"/>
        <v>5</v>
      </c>
      <c r="V293">
        <f t="shared" si="99"/>
        <v>2018</v>
      </c>
    </row>
    <row r="294" spans="1:24" x14ac:dyDescent="0.3">
      <c r="A294">
        <v>98.1</v>
      </c>
      <c r="B294" s="1">
        <v>43244</v>
      </c>
      <c r="C294" t="s">
        <v>27</v>
      </c>
      <c r="D294" s="2">
        <v>0.3923611111111111</v>
      </c>
      <c r="E294">
        <v>49.15</v>
      </c>
      <c r="F294">
        <v>15</v>
      </c>
      <c r="G294" t="s">
        <v>21</v>
      </c>
      <c r="H294">
        <v>25700</v>
      </c>
      <c r="I294" t="s">
        <v>22</v>
      </c>
      <c r="J294" s="1">
        <v>43244</v>
      </c>
      <c r="K294" t="s">
        <v>27</v>
      </c>
      <c r="L294" s="2">
        <v>0.55347222222222225</v>
      </c>
      <c r="M294">
        <v>102.15</v>
      </c>
      <c r="N294">
        <v>-795</v>
      </c>
      <c r="O294">
        <v>-107.83316379999999</v>
      </c>
      <c r="P294" s="1">
        <v>43244</v>
      </c>
      <c r="Q294" t="s">
        <v>24</v>
      </c>
      <c r="R294">
        <v>111.7</v>
      </c>
      <c r="S294">
        <v>26.25</v>
      </c>
      <c r="T294">
        <f t="shared" si="97"/>
        <v>24</v>
      </c>
      <c r="U294">
        <f t="shared" si="98"/>
        <v>5</v>
      </c>
      <c r="V294">
        <f t="shared" si="99"/>
        <v>2018</v>
      </c>
      <c r="X294" t="str">
        <f t="shared" ref="X294:X295" si="111">IF(N294&gt;0,"Profit","Loss")</f>
        <v>Loss</v>
      </c>
    </row>
    <row r="295" spans="1:24" x14ac:dyDescent="0.3">
      <c r="A295">
        <v>98.2</v>
      </c>
      <c r="B295" s="1">
        <v>43244</v>
      </c>
      <c r="C295" t="s">
        <v>27</v>
      </c>
      <c r="D295" s="2">
        <v>0.3923611111111111</v>
      </c>
      <c r="E295">
        <v>44.4</v>
      </c>
      <c r="F295">
        <v>15</v>
      </c>
      <c r="G295" t="s">
        <v>23</v>
      </c>
      <c r="H295">
        <v>25700</v>
      </c>
      <c r="I295" t="s">
        <v>22</v>
      </c>
      <c r="J295" s="1">
        <v>43244</v>
      </c>
      <c r="K295" t="s">
        <v>27</v>
      </c>
      <c r="L295" s="2">
        <v>0.6381944444444444</v>
      </c>
      <c r="M295">
        <v>0.05</v>
      </c>
      <c r="N295">
        <v>665.25</v>
      </c>
      <c r="O295">
        <v>99.887387390000001</v>
      </c>
      <c r="P295" s="1">
        <v>43244</v>
      </c>
      <c r="Q295" t="s">
        <v>19</v>
      </c>
      <c r="R295">
        <v>67.849999999999994</v>
      </c>
      <c r="S295">
        <v>0.05</v>
      </c>
      <c r="T295">
        <f t="shared" si="97"/>
        <v>24</v>
      </c>
      <c r="U295">
        <f t="shared" si="98"/>
        <v>5</v>
      </c>
      <c r="V295">
        <f t="shared" si="99"/>
        <v>2018</v>
      </c>
      <c r="X295" t="str">
        <f t="shared" si="111"/>
        <v>Profit</v>
      </c>
    </row>
    <row r="296" spans="1:24" hidden="1" x14ac:dyDescent="0.3">
      <c r="A296">
        <v>99</v>
      </c>
      <c r="B296" s="1">
        <v>43245</v>
      </c>
      <c r="D296" s="2">
        <v>0.3923611111111111</v>
      </c>
      <c r="E296">
        <v>26140.15</v>
      </c>
      <c r="J296" s="1">
        <v>43245</v>
      </c>
      <c r="L296" s="2">
        <v>0.6381944444444444</v>
      </c>
      <c r="M296">
        <v>26258.85</v>
      </c>
      <c r="N296">
        <v>201.75</v>
      </c>
      <c r="Q296" t="s">
        <v>19</v>
      </c>
      <c r="R296">
        <v>26315.65</v>
      </c>
      <c r="S296">
        <v>26117.75</v>
      </c>
      <c r="T296">
        <f t="shared" si="97"/>
        <v>25</v>
      </c>
      <c r="U296">
        <f t="shared" si="98"/>
        <v>5</v>
      </c>
      <c r="V296">
        <f t="shared" si="99"/>
        <v>2018</v>
      </c>
    </row>
    <row r="297" spans="1:24" x14ac:dyDescent="0.3">
      <c r="A297">
        <v>99.1</v>
      </c>
      <c r="B297" s="1">
        <v>43245</v>
      </c>
      <c r="C297" t="s">
        <v>28</v>
      </c>
      <c r="D297" s="2">
        <v>0.3923611111111111</v>
      </c>
      <c r="E297">
        <v>157.19999999999999</v>
      </c>
      <c r="F297">
        <v>15</v>
      </c>
      <c r="G297" t="s">
        <v>21</v>
      </c>
      <c r="H297">
        <v>26100</v>
      </c>
      <c r="I297" t="s">
        <v>22</v>
      </c>
      <c r="J297" s="1">
        <v>43245</v>
      </c>
      <c r="K297" t="s">
        <v>28</v>
      </c>
      <c r="L297" s="2">
        <v>0.59027777777777779</v>
      </c>
      <c r="M297">
        <v>229.2</v>
      </c>
      <c r="N297">
        <v>-1080</v>
      </c>
      <c r="O297">
        <v>-45.801526719999998</v>
      </c>
      <c r="P297" s="1">
        <v>43251</v>
      </c>
      <c r="Q297" t="s">
        <v>24</v>
      </c>
      <c r="R297">
        <v>233.8</v>
      </c>
      <c r="S297">
        <v>153.75</v>
      </c>
      <c r="T297">
        <f t="shared" si="97"/>
        <v>25</v>
      </c>
      <c r="U297">
        <f t="shared" si="98"/>
        <v>5</v>
      </c>
      <c r="V297">
        <f t="shared" si="99"/>
        <v>2018</v>
      </c>
      <c r="X297" t="str">
        <f t="shared" ref="X297:X298" si="112">IF(N297&gt;0,"Profit","Loss")</f>
        <v>Loss</v>
      </c>
    </row>
    <row r="298" spans="1:24" x14ac:dyDescent="0.3">
      <c r="A298">
        <v>99.2</v>
      </c>
      <c r="B298" s="1">
        <v>43245</v>
      </c>
      <c r="C298" t="s">
        <v>28</v>
      </c>
      <c r="D298" s="2">
        <v>0.3923611111111111</v>
      </c>
      <c r="E298">
        <v>172</v>
      </c>
      <c r="F298">
        <v>15</v>
      </c>
      <c r="G298" t="s">
        <v>23</v>
      </c>
      <c r="H298">
        <v>26100</v>
      </c>
      <c r="I298" t="s">
        <v>22</v>
      </c>
      <c r="J298" s="1">
        <v>43245</v>
      </c>
      <c r="K298" t="s">
        <v>28</v>
      </c>
      <c r="L298" s="2">
        <v>0.6381944444444444</v>
      </c>
      <c r="M298">
        <v>86.55</v>
      </c>
      <c r="N298">
        <v>1281.75</v>
      </c>
      <c r="O298">
        <v>49.68023256</v>
      </c>
      <c r="P298" s="1">
        <v>43251</v>
      </c>
      <c r="Q298" t="s">
        <v>19</v>
      </c>
      <c r="R298">
        <v>177.15</v>
      </c>
      <c r="S298">
        <v>75.849999999999994</v>
      </c>
      <c r="T298">
        <f t="shared" si="97"/>
        <v>25</v>
      </c>
      <c r="U298">
        <f t="shared" si="98"/>
        <v>5</v>
      </c>
      <c r="V298">
        <f t="shared" si="99"/>
        <v>2018</v>
      </c>
      <c r="X298" t="str">
        <f t="shared" si="112"/>
        <v>Profit</v>
      </c>
    </row>
    <row r="299" spans="1:24" hidden="1" x14ac:dyDescent="0.3">
      <c r="A299">
        <v>100</v>
      </c>
      <c r="B299" s="1">
        <v>43248</v>
      </c>
      <c r="D299" s="2">
        <v>0.3923611111111111</v>
      </c>
      <c r="E299">
        <v>26439.4</v>
      </c>
      <c r="J299" s="1">
        <v>43248</v>
      </c>
      <c r="L299" s="2">
        <v>0.6381944444444444</v>
      </c>
      <c r="M299">
        <v>26620.35</v>
      </c>
      <c r="N299">
        <v>49.5</v>
      </c>
      <c r="Q299" t="s">
        <v>19</v>
      </c>
      <c r="R299">
        <v>26713.65</v>
      </c>
      <c r="S299">
        <v>26437.4</v>
      </c>
      <c r="T299">
        <f t="shared" si="97"/>
        <v>28</v>
      </c>
      <c r="U299">
        <f t="shared" si="98"/>
        <v>5</v>
      </c>
      <c r="V299">
        <f t="shared" si="99"/>
        <v>2018</v>
      </c>
    </row>
    <row r="300" spans="1:24" x14ac:dyDescent="0.3">
      <c r="A300">
        <v>100.1</v>
      </c>
      <c r="B300" s="1">
        <v>43248</v>
      </c>
      <c r="C300" t="s">
        <v>20</v>
      </c>
      <c r="D300" s="2">
        <v>0.3923611111111111</v>
      </c>
      <c r="E300">
        <v>133.69999999999999</v>
      </c>
      <c r="F300">
        <v>15</v>
      </c>
      <c r="G300" t="s">
        <v>21</v>
      </c>
      <c r="H300">
        <v>26400</v>
      </c>
      <c r="I300" t="s">
        <v>22</v>
      </c>
      <c r="J300" s="1">
        <v>43248</v>
      </c>
      <c r="K300" t="s">
        <v>20</v>
      </c>
      <c r="L300" s="2">
        <v>0.52222222222222225</v>
      </c>
      <c r="M300">
        <v>200.7</v>
      </c>
      <c r="N300">
        <v>-1005</v>
      </c>
      <c r="O300">
        <v>-50.112191469999999</v>
      </c>
      <c r="P300" s="1">
        <v>43251</v>
      </c>
      <c r="Q300" t="s">
        <v>24</v>
      </c>
      <c r="R300">
        <v>201.35</v>
      </c>
      <c r="S300">
        <v>124.7</v>
      </c>
      <c r="T300">
        <f t="shared" si="97"/>
        <v>28</v>
      </c>
      <c r="U300">
        <f t="shared" si="98"/>
        <v>5</v>
      </c>
      <c r="V300">
        <f t="shared" si="99"/>
        <v>2018</v>
      </c>
      <c r="X300" t="str">
        <f t="shared" ref="X300:X301" si="113">IF(N300&gt;0,"Profit","Loss")</f>
        <v>Loss</v>
      </c>
    </row>
    <row r="301" spans="1:24" x14ac:dyDescent="0.3">
      <c r="A301">
        <v>100.2</v>
      </c>
      <c r="B301" s="1">
        <v>43248</v>
      </c>
      <c r="C301" t="s">
        <v>20</v>
      </c>
      <c r="D301" s="2">
        <v>0.3923611111111111</v>
      </c>
      <c r="E301">
        <v>140.1</v>
      </c>
      <c r="F301">
        <v>15</v>
      </c>
      <c r="G301" t="s">
        <v>23</v>
      </c>
      <c r="H301">
        <v>26400</v>
      </c>
      <c r="I301" t="s">
        <v>22</v>
      </c>
      <c r="J301" s="1">
        <v>43248</v>
      </c>
      <c r="K301" t="s">
        <v>20</v>
      </c>
      <c r="L301" s="2">
        <v>0.6381944444444444</v>
      </c>
      <c r="M301">
        <v>69.8</v>
      </c>
      <c r="N301">
        <v>1054.5</v>
      </c>
      <c r="O301">
        <v>50.178443969999996</v>
      </c>
      <c r="P301" s="1">
        <v>43251</v>
      </c>
      <c r="Q301" t="s">
        <v>19</v>
      </c>
      <c r="R301">
        <v>140.85</v>
      </c>
      <c r="S301">
        <v>51.15</v>
      </c>
      <c r="T301">
        <f t="shared" si="97"/>
        <v>28</v>
      </c>
      <c r="U301">
        <f t="shared" si="98"/>
        <v>5</v>
      </c>
      <c r="V301">
        <f t="shared" si="99"/>
        <v>2018</v>
      </c>
      <c r="X301" t="str">
        <f t="shared" si="113"/>
        <v>Profit</v>
      </c>
    </row>
    <row r="302" spans="1:24" hidden="1" x14ac:dyDescent="0.3">
      <c r="A302">
        <v>101</v>
      </c>
      <c r="B302" s="1">
        <v>43249</v>
      </c>
      <c r="D302" s="2">
        <v>0.3923611111111111</v>
      </c>
      <c r="E302">
        <v>26462.25</v>
      </c>
      <c r="J302" s="1">
        <v>43249</v>
      </c>
      <c r="L302" s="2">
        <v>0.6381944444444444</v>
      </c>
      <c r="M302">
        <v>26257.45</v>
      </c>
      <c r="N302">
        <v>390</v>
      </c>
      <c r="Q302" t="s">
        <v>19</v>
      </c>
      <c r="R302">
        <v>26570.05</v>
      </c>
      <c r="S302">
        <v>26221.1</v>
      </c>
      <c r="T302">
        <f t="shared" si="97"/>
        <v>29</v>
      </c>
      <c r="U302">
        <f t="shared" si="98"/>
        <v>5</v>
      </c>
      <c r="V302">
        <f t="shared" si="99"/>
        <v>2018</v>
      </c>
    </row>
    <row r="303" spans="1:24" x14ac:dyDescent="0.3">
      <c r="A303">
        <v>101.1</v>
      </c>
      <c r="B303" s="1">
        <v>43249</v>
      </c>
      <c r="C303" t="s">
        <v>25</v>
      </c>
      <c r="D303" s="2">
        <v>0.3923611111111111</v>
      </c>
      <c r="E303">
        <v>80.099999999999994</v>
      </c>
      <c r="F303">
        <v>15</v>
      </c>
      <c r="G303" t="s">
        <v>21</v>
      </c>
      <c r="H303">
        <v>26500</v>
      </c>
      <c r="I303" t="s">
        <v>22</v>
      </c>
      <c r="J303" s="1">
        <v>43249</v>
      </c>
      <c r="K303" t="s">
        <v>25</v>
      </c>
      <c r="L303" s="2">
        <v>0.6381944444444444</v>
      </c>
      <c r="M303">
        <v>27.1</v>
      </c>
      <c r="N303">
        <v>795</v>
      </c>
      <c r="O303">
        <v>66.167290890000004</v>
      </c>
      <c r="P303" s="1">
        <v>43251</v>
      </c>
      <c r="Q303" t="s">
        <v>19</v>
      </c>
      <c r="R303">
        <v>123.35</v>
      </c>
      <c r="S303">
        <v>26.5</v>
      </c>
      <c r="T303">
        <f t="shared" si="97"/>
        <v>29</v>
      </c>
      <c r="U303">
        <f t="shared" si="98"/>
        <v>5</v>
      </c>
      <c r="V303">
        <f t="shared" si="99"/>
        <v>2018</v>
      </c>
      <c r="X303" t="str">
        <f t="shared" ref="X303:X304" si="114">IF(N303&gt;0,"Profit","Loss")</f>
        <v>Profit</v>
      </c>
    </row>
    <row r="304" spans="1:24" x14ac:dyDescent="0.3">
      <c r="A304">
        <v>101.2</v>
      </c>
      <c r="B304" s="1">
        <v>43249</v>
      </c>
      <c r="C304" t="s">
        <v>25</v>
      </c>
      <c r="D304" s="2">
        <v>0.3923611111111111</v>
      </c>
      <c r="E304">
        <v>161.4</v>
      </c>
      <c r="F304">
        <v>15</v>
      </c>
      <c r="G304" t="s">
        <v>23</v>
      </c>
      <c r="H304">
        <v>26500</v>
      </c>
      <c r="I304" t="s">
        <v>22</v>
      </c>
      <c r="J304" s="1">
        <v>43249</v>
      </c>
      <c r="K304" t="s">
        <v>25</v>
      </c>
      <c r="L304" s="2">
        <v>0.5083333333333333</v>
      </c>
      <c r="M304">
        <v>188.4</v>
      </c>
      <c r="N304">
        <v>-405</v>
      </c>
      <c r="O304">
        <v>-16.728624539999998</v>
      </c>
      <c r="P304" s="1">
        <v>43251</v>
      </c>
      <c r="Q304" t="s">
        <v>24</v>
      </c>
      <c r="R304">
        <v>190.75</v>
      </c>
      <c r="S304">
        <v>113.1</v>
      </c>
      <c r="T304">
        <f t="shared" si="97"/>
        <v>29</v>
      </c>
      <c r="U304">
        <f t="shared" si="98"/>
        <v>5</v>
      </c>
      <c r="V304">
        <f t="shared" si="99"/>
        <v>2018</v>
      </c>
      <c r="X304" t="str">
        <f t="shared" si="114"/>
        <v>Loss</v>
      </c>
    </row>
    <row r="305" spans="1:24" hidden="1" x14ac:dyDescent="0.3">
      <c r="A305">
        <v>102</v>
      </c>
      <c r="B305" s="1">
        <v>43250</v>
      </c>
      <c r="D305" s="2">
        <v>0.3923611111111111</v>
      </c>
      <c r="E305">
        <v>26019.45</v>
      </c>
      <c r="J305" s="1">
        <v>43250</v>
      </c>
      <c r="L305" s="2">
        <v>0.6381944444444444</v>
      </c>
      <c r="M305">
        <v>26355.9</v>
      </c>
      <c r="N305">
        <v>750</v>
      </c>
      <c r="Q305" t="s">
        <v>19</v>
      </c>
      <c r="R305">
        <v>26405.45</v>
      </c>
      <c r="S305">
        <v>25989.9</v>
      </c>
      <c r="T305">
        <f t="shared" si="97"/>
        <v>30</v>
      </c>
      <c r="U305">
        <f t="shared" si="98"/>
        <v>5</v>
      </c>
      <c r="V305">
        <f t="shared" si="99"/>
        <v>2018</v>
      </c>
    </row>
    <row r="306" spans="1:24" x14ac:dyDescent="0.3">
      <c r="A306">
        <v>102.1</v>
      </c>
      <c r="B306" s="1">
        <v>43250</v>
      </c>
      <c r="C306" t="s">
        <v>26</v>
      </c>
      <c r="D306" s="2">
        <v>0.3923611111111111</v>
      </c>
      <c r="E306">
        <v>92.5</v>
      </c>
      <c r="F306">
        <v>15</v>
      </c>
      <c r="G306" t="s">
        <v>21</v>
      </c>
      <c r="H306">
        <v>26000</v>
      </c>
      <c r="I306" t="s">
        <v>22</v>
      </c>
      <c r="J306" s="1">
        <v>43250</v>
      </c>
      <c r="K306" t="s">
        <v>26</v>
      </c>
      <c r="L306" s="2">
        <v>0.41250000000000003</v>
      </c>
      <c r="M306">
        <v>159.5</v>
      </c>
      <c r="N306">
        <v>-1005</v>
      </c>
      <c r="O306">
        <v>-72.432432430000006</v>
      </c>
      <c r="P306" s="1">
        <v>43251</v>
      </c>
      <c r="Q306" t="s">
        <v>24</v>
      </c>
      <c r="R306">
        <v>176.7</v>
      </c>
      <c r="S306">
        <v>84.1</v>
      </c>
      <c r="T306">
        <f t="shared" si="97"/>
        <v>30</v>
      </c>
      <c r="U306">
        <f t="shared" si="98"/>
        <v>5</v>
      </c>
      <c r="V306">
        <f t="shared" si="99"/>
        <v>2018</v>
      </c>
      <c r="X306" t="str">
        <f t="shared" ref="X306:X307" si="115">IF(N306&gt;0,"Profit","Loss")</f>
        <v>Loss</v>
      </c>
    </row>
    <row r="307" spans="1:24" x14ac:dyDescent="0.3">
      <c r="A307">
        <v>102.2</v>
      </c>
      <c r="B307" s="1">
        <v>43250</v>
      </c>
      <c r="C307" t="s">
        <v>26</v>
      </c>
      <c r="D307" s="2">
        <v>0.3923611111111111</v>
      </c>
      <c r="E307">
        <v>135.6</v>
      </c>
      <c r="F307">
        <v>15</v>
      </c>
      <c r="G307" t="s">
        <v>23</v>
      </c>
      <c r="H307">
        <v>26000</v>
      </c>
      <c r="I307" t="s">
        <v>22</v>
      </c>
      <c r="J307" s="1">
        <v>43250</v>
      </c>
      <c r="K307" t="s">
        <v>26</v>
      </c>
      <c r="L307" s="2">
        <v>0.6381944444444444</v>
      </c>
      <c r="M307">
        <v>18.600000000000001</v>
      </c>
      <c r="N307">
        <v>1755</v>
      </c>
      <c r="O307">
        <v>86.283185840000002</v>
      </c>
      <c r="P307" s="1">
        <v>43251</v>
      </c>
      <c r="Q307" t="s">
        <v>19</v>
      </c>
      <c r="R307">
        <v>148.94999999999999</v>
      </c>
      <c r="S307">
        <v>18.25</v>
      </c>
      <c r="T307">
        <f t="shared" si="97"/>
        <v>30</v>
      </c>
      <c r="U307">
        <f t="shared" si="98"/>
        <v>5</v>
      </c>
      <c r="V307">
        <f t="shared" si="99"/>
        <v>2018</v>
      </c>
      <c r="X307" t="str">
        <f t="shared" si="115"/>
        <v>Profit</v>
      </c>
    </row>
    <row r="308" spans="1:24" hidden="1" x14ac:dyDescent="0.3">
      <c r="A308">
        <v>103</v>
      </c>
      <c r="B308" s="1">
        <v>43251</v>
      </c>
      <c r="D308" s="2">
        <v>0.3923611111111111</v>
      </c>
      <c r="E308">
        <v>26435.75</v>
      </c>
      <c r="J308" s="1">
        <v>43251</v>
      </c>
      <c r="L308" s="2">
        <v>0.6381944444444444</v>
      </c>
      <c r="M308">
        <v>26943.45</v>
      </c>
      <c r="N308">
        <v>619.5</v>
      </c>
      <c r="Q308" t="s">
        <v>19</v>
      </c>
      <c r="R308">
        <v>27164.55</v>
      </c>
      <c r="S308">
        <v>26354.55</v>
      </c>
      <c r="T308">
        <f t="shared" si="97"/>
        <v>31</v>
      </c>
      <c r="U308">
        <f t="shared" si="98"/>
        <v>5</v>
      </c>
      <c r="V308">
        <f t="shared" si="99"/>
        <v>2018</v>
      </c>
    </row>
    <row r="309" spans="1:24" x14ac:dyDescent="0.3">
      <c r="A309">
        <v>103.1</v>
      </c>
      <c r="B309" s="1">
        <v>43251</v>
      </c>
      <c r="C309" t="s">
        <v>27</v>
      </c>
      <c r="D309" s="2">
        <v>0.3923611111111111</v>
      </c>
      <c r="E309">
        <v>97.25</v>
      </c>
      <c r="F309">
        <v>15</v>
      </c>
      <c r="G309" t="s">
        <v>21</v>
      </c>
      <c r="H309">
        <v>26400</v>
      </c>
      <c r="I309" t="s">
        <v>22</v>
      </c>
      <c r="J309" s="1">
        <v>43251</v>
      </c>
      <c r="K309" t="s">
        <v>27</v>
      </c>
      <c r="L309" s="2">
        <v>0.54861111111111105</v>
      </c>
      <c r="M309">
        <v>130.25</v>
      </c>
      <c r="N309">
        <v>-495</v>
      </c>
      <c r="O309">
        <v>-33.933161949999999</v>
      </c>
      <c r="P309" s="1">
        <v>43251</v>
      </c>
      <c r="Q309" t="s">
        <v>24</v>
      </c>
      <c r="R309">
        <v>137</v>
      </c>
      <c r="S309">
        <v>55.25</v>
      </c>
      <c r="T309">
        <f t="shared" si="97"/>
        <v>31</v>
      </c>
      <c r="U309">
        <f t="shared" si="98"/>
        <v>5</v>
      </c>
      <c r="V309">
        <f t="shared" si="99"/>
        <v>2018</v>
      </c>
      <c r="X309" t="str">
        <f t="shared" ref="X309:X310" si="116">IF(N309&gt;0,"Profit","Loss")</f>
        <v>Loss</v>
      </c>
    </row>
    <row r="310" spans="1:24" x14ac:dyDescent="0.3">
      <c r="A310">
        <v>103.2</v>
      </c>
      <c r="B310" s="1">
        <v>43251</v>
      </c>
      <c r="C310" t="s">
        <v>27</v>
      </c>
      <c r="D310" s="2">
        <v>0.3923611111111111</v>
      </c>
      <c r="E310">
        <v>74.400000000000006</v>
      </c>
      <c r="F310">
        <v>15</v>
      </c>
      <c r="G310" t="s">
        <v>23</v>
      </c>
      <c r="H310">
        <v>26400</v>
      </c>
      <c r="I310" t="s">
        <v>22</v>
      </c>
      <c r="J310" s="1">
        <v>43251</v>
      </c>
      <c r="K310" t="s">
        <v>27</v>
      </c>
      <c r="L310" s="2">
        <v>0.6381944444444444</v>
      </c>
      <c r="M310">
        <v>0.1</v>
      </c>
      <c r="N310">
        <v>1114.5</v>
      </c>
      <c r="O310">
        <v>99.8655914</v>
      </c>
      <c r="P310" s="1">
        <v>43251</v>
      </c>
      <c r="Q310" t="s">
        <v>19</v>
      </c>
      <c r="R310">
        <v>109</v>
      </c>
      <c r="S310">
        <v>0.1</v>
      </c>
      <c r="T310">
        <f t="shared" si="97"/>
        <v>31</v>
      </c>
      <c r="U310">
        <f t="shared" si="98"/>
        <v>5</v>
      </c>
      <c r="V310">
        <f t="shared" si="99"/>
        <v>2018</v>
      </c>
      <c r="X310" t="str">
        <f t="shared" si="116"/>
        <v>Profit</v>
      </c>
    </row>
    <row r="311" spans="1:24" hidden="1" x14ac:dyDescent="0.3">
      <c r="A311">
        <v>104</v>
      </c>
      <c r="B311" s="1">
        <v>43252</v>
      </c>
      <c r="D311" s="2">
        <v>0.3923611111111111</v>
      </c>
      <c r="E311">
        <v>26900.9</v>
      </c>
      <c r="J311" s="1">
        <v>43252</v>
      </c>
      <c r="L311" s="2">
        <v>0.4201388888888889</v>
      </c>
      <c r="M311">
        <v>26974.85</v>
      </c>
      <c r="N311">
        <v>-1095</v>
      </c>
      <c r="R311">
        <v>26988.7</v>
      </c>
      <c r="S311">
        <v>26783.45</v>
      </c>
      <c r="T311">
        <f t="shared" si="97"/>
        <v>1</v>
      </c>
      <c r="U311">
        <f t="shared" si="98"/>
        <v>6</v>
      </c>
      <c r="V311">
        <f t="shared" si="99"/>
        <v>2018</v>
      </c>
    </row>
    <row r="312" spans="1:24" x14ac:dyDescent="0.3">
      <c r="A312">
        <v>104.1</v>
      </c>
      <c r="B312" s="1">
        <v>43252</v>
      </c>
      <c r="C312" t="s">
        <v>28</v>
      </c>
      <c r="D312" s="2">
        <v>0.3923611111111111</v>
      </c>
      <c r="E312">
        <v>232.55</v>
      </c>
      <c r="F312">
        <v>15</v>
      </c>
      <c r="G312" t="s">
        <v>21</v>
      </c>
      <c r="H312">
        <v>26900</v>
      </c>
      <c r="I312" t="s">
        <v>22</v>
      </c>
      <c r="J312" s="1">
        <v>43252</v>
      </c>
      <c r="K312" t="s">
        <v>28</v>
      </c>
      <c r="L312" s="2">
        <v>0.4201388888888889</v>
      </c>
      <c r="M312">
        <v>233.55</v>
      </c>
      <c r="N312">
        <v>-15</v>
      </c>
      <c r="O312">
        <v>-0.43001505099999998</v>
      </c>
      <c r="P312" s="1">
        <v>43258</v>
      </c>
      <c r="Q312" t="s">
        <v>24</v>
      </c>
      <c r="R312">
        <v>234</v>
      </c>
      <c r="S312">
        <v>158.15</v>
      </c>
      <c r="T312">
        <f t="shared" si="97"/>
        <v>1</v>
      </c>
      <c r="U312">
        <f t="shared" si="98"/>
        <v>6</v>
      </c>
      <c r="V312">
        <f t="shared" si="99"/>
        <v>2018</v>
      </c>
      <c r="X312" t="str">
        <f t="shared" ref="X312:X313" si="117">IF(N312&gt;0,"Profit","Loss")</f>
        <v>Loss</v>
      </c>
    </row>
    <row r="313" spans="1:24" x14ac:dyDescent="0.3">
      <c r="A313">
        <v>104.2</v>
      </c>
      <c r="B313" s="1">
        <v>43252</v>
      </c>
      <c r="C313" t="s">
        <v>28</v>
      </c>
      <c r="D313" s="2">
        <v>0.3923611111111111</v>
      </c>
      <c r="E313">
        <v>308.95</v>
      </c>
      <c r="F313">
        <v>15</v>
      </c>
      <c r="G313" t="s">
        <v>23</v>
      </c>
      <c r="H313">
        <v>26900</v>
      </c>
      <c r="I313" t="s">
        <v>22</v>
      </c>
      <c r="J313" s="1">
        <v>43252</v>
      </c>
      <c r="K313" t="s">
        <v>28</v>
      </c>
      <c r="L313" s="2">
        <v>0.3972222222222222</v>
      </c>
      <c r="M313">
        <v>380.95</v>
      </c>
      <c r="N313">
        <v>-1080</v>
      </c>
      <c r="O313">
        <v>-23.304741870000001</v>
      </c>
      <c r="P313" s="1">
        <v>43258</v>
      </c>
      <c r="Q313" t="s">
        <v>24</v>
      </c>
      <c r="R313">
        <v>400.4</v>
      </c>
      <c r="S313">
        <v>305.64999999999998</v>
      </c>
      <c r="T313">
        <f t="shared" si="97"/>
        <v>1</v>
      </c>
      <c r="U313">
        <f t="shared" si="98"/>
        <v>6</v>
      </c>
      <c r="V313">
        <f t="shared" si="99"/>
        <v>2018</v>
      </c>
      <c r="X313" t="str">
        <f t="shared" si="117"/>
        <v>Loss</v>
      </c>
    </row>
    <row r="314" spans="1:24" hidden="1" x14ac:dyDescent="0.3">
      <c r="A314">
        <v>105</v>
      </c>
      <c r="B314" s="1">
        <v>43255</v>
      </c>
      <c r="D314" s="2">
        <v>0.3923611111111111</v>
      </c>
      <c r="E314">
        <v>26780.75</v>
      </c>
      <c r="J314" s="1">
        <v>43255</v>
      </c>
      <c r="L314" s="2">
        <v>0.6381944444444444</v>
      </c>
      <c r="M314">
        <v>26271.3</v>
      </c>
      <c r="N314">
        <v>921</v>
      </c>
      <c r="Q314" t="s">
        <v>19</v>
      </c>
      <c r="R314">
        <v>26802.45</v>
      </c>
      <c r="S314">
        <v>26205.9</v>
      </c>
      <c r="T314">
        <f t="shared" si="97"/>
        <v>4</v>
      </c>
      <c r="U314">
        <f t="shared" si="98"/>
        <v>6</v>
      </c>
      <c r="V314">
        <f t="shared" si="99"/>
        <v>2018</v>
      </c>
    </row>
    <row r="315" spans="1:24" x14ac:dyDescent="0.3">
      <c r="A315">
        <v>105.1</v>
      </c>
      <c r="B315" s="1">
        <v>43255</v>
      </c>
      <c r="C315" t="s">
        <v>20</v>
      </c>
      <c r="D315" s="2">
        <v>0.3923611111111111</v>
      </c>
      <c r="E315">
        <v>179.7</v>
      </c>
      <c r="F315">
        <v>15</v>
      </c>
      <c r="G315" t="s">
        <v>21</v>
      </c>
      <c r="H315">
        <v>26800</v>
      </c>
      <c r="I315" t="s">
        <v>22</v>
      </c>
      <c r="J315" s="1">
        <v>43255</v>
      </c>
      <c r="K315" t="s">
        <v>20</v>
      </c>
      <c r="L315" s="2">
        <v>0.6381944444444444</v>
      </c>
      <c r="M315">
        <v>48.3</v>
      </c>
      <c r="N315">
        <v>1971</v>
      </c>
      <c r="O315">
        <v>73.121869779999997</v>
      </c>
      <c r="P315" s="1">
        <v>43258</v>
      </c>
      <c r="Q315" t="s">
        <v>19</v>
      </c>
      <c r="R315">
        <v>187.35</v>
      </c>
      <c r="S315">
        <v>40.450000000000003</v>
      </c>
      <c r="T315">
        <f t="shared" si="97"/>
        <v>4</v>
      </c>
      <c r="U315">
        <f t="shared" si="98"/>
        <v>6</v>
      </c>
      <c r="V315">
        <f t="shared" si="99"/>
        <v>2018</v>
      </c>
      <c r="X315" t="str">
        <f t="shared" ref="X315:X316" si="118">IF(N315&gt;0,"Profit","Loss")</f>
        <v>Profit</v>
      </c>
    </row>
    <row r="316" spans="1:24" x14ac:dyDescent="0.3">
      <c r="A316">
        <v>105.2</v>
      </c>
      <c r="B316" s="1">
        <v>43255</v>
      </c>
      <c r="C316" t="s">
        <v>20</v>
      </c>
      <c r="D316" s="2">
        <v>0.3923611111111111</v>
      </c>
      <c r="E316">
        <v>260.95</v>
      </c>
      <c r="F316">
        <v>15</v>
      </c>
      <c r="G316" t="s">
        <v>23</v>
      </c>
      <c r="H316">
        <v>26800</v>
      </c>
      <c r="I316" t="s">
        <v>22</v>
      </c>
      <c r="J316" s="1">
        <v>43255</v>
      </c>
      <c r="K316" t="s">
        <v>20</v>
      </c>
      <c r="L316" s="2">
        <v>0.39652777777777781</v>
      </c>
      <c r="M316">
        <v>330.95</v>
      </c>
      <c r="N316">
        <v>-1050</v>
      </c>
      <c r="O316">
        <v>-26.82506227</v>
      </c>
      <c r="P316" s="1">
        <v>43258</v>
      </c>
      <c r="Q316" t="s">
        <v>24</v>
      </c>
      <c r="R316">
        <v>331.45</v>
      </c>
      <c r="S316">
        <v>255.2</v>
      </c>
      <c r="T316">
        <f t="shared" si="97"/>
        <v>4</v>
      </c>
      <c r="U316">
        <f t="shared" si="98"/>
        <v>6</v>
      </c>
      <c r="V316">
        <f t="shared" si="99"/>
        <v>2018</v>
      </c>
      <c r="X316" t="str">
        <f t="shared" si="118"/>
        <v>Loss</v>
      </c>
    </row>
    <row r="317" spans="1:24" hidden="1" x14ac:dyDescent="0.3">
      <c r="A317">
        <v>106</v>
      </c>
      <c r="B317" s="1">
        <v>43256</v>
      </c>
      <c r="D317" s="2">
        <v>0.3923611111111111</v>
      </c>
      <c r="E317">
        <v>26312.400000000001</v>
      </c>
      <c r="J317" s="1">
        <v>43256</v>
      </c>
      <c r="L317" s="2">
        <v>0.48819444444444443</v>
      </c>
      <c r="M317">
        <v>26254.3</v>
      </c>
      <c r="N317">
        <v>-705</v>
      </c>
      <c r="R317">
        <v>26328.400000000001</v>
      </c>
      <c r="S317">
        <v>26069.55</v>
      </c>
      <c r="T317">
        <f t="shared" si="97"/>
        <v>5</v>
      </c>
      <c r="U317">
        <f t="shared" si="98"/>
        <v>6</v>
      </c>
      <c r="V317">
        <f t="shared" si="99"/>
        <v>2018</v>
      </c>
    </row>
    <row r="318" spans="1:24" x14ac:dyDescent="0.3">
      <c r="A318">
        <v>106.1</v>
      </c>
      <c r="B318" s="1">
        <v>43256</v>
      </c>
      <c r="C318" t="s">
        <v>25</v>
      </c>
      <c r="D318" s="2">
        <v>0.3923611111111111</v>
      </c>
      <c r="E318">
        <v>198.2</v>
      </c>
      <c r="F318">
        <v>15</v>
      </c>
      <c r="G318" t="s">
        <v>21</v>
      </c>
      <c r="H318">
        <v>26300</v>
      </c>
      <c r="I318" t="s">
        <v>22</v>
      </c>
      <c r="J318" s="1">
        <v>43256</v>
      </c>
      <c r="K318" t="s">
        <v>25</v>
      </c>
      <c r="L318" s="2">
        <v>0.48819444444444443</v>
      </c>
      <c r="M318">
        <v>176.2</v>
      </c>
      <c r="N318">
        <v>330</v>
      </c>
      <c r="O318">
        <v>11.099899089999999</v>
      </c>
      <c r="P318" s="1">
        <v>43258</v>
      </c>
      <c r="Q318" t="s">
        <v>24</v>
      </c>
      <c r="R318">
        <v>203.05</v>
      </c>
      <c r="S318">
        <v>101</v>
      </c>
      <c r="T318">
        <f t="shared" si="97"/>
        <v>5</v>
      </c>
      <c r="U318">
        <f t="shared" si="98"/>
        <v>6</v>
      </c>
      <c r="V318">
        <f t="shared" si="99"/>
        <v>2018</v>
      </c>
      <c r="X318" t="str">
        <f t="shared" ref="X318:X319" si="119">IF(N318&gt;0,"Profit","Loss")</f>
        <v>Profit</v>
      </c>
    </row>
    <row r="319" spans="1:24" x14ac:dyDescent="0.3">
      <c r="A319">
        <v>106.2</v>
      </c>
      <c r="B319" s="1">
        <v>43256</v>
      </c>
      <c r="C319" t="s">
        <v>25</v>
      </c>
      <c r="D319" s="2">
        <v>0.3923611111111111</v>
      </c>
      <c r="E319">
        <v>222.6</v>
      </c>
      <c r="F319">
        <v>15</v>
      </c>
      <c r="G319" t="s">
        <v>23</v>
      </c>
      <c r="H319">
        <v>26300</v>
      </c>
      <c r="I319" t="s">
        <v>22</v>
      </c>
      <c r="J319" s="1">
        <v>43256</v>
      </c>
      <c r="K319" t="s">
        <v>25</v>
      </c>
      <c r="L319" s="2">
        <v>0.45208333333333334</v>
      </c>
      <c r="M319">
        <v>291.60000000000002</v>
      </c>
      <c r="N319">
        <v>-1035</v>
      </c>
      <c r="O319">
        <v>-30.997304580000002</v>
      </c>
      <c r="P319" s="1">
        <v>43258</v>
      </c>
      <c r="Q319" t="s">
        <v>24</v>
      </c>
      <c r="R319">
        <v>308.2</v>
      </c>
      <c r="S319">
        <v>215.7</v>
      </c>
      <c r="T319">
        <f t="shared" si="97"/>
        <v>5</v>
      </c>
      <c r="U319">
        <f t="shared" si="98"/>
        <v>6</v>
      </c>
      <c r="V319">
        <f t="shared" si="99"/>
        <v>2018</v>
      </c>
      <c r="X319" t="str">
        <f t="shared" si="119"/>
        <v>Loss</v>
      </c>
    </row>
    <row r="320" spans="1:24" hidden="1" x14ac:dyDescent="0.3">
      <c r="A320">
        <v>107</v>
      </c>
      <c r="B320" s="1">
        <v>43257</v>
      </c>
      <c r="D320" s="2">
        <v>0.3923611111111111</v>
      </c>
      <c r="E320">
        <v>26203.7</v>
      </c>
      <c r="J320" s="1">
        <v>43257</v>
      </c>
      <c r="L320" s="2">
        <v>0.60833333333333328</v>
      </c>
      <c r="M320">
        <v>26164.05</v>
      </c>
      <c r="N320">
        <v>-705</v>
      </c>
      <c r="R320">
        <v>26365.7</v>
      </c>
      <c r="S320">
        <v>26147.8</v>
      </c>
      <c r="T320">
        <f t="shared" si="97"/>
        <v>6</v>
      </c>
      <c r="U320">
        <f t="shared" si="98"/>
        <v>6</v>
      </c>
      <c r="V320">
        <f t="shared" si="99"/>
        <v>2018</v>
      </c>
    </row>
    <row r="321" spans="1:24" x14ac:dyDescent="0.3">
      <c r="A321">
        <v>107.1</v>
      </c>
      <c r="B321" s="1">
        <v>43257</v>
      </c>
      <c r="C321" t="s">
        <v>26</v>
      </c>
      <c r="D321" s="2">
        <v>0.3923611111111111</v>
      </c>
      <c r="E321">
        <v>163.80000000000001</v>
      </c>
      <c r="F321">
        <v>15</v>
      </c>
      <c r="G321" t="s">
        <v>21</v>
      </c>
      <c r="H321">
        <v>26200</v>
      </c>
      <c r="I321" t="s">
        <v>22</v>
      </c>
      <c r="J321" s="1">
        <v>43257</v>
      </c>
      <c r="K321" t="s">
        <v>26</v>
      </c>
      <c r="L321" s="2">
        <v>0.52500000000000002</v>
      </c>
      <c r="M321">
        <v>233.8</v>
      </c>
      <c r="N321">
        <v>-1050</v>
      </c>
      <c r="O321">
        <v>-42.735042739999997</v>
      </c>
      <c r="P321" s="1">
        <v>43258</v>
      </c>
      <c r="Q321" t="s">
        <v>24</v>
      </c>
      <c r="R321">
        <v>233.95</v>
      </c>
      <c r="S321">
        <v>158</v>
      </c>
      <c r="T321">
        <f t="shared" si="97"/>
        <v>6</v>
      </c>
      <c r="U321">
        <f t="shared" si="98"/>
        <v>6</v>
      </c>
      <c r="V321">
        <f t="shared" si="99"/>
        <v>2018</v>
      </c>
      <c r="X321" t="str">
        <f t="shared" ref="X321:X322" si="120">IF(N321&gt;0,"Profit","Loss")</f>
        <v>Loss</v>
      </c>
    </row>
    <row r="322" spans="1:24" x14ac:dyDescent="0.3">
      <c r="A322">
        <v>107.2</v>
      </c>
      <c r="B322" s="1">
        <v>43257</v>
      </c>
      <c r="C322" t="s">
        <v>26</v>
      </c>
      <c r="D322" s="2">
        <v>0.3923611111111111</v>
      </c>
      <c r="E322">
        <v>166.05</v>
      </c>
      <c r="F322">
        <v>15</v>
      </c>
      <c r="G322" t="s">
        <v>23</v>
      </c>
      <c r="H322">
        <v>26200</v>
      </c>
      <c r="I322" t="s">
        <v>22</v>
      </c>
      <c r="J322" s="1">
        <v>43257</v>
      </c>
      <c r="K322" t="s">
        <v>26</v>
      </c>
      <c r="L322" s="2">
        <v>0.60833333333333328</v>
      </c>
      <c r="M322">
        <v>143.05000000000001</v>
      </c>
      <c r="N322">
        <v>345</v>
      </c>
      <c r="O322">
        <v>13.851249620000001</v>
      </c>
      <c r="P322" s="1">
        <v>43258</v>
      </c>
      <c r="Q322" t="s">
        <v>24</v>
      </c>
      <c r="R322">
        <v>168</v>
      </c>
      <c r="S322">
        <v>67.849999999999994</v>
      </c>
      <c r="T322">
        <f t="shared" si="97"/>
        <v>6</v>
      </c>
      <c r="U322">
        <f t="shared" si="98"/>
        <v>6</v>
      </c>
      <c r="V322">
        <f t="shared" si="99"/>
        <v>2018</v>
      </c>
      <c r="X322" t="str">
        <f t="shared" si="120"/>
        <v>Profit</v>
      </c>
    </row>
    <row r="323" spans="1:24" hidden="1" x14ac:dyDescent="0.3">
      <c r="A323">
        <v>108</v>
      </c>
      <c r="B323" s="1">
        <v>43258</v>
      </c>
      <c r="D323" s="2">
        <v>0.3923611111111111</v>
      </c>
      <c r="E323">
        <v>26582.25</v>
      </c>
      <c r="J323" s="1">
        <v>43258</v>
      </c>
      <c r="L323" s="2">
        <v>0.6381944444444444</v>
      </c>
      <c r="M323">
        <v>26529.4</v>
      </c>
      <c r="N323">
        <v>-373.5</v>
      </c>
      <c r="Q323" t="s">
        <v>19</v>
      </c>
      <c r="R323">
        <v>26766.95</v>
      </c>
      <c r="S323">
        <v>26493.05</v>
      </c>
      <c r="T323">
        <f t="shared" ref="T323:T386" si="121">DAY(B323)</f>
        <v>7</v>
      </c>
      <c r="U323">
        <f t="shared" ref="U323:U386" si="122">MONTH(B323)</f>
        <v>6</v>
      </c>
      <c r="V323">
        <f t="shared" ref="V323:V386" si="123">YEAR(B323)</f>
        <v>2018</v>
      </c>
    </row>
    <row r="324" spans="1:24" x14ac:dyDescent="0.3">
      <c r="A324">
        <v>108.1</v>
      </c>
      <c r="B324" s="1">
        <v>43258</v>
      </c>
      <c r="C324" t="s">
        <v>27</v>
      </c>
      <c r="D324" s="2">
        <v>0.3923611111111111</v>
      </c>
      <c r="E324">
        <v>48.05</v>
      </c>
      <c r="F324">
        <v>15</v>
      </c>
      <c r="G324" t="s">
        <v>21</v>
      </c>
      <c r="H324">
        <v>26600</v>
      </c>
      <c r="I324" t="s">
        <v>22</v>
      </c>
      <c r="J324" s="1">
        <v>43258</v>
      </c>
      <c r="K324" t="s">
        <v>27</v>
      </c>
      <c r="L324" s="2">
        <v>0.44513888888888892</v>
      </c>
      <c r="M324">
        <v>123.05</v>
      </c>
      <c r="N324">
        <v>-1125</v>
      </c>
      <c r="O324">
        <v>-156.08740890000001</v>
      </c>
      <c r="P324" s="1">
        <v>43258</v>
      </c>
      <c r="Q324" t="s">
        <v>24</v>
      </c>
      <c r="R324">
        <v>129</v>
      </c>
      <c r="S324">
        <v>47.3</v>
      </c>
      <c r="T324">
        <f t="shared" si="121"/>
        <v>7</v>
      </c>
      <c r="U324">
        <f t="shared" si="122"/>
        <v>6</v>
      </c>
      <c r="V324">
        <f t="shared" si="123"/>
        <v>2018</v>
      </c>
      <c r="X324" t="str">
        <f t="shared" ref="X324:X325" si="124">IF(N324&gt;0,"Profit","Loss")</f>
        <v>Loss</v>
      </c>
    </row>
    <row r="325" spans="1:24" x14ac:dyDescent="0.3">
      <c r="A325">
        <v>108.2</v>
      </c>
      <c r="B325" s="1">
        <v>43258</v>
      </c>
      <c r="C325" t="s">
        <v>27</v>
      </c>
      <c r="D325" s="2">
        <v>0.3923611111111111</v>
      </c>
      <c r="E325">
        <v>92.4</v>
      </c>
      <c r="F325">
        <v>15</v>
      </c>
      <c r="G325" t="s">
        <v>23</v>
      </c>
      <c r="H325">
        <v>26600</v>
      </c>
      <c r="I325" t="s">
        <v>22</v>
      </c>
      <c r="J325" s="1">
        <v>43258</v>
      </c>
      <c r="K325" t="s">
        <v>27</v>
      </c>
      <c r="L325" s="2">
        <v>0.6381944444444444</v>
      </c>
      <c r="M325">
        <v>42.3</v>
      </c>
      <c r="N325">
        <v>751.5</v>
      </c>
      <c r="O325">
        <v>54.220779219999997</v>
      </c>
      <c r="P325" s="1">
        <v>43258</v>
      </c>
      <c r="Q325" t="s">
        <v>19</v>
      </c>
      <c r="R325">
        <v>94.2</v>
      </c>
      <c r="S325">
        <v>7.7</v>
      </c>
      <c r="T325">
        <f t="shared" si="121"/>
        <v>7</v>
      </c>
      <c r="U325">
        <f t="shared" si="122"/>
        <v>6</v>
      </c>
      <c r="V325">
        <f t="shared" si="123"/>
        <v>2018</v>
      </c>
      <c r="X325" t="str">
        <f t="shared" si="124"/>
        <v>Profit</v>
      </c>
    </row>
    <row r="326" spans="1:24" hidden="1" x14ac:dyDescent="0.3">
      <c r="A326">
        <v>109</v>
      </c>
      <c r="B326" s="1">
        <v>43259</v>
      </c>
      <c r="D326" s="2">
        <v>0.3923611111111111</v>
      </c>
      <c r="E326">
        <v>26332.85</v>
      </c>
      <c r="J326" s="1">
        <v>43259</v>
      </c>
      <c r="L326" s="2">
        <v>0.6381944444444444</v>
      </c>
      <c r="M326">
        <v>26443.200000000001</v>
      </c>
      <c r="N326">
        <v>-169.5</v>
      </c>
      <c r="Q326" t="s">
        <v>19</v>
      </c>
      <c r="R326">
        <v>26481</v>
      </c>
      <c r="S326">
        <v>26284.2</v>
      </c>
      <c r="T326">
        <f t="shared" si="121"/>
        <v>8</v>
      </c>
      <c r="U326">
        <f t="shared" si="122"/>
        <v>6</v>
      </c>
      <c r="V326">
        <f t="shared" si="123"/>
        <v>2018</v>
      </c>
    </row>
    <row r="327" spans="1:24" x14ac:dyDescent="0.3">
      <c r="A327">
        <v>109.1</v>
      </c>
      <c r="B327" s="1">
        <v>43259</v>
      </c>
      <c r="C327" t="s">
        <v>28</v>
      </c>
      <c r="D327" s="2">
        <v>0.3923611111111111</v>
      </c>
      <c r="E327">
        <v>223.5</v>
      </c>
      <c r="F327">
        <v>15</v>
      </c>
      <c r="G327" t="s">
        <v>21</v>
      </c>
      <c r="H327">
        <v>26300</v>
      </c>
      <c r="I327" t="s">
        <v>22</v>
      </c>
      <c r="J327" s="1">
        <v>43259</v>
      </c>
      <c r="K327" t="s">
        <v>28</v>
      </c>
      <c r="L327" s="2">
        <v>0.59236111111111112</v>
      </c>
      <c r="M327">
        <v>271.5</v>
      </c>
      <c r="N327">
        <v>-720</v>
      </c>
      <c r="O327">
        <v>-21.47651007</v>
      </c>
      <c r="P327" s="1">
        <v>43265</v>
      </c>
      <c r="Q327" t="s">
        <v>24</v>
      </c>
      <c r="R327">
        <v>273.35000000000002</v>
      </c>
      <c r="S327">
        <v>195.55</v>
      </c>
      <c r="T327">
        <f t="shared" si="121"/>
        <v>8</v>
      </c>
      <c r="U327">
        <f t="shared" si="122"/>
        <v>6</v>
      </c>
      <c r="V327">
        <f t="shared" si="123"/>
        <v>2018</v>
      </c>
      <c r="X327" t="str">
        <f t="shared" ref="X327:X328" si="125">IF(N327&gt;0,"Profit","Loss")</f>
        <v>Loss</v>
      </c>
    </row>
    <row r="328" spans="1:24" x14ac:dyDescent="0.3">
      <c r="A328">
        <v>109.2</v>
      </c>
      <c r="B328" s="1">
        <v>43259</v>
      </c>
      <c r="C328" t="s">
        <v>28</v>
      </c>
      <c r="D328" s="2">
        <v>0.3923611111111111</v>
      </c>
      <c r="E328">
        <v>188.7</v>
      </c>
      <c r="F328">
        <v>15</v>
      </c>
      <c r="G328" t="s">
        <v>23</v>
      </c>
      <c r="H328">
        <v>26300</v>
      </c>
      <c r="I328" t="s">
        <v>22</v>
      </c>
      <c r="J328" s="1">
        <v>43259</v>
      </c>
      <c r="K328" t="s">
        <v>28</v>
      </c>
      <c r="L328" s="2">
        <v>0.6381944444444444</v>
      </c>
      <c r="M328">
        <v>152</v>
      </c>
      <c r="N328">
        <v>550.5</v>
      </c>
      <c r="O328">
        <v>19.448860629999999</v>
      </c>
      <c r="P328" s="1">
        <v>43265</v>
      </c>
      <c r="Q328" t="s">
        <v>19</v>
      </c>
      <c r="R328">
        <v>214.9</v>
      </c>
      <c r="S328">
        <v>127.35</v>
      </c>
      <c r="T328">
        <f t="shared" si="121"/>
        <v>8</v>
      </c>
      <c r="U328">
        <f t="shared" si="122"/>
        <v>6</v>
      </c>
      <c r="V328">
        <f t="shared" si="123"/>
        <v>2018</v>
      </c>
      <c r="X328" t="str">
        <f t="shared" si="125"/>
        <v>Profit</v>
      </c>
    </row>
    <row r="329" spans="1:24" hidden="1" x14ac:dyDescent="0.3">
      <c r="A329">
        <v>110</v>
      </c>
      <c r="B329" s="1">
        <v>43262</v>
      </c>
      <c r="D329" s="2">
        <v>0.3923611111111111</v>
      </c>
      <c r="E329">
        <v>26511.200000000001</v>
      </c>
      <c r="J329" s="1">
        <v>43262</v>
      </c>
      <c r="L329" s="2">
        <v>0.625</v>
      </c>
      <c r="M329">
        <v>26472.35</v>
      </c>
      <c r="N329">
        <v>-1155</v>
      </c>
      <c r="R329">
        <v>26653</v>
      </c>
      <c r="S329">
        <v>26451.25</v>
      </c>
      <c r="T329">
        <f t="shared" si="121"/>
        <v>11</v>
      </c>
      <c r="U329">
        <f t="shared" si="122"/>
        <v>6</v>
      </c>
      <c r="V329">
        <f t="shared" si="123"/>
        <v>2018</v>
      </c>
    </row>
    <row r="330" spans="1:24" x14ac:dyDescent="0.3">
      <c r="A330">
        <v>110.1</v>
      </c>
      <c r="B330" s="1">
        <v>43262</v>
      </c>
      <c r="C330" t="s">
        <v>20</v>
      </c>
      <c r="D330" s="2">
        <v>0.3923611111111111</v>
      </c>
      <c r="E330">
        <v>177.4</v>
      </c>
      <c r="F330">
        <v>15</v>
      </c>
      <c r="G330" t="s">
        <v>21</v>
      </c>
      <c r="H330">
        <v>26500</v>
      </c>
      <c r="I330" t="s">
        <v>22</v>
      </c>
      <c r="J330" s="1">
        <v>43262</v>
      </c>
      <c r="K330" t="s">
        <v>20</v>
      </c>
      <c r="L330" s="2">
        <v>0.41944444444444445</v>
      </c>
      <c r="M330">
        <v>252.4</v>
      </c>
      <c r="N330">
        <v>-1125</v>
      </c>
      <c r="O330">
        <v>-42.277339349999998</v>
      </c>
      <c r="P330" s="1">
        <v>43265</v>
      </c>
      <c r="Q330" t="s">
        <v>24</v>
      </c>
      <c r="R330">
        <v>252.7</v>
      </c>
      <c r="S330">
        <v>176.85</v>
      </c>
      <c r="T330">
        <f t="shared" si="121"/>
        <v>11</v>
      </c>
      <c r="U330">
        <f t="shared" si="122"/>
        <v>6</v>
      </c>
      <c r="V330">
        <f t="shared" si="123"/>
        <v>2018</v>
      </c>
      <c r="X330" t="str">
        <f t="shared" ref="X330:X331" si="126">IF(N330&gt;0,"Profit","Loss")</f>
        <v>Loss</v>
      </c>
    </row>
    <row r="331" spans="1:24" x14ac:dyDescent="0.3">
      <c r="A331">
        <v>110.2</v>
      </c>
      <c r="B331" s="1">
        <v>43262</v>
      </c>
      <c r="C331" t="s">
        <v>20</v>
      </c>
      <c r="D331" s="2">
        <v>0.3923611111111111</v>
      </c>
      <c r="E331">
        <v>189</v>
      </c>
      <c r="F331">
        <v>15</v>
      </c>
      <c r="G331" t="s">
        <v>23</v>
      </c>
      <c r="H331">
        <v>26500</v>
      </c>
      <c r="I331" t="s">
        <v>22</v>
      </c>
      <c r="J331" s="1">
        <v>43262</v>
      </c>
      <c r="K331" t="s">
        <v>20</v>
      </c>
      <c r="L331" s="2">
        <v>0.625</v>
      </c>
      <c r="M331">
        <v>191</v>
      </c>
      <c r="N331">
        <v>-30</v>
      </c>
      <c r="O331">
        <v>-1.0582010580000001</v>
      </c>
      <c r="P331" s="1">
        <v>43265</v>
      </c>
      <c r="Q331" t="s">
        <v>24</v>
      </c>
      <c r="R331">
        <v>193.75</v>
      </c>
      <c r="S331">
        <v>116</v>
      </c>
      <c r="T331">
        <f t="shared" si="121"/>
        <v>11</v>
      </c>
      <c r="U331">
        <f t="shared" si="122"/>
        <v>6</v>
      </c>
      <c r="V331">
        <f t="shared" si="123"/>
        <v>2018</v>
      </c>
      <c r="X331" t="str">
        <f t="shared" si="126"/>
        <v>Loss</v>
      </c>
    </row>
    <row r="332" spans="1:24" hidden="1" x14ac:dyDescent="0.3">
      <c r="A332">
        <v>111</v>
      </c>
      <c r="B332" s="1">
        <v>43263</v>
      </c>
      <c r="D332" s="2">
        <v>0.3923611111111111</v>
      </c>
      <c r="E332">
        <v>26483.65</v>
      </c>
      <c r="J332" s="1">
        <v>43263</v>
      </c>
      <c r="L332" s="2">
        <v>0.54027777777777775</v>
      </c>
      <c r="M332">
        <v>26502.9</v>
      </c>
      <c r="N332">
        <v>-945</v>
      </c>
      <c r="R332">
        <v>26628.3</v>
      </c>
      <c r="S332">
        <v>26449.85</v>
      </c>
      <c r="T332">
        <f t="shared" si="121"/>
        <v>12</v>
      </c>
      <c r="U332">
        <f t="shared" si="122"/>
        <v>6</v>
      </c>
      <c r="V332">
        <f t="shared" si="123"/>
        <v>2018</v>
      </c>
    </row>
    <row r="333" spans="1:24" x14ac:dyDescent="0.3">
      <c r="A333">
        <v>111.1</v>
      </c>
      <c r="B333" s="1">
        <v>43263</v>
      </c>
      <c r="C333" t="s">
        <v>25</v>
      </c>
      <c r="D333" s="2">
        <v>0.3923611111111111</v>
      </c>
      <c r="E333">
        <v>152.30000000000001</v>
      </c>
      <c r="F333">
        <v>15</v>
      </c>
      <c r="G333" t="s">
        <v>21</v>
      </c>
      <c r="H333">
        <v>26500</v>
      </c>
      <c r="I333" t="s">
        <v>22</v>
      </c>
      <c r="J333" s="1">
        <v>43263</v>
      </c>
      <c r="K333" t="s">
        <v>25</v>
      </c>
      <c r="L333" s="2">
        <v>0.43958333333333338</v>
      </c>
      <c r="M333">
        <v>216.3</v>
      </c>
      <c r="N333">
        <v>-960</v>
      </c>
      <c r="O333">
        <v>-42.022324359999999</v>
      </c>
      <c r="P333" s="1">
        <v>43265</v>
      </c>
      <c r="Q333" t="s">
        <v>24</v>
      </c>
      <c r="R333">
        <v>217</v>
      </c>
      <c r="S333">
        <v>141</v>
      </c>
      <c r="T333">
        <f t="shared" si="121"/>
        <v>12</v>
      </c>
      <c r="U333">
        <f t="shared" si="122"/>
        <v>6</v>
      </c>
      <c r="V333">
        <f t="shared" si="123"/>
        <v>2018</v>
      </c>
      <c r="X333" t="str">
        <f t="shared" ref="X333:X334" si="127">IF(N333&gt;0,"Profit","Loss")</f>
        <v>Loss</v>
      </c>
    </row>
    <row r="334" spans="1:24" x14ac:dyDescent="0.3">
      <c r="A334">
        <v>111.2</v>
      </c>
      <c r="B334" s="1">
        <v>43263</v>
      </c>
      <c r="C334" t="s">
        <v>25</v>
      </c>
      <c r="D334" s="2">
        <v>0.3923611111111111</v>
      </c>
      <c r="E334">
        <v>181.75</v>
      </c>
      <c r="F334">
        <v>15</v>
      </c>
      <c r="G334" t="s">
        <v>23</v>
      </c>
      <c r="H334">
        <v>26500</v>
      </c>
      <c r="I334" t="s">
        <v>22</v>
      </c>
      <c r="J334" s="1">
        <v>43263</v>
      </c>
      <c r="K334" t="s">
        <v>25</v>
      </c>
      <c r="L334" s="2">
        <v>0.54027777777777775</v>
      </c>
      <c r="M334">
        <v>180.75</v>
      </c>
      <c r="N334">
        <v>15</v>
      </c>
      <c r="O334">
        <v>0.55020632700000005</v>
      </c>
      <c r="P334" s="1">
        <v>43265</v>
      </c>
      <c r="Q334" t="s">
        <v>24</v>
      </c>
      <c r="R334">
        <v>205</v>
      </c>
      <c r="S334">
        <v>105</v>
      </c>
      <c r="T334">
        <f t="shared" si="121"/>
        <v>12</v>
      </c>
      <c r="U334">
        <f t="shared" si="122"/>
        <v>6</v>
      </c>
      <c r="V334">
        <f t="shared" si="123"/>
        <v>2018</v>
      </c>
      <c r="X334" t="str">
        <f t="shared" si="127"/>
        <v>Profit</v>
      </c>
    </row>
    <row r="335" spans="1:24" hidden="1" x14ac:dyDescent="0.3">
      <c r="A335">
        <v>112</v>
      </c>
      <c r="B335" s="1">
        <v>43264</v>
      </c>
      <c r="D335" s="2">
        <v>0.3923611111111111</v>
      </c>
      <c r="E335">
        <v>26679.5</v>
      </c>
      <c r="J335" s="1">
        <v>43264</v>
      </c>
      <c r="L335" s="2">
        <v>0.6381944444444444</v>
      </c>
      <c r="M335">
        <v>26652.15</v>
      </c>
      <c r="N335">
        <v>188.25</v>
      </c>
      <c r="Q335" t="s">
        <v>19</v>
      </c>
      <c r="R335">
        <v>26765.45</v>
      </c>
      <c r="S335">
        <v>26598.2</v>
      </c>
      <c r="T335">
        <f t="shared" si="121"/>
        <v>13</v>
      </c>
      <c r="U335">
        <f t="shared" si="122"/>
        <v>6</v>
      </c>
      <c r="V335">
        <f t="shared" si="123"/>
        <v>2018</v>
      </c>
    </row>
    <row r="336" spans="1:24" x14ac:dyDescent="0.3">
      <c r="A336">
        <v>112.1</v>
      </c>
      <c r="B336" s="1">
        <v>43264</v>
      </c>
      <c r="C336" t="s">
        <v>26</v>
      </c>
      <c r="D336" s="2">
        <v>0.3923611111111111</v>
      </c>
      <c r="E336">
        <v>126.8</v>
      </c>
      <c r="F336">
        <v>15</v>
      </c>
      <c r="G336" t="s">
        <v>21</v>
      </c>
      <c r="H336">
        <v>26700</v>
      </c>
      <c r="I336" t="s">
        <v>22</v>
      </c>
      <c r="J336" s="1">
        <v>43264</v>
      </c>
      <c r="K336" t="s">
        <v>26</v>
      </c>
      <c r="L336" s="2">
        <v>0.6381944444444444</v>
      </c>
      <c r="M336">
        <v>84.25</v>
      </c>
      <c r="N336">
        <v>638.25</v>
      </c>
      <c r="O336">
        <v>33.556782329999997</v>
      </c>
      <c r="P336" s="1">
        <v>43265</v>
      </c>
      <c r="Q336" t="s">
        <v>19</v>
      </c>
      <c r="R336">
        <v>141.94999999999999</v>
      </c>
      <c r="S336">
        <v>70</v>
      </c>
      <c r="T336">
        <f t="shared" si="121"/>
        <v>13</v>
      </c>
      <c r="U336">
        <f t="shared" si="122"/>
        <v>6</v>
      </c>
      <c r="V336">
        <f t="shared" si="123"/>
        <v>2018</v>
      </c>
      <c r="X336" t="str">
        <f t="shared" ref="X336:X337" si="128">IF(N336&gt;0,"Profit","Loss")</f>
        <v>Profit</v>
      </c>
    </row>
    <row r="337" spans="1:24" x14ac:dyDescent="0.3">
      <c r="A337">
        <v>112.2</v>
      </c>
      <c r="B337" s="1">
        <v>43264</v>
      </c>
      <c r="C337" t="s">
        <v>26</v>
      </c>
      <c r="D337" s="2">
        <v>0.3923611111111111</v>
      </c>
      <c r="E337">
        <v>149.85</v>
      </c>
      <c r="F337">
        <v>15</v>
      </c>
      <c r="G337" t="s">
        <v>23</v>
      </c>
      <c r="H337">
        <v>26700</v>
      </c>
      <c r="I337" t="s">
        <v>22</v>
      </c>
      <c r="J337" s="1">
        <v>43264</v>
      </c>
      <c r="K337" t="s">
        <v>26</v>
      </c>
      <c r="L337" s="2">
        <v>0.61944444444444446</v>
      </c>
      <c r="M337">
        <v>179.85</v>
      </c>
      <c r="N337">
        <v>-450</v>
      </c>
      <c r="O337">
        <v>-20.02002002</v>
      </c>
      <c r="P337" s="1">
        <v>43265</v>
      </c>
      <c r="Q337" t="s">
        <v>24</v>
      </c>
      <c r="R337">
        <v>182.35</v>
      </c>
      <c r="S337">
        <v>104.4</v>
      </c>
      <c r="T337">
        <f t="shared" si="121"/>
        <v>13</v>
      </c>
      <c r="U337">
        <f t="shared" si="122"/>
        <v>6</v>
      </c>
      <c r="V337">
        <f t="shared" si="123"/>
        <v>2018</v>
      </c>
      <c r="X337" t="str">
        <f t="shared" si="128"/>
        <v>Loss</v>
      </c>
    </row>
    <row r="338" spans="1:24" hidden="1" x14ac:dyDescent="0.3">
      <c r="A338">
        <v>113</v>
      </c>
      <c r="B338" s="1">
        <v>43265</v>
      </c>
      <c r="D338" s="2">
        <v>0.3923611111111111</v>
      </c>
      <c r="E338">
        <v>26572.6</v>
      </c>
      <c r="J338" s="1">
        <v>43265</v>
      </c>
      <c r="L338" s="2">
        <v>0.6381944444444444</v>
      </c>
      <c r="M338">
        <v>26544.5</v>
      </c>
      <c r="N338">
        <v>1915.5</v>
      </c>
      <c r="Q338" t="s">
        <v>19</v>
      </c>
      <c r="R338">
        <v>26623.25</v>
      </c>
      <c r="S338">
        <v>26503.1</v>
      </c>
      <c r="T338">
        <f t="shared" si="121"/>
        <v>14</v>
      </c>
      <c r="U338">
        <f t="shared" si="122"/>
        <v>6</v>
      </c>
      <c r="V338">
        <f t="shared" si="123"/>
        <v>2018</v>
      </c>
    </row>
    <row r="339" spans="1:24" x14ac:dyDescent="0.3">
      <c r="A339">
        <v>113.1</v>
      </c>
      <c r="B339" s="1">
        <v>43265</v>
      </c>
      <c r="C339" t="s">
        <v>27</v>
      </c>
      <c r="D339" s="2">
        <v>0.3923611111111111</v>
      </c>
      <c r="E339">
        <v>53.7</v>
      </c>
      <c r="F339">
        <v>15</v>
      </c>
      <c r="G339" t="s">
        <v>21</v>
      </c>
      <c r="H339">
        <v>26600</v>
      </c>
      <c r="I339" t="s">
        <v>22</v>
      </c>
      <c r="J339" s="1">
        <v>43265</v>
      </c>
      <c r="K339" t="s">
        <v>27</v>
      </c>
      <c r="L339" s="2">
        <v>0.6381944444444444</v>
      </c>
      <c r="M339">
        <v>0.35</v>
      </c>
      <c r="N339">
        <v>800.25</v>
      </c>
      <c r="O339">
        <v>99.348230909999998</v>
      </c>
      <c r="P339" s="1">
        <v>43265</v>
      </c>
      <c r="Q339" t="s">
        <v>19</v>
      </c>
      <c r="R339">
        <v>76</v>
      </c>
      <c r="S339">
        <v>0.2</v>
      </c>
      <c r="T339">
        <f t="shared" si="121"/>
        <v>14</v>
      </c>
      <c r="U339">
        <f t="shared" si="122"/>
        <v>6</v>
      </c>
      <c r="V339">
        <f t="shared" si="123"/>
        <v>2018</v>
      </c>
      <c r="X339" t="str">
        <f t="shared" ref="X339:X340" si="129">IF(N339&gt;0,"Profit","Loss")</f>
        <v>Profit</v>
      </c>
    </row>
    <row r="340" spans="1:24" x14ac:dyDescent="0.3">
      <c r="A340">
        <v>113.2</v>
      </c>
      <c r="B340" s="1">
        <v>43265</v>
      </c>
      <c r="C340" t="s">
        <v>27</v>
      </c>
      <c r="D340" s="2">
        <v>0.3923611111111111</v>
      </c>
      <c r="E340">
        <v>108.55</v>
      </c>
      <c r="F340">
        <v>15</v>
      </c>
      <c r="G340" t="s">
        <v>23</v>
      </c>
      <c r="H340">
        <v>26600</v>
      </c>
      <c r="I340" t="s">
        <v>22</v>
      </c>
      <c r="J340" s="1">
        <v>43265</v>
      </c>
      <c r="K340" t="s">
        <v>27</v>
      </c>
      <c r="L340" s="2">
        <v>0.6381944444444444</v>
      </c>
      <c r="M340">
        <v>34.200000000000003</v>
      </c>
      <c r="N340">
        <v>1115.25</v>
      </c>
      <c r="O340">
        <v>68.493781670000004</v>
      </c>
      <c r="P340" s="1">
        <v>43265</v>
      </c>
      <c r="Q340" t="s">
        <v>19</v>
      </c>
      <c r="R340">
        <v>140</v>
      </c>
      <c r="S340">
        <v>11.25</v>
      </c>
      <c r="T340">
        <f t="shared" si="121"/>
        <v>14</v>
      </c>
      <c r="U340">
        <f t="shared" si="122"/>
        <v>6</v>
      </c>
      <c r="V340">
        <f t="shared" si="123"/>
        <v>2018</v>
      </c>
      <c r="X340" t="str">
        <f t="shared" si="129"/>
        <v>Profit</v>
      </c>
    </row>
    <row r="341" spans="1:24" hidden="1" x14ac:dyDescent="0.3">
      <c r="A341">
        <v>114</v>
      </c>
      <c r="B341" s="1">
        <v>43266</v>
      </c>
      <c r="D341" s="2">
        <v>0.3923611111111111</v>
      </c>
      <c r="E341">
        <v>26563.45</v>
      </c>
      <c r="J341" s="1">
        <v>43266</v>
      </c>
      <c r="L341" s="2">
        <v>0.6381944444444444</v>
      </c>
      <c r="M341">
        <v>26421.1</v>
      </c>
      <c r="N341">
        <v>201</v>
      </c>
      <c r="Q341" t="s">
        <v>19</v>
      </c>
      <c r="R341">
        <v>26586.400000000001</v>
      </c>
      <c r="S341">
        <v>26344.95</v>
      </c>
      <c r="T341">
        <f t="shared" si="121"/>
        <v>15</v>
      </c>
      <c r="U341">
        <f t="shared" si="122"/>
        <v>6</v>
      </c>
      <c r="V341">
        <f t="shared" si="123"/>
        <v>2018</v>
      </c>
    </row>
    <row r="342" spans="1:24" x14ac:dyDescent="0.3">
      <c r="A342">
        <v>114.1</v>
      </c>
      <c r="B342" s="1">
        <v>43266</v>
      </c>
      <c r="C342" t="s">
        <v>28</v>
      </c>
      <c r="D342" s="2">
        <v>0.3923611111111111</v>
      </c>
      <c r="E342">
        <v>162.44999999999999</v>
      </c>
      <c r="F342">
        <v>15</v>
      </c>
      <c r="G342" t="s">
        <v>21</v>
      </c>
      <c r="H342">
        <v>26600</v>
      </c>
      <c r="I342" t="s">
        <v>22</v>
      </c>
      <c r="J342" s="1">
        <v>43266</v>
      </c>
      <c r="K342" t="s">
        <v>28</v>
      </c>
      <c r="L342" s="2">
        <v>0.6381944444444444</v>
      </c>
      <c r="M342">
        <v>91.05</v>
      </c>
      <c r="N342">
        <v>1071</v>
      </c>
      <c r="O342">
        <v>43.951985229999998</v>
      </c>
      <c r="P342" s="1">
        <v>43272</v>
      </c>
      <c r="Q342" t="s">
        <v>19</v>
      </c>
      <c r="R342">
        <v>170.85</v>
      </c>
      <c r="S342">
        <v>71.45</v>
      </c>
      <c r="T342">
        <f t="shared" si="121"/>
        <v>15</v>
      </c>
      <c r="U342">
        <f t="shared" si="122"/>
        <v>6</v>
      </c>
      <c r="V342">
        <f t="shared" si="123"/>
        <v>2018</v>
      </c>
      <c r="X342" t="str">
        <f t="shared" ref="X342:X343" si="130">IF(N342&gt;0,"Profit","Loss")</f>
        <v>Profit</v>
      </c>
    </row>
    <row r="343" spans="1:24" x14ac:dyDescent="0.3">
      <c r="A343">
        <v>114.2</v>
      </c>
      <c r="B343" s="1">
        <v>43266</v>
      </c>
      <c r="C343" t="s">
        <v>28</v>
      </c>
      <c r="D343" s="2">
        <v>0.3923611111111111</v>
      </c>
      <c r="E343">
        <v>213</v>
      </c>
      <c r="F343">
        <v>15</v>
      </c>
      <c r="G343" t="s">
        <v>23</v>
      </c>
      <c r="H343">
        <v>26600</v>
      </c>
      <c r="I343" t="s">
        <v>22</v>
      </c>
      <c r="J343" s="1">
        <v>43266</v>
      </c>
      <c r="K343" t="s">
        <v>28</v>
      </c>
      <c r="L343" s="2">
        <v>0.54305555555555551</v>
      </c>
      <c r="M343">
        <v>271</v>
      </c>
      <c r="N343">
        <v>-870</v>
      </c>
      <c r="O343">
        <v>-27.230046949999998</v>
      </c>
      <c r="P343" s="1">
        <v>43272</v>
      </c>
      <c r="Q343" t="s">
        <v>24</v>
      </c>
      <c r="R343">
        <v>275.5</v>
      </c>
      <c r="S343">
        <v>195.8</v>
      </c>
      <c r="T343">
        <f t="shared" si="121"/>
        <v>15</v>
      </c>
      <c r="U343">
        <f t="shared" si="122"/>
        <v>6</v>
      </c>
      <c r="V343">
        <f t="shared" si="123"/>
        <v>2018</v>
      </c>
      <c r="X343" t="str">
        <f t="shared" si="130"/>
        <v>Loss</v>
      </c>
    </row>
    <row r="344" spans="1:24" hidden="1" x14ac:dyDescent="0.3">
      <c r="A344">
        <v>115</v>
      </c>
      <c r="B344" s="1">
        <v>43269</v>
      </c>
      <c r="D344" s="2">
        <v>0.3923611111111111</v>
      </c>
      <c r="E344">
        <v>26411.15</v>
      </c>
      <c r="J344" s="1">
        <v>43269</v>
      </c>
      <c r="L344" s="2">
        <v>0.6381944444444444</v>
      </c>
      <c r="M344">
        <v>26407.25</v>
      </c>
      <c r="N344">
        <v>360</v>
      </c>
      <c r="Q344" t="s">
        <v>19</v>
      </c>
      <c r="R344">
        <v>26472.45</v>
      </c>
      <c r="S344">
        <v>26322.45</v>
      </c>
      <c r="T344">
        <f t="shared" si="121"/>
        <v>18</v>
      </c>
      <c r="U344">
        <f t="shared" si="122"/>
        <v>6</v>
      </c>
      <c r="V344">
        <f t="shared" si="123"/>
        <v>2018</v>
      </c>
    </row>
    <row r="345" spans="1:24" x14ac:dyDescent="0.3">
      <c r="A345">
        <v>115.1</v>
      </c>
      <c r="B345" s="1">
        <v>43269</v>
      </c>
      <c r="C345" t="s">
        <v>20</v>
      </c>
      <c r="D345" s="2">
        <v>0.3923611111111111</v>
      </c>
      <c r="E345">
        <v>144.94999999999999</v>
      </c>
      <c r="F345">
        <v>15</v>
      </c>
      <c r="G345" t="s">
        <v>21</v>
      </c>
      <c r="H345">
        <v>26400</v>
      </c>
      <c r="I345" t="s">
        <v>22</v>
      </c>
      <c r="J345" s="1">
        <v>43269</v>
      </c>
      <c r="K345" t="s">
        <v>20</v>
      </c>
      <c r="L345" s="2">
        <v>0.6381944444444444</v>
      </c>
      <c r="M345">
        <v>139.94999999999999</v>
      </c>
      <c r="N345">
        <v>75</v>
      </c>
      <c r="O345">
        <v>3.449465333</v>
      </c>
      <c r="P345" s="1">
        <v>43272</v>
      </c>
      <c r="Q345" t="s">
        <v>19</v>
      </c>
      <c r="R345">
        <v>168</v>
      </c>
      <c r="S345">
        <v>106.4</v>
      </c>
      <c r="T345">
        <f t="shared" si="121"/>
        <v>18</v>
      </c>
      <c r="U345">
        <f t="shared" si="122"/>
        <v>6</v>
      </c>
      <c r="V345">
        <f t="shared" si="123"/>
        <v>2018</v>
      </c>
      <c r="X345" t="str">
        <f t="shared" ref="X345:X346" si="131">IF(N345&gt;0,"Profit","Loss")</f>
        <v>Profit</v>
      </c>
    </row>
    <row r="346" spans="1:24" x14ac:dyDescent="0.3">
      <c r="A346">
        <v>115.2</v>
      </c>
      <c r="B346" s="1">
        <v>43269</v>
      </c>
      <c r="C346" t="s">
        <v>20</v>
      </c>
      <c r="D346" s="2">
        <v>0.3923611111111111</v>
      </c>
      <c r="E346">
        <v>175.55</v>
      </c>
      <c r="F346">
        <v>15</v>
      </c>
      <c r="G346" t="s">
        <v>23</v>
      </c>
      <c r="H346">
        <v>26400</v>
      </c>
      <c r="I346" t="s">
        <v>22</v>
      </c>
      <c r="J346" s="1">
        <v>43269</v>
      </c>
      <c r="K346" t="s">
        <v>20</v>
      </c>
      <c r="L346" s="2">
        <v>0.6381944444444444</v>
      </c>
      <c r="M346">
        <v>156.55000000000001</v>
      </c>
      <c r="N346">
        <v>285</v>
      </c>
      <c r="O346">
        <v>10.82312731</v>
      </c>
      <c r="P346" s="1">
        <v>43272</v>
      </c>
      <c r="Q346" t="s">
        <v>19</v>
      </c>
      <c r="R346">
        <v>215</v>
      </c>
      <c r="S346">
        <v>135.1</v>
      </c>
      <c r="T346">
        <f t="shared" si="121"/>
        <v>18</v>
      </c>
      <c r="U346">
        <f t="shared" si="122"/>
        <v>6</v>
      </c>
      <c r="V346">
        <f t="shared" si="123"/>
        <v>2018</v>
      </c>
      <c r="X346" t="str">
        <f t="shared" si="131"/>
        <v>Profit</v>
      </c>
    </row>
    <row r="347" spans="1:24" hidden="1" x14ac:dyDescent="0.3">
      <c r="A347">
        <v>116</v>
      </c>
      <c r="B347" s="1">
        <v>43270</v>
      </c>
      <c r="D347" s="2">
        <v>0.3923611111111111</v>
      </c>
      <c r="E347">
        <v>26363.15</v>
      </c>
      <c r="J347" s="1">
        <v>43270</v>
      </c>
      <c r="L347" s="2">
        <v>0.6381944444444444</v>
      </c>
      <c r="M347">
        <v>26253.4</v>
      </c>
      <c r="N347">
        <v>-381.75</v>
      </c>
      <c r="Q347" t="s">
        <v>19</v>
      </c>
      <c r="R347">
        <v>26388.15</v>
      </c>
      <c r="S347">
        <v>26235.15</v>
      </c>
      <c r="T347">
        <f t="shared" si="121"/>
        <v>19</v>
      </c>
      <c r="U347">
        <f t="shared" si="122"/>
        <v>6</v>
      </c>
      <c r="V347">
        <f t="shared" si="123"/>
        <v>2018</v>
      </c>
    </row>
    <row r="348" spans="1:24" x14ac:dyDescent="0.3">
      <c r="A348">
        <v>116.1</v>
      </c>
      <c r="B348" s="1">
        <v>43270</v>
      </c>
      <c r="C348" t="s">
        <v>25</v>
      </c>
      <c r="D348" s="2">
        <v>0.3923611111111111</v>
      </c>
      <c r="E348">
        <v>89.25</v>
      </c>
      <c r="F348">
        <v>15</v>
      </c>
      <c r="G348" t="s">
        <v>21</v>
      </c>
      <c r="H348">
        <v>26400</v>
      </c>
      <c r="I348" t="s">
        <v>22</v>
      </c>
      <c r="J348" s="1">
        <v>43270</v>
      </c>
      <c r="K348" t="s">
        <v>25</v>
      </c>
      <c r="L348" s="2">
        <v>0.6381944444444444</v>
      </c>
      <c r="M348">
        <v>67.7</v>
      </c>
      <c r="N348">
        <v>323.25</v>
      </c>
      <c r="O348">
        <v>24.145658260000001</v>
      </c>
      <c r="P348" s="1">
        <v>43272</v>
      </c>
      <c r="Q348" t="s">
        <v>19</v>
      </c>
      <c r="R348">
        <v>98.2</v>
      </c>
      <c r="S348">
        <v>58.3</v>
      </c>
      <c r="T348">
        <f t="shared" si="121"/>
        <v>19</v>
      </c>
      <c r="U348">
        <f t="shared" si="122"/>
        <v>6</v>
      </c>
      <c r="V348">
        <f t="shared" si="123"/>
        <v>2018</v>
      </c>
      <c r="X348" t="str">
        <f t="shared" ref="X348:X349" si="132">IF(N348&gt;0,"Profit","Loss")</f>
        <v>Profit</v>
      </c>
    </row>
    <row r="349" spans="1:24" x14ac:dyDescent="0.3">
      <c r="A349">
        <v>116.2</v>
      </c>
      <c r="B349" s="1">
        <v>43270</v>
      </c>
      <c r="C349" t="s">
        <v>25</v>
      </c>
      <c r="D349" s="2">
        <v>0.3923611111111111</v>
      </c>
      <c r="E349">
        <v>203.1</v>
      </c>
      <c r="F349">
        <v>15</v>
      </c>
      <c r="G349" t="s">
        <v>23</v>
      </c>
      <c r="H349">
        <v>26400</v>
      </c>
      <c r="I349" t="s">
        <v>22</v>
      </c>
      <c r="J349" s="1">
        <v>43270</v>
      </c>
      <c r="K349" t="s">
        <v>25</v>
      </c>
      <c r="L349" s="2">
        <v>0.60416666666666663</v>
      </c>
      <c r="M349">
        <v>250.1</v>
      </c>
      <c r="N349">
        <v>-705</v>
      </c>
      <c r="O349">
        <v>-23.141309700000001</v>
      </c>
      <c r="P349" s="1">
        <v>43272</v>
      </c>
      <c r="Q349" t="s">
        <v>24</v>
      </c>
      <c r="R349">
        <v>252</v>
      </c>
      <c r="S349">
        <v>174.85</v>
      </c>
      <c r="T349">
        <f t="shared" si="121"/>
        <v>19</v>
      </c>
      <c r="U349">
        <f t="shared" si="122"/>
        <v>6</v>
      </c>
      <c r="V349">
        <f t="shared" si="123"/>
        <v>2018</v>
      </c>
      <c r="X349" t="str">
        <f t="shared" si="132"/>
        <v>Loss</v>
      </c>
    </row>
    <row r="350" spans="1:24" hidden="1" x14ac:dyDescent="0.3">
      <c r="A350">
        <v>117</v>
      </c>
      <c r="B350" s="1">
        <v>43271</v>
      </c>
      <c r="D350" s="2">
        <v>0.3923611111111111</v>
      </c>
      <c r="E350">
        <v>26361.55</v>
      </c>
      <c r="J350" s="1">
        <v>43271</v>
      </c>
      <c r="L350" s="2">
        <v>0.6381944444444444</v>
      </c>
      <c r="M350">
        <v>26559.85</v>
      </c>
      <c r="N350">
        <v>795</v>
      </c>
      <c r="Q350" t="s">
        <v>19</v>
      </c>
      <c r="R350">
        <v>26574.75</v>
      </c>
      <c r="S350">
        <v>26330.9</v>
      </c>
      <c r="T350">
        <f t="shared" si="121"/>
        <v>20</v>
      </c>
      <c r="U350">
        <f t="shared" si="122"/>
        <v>6</v>
      </c>
      <c r="V350">
        <f t="shared" si="123"/>
        <v>2018</v>
      </c>
    </row>
    <row r="351" spans="1:24" x14ac:dyDescent="0.3">
      <c r="A351">
        <v>117.1</v>
      </c>
      <c r="B351" s="1">
        <v>43271</v>
      </c>
      <c r="C351" t="s">
        <v>26</v>
      </c>
      <c r="D351" s="2">
        <v>0.3923611111111111</v>
      </c>
      <c r="E351">
        <v>78.849999999999994</v>
      </c>
      <c r="F351">
        <v>15</v>
      </c>
      <c r="G351" t="s">
        <v>21</v>
      </c>
      <c r="H351">
        <v>26400</v>
      </c>
      <c r="I351" t="s">
        <v>22</v>
      </c>
      <c r="J351" s="1">
        <v>43271</v>
      </c>
      <c r="K351" t="s">
        <v>26</v>
      </c>
      <c r="L351" s="2">
        <v>0.45902777777777781</v>
      </c>
      <c r="M351">
        <v>147.85</v>
      </c>
      <c r="N351">
        <v>-1035</v>
      </c>
      <c r="O351">
        <v>-87.507926440000006</v>
      </c>
      <c r="P351" s="1">
        <v>43272</v>
      </c>
      <c r="Q351" t="s">
        <v>24</v>
      </c>
      <c r="R351">
        <v>154.30000000000001</v>
      </c>
      <c r="S351">
        <v>72.349999999999994</v>
      </c>
      <c r="T351">
        <f t="shared" si="121"/>
        <v>20</v>
      </c>
      <c r="U351">
        <f t="shared" si="122"/>
        <v>6</v>
      </c>
      <c r="V351">
        <f t="shared" si="123"/>
        <v>2018</v>
      </c>
      <c r="X351" t="str">
        <f t="shared" ref="X351:X352" si="133">IF(N351&gt;0,"Profit","Loss")</f>
        <v>Loss</v>
      </c>
    </row>
    <row r="352" spans="1:24" x14ac:dyDescent="0.3">
      <c r="A352">
        <v>117.2</v>
      </c>
      <c r="B352" s="1">
        <v>43271</v>
      </c>
      <c r="C352" t="s">
        <v>26</v>
      </c>
      <c r="D352" s="2">
        <v>0.3923611111111111</v>
      </c>
      <c r="E352">
        <v>143</v>
      </c>
      <c r="F352">
        <v>15</v>
      </c>
      <c r="G352" t="s">
        <v>23</v>
      </c>
      <c r="H352">
        <v>26400</v>
      </c>
      <c r="I352" t="s">
        <v>22</v>
      </c>
      <c r="J352" s="1">
        <v>43271</v>
      </c>
      <c r="K352" t="s">
        <v>26</v>
      </c>
      <c r="L352" s="2">
        <v>0.6381944444444444</v>
      </c>
      <c r="M352">
        <v>21</v>
      </c>
      <c r="N352">
        <v>1830</v>
      </c>
      <c r="O352">
        <v>85.314685310000002</v>
      </c>
      <c r="P352" s="1">
        <v>43272</v>
      </c>
      <c r="Q352" t="s">
        <v>19</v>
      </c>
      <c r="R352">
        <v>151.5</v>
      </c>
      <c r="S352">
        <v>20.05</v>
      </c>
      <c r="T352">
        <f t="shared" si="121"/>
        <v>20</v>
      </c>
      <c r="U352">
        <f t="shared" si="122"/>
        <v>6</v>
      </c>
      <c r="V352">
        <f t="shared" si="123"/>
        <v>2018</v>
      </c>
      <c r="X352" t="str">
        <f t="shared" si="133"/>
        <v>Profit</v>
      </c>
    </row>
    <row r="353" spans="1:24" hidden="1" x14ac:dyDescent="0.3">
      <c r="A353">
        <v>118</v>
      </c>
      <c r="B353" s="1">
        <v>43272</v>
      </c>
      <c r="D353" s="2">
        <v>0.3923611111111111</v>
      </c>
      <c r="E353">
        <v>26650.7</v>
      </c>
      <c r="J353" s="1">
        <v>43272</v>
      </c>
      <c r="L353" s="2">
        <v>0.6381944444444444</v>
      </c>
      <c r="M353">
        <v>26493.3</v>
      </c>
      <c r="N353">
        <v>-485.25</v>
      </c>
      <c r="Q353" t="s">
        <v>19</v>
      </c>
      <c r="R353">
        <v>26664.85</v>
      </c>
      <c r="S353">
        <v>26454.95</v>
      </c>
      <c r="T353">
        <f t="shared" si="121"/>
        <v>21</v>
      </c>
      <c r="U353">
        <f t="shared" si="122"/>
        <v>6</v>
      </c>
      <c r="V353">
        <f t="shared" si="123"/>
        <v>2018</v>
      </c>
    </row>
    <row r="354" spans="1:24" x14ac:dyDescent="0.3">
      <c r="A354">
        <v>118.1</v>
      </c>
      <c r="B354" s="1">
        <v>43272</v>
      </c>
      <c r="C354" t="s">
        <v>27</v>
      </c>
      <c r="D354" s="2">
        <v>0.3923611111111111</v>
      </c>
      <c r="E354">
        <v>42.7</v>
      </c>
      <c r="F354">
        <v>15</v>
      </c>
      <c r="G354" t="s">
        <v>21</v>
      </c>
      <c r="H354">
        <v>26700</v>
      </c>
      <c r="I354" t="s">
        <v>22</v>
      </c>
      <c r="J354" s="1">
        <v>43272</v>
      </c>
      <c r="K354" t="s">
        <v>27</v>
      </c>
      <c r="L354" s="2">
        <v>0.6381944444444444</v>
      </c>
      <c r="M354">
        <v>0.05</v>
      </c>
      <c r="N354">
        <v>639.75</v>
      </c>
      <c r="O354">
        <v>99.882903979999995</v>
      </c>
      <c r="P354" s="1">
        <v>43272</v>
      </c>
      <c r="Q354" t="s">
        <v>19</v>
      </c>
      <c r="R354">
        <v>42.7</v>
      </c>
      <c r="S354">
        <v>0.05</v>
      </c>
      <c r="T354">
        <f t="shared" si="121"/>
        <v>21</v>
      </c>
      <c r="U354">
        <f t="shared" si="122"/>
        <v>6</v>
      </c>
      <c r="V354">
        <f t="shared" si="123"/>
        <v>2018</v>
      </c>
      <c r="X354" t="str">
        <f t="shared" ref="X354:X355" si="134">IF(N354&gt;0,"Profit","Loss")</f>
        <v>Profit</v>
      </c>
    </row>
    <row r="355" spans="1:24" x14ac:dyDescent="0.3">
      <c r="A355">
        <v>118.2</v>
      </c>
      <c r="B355" s="1">
        <v>43272</v>
      </c>
      <c r="C355" t="s">
        <v>27</v>
      </c>
      <c r="D355" s="2">
        <v>0.3923611111111111</v>
      </c>
      <c r="E355">
        <v>87.25</v>
      </c>
      <c r="F355">
        <v>15</v>
      </c>
      <c r="G355" t="s">
        <v>23</v>
      </c>
      <c r="H355">
        <v>26700</v>
      </c>
      <c r="I355" t="s">
        <v>22</v>
      </c>
      <c r="J355" s="1">
        <v>43272</v>
      </c>
      <c r="K355" t="s">
        <v>27</v>
      </c>
      <c r="L355" s="2">
        <v>0.44027777777777777</v>
      </c>
      <c r="M355">
        <v>162.25</v>
      </c>
      <c r="N355">
        <v>-1125</v>
      </c>
      <c r="O355">
        <v>-85.959885389999997</v>
      </c>
      <c r="P355" s="1">
        <v>43272</v>
      </c>
      <c r="Q355" t="s">
        <v>24</v>
      </c>
      <c r="R355">
        <v>163.95</v>
      </c>
      <c r="S355">
        <v>87.25</v>
      </c>
      <c r="T355">
        <f t="shared" si="121"/>
        <v>21</v>
      </c>
      <c r="U355">
        <f t="shared" si="122"/>
        <v>6</v>
      </c>
      <c r="V355">
        <f t="shared" si="123"/>
        <v>2018</v>
      </c>
      <c r="X355" t="str">
        <f t="shared" si="134"/>
        <v>Loss</v>
      </c>
    </row>
    <row r="356" spans="1:24" hidden="1" x14ac:dyDescent="0.3">
      <c r="A356">
        <v>119</v>
      </c>
      <c r="B356" s="1">
        <v>43273</v>
      </c>
      <c r="D356" s="2">
        <v>0.3923611111111111</v>
      </c>
      <c r="E356">
        <v>26432.25</v>
      </c>
      <c r="J356" s="1">
        <v>43273</v>
      </c>
      <c r="L356" s="2">
        <v>0.6381944444444444</v>
      </c>
      <c r="M356">
        <v>26784.45</v>
      </c>
      <c r="N356">
        <v>1069.5</v>
      </c>
      <c r="Q356" t="s">
        <v>19</v>
      </c>
      <c r="R356">
        <v>26806.55</v>
      </c>
      <c r="S356">
        <v>26364.25</v>
      </c>
      <c r="T356">
        <f t="shared" si="121"/>
        <v>22</v>
      </c>
      <c r="U356">
        <f t="shared" si="122"/>
        <v>6</v>
      </c>
      <c r="V356">
        <f t="shared" si="123"/>
        <v>2018</v>
      </c>
    </row>
    <row r="357" spans="1:24" x14ac:dyDescent="0.3">
      <c r="A357">
        <v>119.1</v>
      </c>
      <c r="B357" s="1">
        <v>43273</v>
      </c>
      <c r="C357" t="s">
        <v>28</v>
      </c>
      <c r="D357" s="2">
        <v>0.3923611111111111</v>
      </c>
      <c r="E357">
        <v>178.4</v>
      </c>
      <c r="F357">
        <v>15</v>
      </c>
      <c r="G357" t="s">
        <v>21</v>
      </c>
      <c r="H357">
        <v>26400</v>
      </c>
      <c r="I357" t="s">
        <v>22</v>
      </c>
      <c r="J357" s="1">
        <v>43273</v>
      </c>
      <c r="K357" t="s">
        <v>28</v>
      </c>
      <c r="L357" s="2">
        <v>0.55138888888888882</v>
      </c>
      <c r="M357">
        <v>233.4</v>
      </c>
      <c r="N357">
        <v>-825</v>
      </c>
      <c r="O357">
        <v>-30.829596410000001</v>
      </c>
      <c r="P357" s="1">
        <v>43279</v>
      </c>
      <c r="Q357" t="s">
        <v>24</v>
      </c>
      <c r="R357">
        <v>241</v>
      </c>
      <c r="S357">
        <v>157.6</v>
      </c>
      <c r="T357">
        <f t="shared" si="121"/>
        <v>22</v>
      </c>
      <c r="U357">
        <f t="shared" si="122"/>
        <v>6</v>
      </c>
      <c r="V357">
        <f t="shared" si="123"/>
        <v>2018</v>
      </c>
      <c r="X357" t="str">
        <f t="shared" ref="X357:X358" si="135">IF(N357&gt;0,"Profit","Loss")</f>
        <v>Loss</v>
      </c>
    </row>
    <row r="358" spans="1:24" x14ac:dyDescent="0.3">
      <c r="A358">
        <v>119.2</v>
      </c>
      <c r="B358" s="1">
        <v>43273</v>
      </c>
      <c r="C358" t="s">
        <v>28</v>
      </c>
      <c r="D358" s="2">
        <v>0.3923611111111111</v>
      </c>
      <c r="E358">
        <v>172.8</v>
      </c>
      <c r="F358">
        <v>15</v>
      </c>
      <c r="G358" t="s">
        <v>23</v>
      </c>
      <c r="H358">
        <v>26400</v>
      </c>
      <c r="I358" t="s">
        <v>22</v>
      </c>
      <c r="J358" s="1">
        <v>43273</v>
      </c>
      <c r="K358" t="s">
        <v>28</v>
      </c>
      <c r="L358" s="2">
        <v>0.6381944444444444</v>
      </c>
      <c r="M358">
        <v>46.5</v>
      </c>
      <c r="N358">
        <v>1894.5</v>
      </c>
      <c r="O358">
        <v>73.090277779999994</v>
      </c>
      <c r="P358" s="1">
        <v>43279</v>
      </c>
      <c r="Q358" t="s">
        <v>19</v>
      </c>
      <c r="R358">
        <v>195.05</v>
      </c>
      <c r="S358">
        <v>42.75</v>
      </c>
      <c r="T358">
        <f t="shared" si="121"/>
        <v>22</v>
      </c>
      <c r="U358">
        <f t="shared" si="122"/>
        <v>6</v>
      </c>
      <c r="V358">
        <f t="shared" si="123"/>
        <v>2018</v>
      </c>
      <c r="X358" t="str">
        <f t="shared" si="135"/>
        <v>Profit</v>
      </c>
    </row>
    <row r="359" spans="1:24" hidden="1" x14ac:dyDescent="0.3">
      <c r="A359">
        <v>120</v>
      </c>
      <c r="B359" s="1">
        <v>43276</v>
      </c>
      <c r="D359" s="2">
        <v>0.3923611111111111</v>
      </c>
      <c r="E359">
        <v>26687.1</v>
      </c>
      <c r="J359" s="1">
        <v>43276</v>
      </c>
      <c r="L359" s="2">
        <v>0.6381944444444444</v>
      </c>
      <c r="M359">
        <v>26596.85</v>
      </c>
      <c r="N359">
        <v>307.5</v>
      </c>
      <c r="Q359" t="s">
        <v>19</v>
      </c>
      <c r="R359">
        <v>26804.9</v>
      </c>
      <c r="S359">
        <v>26573</v>
      </c>
      <c r="T359">
        <f t="shared" si="121"/>
        <v>25</v>
      </c>
      <c r="U359">
        <f t="shared" si="122"/>
        <v>6</v>
      </c>
      <c r="V359">
        <f t="shared" si="123"/>
        <v>2018</v>
      </c>
    </row>
    <row r="360" spans="1:24" x14ac:dyDescent="0.3">
      <c r="A360">
        <v>120.1</v>
      </c>
      <c r="B360" s="1">
        <v>43276</v>
      </c>
      <c r="C360" t="s">
        <v>20</v>
      </c>
      <c r="D360" s="2">
        <v>0.3923611111111111</v>
      </c>
      <c r="E360">
        <v>155.4</v>
      </c>
      <c r="F360">
        <v>15</v>
      </c>
      <c r="G360" t="s">
        <v>21</v>
      </c>
      <c r="H360">
        <v>26700</v>
      </c>
      <c r="I360" t="s">
        <v>22</v>
      </c>
      <c r="J360" s="1">
        <v>43276</v>
      </c>
      <c r="K360" t="s">
        <v>20</v>
      </c>
      <c r="L360" s="2">
        <v>0.6381944444444444</v>
      </c>
      <c r="M360">
        <v>102.9</v>
      </c>
      <c r="N360">
        <v>787.5</v>
      </c>
      <c r="O360">
        <v>33.78378378</v>
      </c>
      <c r="P360" s="1">
        <v>43279</v>
      </c>
      <c r="Q360" t="s">
        <v>19</v>
      </c>
      <c r="R360">
        <v>214</v>
      </c>
      <c r="S360">
        <v>94.75</v>
      </c>
      <c r="T360">
        <f t="shared" si="121"/>
        <v>25</v>
      </c>
      <c r="U360">
        <f t="shared" si="122"/>
        <v>6</v>
      </c>
      <c r="V360">
        <f t="shared" si="123"/>
        <v>2018</v>
      </c>
      <c r="X360" t="str">
        <f t="shared" ref="X360:X361" si="136">IF(N360&gt;0,"Profit","Loss")</f>
        <v>Profit</v>
      </c>
    </row>
    <row r="361" spans="1:24" x14ac:dyDescent="0.3">
      <c r="A361">
        <v>120.2</v>
      </c>
      <c r="B361" s="1">
        <v>43276</v>
      </c>
      <c r="C361" t="s">
        <v>20</v>
      </c>
      <c r="D361" s="2">
        <v>0.3923611111111111</v>
      </c>
      <c r="E361">
        <v>153.94999999999999</v>
      </c>
      <c r="F361">
        <v>15</v>
      </c>
      <c r="G361" t="s">
        <v>23</v>
      </c>
      <c r="H361">
        <v>26700</v>
      </c>
      <c r="I361" t="s">
        <v>22</v>
      </c>
      <c r="J361" s="1">
        <v>43276</v>
      </c>
      <c r="K361" t="s">
        <v>20</v>
      </c>
      <c r="L361" s="2">
        <v>0.54513888888888895</v>
      </c>
      <c r="M361">
        <v>185.95</v>
      </c>
      <c r="N361">
        <v>-480</v>
      </c>
      <c r="O361">
        <v>-20.785969470000001</v>
      </c>
      <c r="P361" s="1">
        <v>43279</v>
      </c>
      <c r="Q361" t="s">
        <v>24</v>
      </c>
      <c r="R361">
        <v>192.35</v>
      </c>
      <c r="S361">
        <v>110.5</v>
      </c>
      <c r="T361">
        <f t="shared" si="121"/>
        <v>25</v>
      </c>
      <c r="U361">
        <f t="shared" si="122"/>
        <v>6</v>
      </c>
      <c r="V361">
        <f t="shared" si="123"/>
        <v>2018</v>
      </c>
      <c r="X361" t="str">
        <f t="shared" si="136"/>
        <v>Loss</v>
      </c>
    </row>
    <row r="362" spans="1:24" hidden="1" x14ac:dyDescent="0.3">
      <c r="A362">
        <v>121</v>
      </c>
      <c r="B362" s="1">
        <v>43277</v>
      </c>
      <c r="D362" s="2">
        <v>0.3923611111111111</v>
      </c>
      <c r="E362">
        <v>26508.35</v>
      </c>
      <c r="J362" s="1">
        <v>43277</v>
      </c>
      <c r="L362" s="2">
        <v>0.6381944444444444</v>
      </c>
      <c r="M362">
        <v>26584.85</v>
      </c>
      <c r="N362">
        <v>-145.5</v>
      </c>
      <c r="Q362" t="s">
        <v>19</v>
      </c>
      <c r="R362">
        <v>26712.6</v>
      </c>
      <c r="S362">
        <v>26492.05</v>
      </c>
      <c r="T362">
        <f t="shared" si="121"/>
        <v>26</v>
      </c>
      <c r="U362">
        <f t="shared" si="122"/>
        <v>6</v>
      </c>
      <c r="V362">
        <f t="shared" si="123"/>
        <v>2018</v>
      </c>
    </row>
    <row r="363" spans="1:24" x14ac:dyDescent="0.3">
      <c r="A363">
        <v>121.1</v>
      </c>
      <c r="B363" s="1">
        <v>43277</v>
      </c>
      <c r="C363" t="s">
        <v>25</v>
      </c>
      <c r="D363" s="2">
        <v>0.3923611111111111</v>
      </c>
      <c r="E363">
        <v>145.75</v>
      </c>
      <c r="F363">
        <v>15</v>
      </c>
      <c r="G363" t="s">
        <v>21</v>
      </c>
      <c r="H363">
        <v>26500</v>
      </c>
      <c r="I363" t="s">
        <v>22</v>
      </c>
      <c r="J363" s="1">
        <v>43277</v>
      </c>
      <c r="K363" t="s">
        <v>25</v>
      </c>
      <c r="L363" s="2">
        <v>0.46111111111111108</v>
      </c>
      <c r="M363">
        <v>210.75</v>
      </c>
      <c r="N363">
        <v>-975</v>
      </c>
      <c r="O363">
        <v>-44.596912519999997</v>
      </c>
      <c r="P363" s="1">
        <v>43279</v>
      </c>
      <c r="Q363" t="s">
        <v>24</v>
      </c>
      <c r="R363">
        <v>216</v>
      </c>
      <c r="S363">
        <v>135.19999999999999</v>
      </c>
      <c r="T363">
        <f t="shared" si="121"/>
        <v>26</v>
      </c>
      <c r="U363">
        <f t="shared" si="122"/>
        <v>6</v>
      </c>
      <c r="V363">
        <f t="shared" si="123"/>
        <v>2018</v>
      </c>
      <c r="X363" t="str">
        <f t="shared" ref="X363:X364" si="137">IF(N363&gt;0,"Profit","Loss")</f>
        <v>Loss</v>
      </c>
    </row>
    <row r="364" spans="1:24" x14ac:dyDescent="0.3">
      <c r="A364">
        <v>121.2</v>
      </c>
      <c r="B364" s="1">
        <v>43277</v>
      </c>
      <c r="C364" t="s">
        <v>25</v>
      </c>
      <c r="D364" s="2">
        <v>0.3923611111111111</v>
      </c>
      <c r="E364">
        <v>136.30000000000001</v>
      </c>
      <c r="F364">
        <v>15</v>
      </c>
      <c r="G364" t="s">
        <v>23</v>
      </c>
      <c r="H364">
        <v>26500</v>
      </c>
      <c r="I364" t="s">
        <v>22</v>
      </c>
      <c r="J364" s="1">
        <v>43277</v>
      </c>
      <c r="K364" t="s">
        <v>25</v>
      </c>
      <c r="L364" s="2">
        <v>0.6381944444444444</v>
      </c>
      <c r="M364">
        <v>81</v>
      </c>
      <c r="N364">
        <v>829.5</v>
      </c>
      <c r="O364">
        <v>40.572267060000001</v>
      </c>
      <c r="P364" s="1">
        <v>43279</v>
      </c>
      <c r="Q364" t="s">
        <v>19</v>
      </c>
      <c r="R364">
        <v>146.5</v>
      </c>
      <c r="S364">
        <v>48.35</v>
      </c>
      <c r="T364">
        <f t="shared" si="121"/>
        <v>26</v>
      </c>
      <c r="U364">
        <f t="shared" si="122"/>
        <v>6</v>
      </c>
      <c r="V364">
        <f t="shared" si="123"/>
        <v>2018</v>
      </c>
      <c r="X364" t="str">
        <f t="shared" si="137"/>
        <v>Profit</v>
      </c>
    </row>
    <row r="365" spans="1:24" hidden="1" x14ac:dyDescent="0.3">
      <c r="A365">
        <v>122</v>
      </c>
      <c r="B365" s="1">
        <v>43278</v>
      </c>
      <c r="D365" s="2">
        <v>0.3923611111111111</v>
      </c>
      <c r="E365">
        <v>26569.55</v>
      </c>
      <c r="J365" s="1">
        <v>43278</v>
      </c>
      <c r="L365" s="2">
        <v>0.6381944444444444</v>
      </c>
      <c r="M365">
        <v>26398.85</v>
      </c>
      <c r="N365">
        <v>318</v>
      </c>
      <c r="Q365" t="s">
        <v>19</v>
      </c>
      <c r="R365">
        <v>26634.3</v>
      </c>
      <c r="S365">
        <v>26336.5</v>
      </c>
      <c r="T365">
        <f t="shared" si="121"/>
        <v>27</v>
      </c>
      <c r="U365">
        <f t="shared" si="122"/>
        <v>6</v>
      </c>
      <c r="V365">
        <f t="shared" si="123"/>
        <v>2018</v>
      </c>
    </row>
    <row r="366" spans="1:24" x14ac:dyDescent="0.3">
      <c r="A366">
        <v>122.1</v>
      </c>
      <c r="B366" s="1">
        <v>43278</v>
      </c>
      <c r="C366" t="s">
        <v>26</v>
      </c>
      <c r="D366" s="2">
        <v>0.3923611111111111</v>
      </c>
      <c r="E366">
        <v>88.9</v>
      </c>
      <c r="F366">
        <v>15</v>
      </c>
      <c r="G366" t="s">
        <v>21</v>
      </c>
      <c r="H366">
        <v>26600</v>
      </c>
      <c r="I366" t="s">
        <v>22</v>
      </c>
      <c r="J366" s="1">
        <v>43278</v>
      </c>
      <c r="K366" t="s">
        <v>26</v>
      </c>
      <c r="L366" s="2">
        <v>0.6381944444444444</v>
      </c>
      <c r="M366">
        <v>24.7</v>
      </c>
      <c r="N366">
        <v>963</v>
      </c>
      <c r="O366">
        <v>72.215973000000005</v>
      </c>
      <c r="P366" s="1">
        <v>43279</v>
      </c>
      <c r="Q366" t="s">
        <v>19</v>
      </c>
      <c r="R366">
        <v>109.05</v>
      </c>
      <c r="S366">
        <v>22.3</v>
      </c>
      <c r="T366">
        <f t="shared" si="121"/>
        <v>27</v>
      </c>
      <c r="U366">
        <f t="shared" si="122"/>
        <v>6</v>
      </c>
      <c r="V366">
        <f t="shared" si="123"/>
        <v>2018</v>
      </c>
      <c r="X366" t="str">
        <f t="shared" ref="X366:X367" si="138">IF(N366&gt;0,"Profit","Loss")</f>
        <v>Profit</v>
      </c>
    </row>
    <row r="367" spans="1:24" x14ac:dyDescent="0.3">
      <c r="A367">
        <v>122.2</v>
      </c>
      <c r="B367" s="1">
        <v>43278</v>
      </c>
      <c r="C367" t="s">
        <v>26</v>
      </c>
      <c r="D367" s="2">
        <v>0.3923611111111111</v>
      </c>
      <c r="E367">
        <v>142.9</v>
      </c>
      <c r="F367">
        <v>15</v>
      </c>
      <c r="G367" t="s">
        <v>23</v>
      </c>
      <c r="H367">
        <v>26600</v>
      </c>
      <c r="I367" t="s">
        <v>22</v>
      </c>
      <c r="J367" s="1">
        <v>43278</v>
      </c>
      <c r="K367" t="s">
        <v>26</v>
      </c>
      <c r="L367" s="2">
        <v>0.48194444444444445</v>
      </c>
      <c r="M367">
        <v>185.9</v>
      </c>
      <c r="N367">
        <v>-645</v>
      </c>
      <c r="O367">
        <v>-30.090972709999999</v>
      </c>
      <c r="P367" s="1">
        <v>43279</v>
      </c>
      <c r="Q367" t="s">
        <v>24</v>
      </c>
      <c r="R367">
        <v>193.65</v>
      </c>
      <c r="S367">
        <v>110.05</v>
      </c>
      <c r="T367">
        <f t="shared" si="121"/>
        <v>27</v>
      </c>
      <c r="U367">
        <f t="shared" si="122"/>
        <v>6</v>
      </c>
      <c r="V367">
        <f t="shared" si="123"/>
        <v>2018</v>
      </c>
      <c r="X367" t="str">
        <f t="shared" si="138"/>
        <v>Loss</v>
      </c>
    </row>
    <row r="368" spans="1:24" hidden="1" x14ac:dyDescent="0.3">
      <c r="A368">
        <v>123</v>
      </c>
      <c r="B368" s="1">
        <v>43279</v>
      </c>
      <c r="D368" s="2">
        <v>0.3923611111111111</v>
      </c>
      <c r="E368">
        <v>26363.05</v>
      </c>
      <c r="J368" s="1">
        <v>43279</v>
      </c>
      <c r="L368" s="2">
        <v>0.6381944444444444</v>
      </c>
      <c r="M368">
        <v>26328.7</v>
      </c>
      <c r="N368">
        <v>583.5</v>
      </c>
      <c r="Q368" t="s">
        <v>19</v>
      </c>
      <c r="R368">
        <v>26487.85</v>
      </c>
      <c r="S368">
        <v>26161</v>
      </c>
      <c r="T368">
        <f t="shared" si="121"/>
        <v>28</v>
      </c>
      <c r="U368">
        <f t="shared" si="122"/>
        <v>6</v>
      </c>
      <c r="V368">
        <f t="shared" si="123"/>
        <v>2018</v>
      </c>
    </row>
    <row r="369" spans="1:24" x14ac:dyDescent="0.3">
      <c r="A369">
        <v>123.1</v>
      </c>
      <c r="B369" s="1">
        <v>43279</v>
      </c>
      <c r="C369" t="s">
        <v>27</v>
      </c>
      <c r="D369" s="2">
        <v>0.3923611111111111</v>
      </c>
      <c r="E369">
        <v>67.25</v>
      </c>
      <c r="F369">
        <v>15</v>
      </c>
      <c r="G369" t="s">
        <v>21</v>
      </c>
      <c r="H369">
        <v>26400</v>
      </c>
      <c r="I369" t="s">
        <v>22</v>
      </c>
      <c r="J369" s="1">
        <v>43279</v>
      </c>
      <c r="K369" t="s">
        <v>27</v>
      </c>
      <c r="L369" s="2">
        <v>0.6381944444444444</v>
      </c>
      <c r="M369">
        <v>0.35</v>
      </c>
      <c r="N369">
        <v>1003.5</v>
      </c>
      <c r="O369">
        <v>99.479553899999999</v>
      </c>
      <c r="P369" s="1">
        <v>43279</v>
      </c>
      <c r="Q369" t="s">
        <v>19</v>
      </c>
      <c r="R369">
        <v>115.55</v>
      </c>
      <c r="S369">
        <v>0.2</v>
      </c>
      <c r="T369">
        <f t="shared" si="121"/>
        <v>28</v>
      </c>
      <c r="U369">
        <f t="shared" si="122"/>
        <v>6</v>
      </c>
      <c r="V369">
        <f t="shared" si="123"/>
        <v>2018</v>
      </c>
      <c r="X369" t="str">
        <f t="shared" ref="X369:X370" si="139">IF(N369&gt;0,"Profit","Loss")</f>
        <v>Profit</v>
      </c>
    </row>
    <row r="370" spans="1:24" x14ac:dyDescent="0.3">
      <c r="A370">
        <v>123.2</v>
      </c>
      <c r="B370" s="1">
        <v>43279</v>
      </c>
      <c r="C370" t="s">
        <v>27</v>
      </c>
      <c r="D370" s="2">
        <v>0.3923611111111111</v>
      </c>
      <c r="E370">
        <v>95.7</v>
      </c>
      <c r="F370">
        <v>15</v>
      </c>
      <c r="G370" t="s">
        <v>23</v>
      </c>
      <c r="H370">
        <v>26400</v>
      </c>
      <c r="I370" t="s">
        <v>22</v>
      </c>
      <c r="J370" s="1">
        <v>43279</v>
      </c>
      <c r="K370" t="s">
        <v>27</v>
      </c>
      <c r="L370" s="2">
        <v>0.50416666666666665</v>
      </c>
      <c r="M370">
        <v>123.7</v>
      </c>
      <c r="N370">
        <v>-420</v>
      </c>
      <c r="O370">
        <v>-29.258098220000001</v>
      </c>
      <c r="P370" s="1">
        <v>43279</v>
      </c>
      <c r="Q370" t="s">
        <v>24</v>
      </c>
      <c r="R370">
        <v>128</v>
      </c>
      <c r="S370">
        <v>47.8</v>
      </c>
      <c r="T370">
        <f t="shared" si="121"/>
        <v>28</v>
      </c>
      <c r="U370">
        <f t="shared" si="122"/>
        <v>6</v>
      </c>
      <c r="V370">
        <f t="shared" si="123"/>
        <v>2018</v>
      </c>
      <c r="X370" t="str">
        <f t="shared" si="139"/>
        <v>Loss</v>
      </c>
    </row>
    <row r="371" spans="1:24" hidden="1" x14ac:dyDescent="0.3">
      <c r="A371">
        <v>124</v>
      </c>
      <c r="B371" s="1">
        <v>43280</v>
      </c>
      <c r="D371" s="2">
        <v>0.3923611111111111</v>
      </c>
      <c r="E371">
        <v>26404.1</v>
      </c>
      <c r="J371" s="1">
        <v>43280</v>
      </c>
      <c r="L371" s="2">
        <v>0.6381944444444444</v>
      </c>
      <c r="M371">
        <v>26368.400000000001</v>
      </c>
      <c r="N371">
        <v>381</v>
      </c>
      <c r="Q371" t="s">
        <v>19</v>
      </c>
      <c r="R371">
        <v>26465</v>
      </c>
      <c r="S371">
        <v>26322.2</v>
      </c>
      <c r="T371">
        <f t="shared" si="121"/>
        <v>29</v>
      </c>
      <c r="U371">
        <f t="shared" si="122"/>
        <v>6</v>
      </c>
      <c r="V371">
        <f t="shared" si="123"/>
        <v>2018</v>
      </c>
    </row>
    <row r="372" spans="1:24" x14ac:dyDescent="0.3">
      <c r="A372">
        <v>124.1</v>
      </c>
      <c r="B372" s="1">
        <v>43280</v>
      </c>
      <c r="C372" t="s">
        <v>28</v>
      </c>
      <c r="D372" s="2">
        <v>0.3923611111111111</v>
      </c>
      <c r="E372">
        <v>191.35</v>
      </c>
      <c r="F372">
        <v>15</v>
      </c>
      <c r="G372" t="s">
        <v>21</v>
      </c>
      <c r="H372">
        <v>26400</v>
      </c>
      <c r="I372" t="s">
        <v>22</v>
      </c>
      <c r="J372" s="1">
        <v>43280</v>
      </c>
      <c r="K372" t="s">
        <v>28</v>
      </c>
      <c r="L372" s="2">
        <v>0.6381944444444444</v>
      </c>
      <c r="M372">
        <v>164.1</v>
      </c>
      <c r="N372">
        <v>408.75</v>
      </c>
      <c r="O372">
        <v>14.24091978</v>
      </c>
      <c r="P372" s="1">
        <v>43286</v>
      </c>
      <c r="Q372" t="s">
        <v>19</v>
      </c>
      <c r="R372">
        <v>210.6</v>
      </c>
      <c r="S372">
        <v>144</v>
      </c>
      <c r="T372">
        <f t="shared" si="121"/>
        <v>29</v>
      </c>
      <c r="U372">
        <f t="shared" si="122"/>
        <v>6</v>
      </c>
      <c r="V372">
        <f t="shared" si="123"/>
        <v>2018</v>
      </c>
      <c r="X372" t="str">
        <f t="shared" ref="X372:X373" si="140">IF(N372&gt;0,"Profit","Loss")</f>
        <v>Profit</v>
      </c>
    </row>
    <row r="373" spans="1:24" x14ac:dyDescent="0.3">
      <c r="A373">
        <v>124.2</v>
      </c>
      <c r="B373" s="1">
        <v>43280</v>
      </c>
      <c r="C373" t="s">
        <v>28</v>
      </c>
      <c r="D373" s="2">
        <v>0.3923611111111111</v>
      </c>
      <c r="E373">
        <v>183</v>
      </c>
      <c r="F373">
        <v>15</v>
      </c>
      <c r="G373" t="s">
        <v>23</v>
      </c>
      <c r="H373">
        <v>26400</v>
      </c>
      <c r="I373" t="s">
        <v>22</v>
      </c>
      <c r="J373" s="1">
        <v>43280</v>
      </c>
      <c r="K373" t="s">
        <v>28</v>
      </c>
      <c r="L373" s="2">
        <v>0.6381944444444444</v>
      </c>
      <c r="M373">
        <v>184.85</v>
      </c>
      <c r="N373">
        <v>-27.75</v>
      </c>
      <c r="O373">
        <v>-1.0109289619999999</v>
      </c>
      <c r="P373" s="1">
        <v>43286</v>
      </c>
      <c r="Q373" t="s">
        <v>19</v>
      </c>
      <c r="R373">
        <v>221.45</v>
      </c>
      <c r="S373">
        <v>155.6</v>
      </c>
      <c r="T373">
        <f t="shared" si="121"/>
        <v>29</v>
      </c>
      <c r="U373">
        <f t="shared" si="122"/>
        <v>6</v>
      </c>
      <c r="V373">
        <f t="shared" si="123"/>
        <v>2018</v>
      </c>
      <c r="X373" t="str">
        <f t="shared" si="140"/>
        <v>Loss</v>
      </c>
    </row>
    <row r="374" spans="1:24" hidden="1" x14ac:dyDescent="0.3">
      <c r="A374">
        <v>125</v>
      </c>
      <c r="B374" s="1">
        <v>43283</v>
      </c>
      <c r="D374" s="2">
        <v>0.3923611111111111</v>
      </c>
      <c r="E374">
        <v>26261.200000000001</v>
      </c>
      <c r="J374" s="1">
        <v>43283</v>
      </c>
      <c r="L374" s="2">
        <v>0.61527777777777781</v>
      </c>
      <c r="M374">
        <v>26275.7</v>
      </c>
      <c r="N374">
        <v>-975.75</v>
      </c>
      <c r="R374">
        <v>26295.85</v>
      </c>
      <c r="S374">
        <v>26060.6</v>
      </c>
      <c r="T374">
        <f t="shared" si="121"/>
        <v>2</v>
      </c>
      <c r="U374">
        <f t="shared" si="122"/>
        <v>7</v>
      </c>
      <c r="V374">
        <f t="shared" si="123"/>
        <v>2018</v>
      </c>
    </row>
    <row r="375" spans="1:24" x14ac:dyDescent="0.3">
      <c r="A375">
        <v>125.1</v>
      </c>
      <c r="B375" s="1">
        <v>43283</v>
      </c>
      <c r="C375" t="s">
        <v>20</v>
      </c>
      <c r="D375" s="2">
        <v>0.3923611111111111</v>
      </c>
      <c r="E375">
        <v>162</v>
      </c>
      <c r="F375">
        <v>15</v>
      </c>
      <c r="G375" t="s">
        <v>21</v>
      </c>
      <c r="H375">
        <v>26300</v>
      </c>
      <c r="I375" t="s">
        <v>22</v>
      </c>
      <c r="J375" s="1">
        <v>43283</v>
      </c>
      <c r="K375" t="s">
        <v>20</v>
      </c>
      <c r="L375" s="2">
        <v>0.61527777777777781</v>
      </c>
      <c r="M375">
        <v>153</v>
      </c>
      <c r="N375">
        <v>135</v>
      </c>
      <c r="O375">
        <v>5.5555555559999998</v>
      </c>
      <c r="P375" s="1">
        <v>43286</v>
      </c>
      <c r="Q375" t="s">
        <v>24</v>
      </c>
      <c r="R375">
        <v>171.4</v>
      </c>
      <c r="S375">
        <v>77.599999999999994</v>
      </c>
      <c r="T375">
        <f t="shared" si="121"/>
        <v>2</v>
      </c>
      <c r="U375">
        <f t="shared" si="122"/>
        <v>7</v>
      </c>
      <c r="V375">
        <f t="shared" si="123"/>
        <v>2018</v>
      </c>
      <c r="X375" t="str">
        <f t="shared" ref="X375:X376" si="141">IF(N375&gt;0,"Profit","Loss")</f>
        <v>Profit</v>
      </c>
    </row>
    <row r="376" spans="1:24" x14ac:dyDescent="0.3">
      <c r="A376">
        <v>125.2</v>
      </c>
      <c r="B376" s="1">
        <v>43283</v>
      </c>
      <c r="C376" t="s">
        <v>20</v>
      </c>
      <c r="D376" s="2">
        <v>0.3923611111111111</v>
      </c>
      <c r="E376">
        <v>171.95</v>
      </c>
      <c r="F376">
        <v>15</v>
      </c>
      <c r="G376" t="s">
        <v>23</v>
      </c>
      <c r="H376">
        <v>26300</v>
      </c>
      <c r="I376" t="s">
        <v>22</v>
      </c>
      <c r="J376" s="1">
        <v>43283</v>
      </c>
      <c r="K376" t="s">
        <v>20</v>
      </c>
      <c r="L376" s="2">
        <v>0.51250000000000007</v>
      </c>
      <c r="M376">
        <v>246</v>
      </c>
      <c r="N376">
        <v>-1110.75</v>
      </c>
      <c r="O376">
        <v>-43.064844430000001</v>
      </c>
      <c r="P376" s="1">
        <v>43286</v>
      </c>
      <c r="Q376" t="s">
        <v>24</v>
      </c>
      <c r="R376">
        <v>246.65</v>
      </c>
      <c r="S376">
        <v>162</v>
      </c>
      <c r="T376">
        <f t="shared" si="121"/>
        <v>2</v>
      </c>
      <c r="U376">
        <f t="shared" si="122"/>
        <v>7</v>
      </c>
      <c r="V376">
        <f t="shared" si="123"/>
        <v>2018</v>
      </c>
      <c r="X376" t="str">
        <f t="shared" si="141"/>
        <v>Loss</v>
      </c>
    </row>
    <row r="377" spans="1:24" hidden="1" x14ac:dyDescent="0.3">
      <c r="A377">
        <v>126</v>
      </c>
      <c r="B377" s="1">
        <v>43284</v>
      </c>
      <c r="D377" s="2">
        <v>0.3923611111111111</v>
      </c>
      <c r="E377">
        <v>26173.7</v>
      </c>
      <c r="J377" s="1">
        <v>43284</v>
      </c>
      <c r="L377" s="2">
        <v>0.6381944444444444</v>
      </c>
      <c r="M377">
        <v>26201.7</v>
      </c>
      <c r="N377">
        <v>595.5</v>
      </c>
      <c r="Q377" t="s">
        <v>19</v>
      </c>
      <c r="R377">
        <v>26316.1</v>
      </c>
      <c r="S377">
        <v>26171</v>
      </c>
      <c r="T377">
        <f t="shared" si="121"/>
        <v>3</v>
      </c>
      <c r="U377">
        <f t="shared" si="122"/>
        <v>7</v>
      </c>
      <c r="V377">
        <f t="shared" si="123"/>
        <v>2018</v>
      </c>
    </row>
    <row r="378" spans="1:24" x14ac:dyDescent="0.3">
      <c r="A378">
        <v>126.1</v>
      </c>
      <c r="B378" s="1">
        <v>43284</v>
      </c>
      <c r="C378" t="s">
        <v>25</v>
      </c>
      <c r="D378" s="2">
        <v>0.3923611111111111</v>
      </c>
      <c r="E378">
        <v>161.30000000000001</v>
      </c>
      <c r="F378">
        <v>15</v>
      </c>
      <c r="G378" t="s">
        <v>21</v>
      </c>
      <c r="H378">
        <v>26200</v>
      </c>
      <c r="I378" t="s">
        <v>22</v>
      </c>
      <c r="J378" s="1">
        <v>43284</v>
      </c>
      <c r="K378" t="s">
        <v>25</v>
      </c>
      <c r="L378" s="2">
        <v>0.6381944444444444</v>
      </c>
      <c r="M378">
        <v>157.75</v>
      </c>
      <c r="N378">
        <v>53.25</v>
      </c>
      <c r="O378">
        <v>2.200867948</v>
      </c>
      <c r="P378" s="1">
        <v>43286</v>
      </c>
      <c r="Q378" t="s">
        <v>19</v>
      </c>
      <c r="R378">
        <v>226.05</v>
      </c>
      <c r="S378">
        <v>139.9</v>
      </c>
      <c r="T378">
        <f t="shared" si="121"/>
        <v>3</v>
      </c>
      <c r="U378">
        <f t="shared" si="122"/>
        <v>7</v>
      </c>
      <c r="V378">
        <f t="shared" si="123"/>
        <v>2018</v>
      </c>
      <c r="X378" t="str">
        <f t="shared" ref="X378:X379" si="142">IF(N378&gt;0,"Profit","Loss")</f>
        <v>Profit</v>
      </c>
    </row>
    <row r="379" spans="1:24" x14ac:dyDescent="0.3">
      <c r="A379">
        <v>126.2</v>
      </c>
      <c r="B379" s="1">
        <v>43284</v>
      </c>
      <c r="C379" t="s">
        <v>25</v>
      </c>
      <c r="D379" s="2">
        <v>0.3923611111111111</v>
      </c>
      <c r="E379">
        <v>138.9</v>
      </c>
      <c r="F379">
        <v>15</v>
      </c>
      <c r="G379" t="s">
        <v>23</v>
      </c>
      <c r="H379">
        <v>26200</v>
      </c>
      <c r="I379" t="s">
        <v>22</v>
      </c>
      <c r="J379" s="1">
        <v>43284</v>
      </c>
      <c r="K379" t="s">
        <v>25</v>
      </c>
      <c r="L379" s="2">
        <v>0.6381944444444444</v>
      </c>
      <c r="M379">
        <v>102.75</v>
      </c>
      <c r="N379">
        <v>542.25</v>
      </c>
      <c r="O379">
        <v>26.025917929999999</v>
      </c>
      <c r="P379" s="1">
        <v>43286</v>
      </c>
      <c r="Q379" t="s">
        <v>19</v>
      </c>
      <c r="R379">
        <v>139.44999999999999</v>
      </c>
      <c r="S379">
        <v>64.900000000000006</v>
      </c>
      <c r="T379">
        <f t="shared" si="121"/>
        <v>3</v>
      </c>
      <c r="U379">
        <f t="shared" si="122"/>
        <v>7</v>
      </c>
      <c r="V379">
        <f t="shared" si="123"/>
        <v>2018</v>
      </c>
      <c r="X379" t="str">
        <f t="shared" si="142"/>
        <v>Profit</v>
      </c>
    </row>
    <row r="380" spans="1:24" hidden="1" x14ac:dyDescent="0.3">
      <c r="A380">
        <v>127</v>
      </c>
      <c r="B380" s="1">
        <v>43285</v>
      </c>
      <c r="D380" s="2">
        <v>0.3923611111111111</v>
      </c>
      <c r="E380">
        <v>26191.65</v>
      </c>
      <c r="J380" s="1">
        <v>43285</v>
      </c>
      <c r="L380" s="2">
        <v>0.6381944444444444</v>
      </c>
      <c r="M380">
        <v>26451.200000000001</v>
      </c>
      <c r="N380">
        <v>935.25</v>
      </c>
      <c r="Q380" t="s">
        <v>19</v>
      </c>
      <c r="R380">
        <v>26480.5</v>
      </c>
      <c r="S380">
        <v>26132.9</v>
      </c>
      <c r="T380">
        <f t="shared" si="121"/>
        <v>4</v>
      </c>
      <c r="U380">
        <f t="shared" si="122"/>
        <v>7</v>
      </c>
      <c r="V380">
        <f t="shared" si="123"/>
        <v>2018</v>
      </c>
    </row>
    <row r="381" spans="1:24" x14ac:dyDescent="0.3">
      <c r="A381">
        <v>127.1</v>
      </c>
      <c r="B381" s="1">
        <v>43285</v>
      </c>
      <c r="C381" t="s">
        <v>26</v>
      </c>
      <c r="D381" s="2">
        <v>0.3923611111111111</v>
      </c>
      <c r="E381">
        <v>112.65</v>
      </c>
      <c r="F381">
        <v>15</v>
      </c>
      <c r="G381" t="s">
        <v>21</v>
      </c>
      <c r="H381">
        <v>26200</v>
      </c>
      <c r="I381" t="s">
        <v>22</v>
      </c>
      <c r="J381" s="1">
        <v>43285</v>
      </c>
      <c r="K381" t="s">
        <v>26</v>
      </c>
      <c r="L381" s="2">
        <v>0.55833333333333335</v>
      </c>
      <c r="M381">
        <v>151.65</v>
      </c>
      <c r="N381">
        <v>-585</v>
      </c>
      <c r="O381">
        <v>-34.620505989999998</v>
      </c>
      <c r="P381" s="1">
        <v>43286</v>
      </c>
      <c r="Q381" t="s">
        <v>24</v>
      </c>
      <c r="R381">
        <v>153.19999999999999</v>
      </c>
      <c r="S381">
        <v>75.8</v>
      </c>
      <c r="T381">
        <f t="shared" si="121"/>
        <v>4</v>
      </c>
      <c r="U381">
        <f t="shared" si="122"/>
        <v>7</v>
      </c>
      <c r="V381">
        <f t="shared" si="123"/>
        <v>2018</v>
      </c>
      <c r="X381" t="str">
        <f t="shared" ref="X381:X382" si="143">IF(N381&gt;0,"Profit","Loss")</f>
        <v>Loss</v>
      </c>
    </row>
    <row r="382" spans="1:24" x14ac:dyDescent="0.3">
      <c r="A382">
        <v>127.2</v>
      </c>
      <c r="B382" s="1">
        <v>43285</v>
      </c>
      <c r="C382" t="s">
        <v>26</v>
      </c>
      <c r="D382" s="2">
        <v>0.3923611111111111</v>
      </c>
      <c r="E382">
        <v>114.25</v>
      </c>
      <c r="F382">
        <v>15</v>
      </c>
      <c r="G382" t="s">
        <v>23</v>
      </c>
      <c r="H382">
        <v>26200</v>
      </c>
      <c r="I382" t="s">
        <v>22</v>
      </c>
      <c r="J382" s="1">
        <v>43285</v>
      </c>
      <c r="K382" t="s">
        <v>26</v>
      </c>
      <c r="L382" s="2">
        <v>0.6381944444444444</v>
      </c>
      <c r="M382">
        <v>12.9</v>
      </c>
      <c r="N382">
        <v>1520.25</v>
      </c>
      <c r="O382">
        <v>88.708971550000001</v>
      </c>
      <c r="P382" s="1">
        <v>43286</v>
      </c>
      <c r="Q382" t="s">
        <v>19</v>
      </c>
      <c r="R382">
        <v>140</v>
      </c>
      <c r="S382">
        <v>11.3</v>
      </c>
      <c r="T382">
        <f t="shared" si="121"/>
        <v>4</v>
      </c>
      <c r="U382">
        <f t="shared" si="122"/>
        <v>7</v>
      </c>
      <c r="V382">
        <f t="shared" si="123"/>
        <v>2018</v>
      </c>
      <c r="X382" t="str">
        <f t="shared" si="143"/>
        <v>Profit</v>
      </c>
    </row>
    <row r="383" spans="1:24" hidden="1" x14ac:dyDescent="0.3">
      <c r="A383">
        <v>128</v>
      </c>
      <c r="B383" s="1">
        <v>43286</v>
      </c>
      <c r="D383" s="2">
        <v>0.3923611111111111</v>
      </c>
      <c r="E383">
        <v>26474.9</v>
      </c>
      <c r="J383" s="1">
        <v>43286</v>
      </c>
      <c r="L383" s="2">
        <v>0.6381944444444444</v>
      </c>
      <c r="M383">
        <v>26504.65</v>
      </c>
      <c r="N383">
        <v>250.5</v>
      </c>
      <c r="Q383" t="s">
        <v>19</v>
      </c>
      <c r="R383">
        <v>26598.45</v>
      </c>
      <c r="S383">
        <v>26450.7</v>
      </c>
      <c r="T383">
        <f t="shared" si="121"/>
        <v>5</v>
      </c>
      <c r="U383">
        <f t="shared" si="122"/>
        <v>7</v>
      </c>
      <c r="V383">
        <f t="shared" si="123"/>
        <v>2018</v>
      </c>
    </row>
    <row r="384" spans="1:24" x14ac:dyDescent="0.3">
      <c r="A384">
        <v>128.1</v>
      </c>
      <c r="B384" s="1">
        <v>43286</v>
      </c>
      <c r="C384" t="s">
        <v>27</v>
      </c>
      <c r="D384" s="2">
        <v>0.3923611111111111</v>
      </c>
      <c r="E384">
        <v>55.95</v>
      </c>
      <c r="F384">
        <v>15</v>
      </c>
      <c r="G384" t="s">
        <v>21</v>
      </c>
      <c r="H384">
        <v>26500</v>
      </c>
      <c r="I384" t="s">
        <v>22</v>
      </c>
      <c r="J384" s="1">
        <v>43286</v>
      </c>
      <c r="K384" t="s">
        <v>27</v>
      </c>
      <c r="L384" s="2">
        <v>0.60833333333333328</v>
      </c>
      <c r="M384">
        <v>114.95</v>
      </c>
      <c r="N384">
        <v>-885</v>
      </c>
      <c r="O384">
        <v>-105.4512958</v>
      </c>
      <c r="P384" s="1">
        <v>43286</v>
      </c>
      <c r="Q384" t="s">
        <v>24</v>
      </c>
      <c r="R384">
        <v>120.55</v>
      </c>
      <c r="S384">
        <v>39.200000000000003</v>
      </c>
      <c r="T384">
        <f t="shared" si="121"/>
        <v>5</v>
      </c>
      <c r="U384">
        <f t="shared" si="122"/>
        <v>7</v>
      </c>
      <c r="V384">
        <f t="shared" si="123"/>
        <v>2018</v>
      </c>
      <c r="X384" t="str">
        <f t="shared" ref="X384:X385" si="144">IF(N384&gt;0,"Profit","Loss")</f>
        <v>Loss</v>
      </c>
    </row>
    <row r="385" spans="1:24" x14ac:dyDescent="0.3">
      <c r="A385">
        <v>128.19999999999999</v>
      </c>
      <c r="B385" s="1">
        <v>43286</v>
      </c>
      <c r="C385" t="s">
        <v>27</v>
      </c>
      <c r="D385" s="2">
        <v>0.3923611111111111</v>
      </c>
      <c r="E385">
        <v>77</v>
      </c>
      <c r="F385">
        <v>15</v>
      </c>
      <c r="G385" t="s">
        <v>23</v>
      </c>
      <c r="H385">
        <v>26500</v>
      </c>
      <c r="I385" t="s">
        <v>22</v>
      </c>
      <c r="J385" s="1">
        <v>43286</v>
      </c>
      <c r="K385" t="s">
        <v>27</v>
      </c>
      <c r="L385" s="2">
        <v>0.6381944444444444</v>
      </c>
      <c r="M385">
        <v>1.3</v>
      </c>
      <c r="N385">
        <v>1135.5</v>
      </c>
      <c r="O385">
        <v>98.311688309999994</v>
      </c>
      <c r="P385" s="1">
        <v>43286</v>
      </c>
      <c r="Q385" t="s">
        <v>19</v>
      </c>
      <c r="R385">
        <v>82.9</v>
      </c>
      <c r="S385">
        <v>0.9</v>
      </c>
      <c r="T385">
        <f t="shared" si="121"/>
        <v>5</v>
      </c>
      <c r="U385">
        <f t="shared" si="122"/>
        <v>7</v>
      </c>
      <c r="V385">
        <f t="shared" si="123"/>
        <v>2018</v>
      </c>
      <c r="X385" t="str">
        <f t="shared" si="144"/>
        <v>Profit</v>
      </c>
    </row>
    <row r="386" spans="1:24" hidden="1" x14ac:dyDescent="0.3">
      <c r="A386">
        <v>129</v>
      </c>
      <c r="B386" s="1">
        <v>43287</v>
      </c>
      <c r="D386" s="2">
        <v>0.3923611111111111</v>
      </c>
      <c r="E386">
        <v>26491.9</v>
      </c>
      <c r="J386" s="1">
        <v>43287</v>
      </c>
      <c r="L386" s="2">
        <v>0.6381944444444444</v>
      </c>
      <c r="M386">
        <v>26482.75</v>
      </c>
      <c r="N386">
        <v>423.75</v>
      </c>
      <c r="Q386" t="s">
        <v>19</v>
      </c>
      <c r="R386">
        <v>26609.85</v>
      </c>
      <c r="S386">
        <v>26473.7</v>
      </c>
      <c r="T386">
        <f t="shared" si="121"/>
        <v>6</v>
      </c>
      <c r="U386">
        <f t="shared" si="122"/>
        <v>7</v>
      </c>
      <c r="V386">
        <f t="shared" si="123"/>
        <v>2018</v>
      </c>
    </row>
    <row r="387" spans="1:24" x14ac:dyDescent="0.3">
      <c r="A387">
        <v>129.1</v>
      </c>
      <c r="B387" s="1">
        <v>43287</v>
      </c>
      <c r="C387" t="s">
        <v>28</v>
      </c>
      <c r="D387" s="2">
        <v>0.3923611111111111</v>
      </c>
      <c r="E387">
        <v>165.9</v>
      </c>
      <c r="F387">
        <v>15</v>
      </c>
      <c r="G387" t="s">
        <v>21</v>
      </c>
      <c r="H387">
        <v>26500</v>
      </c>
      <c r="I387" t="s">
        <v>22</v>
      </c>
      <c r="J387" s="1">
        <v>43287</v>
      </c>
      <c r="K387" t="s">
        <v>28</v>
      </c>
      <c r="L387" s="2">
        <v>0.6381944444444444</v>
      </c>
      <c r="M387">
        <v>158</v>
      </c>
      <c r="N387">
        <v>118.5</v>
      </c>
      <c r="O387">
        <v>4.7619047620000003</v>
      </c>
      <c r="P387" s="1">
        <v>43293</v>
      </c>
      <c r="Q387" t="s">
        <v>19</v>
      </c>
      <c r="R387">
        <v>211.75</v>
      </c>
      <c r="S387">
        <v>152</v>
      </c>
      <c r="T387">
        <f t="shared" ref="T387:T450" si="145">DAY(B387)</f>
        <v>6</v>
      </c>
      <c r="U387">
        <f t="shared" ref="U387:U450" si="146">MONTH(B387)</f>
        <v>7</v>
      </c>
      <c r="V387">
        <f t="shared" ref="V387:V450" si="147">YEAR(B387)</f>
        <v>2018</v>
      </c>
      <c r="X387" t="str">
        <f t="shared" ref="X387:X388" si="148">IF(N387&gt;0,"Profit","Loss")</f>
        <v>Profit</v>
      </c>
    </row>
    <row r="388" spans="1:24" x14ac:dyDescent="0.3">
      <c r="A388">
        <v>129.19999999999999</v>
      </c>
      <c r="B388" s="1">
        <v>43287</v>
      </c>
      <c r="C388" t="s">
        <v>28</v>
      </c>
      <c r="D388" s="2">
        <v>0.3923611111111111</v>
      </c>
      <c r="E388">
        <v>173.35</v>
      </c>
      <c r="F388">
        <v>15</v>
      </c>
      <c r="G388" t="s">
        <v>23</v>
      </c>
      <c r="H388">
        <v>26500</v>
      </c>
      <c r="I388" t="s">
        <v>22</v>
      </c>
      <c r="J388" s="1">
        <v>43287</v>
      </c>
      <c r="K388" t="s">
        <v>28</v>
      </c>
      <c r="L388" s="2">
        <v>0.6381944444444444</v>
      </c>
      <c r="M388">
        <v>153</v>
      </c>
      <c r="N388">
        <v>305.25</v>
      </c>
      <c r="O388">
        <v>11.73925584</v>
      </c>
      <c r="P388" s="1">
        <v>43293</v>
      </c>
      <c r="Q388" t="s">
        <v>19</v>
      </c>
      <c r="R388">
        <v>183</v>
      </c>
      <c r="S388">
        <v>122.65</v>
      </c>
      <c r="T388">
        <f t="shared" si="145"/>
        <v>6</v>
      </c>
      <c r="U388">
        <f t="shared" si="146"/>
        <v>7</v>
      </c>
      <c r="V388">
        <f t="shared" si="147"/>
        <v>2018</v>
      </c>
      <c r="X388" t="str">
        <f t="shared" si="148"/>
        <v>Profit</v>
      </c>
    </row>
    <row r="389" spans="1:24" hidden="1" x14ac:dyDescent="0.3">
      <c r="A389">
        <v>130</v>
      </c>
      <c r="B389" s="1">
        <v>43290</v>
      </c>
      <c r="D389" s="2">
        <v>0.3923611111111111</v>
      </c>
      <c r="E389">
        <v>26647.75</v>
      </c>
      <c r="J389" s="1">
        <v>43290</v>
      </c>
      <c r="L389" s="2">
        <v>0.6381944444444444</v>
      </c>
      <c r="M389">
        <v>26757.95</v>
      </c>
      <c r="N389">
        <v>255</v>
      </c>
      <c r="Q389" t="s">
        <v>19</v>
      </c>
      <c r="R389">
        <v>26781.200000000001</v>
      </c>
      <c r="S389">
        <v>26611.55</v>
      </c>
      <c r="T389">
        <f t="shared" si="145"/>
        <v>9</v>
      </c>
      <c r="U389">
        <f t="shared" si="146"/>
        <v>7</v>
      </c>
      <c r="V389">
        <f t="shared" si="147"/>
        <v>2018</v>
      </c>
    </row>
    <row r="390" spans="1:24" x14ac:dyDescent="0.3">
      <c r="A390">
        <v>130.1</v>
      </c>
      <c r="B390" s="1">
        <v>43290</v>
      </c>
      <c r="C390" t="s">
        <v>20</v>
      </c>
      <c r="D390" s="2">
        <v>0.3923611111111111</v>
      </c>
      <c r="E390">
        <v>162</v>
      </c>
      <c r="F390">
        <v>15</v>
      </c>
      <c r="G390" t="s">
        <v>21</v>
      </c>
      <c r="H390">
        <v>26600</v>
      </c>
      <c r="I390" t="s">
        <v>22</v>
      </c>
      <c r="J390" s="1">
        <v>43290</v>
      </c>
      <c r="K390" t="s">
        <v>20</v>
      </c>
      <c r="L390" s="2">
        <v>0.6381944444444444</v>
      </c>
      <c r="M390">
        <v>190.05</v>
      </c>
      <c r="N390">
        <v>-420.75</v>
      </c>
      <c r="O390">
        <v>-17.314814810000001</v>
      </c>
      <c r="P390" s="1">
        <v>43293</v>
      </c>
      <c r="Q390" t="s">
        <v>19</v>
      </c>
      <c r="R390">
        <v>205.55</v>
      </c>
      <c r="S390">
        <v>152.69999999999999</v>
      </c>
      <c r="T390">
        <f t="shared" si="145"/>
        <v>9</v>
      </c>
      <c r="U390">
        <f t="shared" si="146"/>
        <v>7</v>
      </c>
      <c r="V390">
        <f t="shared" si="147"/>
        <v>2018</v>
      </c>
      <c r="X390" t="str">
        <f t="shared" ref="X390:X391" si="149">IF(N390&gt;0,"Profit","Loss")</f>
        <v>Loss</v>
      </c>
    </row>
    <row r="391" spans="1:24" x14ac:dyDescent="0.3">
      <c r="A391">
        <v>130.19999999999999</v>
      </c>
      <c r="B391" s="1">
        <v>43290</v>
      </c>
      <c r="C391" t="s">
        <v>20</v>
      </c>
      <c r="D391" s="2">
        <v>0.3923611111111111</v>
      </c>
      <c r="E391">
        <v>120.05</v>
      </c>
      <c r="F391">
        <v>15</v>
      </c>
      <c r="G391" t="s">
        <v>23</v>
      </c>
      <c r="H391">
        <v>26600</v>
      </c>
      <c r="I391" t="s">
        <v>22</v>
      </c>
      <c r="J391" s="1">
        <v>43290</v>
      </c>
      <c r="K391" t="s">
        <v>20</v>
      </c>
      <c r="L391" s="2">
        <v>0.6381944444444444</v>
      </c>
      <c r="M391">
        <v>75</v>
      </c>
      <c r="N391">
        <v>675.75</v>
      </c>
      <c r="O391">
        <v>37.526030820000003</v>
      </c>
      <c r="P391" s="1">
        <v>43293</v>
      </c>
      <c r="Q391" t="s">
        <v>19</v>
      </c>
      <c r="R391">
        <v>120.05</v>
      </c>
      <c r="S391">
        <v>70.25</v>
      </c>
      <c r="T391">
        <f t="shared" si="145"/>
        <v>9</v>
      </c>
      <c r="U391">
        <f t="shared" si="146"/>
        <v>7</v>
      </c>
      <c r="V391">
        <f t="shared" si="147"/>
        <v>2018</v>
      </c>
      <c r="X391" t="str">
        <f t="shared" si="149"/>
        <v>Profit</v>
      </c>
    </row>
    <row r="392" spans="1:24" hidden="1" x14ac:dyDescent="0.3">
      <c r="A392">
        <v>131</v>
      </c>
      <c r="B392" s="1">
        <v>43291</v>
      </c>
      <c r="D392" s="2">
        <v>0.3923611111111111</v>
      </c>
      <c r="E392">
        <v>26841.8</v>
      </c>
      <c r="J392" s="1">
        <v>43291</v>
      </c>
      <c r="L392" s="2">
        <v>0.6381944444444444</v>
      </c>
      <c r="M392">
        <v>26896.65</v>
      </c>
      <c r="N392">
        <v>153</v>
      </c>
      <c r="Q392" t="s">
        <v>19</v>
      </c>
      <c r="R392">
        <v>26939.55</v>
      </c>
      <c r="S392">
        <v>26839.5</v>
      </c>
      <c r="T392">
        <f t="shared" si="145"/>
        <v>10</v>
      </c>
      <c r="U392">
        <f t="shared" si="146"/>
        <v>7</v>
      </c>
      <c r="V392">
        <f t="shared" si="147"/>
        <v>2018</v>
      </c>
    </row>
    <row r="393" spans="1:24" x14ac:dyDescent="0.3">
      <c r="A393">
        <v>131.1</v>
      </c>
      <c r="B393" s="1">
        <v>43291</v>
      </c>
      <c r="C393" t="s">
        <v>25</v>
      </c>
      <c r="D393" s="2">
        <v>0.3923611111111111</v>
      </c>
      <c r="E393">
        <v>116.5</v>
      </c>
      <c r="F393">
        <v>15</v>
      </c>
      <c r="G393" t="s">
        <v>21</v>
      </c>
      <c r="H393">
        <v>26800</v>
      </c>
      <c r="I393" t="s">
        <v>22</v>
      </c>
      <c r="J393" s="1">
        <v>43291</v>
      </c>
      <c r="K393" t="s">
        <v>25</v>
      </c>
      <c r="L393" s="2">
        <v>0.6381944444444444</v>
      </c>
      <c r="M393">
        <v>147.65</v>
      </c>
      <c r="N393">
        <v>-467.25</v>
      </c>
      <c r="O393">
        <v>-26.738197419999999</v>
      </c>
      <c r="P393" s="1">
        <v>43293</v>
      </c>
      <c r="Q393" t="s">
        <v>19</v>
      </c>
      <c r="R393">
        <v>176</v>
      </c>
      <c r="S393">
        <v>114.7</v>
      </c>
      <c r="T393">
        <f t="shared" si="145"/>
        <v>10</v>
      </c>
      <c r="U393">
        <f t="shared" si="146"/>
        <v>7</v>
      </c>
      <c r="V393">
        <f t="shared" si="147"/>
        <v>2018</v>
      </c>
      <c r="X393" t="str">
        <f t="shared" ref="X393:X394" si="150">IF(N393&gt;0,"Profit","Loss")</f>
        <v>Loss</v>
      </c>
    </row>
    <row r="394" spans="1:24" x14ac:dyDescent="0.3">
      <c r="A394">
        <v>131.19999999999999</v>
      </c>
      <c r="B394" s="1">
        <v>43291</v>
      </c>
      <c r="C394" t="s">
        <v>25</v>
      </c>
      <c r="D394" s="2">
        <v>0.3923611111111111</v>
      </c>
      <c r="E394">
        <v>105.05</v>
      </c>
      <c r="F394">
        <v>15</v>
      </c>
      <c r="G394" t="s">
        <v>23</v>
      </c>
      <c r="H394">
        <v>26800</v>
      </c>
      <c r="I394" t="s">
        <v>22</v>
      </c>
      <c r="J394" s="1">
        <v>43291</v>
      </c>
      <c r="K394" t="s">
        <v>25</v>
      </c>
      <c r="L394" s="2">
        <v>0.6381944444444444</v>
      </c>
      <c r="M394">
        <v>63.7</v>
      </c>
      <c r="N394">
        <v>620.25</v>
      </c>
      <c r="O394">
        <v>39.362208469999999</v>
      </c>
      <c r="P394" s="1">
        <v>43293</v>
      </c>
      <c r="Q394" t="s">
        <v>19</v>
      </c>
      <c r="R394">
        <v>106.85</v>
      </c>
      <c r="S394">
        <v>53.1</v>
      </c>
      <c r="T394">
        <f t="shared" si="145"/>
        <v>10</v>
      </c>
      <c r="U394">
        <f t="shared" si="146"/>
        <v>7</v>
      </c>
      <c r="V394">
        <f t="shared" si="147"/>
        <v>2018</v>
      </c>
      <c r="X394" t="str">
        <f t="shared" si="150"/>
        <v>Profit</v>
      </c>
    </row>
    <row r="395" spans="1:24" hidden="1" x14ac:dyDescent="0.3">
      <c r="A395">
        <v>132</v>
      </c>
      <c r="B395" s="1">
        <v>43292</v>
      </c>
      <c r="D395" s="2">
        <v>0.3923611111111111</v>
      </c>
      <c r="E395">
        <v>26885.25</v>
      </c>
      <c r="J395" s="1">
        <v>43292</v>
      </c>
      <c r="L395" s="2">
        <v>0.6381944444444444</v>
      </c>
      <c r="M395">
        <v>26824.9</v>
      </c>
      <c r="N395">
        <v>348</v>
      </c>
      <c r="Q395" t="s">
        <v>19</v>
      </c>
      <c r="R395">
        <v>26938.85</v>
      </c>
      <c r="S395">
        <v>26774.6</v>
      </c>
      <c r="T395">
        <f t="shared" si="145"/>
        <v>11</v>
      </c>
      <c r="U395">
        <f t="shared" si="146"/>
        <v>7</v>
      </c>
      <c r="V395">
        <f t="shared" si="147"/>
        <v>2018</v>
      </c>
    </row>
    <row r="396" spans="1:24" x14ac:dyDescent="0.3">
      <c r="A396">
        <v>132.1</v>
      </c>
      <c r="B396" s="1">
        <v>43292</v>
      </c>
      <c r="C396" t="s">
        <v>26</v>
      </c>
      <c r="D396" s="2">
        <v>0.3923611111111111</v>
      </c>
      <c r="E396">
        <v>69</v>
      </c>
      <c r="F396">
        <v>15</v>
      </c>
      <c r="G396" t="s">
        <v>21</v>
      </c>
      <c r="H396">
        <v>26900</v>
      </c>
      <c r="I396" t="s">
        <v>22</v>
      </c>
      <c r="J396" s="1">
        <v>43292</v>
      </c>
      <c r="K396" t="s">
        <v>26</v>
      </c>
      <c r="L396" s="2">
        <v>0.6381944444444444</v>
      </c>
      <c r="M396">
        <v>39.4</v>
      </c>
      <c r="N396">
        <v>444</v>
      </c>
      <c r="O396">
        <v>42.898550720000003</v>
      </c>
      <c r="P396" s="1">
        <v>43293</v>
      </c>
      <c r="Q396" t="s">
        <v>19</v>
      </c>
      <c r="R396">
        <v>89.35</v>
      </c>
      <c r="S396">
        <v>29.25</v>
      </c>
      <c r="T396">
        <f t="shared" si="145"/>
        <v>11</v>
      </c>
      <c r="U396">
        <f t="shared" si="146"/>
        <v>7</v>
      </c>
      <c r="V396">
        <f t="shared" si="147"/>
        <v>2018</v>
      </c>
      <c r="X396" t="str">
        <f t="shared" ref="X396:X397" si="151">IF(N396&gt;0,"Profit","Loss")</f>
        <v>Profit</v>
      </c>
    </row>
    <row r="397" spans="1:24" x14ac:dyDescent="0.3">
      <c r="A397">
        <v>132.19999999999999</v>
      </c>
      <c r="B397" s="1">
        <v>43292</v>
      </c>
      <c r="C397" t="s">
        <v>26</v>
      </c>
      <c r="D397" s="2">
        <v>0.3923611111111111</v>
      </c>
      <c r="E397">
        <v>130.80000000000001</v>
      </c>
      <c r="F397">
        <v>15</v>
      </c>
      <c r="G397" t="s">
        <v>23</v>
      </c>
      <c r="H397">
        <v>26900</v>
      </c>
      <c r="I397" t="s">
        <v>22</v>
      </c>
      <c r="J397" s="1">
        <v>43292</v>
      </c>
      <c r="K397" t="s">
        <v>26</v>
      </c>
      <c r="L397" s="2">
        <v>0.6381944444444444</v>
      </c>
      <c r="M397">
        <v>137.19999999999999</v>
      </c>
      <c r="N397">
        <v>-96</v>
      </c>
      <c r="O397">
        <v>-4.892966361</v>
      </c>
      <c r="P397" s="1">
        <v>43293</v>
      </c>
      <c r="Q397" t="s">
        <v>19</v>
      </c>
      <c r="R397">
        <v>176</v>
      </c>
      <c r="S397">
        <v>102.2</v>
      </c>
      <c r="T397">
        <f t="shared" si="145"/>
        <v>11</v>
      </c>
      <c r="U397">
        <f t="shared" si="146"/>
        <v>7</v>
      </c>
      <c r="V397">
        <f t="shared" si="147"/>
        <v>2018</v>
      </c>
      <c r="X397" t="str">
        <f t="shared" si="151"/>
        <v>Loss</v>
      </c>
    </row>
    <row r="398" spans="1:24" hidden="1" x14ac:dyDescent="0.3">
      <c r="A398">
        <v>133</v>
      </c>
      <c r="B398" s="1">
        <v>43293</v>
      </c>
      <c r="D398" s="2">
        <v>0.3923611111111111</v>
      </c>
      <c r="E398">
        <v>27052.7</v>
      </c>
      <c r="J398" s="1">
        <v>43293</v>
      </c>
      <c r="L398" s="2">
        <v>0.6381944444444444</v>
      </c>
      <c r="M398">
        <v>27014.5</v>
      </c>
      <c r="N398">
        <v>1139.25</v>
      </c>
      <c r="Q398" t="s">
        <v>19</v>
      </c>
      <c r="R398">
        <v>27164.799999999999</v>
      </c>
      <c r="S398">
        <v>26989.8</v>
      </c>
      <c r="T398">
        <f t="shared" si="145"/>
        <v>12</v>
      </c>
      <c r="U398">
        <f t="shared" si="146"/>
        <v>7</v>
      </c>
      <c r="V398">
        <f t="shared" si="147"/>
        <v>2018</v>
      </c>
    </row>
    <row r="399" spans="1:24" x14ac:dyDescent="0.3">
      <c r="A399">
        <v>133.1</v>
      </c>
      <c r="B399" s="1">
        <v>43293</v>
      </c>
      <c r="C399" t="s">
        <v>27</v>
      </c>
      <c r="D399" s="2">
        <v>0.3923611111111111</v>
      </c>
      <c r="E399">
        <v>41.75</v>
      </c>
      <c r="F399">
        <v>15</v>
      </c>
      <c r="G399" t="s">
        <v>21</v>
      </c>
      <c r="H399">
        <v>27100</v>
      </c>
      <c r="I399" t="s">
        <v>22</v>
      </c>
      <c r="J399" s="1">
        <v>43293</v>
      </c>
      <c r="K399" t="s">
        <v>27</v>
      </c>
      <c r="L399" s="2">
        <v>0.6381944444444444</v>
      </c>
      <c r="M399">
        <v>0.15</v>
      </c>
      <c r="N399">
        <v>624</v>
      </c>
      <c r="O399">
        <v>99.640718559999996</v>
      </c>
      <c r="P399" s="1">
        <v>43293</v>
      </c>
      <c r="Q399" t="s">
        <v>19</v>
      </c>
      <c r="R399">
        <v>79.8</v>
      </c>
      <c r="S399">
        <v>0.1</v>
      </c>
      <c r="T399">
        <f t="shared" si="145"/>
        <v>12</v>
      </c>
      <c r="U399">
        <f t="shared" si="146"/>
        <v>7</v>
      </c>
      <c r="V399">
        <f t="shared" si="147"/>
        <v>2018</v>
      </c>
      <c r="X399" t="str">
        <f t="shared" ref="X399:X400" si="152">IF(N399&gt;0,"Profit","Loss")</f>
        <v>Profit</v>
      </c>
    </row>
    <row r="400" spans="1:24" x14ac:dyDescent="0.3">
      <c r="A400">
        <v>133.19999999999999</v>
      </c>
      <c r="B400" s="1">
        <v>43293</v>
      </c>
      <c r="C400" t="s">
        <v>27</v>
      </c>
      <c r="D400" s="2">
        <v>0.3923611111111111</v>
      </c>
      <c r="E400">
        <v>98.05</v>
      </c>
      <c r="F400">
        <v>15</v>
      </c>
      <c r="G400" t="s">
        <v>23</v>
      </c>
      <c r="H400">
        <v>27100</v>
      </c>
      <c r="I400" t="s">
        <v>22</v>
      </c>
      <c r="J400" s="1">
        <v>43293</v>
      </c>
      <c r="K400" t="s">
        <v>27</v>
      </c>
      <c r="L400" s="2">
        <v>0.6381944444444444</v>
      </c>
      <c r="M400">
        <v>63.7</v>
      </c>
      <c r="N400">
        <v>515.25</v>
      </c>
      <c r="O400">
        <v>35.033146350000003</v>
      </c>
      <c r="P400" s="1">
        <v>43293</v>
      </c>
      <c r="Q400" t="s">
        <v>19</v>
      </c>
      <c r="R400">
        <v>102.7</v>
      </c>
      <c r="S400">
        <v>25</v>
      </c>
      <c r="T400">
        <f t="shared" si="145"/>
        <v>12</v>
      </c>
      <c r="U400">
        <f t="shared" si="146"/>
        <v>7</v>
      </c>
      <c r="V400">
        <f t="shared" si="147"/>
        <v>2018</v>
      </c>
      <c r="X400" t="str">
        <f t="shared" si="152"/>
        <v>Profit</v>
      </c>
    </row>
    <row r="401" spans="1:24" hidden="1" x14ac:dyDescent="0.3">
      <c r="A401">
        <v>134</v>
      </c>
      <c r="B401" s="1">
        <v>43294</v>
      </c>
      <c r="D401" s="2">
        <v>0.3923611111111111</v>
      </c>
      <c r="E401">
        <v>26962.6</v>
      </c>
      <c r="J401" s="1">
        <v>43294</v>
      </c>
      <c r="L401" s="2">
        <v>0.6381944444444444</v>
      </c>
      <c r="M401">
        <v>26939.5</v>
      </c>
      <c r="N401">
        <v>453</v>
      </c>
      <c r="Q401" t="s">
        <v>19</v>
      </c>
      <c r="R401">
        <v>27102.35</v>
      </c>
      <c r="S401">
        <v>26902.3</v>
      </c>
      <c r="T401">
        <f t="shared" si="145"/>
        <v>13</v>
      </c>
      <c r="U401">
        <f t="shared" si="146"/>
        <v>7</v>
      </c>
      <c r="V401">
        <f t="shared" si="147"/>
        <v>2018</v>
      </c>
    </row>
    <row r="402" spans="1:24" x14ac:dyDescent="0.3">
      <c r="A402">
        <v>134.1</v>
      </c>
      <c r="B402" s="1">
        <v>43294</v>
      </c>
      <c r="C402" t="s">
        <v>28</v>
      </c>
      <c r="D402" s="2">
        <v>0.3923611111111111</v>
      </c>
      <c r="E402">
        <v>153.44999999999999</v>
      </c>
      <c r="F402">
        <v>15</v>
      </c>
      <c r="G402" t="s">
        <v>21</v>
      </c>
      <c r="H402">
        <v>27000</v>
      </c>
      <c r="I402" t="s">
        <v>22</v>
      </c>
      <c r="J402" s="1">
        <v>43294</v>
      </c>
      <c r="K402" t="s">
        <v>28</v>
      </c>
      <c r="L402" s="2">
        <v>0.6381944444444444</v>
      </c>
      <c r="M402">
        <v>147.25</v>
      </c>
      <c r="N402">
        <v>93</v>
      </c>
      <c r="O402">
        <v>4.0404040400000003</v>
      </c>
      <c r="P402" s="1">
        <v>43300</v>
      </c>
      <c r="Q402" t="s">
        <v>19</v>
      </c>
      <c r="R402">
        <v>211</v>
      </c>
      <c r="S402">
        <v>123.8</v>
      </c>
      <c r="T402">
        <f t="shared" si="145"/>
        <v>13</v>
      </c>
      <c r="U402">
        <f t="shared" si="146"/>
        <v>7</v>
      </c>
      <c r="V402">
        <f t="shared" si="147"/>
        <v>2018</v>
      </c>
      <c r="X402" t="str">
        <f t="shared" ref="X402:X403" si="153">IF(N402&gt;0,"Profit","Loss")</f>
        <v>Profit</v>
      </c>
    </row>
    <row r="403" spans="1:24" x14ac:dyDescent="0.3">
      <c r="A403">
        <v>134.19999999999999</v>
      </c>
      <c r="B403" s="1">
        <v>43294</v>
      </c>
      <c r="C403" t="s">
        <v>28</v>
      </c>
      <c r="D403" s="2">
        <v>0.3923611111111111</v>
      </c>
      <c r="E403">
        <v>192</v>
      </c>
      <c r="F403">
        <v>15</v>
      </c>
      <c r="G403" t="s">
        <v>23</v>
      </c>
      <c r="H403">
        <v>27000</v>
      </c>
      <c r="I403" t="s">
        <v>22</v>
      </c>
      <c r="J403" s="1">
        <v>43294</v>
      </c>
      <c r="K403" t="s">
        <v>28</v>
      </c>
      <c r="L403" s="2">
        <v>0.6381944444444444</v>
      </c>
      <c r="M403">
        <v>168</v>
      </c>
      <c r="N403">
        <v>360</v>
      </c>
      <c r="O403">
        <v>12.5</v>
      </c>
      <c r="P403" s="1">
        <v>43300</v>
      </c>
      <c r="Q403" t="s">
        <v>19</v>
      </c>
      <c r="R403">
        <v>202.25</v>
      </c>
      <c r="S403">
        <v>134</v>
      </c>
      <c r="T403">
        <f t="shared" si="145"/>
        <v>13</v>
      </c>
      <c r="U403">
        <f t="shared" si="146"/>
        <v>7</v>
      </c>
      <c r="V403">
        <f t="shared" si="147"/>
        <v>2018</v>
      </c>
      <c r="X403" t="str">
        <f t="shared" si="153"/>
        <v>Profit</v>
      </c>
    </row>
    <row r="404" spans="1:24" hidden="1" x14ac:dyDescent="0.3">
      <c r="A404">
        <v>135</v>
      </c>
      <c r="B404" s="1">
        <v>43297</v>
      </c>
      <c r="D404" s="2">
        <v>0.3923611111111111</v>
      </c>
      <c r="E404">
        <v>26821.5</v>
      </c>
      <c r="J404" s="1">
        <v>43297</v>
      </c>
      <c r="L404" s="2">
        <v>0.6381944444444444</v>
      </c>
      <c r="M404">
        <v>26692.85</v>
      </c>
      <c r="N404">
        <v>544.5</v>
      </c>
      <c r="Q404" t="s">
        <v>19</v>
      </c>
      <c r="R404">
        <v>26839.9</v>
      </c>
      <c r="S404">
        <v>26660.7</v>
      </c>
      <c r="T404">
        <f t="shared" si="145"/>
        <v>16</v>
      </c>
      <c r="U404">
        <f t="shared" si="146"/>
        <v>7</v>
      </c>
      <c r="V404">
        <f t="shared" si="147"/>
        <v>2018</v>
      </c>
    </row>
    <row r="405" spans="1:24" x14ac:dyDescent="0.3">
      <c r="A405">
        <v>135.1</v>
      </c>
      <c r="B405" s="1">
        <v>43297</v>
      </c>
      <c r="C405" t="s">
        <v>20</v>
      </c>
      <c r="D405" s="2">
        <v>0.3923611111111111</v>
      </c>
      <c r="E405">
        <v>178.25</v>
      </c>
      <c r="F405">
        <v>15</v>
      </c>
      <c r="G405" t="s">
        <v>21</v>
      </c>
      <c r="H405">
        <v>26800</v>
      </c>
      <c r="I405" t="s">
        <v>22</v>
      </c>
      <c r="J405" s="1">
        <v>43297</v>
      </c>
      <c r="K405" t="s">
        <v>20</v>
      </c>
      <c r="L405" s="2">
        <v>0.6381944444444444</v>
      </c>
      <c r="M405">
        <v>106.95</v>
      </c>
      <c r="N405">
        <v>1069.5</v>
      </c>
      <c r="O405">
        <v>40</v>
      </c>
      <c r="P405" s="1">
        <v>43300</v>
      </c>
      <c r="Q405" t="s">
        <v>19</v>
      </c>
      <c r="R405">
        <v>184.3</v>
      </c>
      <c r="S405">
        <v>98</v>
      </c>
      <c r="T405">
        <f t="shared" si="145"/>
        <v>16</v>
      </c>
      <c r="U405">
        <f t="shared" si="146"/>
        <v>7</v>
      </c>
      <c r="V405">
        <f t="shared" si="147"/>
        <v>2018</v>
      </c>
      <c r="X405" t="str">
        <f t="shared" ref="X405:X406" si="154">IF(N405&gt;0,"Profit","Loss")</f>
        <v>Profit</v>
      </c>
    </row>
    <row r="406" spans="1:24" x14ac:dyDescent="0.3">
      <c r="A406">
        <v>135.19999999999999</v>
      </c>
      <c r="B406" s="1">
        <v>43297</v>
      </c>
      <c r="C406" t="s">
        <v>20</v>
      </c>
      <c r="D406" s="2">
        <v>0.3923611111111111</v>
      </c>
      <c r="E406">
        <v>112.05</v>
      </c>
      <c r="F406">
        <v>15</v>
      </c>
      <c r="G406" t="s">
        <v>23</v>
      </c>
      <c r="H406">
        <v>26800</v>
      </c>
      <c r="I406" t="s">
        <v>22</v>
      </c>
      <c r="J406" s="1">
        <v>43297</v>
      </c>
      <c r="K406" t="s">
        <v>20</v>
      </c>
      <c r="L406" s="2">
        <v>0.6381944444444444</v>
      </c>
      <c r="M406">
        <v>147.05000000000001</v>
      </c>
      <c r="N406">
        <v>-525</v>
      </c>
      <c r="O406">
        <v>-31.236055329999999</v>
      </c>
      <c r="P406" s="1">
        <v>43300</v>
      </c>
      <c r="Q406" t="s">
        <v>19</v>
      </c>
      <c r="R406">
        <v>161.9</v>
      </c>
      <c r="S406">
        <v>97.15</v>
      </c>
      <c r="T406">
        <f t="shared" si="145"/>
        <v>16</v>
      </c>
      <c r="U406">
        <f t="shared" si="146"/>
        <v>7</v>
      </c>
      <c r="V406">
        <f t="shared" si="147"/>
        <v>2018</v>
      </c>
      <c r="X406" t="str">
        <f t="shared" si="154"/>
        <v>Loss</v>
      </c>
    </row>
    <row r="407" spans="1:24" hidden="1" x14ac:dyDescent="0.3">
      <c r="A407">
        <v>136</v>
      </c>
      <c r="B407" s="1">
        <v>43298</v>
      </c>
      <c r="D407" s="2">
        <v>0.3923611111111111</v>
      </c>
      <c r="E407">
        <v>26790.3</v>
      </c>
      <c r="J407" s="1">
        <v>43298</v>
      </c>
      <c r="L407" s="2">
        <v>0.6381944444444444</v>
      </c>
      <c r="M407">
        <v>27013.35</v>
      </c>
      <c r="N407">
        <v>202.5</v>
      </c>
      <c r="Q407" t="s">
        <v>19</v>
      </c>
      <c r="R407">
        <v>27041.35</v>
      </c>
      <c r="S407">
        <v>26746</v>
      </c>
      <c r="T407">
        <f t="shared" si="145"/>
        <v>17</v>
      </c>
      <c r="U407">
        <f t="shared" si="146"/>
        <v>7</v>
      </c>
      <c r="V407">
        <f t="shared" si="147"/>
        <v>2018</v>
      </c>
    </row>
    <row r="408" spans="1:24" x14ac:dyDescent="0.3">
      <c r="A408">
        <v>136.1</v>
      </c>
      <c r="B408" s="1">
        <v>43298</v>
      </c>
      <c r="C408" t="s">
        <v>25</v>
      </c>
      <c r="D408" s="2">
        <v>0.3923611111111111</v>
      </c>
      <c r="E408">
        <v>132.30000000000001</v>
      </c>
      <c r="F408">
        <v>15</v>
      </c>
      <c r="G408" t="s">
        <v>21</v>
      </c>
      <c r="H408">
        <v>26800</v>
      </c>
      <c r="I408" t="s">
        <v>22</v>
      </c>
      <c r="J408" s="1">
        <v>43298</v>
      </c>
      <c r="K408" t="s">
        <v>25</v>
      </c>
      <c r="L408" s="2">
        <v>0.58958333333333335</v>
      </c>
      <c r="M408">
        <v>191.3</v>
      </c>
      <c r="N408">
        <v>-885</v>
      </c>
      <c r="O408">
        <v>-44.595616020000001</v>
      </c>
      <c r="P408" s="1">
        <v>43300</v>
      </c>
      <c r="Q408" t="s">
        <v>24</v>
      </c>
      <c r="R408">
        <v>193.8</v>
      </c>
      <c r="S408">
        <v>116</v>
      </c>
      <c r="T408">
        <f t="shared" si="145"/>
        <v>17</v>
      </c>
      <c r="U408">
        <f t="shared" si="146"/>
        <v>7</v>
      </c>
      <c r="V408">
        <f t="shared" si="147"/>
        <v>2018</v>
      </c>
      <c r="X408" t="str">
        <f t="shared" ref="X408:X409" si="155">IF(N408&gt;0,"Profit","Loss")</f>
        <v>Loss</v>
      </c>
    </row>
    <row r="409" spans="1:24" x14ac:dyDescent="0.3">
      <c r="A409">
        <v>136.19999999999999</v>
      </c>
      <c r="B409" s="1">
        <v>43298</v>
      </c>
      <c r="C409" t="s">
        <v>25</v>
      </c>
      <c r="D409" s="2">
        <v>0.3923611111111111</v>
      </c>
      <c r="E409">
        <v>103.15</v>
      </c>
      <c r="F409">
        <v>15</v>
      </c>
      <c r="G409" t="s">
        <v>23</v>
      </c>
      <c r="H409">
        <v>26800</v>
      </c>
      <c r="I409" t="s">
        <v>22</v>
      </c>
      <c r="J409" s="1">
        <v>43298</v>
      </c>
      <c r="K409" t="s">
        <v>25</v>
      </c>
      <c r="L409" s="2">
        <v>0.6381944444444444</v>
      </c>
      <c r="M409">
        <v>30.65</v>
      </c>
      <c r="N409">
        <v>1087.5</v>
      </c>
      <c r="O409">
        <v>70.285991269999997</v>
      </c>
      <c r="P409" s="1">
        <v>43300</v>
      </c>
      <c r="Q409" t="s">
        <v>19</v>
      </c>
      <c r="R409">
        <v>108.7</v>
      </c>
      <c r="S409">
        <v>28.15</v>
      </c>
      <c r="T409">
        <f t="shared" si="145"/>
        <v>17</v>
      </c>
      <c r="U409">
        <f t="shared" si="146"/>
        <v>7</v>
      </c>
      <c r="V409">
        <f t="shared" si="147"/>
        <v>2018</v>
      </c>
      <c r="X409" t="str">
        <f t="shared" si="155"/>
        <v>Profit</v>
      </c>
    </row>
    <row r="410" spans="1:24" hidden="1" x14ac:dyDescent="0.3">
      <c r="A410">
        <v>137</v>
      </c>
      <c r="B410" s="1">
        <v>43299</v>
      </c>
      <c r="D410" s="2">
        <v>0.3923611111111111</v>
      </c>
      <c r="E410">
        <v>27120.95</v>
      </c>
      <c r="J410" s="1">
        <v>43299</v>
      </c>
      <c r="L410" s="2">
        <v>0.54861111111111105</v>
      </c>
      <c r="M410">
        <v>27058.400000000001</v>
      </c>
      <c r="N410">
        <v>-405</v>
      </c>
      <c r="R410">
        <v>27187.15</v>
      </c>
      <c r="S410">
        <v>26868.9</v>
      </c>
      <c r="T410">
        <f t="shared" si="145"/>
        <v>18</v>
      </c>
      <c r="U410">
        <f t="shared" si="146"/>
        <v>7</v>
      </c>
      <c r="V410">
        <f t="shared" si="147"/>
        <v>2018</v>
      </c>
    </row>
    <row r="411" spans="1:24" x14ac:dyDescent="0.3">
      <c r="A411">
        <v>137.1</v>
      </c>
      <c r="B411" s="1">
        <v>43299</v>
      </c>
      <c r="C411" t="s">
        <v>26</v>
      </c>
      <c r="D411" s="2">
        <v>0.3923611111111111</v>
      </c>
      <c r="E411">
        <v>143.85</v>
      </c>
      <c r="F411">
        <v>15</v>
      </c>
      <c r="G411" t="s">
        <v>21</v>
      </c>
      <c r="H411">
        <v>27100</v>
      </c>
      <c r="I411" t="s">
        <v>22</v>
      </c>
      <c r="J411" s="1">
        <v>43299</v>
      </c>
      <c r="K411" t="s">
        <v>26</v>
      </c>
      <c r="L411" s="2">
        <v>0.54861111111111105</v>
      </c>
      <c r="M411">
        <v>109.85</v>
      </c>
      <c r="N411">
        <v>510</v>
      </c>
      <c r="O411">
        <v>23.635731660000001</v>
      </c>
      <c r="P411" s="1">
        <v>43300</v>
      </c>
      <c r="Q411" t="s">
        <v>24</v>
      </c>
      <c r="R411">
        <v>166.9</v>
      </c>
      <c r="S411">
        <v>34.15</v>
      </c>
      <c r="T411">
        <f t="shared" si="145"/>
        <v>18</v>
      </c>
      <c r="U411">
        <f t="shared" si="146"/>
        <v>7</v>
      </c>
      <c r="V411">
        <f t="shared" si="147"/>
        <v>2018</v>
      </c>
      <c r="X411" t="str">
        <f t="shared" ref="X411:X412" si="156">IF(N411&gt;0,"Profit","Loss")</f>
        <v>Profit</v>
      </c>
    </row>
    <row r="412" spans="1:24" x14ac:dyDescent="0.3">
      <c r="A412">
        <v>137.19999999999999</v>
      </c>
      <c r="B412" s="1">
        <v>43299</v>
      </c>
      <c r="C412" t="s">
        <v>26</v>
      </c>
      <c r="D412" s="2">
        <v>0.3923611111111111</v>
      </c>
      <c r="E412">
        <v>64.75</v>
      </c>
      <c r="F412">
        <v>15</v>
      </c>
      <c r="G412" t="s">
        <v>23</v>
      </c>
      <c r="H412">
        <v>27100</v>
      </c>
      <c r="I412" t="s">
        <v>22</v>
      </c>
      <c r="J412" s="1">
        <v>43299</v>
      </c>
      <c r="K412" t="s">
        <v>26</v>
      </c>
      <c r="L412" s="2">
        <v>0.51458333333333328</v>
      </c>
      <c r="M412">
        <v>125.75</v>
      </c>
      <c r="N412">
        <v>-915</v>
      </c>
      <c r="O412">
        <v>-94.208494209999998</v>
      </c>
      <c r="P412" s="1">
        <v>43300</v>
      </c>
      <c r="Q412" t="s">
        <v>24</v>
      </c>
      <c r="R412">
        <v>156.85</v>
      </c>
      <c r="S412">
        <v>50</v>
      </c>
      <c r="T412">
        <f t="shared" si="145"/>
        <v>18</v>
      </c>
      <c r="U412">
        <f t="shared" si="146"/>
        <v>7</v>
      </c>
      <c r="V412">
        <f t="shared" si="147"/>
        <v>2018</v>
      </c>
      <c r="X412" t="str">
        <f t="shared" si="156"/>
        <v>Loss</v>
      </c>
    </row>
    <row r="413" spans="1:24" hidden="1" x14ac:dyDescent="0.3">
      <c r="A413">
        <v>138</v>
      </c>
      <c r="B413" s="1">
        <v>43300</v>
      </c>
      <c r="D413" s="2">
        <v>0.3923611111111111</v>
      </c>
      <c r="E413">
        <v>26907.45</v>
      </c>
      <c r="J413" s="1">
        <v>43300</v>
      </c>
      <c r="L413" s="2">
        <v>0.60902777777777783</v>
      </c>
      <c r="M413">
        <v>26795.3</v>
      </c>
      <c r="N413">
        <v>-1005</v>
      </c>
      <c r="R413">
        <v>27025.45</v>
      </c>
      <c r="S413">
        <v>26786.9</v>
      </c>
      <c r="T413">
        <f t="shared" si="145"/>
        <v>19</v>
      </c>
      <c r="U413">
        <f t="shared" si="146"/>
        <v>7</v>
      </c>
      <c r="V413">
        <f t="shared" si="147"/>
        <v>2018</v>
      </c>
    </row>
    <row r="414" spans="1:24" x14ac:dyDescent="0.3">
      <c r="A414">
        <v>138.1</v>
      </c>
      <c r="B414" s="1">
        <v>43300</v>
      </c>
      <c r="C414" t="s">
        <v>27</v>
      </c>
      <c r="D414" s="2">
        <v>0.3923611111111111</v>
      </c>
      <c r="E414">
        <v>77.099999999999994</v>
      </c>
      <c r="F414">
        <v>15</v>
      </c>
      <c r="G414" t="s">
        <v>21</v>
      </c>
      <c r="H414">
        <v>26900</v>
      </c>
      <c r="I414" t="s">
        <v>22</v>
      </c>
      <c r="J414" s="1">
        <v>43300</v>
      </c>
      <c r="K414" t="s">
        <v>27</v>
      </c>
      <c r="L414" s="2">
        <v>0.45902777777777781</v>
      </c>
      <c r="M414">
        <v>113.1</v>
      </c>
      <c r="N414">
        <v>-540</v>
      </c>
      <c r="O414">
        <v>-46.692607000000002</v>
      </c>
      <c r="P414" s="1">
        <v>43300</v>
      </c>
      <c r="Q414" t="s">
        <v>24</v>
      </c>
      <c r="R414">
        <v>124.75</v>
      </c>
      <c r="S414">
        <v>37.75</v>
      </c>
      <c r="T414">
        <f t="shared" si="145"/>
        <v>19</v>
      </c>
      <c r="U414">
        <f t="shared" si="146"/>
        <v>7</v>
      </c>
      <c r="V414">
        <f t="shared" si="147"/>
        <v>2018</v>
      </c>
      <c r="X414" t="str">
        <f t="shared" ref="X414:X415" si="157">IF(N414&gt;0,"Profit","Loss")</f>
        <v>Loss</v>
      </c>
    </row>
    <row r="415" spans="1:24" x14ac:dyDescent="0.3">
      <c r="A415">
        <v>138.19999999999999</v>
      </c>
      <c r="B415" s="1">
        <v>43300</v>
      </c>
      <c r="C415" t="s">
        <v>27</v>
      </c>
      <c r="D415" s="2">
        <v>0.3923611111111111</v>
      </c>
      <c r="E415">
        <v>58</v>
      </c>
      <c r="F415">
        <v>15</v>
      </c>
      <c r="G415" t="s">
        <v>23</v>
      </c>
      <c r="H415">
        <v>26900</v>
      </c>
      <c r="I415" t="s">
        <v>22</v>
      </c>
      <c r="J415" s="1">
        <v>43300</v>
      </c>
      <c r="K415" t="s">
        <v>27</v>
      </c>
      <c r="L415" s="2">
        <v>0.60902777777777783</v>
      </c>
      <c r="M415">
        <v>89</v>
      </c>
      <c r="N415">
        <v>-465</v>
      </c>
      <c r="O415">
        <v>-53.448275860000003</v>
      </c>
      <c r="P415" s="1">
        <v>43300</v>
      </c>
      <c r="Q415" t="s">
        <v>24</v>
      </c>
      <c r="R415">
        <v>108</v>
      </c>
      <c r="S415">
        <v>13.3</v>
      </c>
      <c r="T415">
        <f t="shared" si="145"/>
        <v>19</v>
      </c>
      <c r="U415">
        <f t="shared" si="146"/>
        <v>7</v>
      </c>
      <c r="V415">
        <f t="shared" si="147"/>
        <v>2018</v>
      </c>
      <c r="X415" t="str">
        <f t="shared" si="157"/>
        <v>Loss</v>
      </c>
    </row>
    <row r="416" spans="1:24" hidden="1" x14ac:dyDescent="0.3">
      <c r="A416">
        <v>139</v>
      </c>
      <c r="B416" s="1">
        <v>43301</v>
      </c>
      <c r="D416" s="2">
        <v>0.3923611111111111</v>
      </c>
      <c r="E416">
        <v>26834.3</v>
      </c>
      <c r="J416" s="1">
        <v>43301</v>
      </c>
      <c r="L416" s="2">
        <v>0.6381944444444444</v>
      </c>
      <c r="M416">
        <v>26876.400000000001</v>
      </c>
      <c r="N416">
        <v>-173.25</v>
      </c>
      <c r="Q416" t="s">
        <v>19</v>
      </c>
      <c r="R416">
        <v>26946.55</v>
      </c>
      <c r="S416">
        <v>26780.1</v>
      </c>
      <c r="T416">
        <f t="shared" si="145"/>
        <v>20</v>
      </c>
      <c r="U416">
        <f t="shared" si="146"/>
        <v>7</v>
      </c>
      <c r="V416">
        <f t="shared" si="147"/>
        <v>2018</v>
      </c>
    </row>
    <row r="417" spans="1:24" x14ac:dyDescent="0.3">
      <c r="A417">
        <v>139.1</v>
      </c>
      <c r="B417" s="1">
        <v>43301</v>
      </c>
      <c r="C417" t="s">
        <v>28</v>
      </c>
      <c r="D417" s="2">
        <v>0.3923611111111111</v>
      </c>
      <c r="E417">
        <v>245</v>
      </c>
      <c r="F417">
        <v>15</v>
      </c>
      <c r="G417" t="s">
        <v>21</v>
      </c>
      <c r="H417">
        <v>26800</v>
      </c>
      <c r="I417" t="s">
        <v>22</v>
      </c>
      <c r="J417" s="1">
        <v>43301</v>
      </c>
      <c r="K417" t="s">
        <v>28</v>
      </c>
      <c r="L417" s="2">
        <v>0.6118055555555556</v>
      </c>
      <c r="M417">
        <v>282</v>
      </c>
      <c r="N417">
        <v>-555</v>
      </c>
      <c r="O417">
        <v>-15.102040819999999</v>
      </c>
      <c r="P417" s="1">
        <v>43307</v>
      </c>
      <c r="Q417" t="s">
        <v>24</v>
      </c>
      <c r="R417">
        <v>283.64999999999998</v>
      </c>
      <c r="S417">
        <v>206.45</v>
      </c>
      <c r="T417">
        <f t="shared" si="145"/>
        <v>20</v>
      </c>
      <c r="U417">
        <f t="shared" si="146"/>
        <v>7</v>
      </c>
      <c r="V417">
        <f t="shared" si="147"/>
        <v>2018</v>
      </c>
      <c r="X417" t="str">
        <f t="shared" ref="X417:X418" si="158">IF(N417&gt;0,"Profit","Loss")</f>
        <v>Loss</v>
      </c>
    </row>
    <row r="418" spans="1:24" x14ac:dyDescent="0.3">
      <c r="A418">
        <v>139.19999999999999</v>
      </c>
      <c r="B418" s="1">
        <v>43301</v>
      </c>
      <c r="C418" t="s">
        <v>28</v>
      </c>
      <c r="D418" s="2">
        <v>0.3923611111111111</v>
      </c>
      <c r="E418">
        <v>155.44999999999999</v>
      </c>
      <c r="F418">
        <v>15</v>
      </c>
      <c r="G418" t="s">
        <v>23</v>
      </c>
      <c r="H418">
        <v>26800</v>
      </c>
      <c r="I418" t="s">
        <v>22</v>
      </c>
      <c r="J418" s="1">
        <v>43301</v>
      </c>
      <c r="K418" t="s">
        <v>28</v>
      </c>
      <c r="L418" s="2">
        <v>0.6381944444444444</v>
      </c>
      <c r="M418">
        <v>130</v>
      </c>
      <c r="N418">
        <v>381.75</v>
      </c>
      <c r="O418">
        <v>16.37182374</v>
      </c>
      <c r="P418" s="1">
        <v>43307</v>
      </c>
      <c r="Q418" t="s">
        <v>19</v>
      </c>
      <c r="R418">
        <v>177.8</v>
      </c>
      <c r="S418">
        <v>106.65</v>
      </c>
      <c r="T418">
        <f t="shared" si="145"/>
        <v>20</v>
      </c>
      <c r="U418">
        <f t="shared" si="146"/>
        <v>7</v>
      </c>
      <c r="V418">
        <f t="shared" si="147"/>
        <v>2018</v>
      </c>
      <c r="X418" t="str">
        <f t="shared" si="158"/>
        <v>Profit</v>
      </c>
    </row>
    <row r="419" spans="1:24" hidden="1" x14ac:dyDescent="0.3">
      <c r="A419">
        <v>140</v>
      </c>
      <c r="B419" s="1">
        <v>43304</v>
      </c>
      <c r="D419" s="2">
        <v>0.3923611111111111</v>
      </c>
      <c r="E419">
        <v>26892.7</v>
      </c>
      <c r="J419" s="1">
        <v>43304</v>
      </c>
      <c r="L419" s="2">
        <v>0.6381944444444444</v>
      </c>
      <c r="M419">
        <v>27025.7</v>
      </c>
      <c r="N419">
        <v>975</v>
      </c>
      <c r="Q419" t="s">
        <v>19</v>
      </c>
      <c r="R419">
        <v>27040.1</v>
      </c>
      <c r="S419">
        <v>26783.65</v>
      </c>
      <c r="T419">
        <f t="shared" si="145"/>
        <v>23</v>
      </c>
      <c r="U419">
        <f t="shared" si="146"/>
        <v>7</v>
      </c>
      <c r="V419">
        <f t="shared" si="147"/>
        <v>2018</v>
      </c>
    </row>
    <row r="420" spans="1:24" x14ac:dyDescent="0.3">
      <c r="A420">
        <v>140.1</v>
      </c>
      <c r="B420" s="1">
        <v>43304</v>
      </c>
      <c r="C420" t="s">
        <v>20</v>
      </c>
      <c r="D420" s="2">
        <v>0.3923611111111111</v>
      </c>
      <c r="E420">
        <v>195.8</v>
      </c>
      <c r="F420">
        <v>15</v>
      </c>
      <c r="G420" t="s">
        <v>21</v>
      </c>
      <c r="H420">
        <v>26900</v>
      </c>
      <c r="I420" t="s">
        <v>22</v>
      </c>
      <c r="J420" s="1">
        <v>43304</v>
      </c>
      <c r="K420" t="s">
        <v>20</v>
      </c>
      <c r="L420" s="2">
        <v>0.57361111111111118</v>
      </c>
      <c r="M420">
        <v>202.8</v>
      </c>
      <c r="N420">
        <v>-105</v>
      </c>
      <c r="O420">
        <v>-3.5750766089999999</v>
      </c>
      <c r="P420" s="1">
        <v>43307</v>
      </c>
      <c r="Q420" t="s">
        <v>24</v>
      </c>
      <c r="R420">
        <v>222</v>
      </c>
      <c r="S420">
        <v>127.45</v>
      </c>
      <c r="T420">
        <f t="shared" si="145"/>
        <v>23</v>
      </c>
      <c r="U420">
        <f t="shared" si="146"/>
        <v>7</v>
      </c>
      <c r="V420">
        <f t="shared" si="147"/>
        <v>2018</v>
      </c>
      <c r="X420" t="str">
        <f t="shared" ref="X420:X421" si="159">IF(N420&gt;0,"Profit","Loss")</f>
        <v>Loss</v>
      </c>
    </row>
    <row r="421" spans="1:24" x14ac:dyDescent="0.3">
      <c r="A421">
        <v>140.19999999999999</v>
      </c>
      <c r="B421" s="1">
        <v>43304</v>
      </c>
      <c r="C421" t="s">
        <v>20</v>
      </c>
      <c r="D421" s="2">
        <v>0.3923611111111111</v>
      </c>
      <c r="E421">
        <v>145.30000000000001</v>
      </c>
      <c r="F421">
        <v>15</v>
      </c>
      <c r="G421" t="s">
        <v>23</v>
      </c>
      <c r="H421">
        <v>26900</v>
      </c>
      <c r="I421" t="s">
        <v>22</v>
      </c>
      <c r="J421" s="1">
        <v>43304</v>
      </c>
      <c r="K421" t="s">
        <v>20</v>
      </c>
      <c r="L421" s="2">
        <v>0.6381944444444444</v>
      </c>
      <c r="M421">
        <v>73.3</v>
      </c>
      <c r="N421">
        <v>1080</v>
      </c>
      <c r="O421">
        <v>49.552649690000003</v>
      </c>
      <c r="P421" s="1">
        <v>43307</v>
      </c>
      <c r="Q421" t="s">
        <v>19</v>
      </c>
      <c r="R421">
        <v>191.25</v>
      </c>
      <c r="S421">
        <v>69.400000000000006</v>
      </c>
      <c r="T421">
        <f t="shared" si="145"/>
        <v>23</v>
      </c>
      <c r="U421">
        <f t="shared" si="146"/>
        <v>7</v>
      </c>
      <c r="V421">
        <f t="shared" si="147"/>
        <v>2018</v>
      </c>
      <c r="X421" t="str">
        <f t="shared" si="159"/>
        <v>Profit</v>
      </c>
    </row>
    <row r="422" spans="1:24" hidden="1" x14ac:dyDescent="0.3">
      <c r="A422">
        <v>141</v>
      </c>
      <c r="B422" s="1">
        <v>43305</v>
      </c>
      <c r="D422" s="2">
        <v>0.3923611111111111</v>
      </c>
      <c r="E422">
        <v>27094.3</v>
      </c>
      <c r="J422" s="1">
        <v>43305</v>
      </c>
      <c r="L422" s="2">
        <v>0.6381944444444444</v>
      </c>
      <c r="M422">
        <v>26983.5</v>
      </c>
      <c r="N422">
        <v>-26.25</v>
      </c>
      <c r="Q422" t="s">
        <v>19</v>
      </c>
      <c r="R422">
        <v>27115.599999999999</v>
      </c>
      <c r="S422">
        <v>26868.15</v>
      </c>
      <c r="T422">
        <f t="shared" si="145"/>
        <v>24</v>
      </c>
      <c r="U422">
        <f t="shared" si="146"/>
        <v>7</v>
      </c>
      <c r="V422">
        <f t="shared" si="147"/>
        <v>2018</v>
      </c>
    </row>
    <row r="423" spans="1:24" x14ac:dyDescent="0.3">
      <c r="A423">
        <v>141.1</v>
      </c>
      <c r="B423" s="1">
        <v>43305</v>
      </c>
      <c r="C423" t="s">
        <v>25</v>
      </c>
      <c r="D423" s="2">
        <v>0.3923611111111111</v>
      </c>
      <c r="E423">
        <v>155.9</v>
      </c>
      <c r="F423">
        <v>15</v>
      </c>
      <c r="G423" t="s">
        <v>21</v>
      </c>
      <c r="H423">
        <v>27100</v>
      </c>
      <c r="I423" t="s">
        <v>22</v>
      </c>
      <c r="J423" s="1">
        <v>43305</v>
      </c>
      <c r="K423" t="s">
        <v>25</v>
      </c>
      <c r="L423" s="2">
        <v>0.6381944444444444</v>
      </c>
      <c r="M423">
        <v>91.65</v>
      </c>
      <c r="N423">
        <v>963.75</v>
      </c>
      <c r="O423">
        <v>41.212315590000003</v>
      </c>
      <c r="P423" s="1">
        <v>43307</v>
      </c>
      <c r="Q423" t="s">
        <v>19</v>
      </c>
      <c r="R423">
        <v>166.85</v>
      </c>
      <c r="S423">
        <v>66.8</v>
      </c>
      <c r="T423">
        <f t="shared" si="145"/>
        <v>24</v>
      </c>
      <c r="U423">
        <f t="shared" si="146"/>
        <v>7</v>
      </c>
      <c r="V423">
        <f t="shared" si="147"/>
        <v>2018</v>
      </c>
      <c r="X423" t="str">
        <f t="shared" ref="X423:X424" si="160">IF(N423&gt;0,"Profit","Loss")</f>
        <v>Profit</v>
      </c>
    </row>
    <row r="424" spans="1:24" x14ac:dyDescent="0.3">
      <c r="A424">
        <v>141.19999999999999</v>
      </c>
      <c r="B424" s="1">
        <v>43305</v>
      </c>
      <c r="C424" t="s">
        <v>25</v>
      </c>
      <c r="D424" s="2">
        <v>0.3923611111111111</v>
      </c>
      <c r="E424">
        <v>104.95</v>
      </c>
      <c r="F424">
        <v>15</v>
      </c>
      <c r="G424" t="s">
        <v>23</v>
      </c>
      <c r="H424">
        <v>27100</v>
      </c>
      <c r="I424" t="s">
        <v>22</v>
      </c>
      <c r="J424" s="1">
        <v>43305</v>
      </c>
      <c r="K424" t="s">
        <v>25</v>
      </c>
      <c r="L424" s="2">
        <v>0.51597222222222217</v>
      </c>
      <c r="M424">
        <v>170.95</v>
      </c>
      <c r="N424">
        <v>-990</v>
      </c>
      <c r="O424">
        <v>-62.887089090000003</v>
      </c>
      <c r="P424" s="1">
        <v>43307</v>
      </c>
      <c r="Q424" t="s">
        <v>24</v>
      </c>
      <c r="R424">
        <v>188.15</v>
      </c>
      <c r="S424">
        <v>95.85</v>
      </c>
      <c r="T424">
        <f t="shared" si="145"/>
        <v>24</v>
      </c>
      <c r="U424">
        <f t="shared" si="146"/>
        <v>7</v>
      </c>
      <c r="V424">
        <f t="shared" si="147"/>
        <v>2018</v>
      </c>
      <c r="X424" t="str">
        <f t="shared" si="160"/>
        <v>Loss</v>
      </c>
    </row>
    <row r="425" spans="1:24" hidden="1" x14ac:dyDescent="0.3">
      <c r="A425">
        <v>142</v>
      </c>
      <c r="B425" s="1">
        <v>43306</v>
      </c>
      <c r="D425" s="2">
        <v>0.3923611111111111</v>
      </c>
      <c r="E425">
        <v>27011.45</v>
      </c>
      <c r="J425" s="1">
        <v>43306</v>
      </c>
      <c r="L425" s="2">
        <v>0.6381944444444444</v>
      </c>
      <c r="M425">
        <v>27023.599999999999</v>
      </c>
      <c r="N425">
        <v>-144</v>
      </c>
      <c r="Q425" t="s">
        <v>19</v>
      </c>
      <c r="R425">
        <v>27074</v>
      </c>
      <c r="S425">
        <v>26939.35</v>
      </c>
      <c r="T425">
        <f t="shared" si="145"/>
        <v>25</v>
      </c>
      <c r="U425">
        <f t="shared" si="146"/>
        <v>7</v>
      </c>
      <c r="V425">
        <f t="shared" si="147"/>
        <v>2018</v>
      </c>
    </row>
    <row r="426" spans="1:24" x14ac:dyDescent="0.3">
      <c r="A426">
        <v>142.1</v>
      </c>
      <c r="B426" s="1">
        <v>43306</v>
      </c>
      <c r="C426" t="s">
        <v>26</v>
      </c>
      <c r="D426" s="2">
        <v>0.3923611111111111</v>
      </c>
      <c r="E426">
        <v>131.05000000000001</v>
      </c>
      <c r="F426">
        <v>15</v>
      </c>
      <c r="G426" t="s">
        <v>21</v>
      </c>
      <c r="H426">
        <v>27000</v>
      </c>
      <c r="I426" t="s">
        <v>22</v>
      </c>
      <c r="J426" s="1">
        <v>43306</v>
      </c>
      <c r="K426" t="s">
        <v>26</v>
      </c>
      <c r="L426" s="2">
        <v>0.51180555555555551</v>
      </c>
      <c r="M426">
        <v>177.05</v>
      </c>
      <c r="N426">
        <v>-690</v>
      </c>
      <c r="O426">
        <v>-35.101106450000003</v>
      </c>
      <c r="P426" s="1">
        <v>43307</v>
      </c>
      <c r="Q426" t="s">
        <v>24</v>
      </c>
      <c r="R426">
        <v>177.95</v>
      </c>
      <c r="S426">
        <v>101.65</v>
      </c>
      <c r="T426">
        <f t="shared" si="145"/>
        <v>25</v>
      </c>
      <c r="U426">
        <f t="shared" si="146"/>
        <v>7</v>
      </c>
      <c r="V426">
        <f t="shared" si="147"/>
        <v>2018</v>
      </c>
      <c r="X426" t="str">
        <f t="shared" ref="X426:X427" si="161">IF(N426&gt;0,"Profit","Loss")</f>
        <v>Loss</v>
      </c>
    </row>
    <row r="427" spans="1:24" x14ac:dyDescent="0.3">
      <c r="A427">
        <v>142.19999999999999</v>
      </c>
      <c r="B427" s="1">
        <v>43306</v>
      </c>
      <c r="C427" t="s">
        <v>26</v>
      </c>
      <c r="D427" s="2">
        <v>0.3923611111111111</v>
      </c>
      <c r="E427">
        <v>98.35</v>
      </c>
      <c r="F427">
        <v>15</v>
      </c>
      <c r="G427" t="s">
        <v>23</v>
      </c>
      <c r="H427">
        <v>27000</v>
      </c>
      <c r="I427" t="s">
        <v>22</v>
      </c>
      <c r="J427" s="1">
        <v>43306</v>
      </c>
      <c r="K427" t="s">
        <v>26</v>
      </c>
      <c r="L427" s="2">
        <v>0.6381944444444444</v>
      </c>
      <c r="M427">
        <v>61.95</v>
      </c>
      <c r="N427">
        <v>546</v>
      </c>
      <c r="O427">
        <v>37.010676160000003</v>
      </c>
      <c r="P427" s="1">
        <v>43307</v>
      </c>
      <c r="Q427" t="s">
        <v>19</v>
      </c>
      <c r="R427">
        <v>121.15</v>
      </c>
      <c r="S427">
        <v>52.65</v>
      </c>
      <c r="T427">
        <f t="shared" si="145"/>
        <v>25</v>
      </c>
      <c r="U427">
        <f t="shared" si="146"/>
        <v>7</v>
      </c>
      <c r="V427">
        <f t="shared" si="147"/>
        <v>2018</v>
      </c>
      <c r="X427" t="str">
        <f t="shared" si="161"/>
        <v>Profit</v>
      </c>
    </row>
    <row r="428" spans="1:24" hidden="1" x14ac:dyDescent="0.3">
      <c r="A428">
        <v>143</v>
      </c>
      <c r="B428" s="1">
        <v>43307</v>
      </c>
      <c r="D428" s="2">
        <v>0.3923611111111111</v>
      </c>
      <c r="E428">
        <v>27156.85</v>
      </c>
      <c r="J428" s="1">
        <v>43307</v>
      </c>
      <c r="L428" s="2">
        <v>0.6381944444444444</v>
      </c>
      <c r="M428">
        <v>27424.5</v>
      </c>
      <c r="N428">
        <v>555.75</v>
      </c>
      <c r="Q428" t="s">
        <v>19</v>
      </c>
      <c r="R428">
        <v>27430.75</v>
      </c>
      <c r="S428">
        <v>27130.799999999999</v>
      </c>
      <c r="T428">
        <f t="shared" si="145"/>
        <v>26</v>
      </c>
      <c r="U428">
        <f t="shared" si="146"/>
        <v>7</v>
      </c>
      <c r="V428">
        <f t="shared" si="147"/>
        <v>2018</v>
      </c>
    </row>
    <row r="429" spans="1:24" x14ac:dyDescent="0.3">
      <c r="A429">
        <v>143.1</v>
      </c>
      <c r="B429" s="1">
        <v>43307</v>
      </c>
      <c r="C429" t="s">
        <v>27</v>
      </c>
      <c r="D429" s="2">
        <v>0.3923611111111111</v>
      </c>
      <c r="E429">
        <v>54</v>
      </c>
      <c r="F429">
        <v>15</v>
      </c>
      <c r="G429" t="s">
        <v>21</v>
      </c>
      <c r="H429">
        <v>27200</v>
      </c>
      <c r="I429" t="s">
        <v>22</v>
      </c>
      <c r="J429" s="1">
        <v>43307</v>
      </c>
      <c r="K429" t="s">
        <v>27</v>
      </c>
      <c r="L429" s="2">
        <v>0.45902777777777781</v>
      </c>
      <c r="M429">
        <v>115</v>
      </c>
      <c r="N429">
        <v>-915</v>
      </c>
      <c r="O429">
        <v>-112.962963</v>
      </c>
      <c r="P429" s="1">
        <v>43307</v>
      </c>
      <c r="Q429" t="s">
        <v>24</v>
      </c>
      <c r="R429">
        <v>119.5</v>
      </c>
      <c r="S429">
        <v>39.15</v>
      </c>
      <c r="T429">
        <f t="shared" si="145"/>
        <v>26</v>
      </c>
      <c r="U429">
        <f t="shared" si="146"/>
        <v>7</v>
      </c>
      <c r="V429">
        <f t="shared" si="147"/>
        <v>2018</v>
      </c>
      <c r="X429" t="str">
        <f t="shared" ref="X429:X430" si="162">IF(N429&gt;0,"Profit","Loss")</f>
        <v>Loss</v>
      </c>
    </row>
    <row r="430" spans="1:24" x14ac:dyDescent="0.3">
      <c r="A430">
        <v>143.19999999999999</v>
      </c>
      <c r="B430" s="1">
        <v>43307</v>
      </c>
      <c r="C430" t="s">
        <v>27</v>
      </c>
      <c r="D430" s="2">
        <v>0.3923611111111111</v>
      </c>
      <c r="E430">
        <v>98.15</v>
      </c>
      <c r="F430">
        <v>15</v>
      </c>
      <c r="G430" t="s">
        <v>23</v>
      </c>
      <c r="H430">
        <v>27200</v>
      </c>
      <c r="I430" t="s">
        <v>22</v>
      </c>
      <c r="J430" s="1">
        <v>43307</v>
      </c>
      <c r="K430" t="s">
        <v>27</v>
      </c>
      <c r="L430" s="2">
        <v>0.6381944444444444</v>
      </c>
      <c r="M430">
        <v>0.1</v>
      </c>
      <c r="N430">
        <v>1470.75</v>
      </c>
      <c r="O430">
        <v>99.898115129999994</v>
      </c>
      <c r="P430" s="1">
        <v>43307</v>
      </c>
      <c r="Q430" t="s">
        <v>19</v>
      </c>
      <c r="R430">
        <v>109.5</v>
      </c>
      <c r="S430">
        <v>0.1</v>
      </c>
      <c r="T430">
        <f t="shared" si="145"/>
        <v>26</v>
      </c>
      <c r="U430">
        <f t="shared" si="146"/>
        <v>7</v>
      </c>
      <c r="V430">
        <f t="shared" si="147"/>
        <v>2018</v>
      </c>
      <c r="X430" t="str">
        <f t="shared" si="162"/>
        <v>Profit</v>
      </c>
    </row>
    <row r="431" spans="1:24" hidden="1" x14ac:dyDescent="0.3">
      <c r="A431">
        <v>144</v>
      </c>
      <c r="B431" s="1">
        <v>43308</v>
      </c>
      <c r="D431" s="2">
        <v>0.3923611111111111</v>
      </c>
      <c r="E431">
        <v>27514.05</v>
      </c>
      <c r="J431" s="1">
        <v>43308</v>
      </c>
      <c r="L431" s="2">
        <v>0.6381944444444444</v>
      </c>
      <c r="M431">
        <v>27639.25</v>
      </c>
      <c r="N431">
        <v>280.5</v>
      </c>
      <c r="Q431" t="s">
        <v>19</v>
      </c>
      <c r="R431">
        <v>27661.05</v>
      </c>
      <c r="S431">
        <v>27499.35</v>
      </c>
      <c r="T431">
        <f t="shared" si="145"/>
        <v>27</v>
      </c>
      <c r="U431">
        <f t="shared" si="146"/>
        <v>7</v>
      </c>
      <c r="V431">
        <f t="shared" si="147"/>
        <v>2018</v>
      </c>
    </row>
    <row r="432" spans="1:24" x14ac:dyDescent="0.3">
      <c r="A432">
        <v>144.1</v>
      </c>
      <c r="B432" s="1">
        <v>43308</v>
      </c>
      <c r="C432" t="s">
        <v>28</v>
      </c>
      <c r="D432" s="2">
        <v>0.3923611111111111</v>
      </c>
      <c r="E432">
        <v>186.8</v>
      </c>
      <c r="F432">
        <v>15</v>
      </c>
      <c r="G432" t="s">
        <v>21</v>
      </c>
      <c r="H432">
        <v>27500</v>
      </c>
      <c r="I432" t="s">
        <v>22</v>
      </c>
      <c r="J432" s="1">
        <v>43308</v>
      </c>
      <c r="K432" t="s">
        <v>28</v>
      </c>
      <c r="L432" s="2">
        <v>0.6381944444444444</v>
      </c>
      <c r="M432">
        <v>230.45</v>
      </c>
      <c r="N432">
        <v>-654.75</v>
      </c>
      <c r="O432">
        <v>-23.36723769</v>
      </c>
      <c r="P432" s="1">
        <v>43314</v>
      </c>
      <c r="Q432" t="s">
        <v>19</v>
      </c>
      <c r="R432">
        <v>241</v>
      </c>
      <c r="S432">
        <v>180.1</v>
      </c>
      <c r="T432">
        <f t="shared" si="145"/>
        <v>27</v>
      </c>
      <c r="U432">
        <f t="shared" si="146"/>
        <v>7</v>
      </c>
      <c r="V432">
        <f t="shared" si="147"/>
        <v>2018</v>
      </c>
      <c r="X432" t="str">
        <f t="shared" ref="X432:X433" si="163">IF(N432&gt;0,"Profit","Loss")</f>
        <v>Loss</v>
      </c>
    </row>
    <row r="433" spans="1:24" x14ac:dyDescent="0.3">
      <c r="A433">
        <v>144.19999999999999</v>
      </c>
      <c r="B433" s="1">
        <v>43308</v>
      </c>
      <c r="C433" t="s">
        <v>28</v>
      </c>
      <c r="D433" s="2">
        <v>0.3923611111111111</v>
      </c>
      <c r="E433">
        <v>195.75</v>
      </c>
      <c r="F433">
        <v>15</v>
      </c>
      <c r="G433" t="s">
        <v>23</v>
      </c>
      <c r="H433">
        <v>27500</v>
      </c>
      <c r="I433" t="s">
        <v>22</v>
      </c>
      <c r="J433" s="1">
        <v>43308</v>
      </c>
      <c r="K433" t="s">
        <v>28</v>
      </c>
      <c r="L433" s="2">
        <v>0.6381944444444444</v>
      </c>
      <c r="M433">
        <v>133.4</v>
      </c>
      <c r="N433">
        <v>935.25</v>
      </c>
      <c r="O433">
        <v>31.851851849999999</v>
      </c>
      <c r="P433" s="1">
        <v>43314</v>
      </c>
      <c r="Q433" t="s">
        <v>19</v>
      </c>
      <c r="R433">
        <v>200.5</v>
      </c>
      <c r="S433">
        <v>125</v>
      </c>
      <c r="T433">
        <f t="shared" si="145"/>
        <v>27</v>
      </c>
      <c r="U433">
        <f t="shared" si="146"/>
        <v>7</v>
      </c>
      <c r="V433">
        <f t="shared" si="147"/>
        <v>2018</v>
      </c>
      <c r="X433" t="str">
        <f t="shared" si="163"/>
        <v>Profit</v>
      </c>
    </row>
    <row r="434" spans="1:24" hidden="1" x14ac:dyDescent="0.3">
      <c r="A434">
        <v>145</v>
      </c>
      <c r="B434" s="1">
        <v>43311</v>
      </c>
      <c r="D434" s="2">
        <v>0.3923611111111111</v>
      </c>
      <c r="E434">
        <v>27692.35</v>
      </c>
      <c r="J434" s="1">
        <v>43311</v>
      </c>
      <c r="L434" s="2">
        <v>0.6381944444444444</v>
      </c>
      <c r="M434">
        <v>27853.4</v>
      </c>
      <c r="N434">
        <v>904.5</v>
      </c>
      <c r="Q434" t="s">
        <v>19</v>
      </c>
      <c r="R434">
        <v>27873.7</v>
      </c>
      <c r="S434">
        <v>27607.95</v>
      </c>
      <c r="T434">
        <f t="shared" si="145"/>
        <v>30</v>
      </c>
      <c r="U434">
        <f t="shared" si="146"/>
        <v>7</v>
      </c>
      <c r="V434">
        <f t="shared" si="147"/>
        <v>2018</v>
      </c>
    </row>
    <row r="435" spans="1:24" x14ac:dyDescent="0.3">
      <c r="A435">
        <v>145.1</v>
      </c>
      <c r="B435" s="1">
        <v>43311</v>
      </c>
      <c r="C435" t="s">
        <v>20</v>
      </c>
      <c r="D435" s="2">
        <v>0.3923611111111111</v>
      </c>
      <c r="E435">
        <v>125.3</v>
      </c>
      <c r="F435">
        <v>15</v>
      </c>
      <c r="G435" t="s">
        <v>21</v>
      </c>
      <c r="H435">
        <v>27700</v>
      </c>
      <c r="I435" t="s">
        <v>22</v>
      </c>
      <c r="J435" s="1">
        <v>43311</v>
      </c>
      <c r="K435" t="s">
        <v>20</v>
      </c>
      <c r="L435" s="2">
        <v>0.55902777777777779</v>
      </c>
      <c r="M435">
        <v>181.3</v>
      </c>
      <c r="N435">
        <v>-840</v>
      </c>
      <c r="O435">
        <v>-44.692737430000001</v>
      </c>
      <c r="P435" s="1">
        <v>43314</v>
      </c>
      <c r="Q435" t="s">
        <v>24</v>
      </c>
      <c r="R435">
        <v>184.75</v>
      </c>
      <c r="S435">
        <v>105.95</v>
      </c>
      <c r="T435">
        <f t="shared" si="145"/>
        <v>30</v>
      </c>
      <c r="U435">
        <f t="shared" si="146"/>
        <v>7</v>
      </c>
      <c r="V435">
        <f t="shared" si="147"/>
        <v>2018</v>
      </c>
      <c r="X435" t="str">
        <f t="shared" ref="X435:X436" si="164">IF(N435&gt;0,"Profit","Loss")</f>
        <v>Loss</v>
      </c>
    </row>
    <row r="436" spans="1:24" x14ac:dyDescent="0.3">
      <c r="A436">
        <v>145.19999999999999</v>
      </c>
      <c r="B436" s="1">
        <v>43311</v>
      </c>
      <c r="C436" t="s">
        <v>20</v>
      </c>
      <c r="D436" s="2">
        <v>0.3923611111111111</v>
      </c>
      <c r="E436">
        <v>203.95</v>
      </c>
      <c r="F436">
        <v>15</v>
      </c>
      <c r="G436" t="s">
        <v>23</v>
      </c>
      <c r="H436">
        <v>27700</v>
      </c>
      <c r="I436" t="s">
        <v>22</v>
      </c>
      <c r="J436" s="1">
        <v>43311</v>
      </c>
      <c r="K436" t="s">
        <v>20</v>
      </c>
      <c r="L436" s="2">
        <v>0.6381944444444444</v>
      </c>
      <c r="M436">
        <v>87.65</v>
      </c>
      <c r="N436">
        <v>1744.5</v>
      </c>
      <c r="O436">
        <v>57.023780340000002</v>
      </c>
      <c r="P436" s="1">
        <v>43314</v>
      </c>
      <c r="Q436" t="s">
        <v>19</v>
      </c>
      <c r="R436">
        <v>234</v>
      </c>
      <c r="S436">
        <v>84.55</v>
      </c>
      <c r="T436">
        <f t="shared" si="145"/>
        <v>30</v>
      </c>
      <c r="U436">
        <f t="shared" si="146"/>
        <v>7</v>
      </c>
      <c r="V436">
        <f t="shared" si="147"/>
        <v>2018</v>
      </c>
      <c r="X436" t="str">
        <f t="shared" si="164"/>
        <v>Profit</v>
      </c>
    </row>
    <row r="437" spans="1:24" hidden="1" x14ac:dyDescent="0.3">
      <c r="A437">
        <v>146</v>
      </c>
      <c r="B437" s="1">
        <v>43312</v>
      </c>
      <c r="D437" s="2">
        <v>0.3923611111111111</v>
      </c>
      <c r="E437">
        <v>27774.7</v>
      </c>
      <c r="J437" s="1">
        <v>43312</v>
      </c>
      <c r="L437" s="2">
        <v>0.6381944444444444</v>
      </c>
      <c r="M437">
        <v>27764.15</v>
      </c>
      <c r="N437">
        <v>291</v>
      </c>
      <c r="Q437" t="s">
        <v>19</v>
      </c>
      <c r="R437">
        <v>27839.200000000001</v>
      </c>
      <c r="S437">
        <v>27651.3</v>
      </c>
      <c r="T437">
        <f t="shared" si="145"/>
        <v>31</v>
      </c>
      <c r="U437">
        <f t="shared" si="146"/>
        <v>7</v>
      </c>
      <c r="V437">
        <f t="shared" si="147"/>
        <v>2018</v>
      </c>
    </row>
    <row r="438" spans="1:24" x14ac:dyDescent="0.3">
      <c r="A438">
        <v>146.1</v>
      </c>
      <c r="B438" s="1">
        <v>43312</v>
      </c>
      <c r="C438" t="s">
        <v>25</v>
      </c>
      <c r="D438" s="2">
        <v>0.3923611111111111</v>
      </c>
      <c r="E438">
        <v>112</v>
      </c>
      <c r="F438">
        <v>15</v>
      </c>
      <c r="G438" t="s">
        <v>21</v>
      </c>
      <c r="H438">
        <v>27800</v>
      </c>
      <c r="I438" t="s">
        <v>22</v>
      </c>
      <c r="J438" s="1">
        <v>43312</v>
      </c>
      <c r="K438" t="s">
        <v>25</v>
      </c>
      <c r="L438" s="2">
        <v>0.6381944444444444</v>
      </c>
      <c r="M438">
        <v>118.25</v>
      </c>
      <c r="N438">
        <v>-93.75</v>
      </c>
      <c r="O438">
        <v>-5.5803571429999996</v>
      </c>
      <c r="P438" s="1">
        <v>43314</v>
      </c>
      <c r="Q438" t="s">
        <v>19</v>
      </c>
      <c r="R438">
        <v>140.4</v>
      </c>
      <c r="S438">
        <v>85.3</v>
      </c>
      <c r="T438">
        <f t="shared" si="145"/>
        <v>31</v>
      </c>
      <c r="U438">
        <f t="shared" si="146"/>
        <v>7</v>
      </c>
      <c r="V438">
        <f t="shared" si="147"/>
        <v>2018</v>
      </c>
      <c r="X438" t="str">
        <f t="shared" ref="X438:X439" si="165">IF(N438&gt;0,"Profit","Loss")</f>
        <v>Loss</v>
      </c>
    </row>
    <row r="439" spans="1:24" x14ac:dyDescent="0.3">
      <c r="A439">
        <v>146.19999999999999</v>
      </c>
      <c r="B439" s="1">
        <v>43312</v>
      </c>
      <c r="C439" t="s">
        <v>25</v>
      </c>
      <c r="D439" s="2">
        <v>0.3923611111111111</v>
      </c>
      <c r="E439">
        <v>154.9</v>
      </c>
      <c r="F439">
        <v>15</v>
      </c>
      <c r="G439" t="s">
        <v>23</v>
      </c>
      <c r="H439">
        <v>27800</v>
      </c>
      <c r="I439" t="s">
        <v>22</v>
      </c>
      <c r="J439" s="1">
        <v>43312</v>
      </c>
      <c r="K439" t="s">
        <v>25</v>
      </c>
      <c r="L439" s="2">
        <v>0.6381944444444444</v>
      </c>
      <c r="M439">
        <v>129.25</v>
      </c>
      <c r="N439">
        <v>384.75</v>
      </c>
      <c r="O439">
        <v>16.559070370000001</v>
      </c>
      <c r="P439" s="1">
        <v>43314</v>
      </c>
      <c r="Q439" t="s">
        <v>19</v>
      </c>
      <c r="R439">
        <v>193.95</v>
      </c>
      <c r="S439">
        <v>121.05</v>
      </c>
      <c r="T439">
        <f t="shared" si="145"/>
        <v>31</v>
      </c>
      <c r="U439">
        <f t="shared" si="146"/>
        <v>7</v>
      </c>
      <c r="V439">
        <f t="shared" si="147"/>
        <v>2018</v>
      </c>
      <c r="X439" t="str">
        <f t="shared" si="165"/>
        <v>Profit</v>
      </c>
    </row>
    <row r="440" spans="1:24" hidden="1" x14ac:dyDescent="0.3">
      <c r="A440">
        <v>147</v>
      </c>
      <c r="B440" s="1">
        <v>43313</v>
      </c>
      <c r="D440" s="2">
        <v>0.3923611111111111</v>
      </c>
      <c r="E440">
        <v>27807.05</v>
      </c>
      <c r="J440" s="1">
        <v>43313</v>
      </c>
      <c r="L440" s="2">
        <v>0.6381944444444444</v>
      </c>
      <c r="M440">
        <v>27566.400000000001</v>
      </c>
      <c r="N440">
        <v>297</v>
      </c>
      <c r="Q440" t="s">
        <v>19</v>
      </c>
      <c r="R440">
        <v>27820.15</v>
      </c>
      <c r="S440">
        <v>27501.65</v>
      </c>
      <c r="T440">
        <f t="shared" si="145"/>
        <v>1</v>
      </c>
      <c r="U440">
        <f t="shared" si="146"/>
        <v>8</v>
      </c>
      <c r="V440">
        <f t="shared" si="147"/>
        <v>2018</v>
      </c>
    </row>
    <row r="441" spans="1:24" x14ac:dyDescent="0.3">
      <c r="A441">
        <v>147.1</v>
      </c>
      <c r="B441" s="1">
        <v>43313</v>
      </c>
      <c r="C441" t="s">
        <v>26</v>
      </c>
      <c r="D441" s="2">
        <v>0.3923611111111111</v>
      </c>
      <c r="E441">
        <v>125.8</v>
      </c>
      <c r="F441">
        <v>15</v>
      </c>
      <c r="G441" t="s">
        <v>21</v>
      </c>
      <c r="H441">
        <v>27800</v>
      </c>
      <c r="I441" t="s">
        <v>22</v>
      </c>
      <c r="J441" s="1">
        <v>43313</v>
      </c>
      <c r="K441" t="s">
        <v>26</v>
      </c>
      <c r="L441" s="2">
        <v>0.6381944444444444</v>
      </c>
      <c r="M441">
        <v>34</v>
      </c>
      <c r="N441">
        <v>1377</v>
      </c>
      <c r="O441">
        <v>72.972972970000001</v>
      </c>
      <c r="P441" s="1">
        <v>43314</v>
      </c>
      <c r="Q441" t="s">
        <v>19</v>
      </c>
      <c r="R441">
        <v>128.35</v>
      </c>
      <c r="S441">
        <v>26</v>
      </c>
      <c r="T441">
        <f t="shared" si="145"/>
        <v>1</v>
      </c>
      <c r="U441">
        <f t="shared" si="146"/>
        <v>8</v>
      </c>
      <c r="V441">
        <f t="shared" si="147"/>
        <v>2018</v>
      </c>
      <c r="X441" t="str">
        <f t="shared" ref="X441:X442" si="166">IF(N441&gt;0,"Profit","Loss")</f>
        <v>Profit</v>
      </c>
    </row>
    <row r="442" spans="1:24" x14ac:dyDescent="0.3">
      <c r="A442">
        <v>147.19999999999999</v>
      </c>
      <c r="B442" s="1">
        <v>43313</v>
      </c>
      <c r="C442" t="s">
        <v>26</v>
      </c>
      <c r="D442" s="2">
        <v>0.3923611111111111</v>
      </c>
      <c r="E442">
        <v>114.6</v>
      </c>
      <c r="F442">
        <v>15</v>
      </c>
      <c r="G442" t="s">
        <v>23</v>
      </c>
      <c r="H442">
        <v>27800</v>
      </c>
      <c r="I442" t="s">
        <v>22</v>
      </c>
      <c r="J442" s="1">
        <v>43313</v>
      </c>
      <c r="K442" t="s">
        <v>26</v>
      </c>
      <c r="L442" s="2">
        <v>0.47361111111111115</v>
      </c>
      <c r="M442">
        <v>186.6</v>
      </c>
      <c r="N442">
        <v>-1080</v>
      </c>
      <c r="O442">
        <v>-62.827225130000002</v>
      </c>
      <c r="P442" s="1">
        <v>43314</v>
      </c>
      <c r="Q442" t="s">
        <v>24</v>
      </c>
      <c r="R442">
        <v>188.35</v>
      </c>
      <c r="S442">
        <v>111.1</v>
      </c>
      <c r="T442">
        <f t="shared" si="145"/>
        <v>1</v>
      </c>
      <c r="U442">
        <f t="shared" si="146"/>
        <v>8</v>
      </c>
      <c r="V442">
        <f t="shared" si="147"/>
        <v>2018</v>
      </c>
      <c r="X442" t="str">
        <f t="shared" si="166"/>
        <v>Loss</v>
      </c>
    </row>
    <row r="443" spans="1:24" hidden="1" x14ac:dyDescent="0.3">
      <c r="A443">
        <v>148</v>
      </c>
      <c r="B443" s="1">
        <v>43314</v>
      </c>
      <c r="D443" s="2">
        <v>0.3923611111111111</v>
      </c>
      <c r="E443">
        <v>27426.400000000001</v>
      </c>
      <c r="J443" s="1">
        <v>43314</v>
      </c>
      <c r="L443" s="2">
        <v>0.6381944444444444</v>
      </c>
      <c r="M443">
        <v>27359.65</v>
      </c>
      <c r="N443">
        <v>1621.5</v>
      </c>
      <c r="Q443" t="s">
        <v>19</v>
      </c>
      <c r="R443">
        <v>27463.9</v>
      </c>
      <c r="S443">
        <v>27329.8</v>
      </c>
      <c r="T443">
        <f t="shared" si="145"/>
        <v>2</v>
      </c>
      <c r="U443">
        <f t="shared" si="146"/>
        <v>8</v>
      </c>
      <c r="V443">
        <f t="shared" si="147"/>
        <v>2018</v>
      </c>
    </row>
    <row r="444" spans="1:24" x14ac:dyDescent="0.3">
      <c r="A444">
        <v>148.1</v>
      </c>
      <c r="B444" s="1">
        <v>43314</v>
      </c>
      <c r="C444" t="s">
        <v>27</v>
      </c>
      <c r="D444" s="2">
        <v>0.3923611111111111</v>
      </c>
      <c r="E444">
        <v>90.35</v>
      </c>
      <c r="F444">
        <v>15</v>
      </c>
      <c r="G444" t="s">
        <v>21</v>
      </c>
      <c r="H444">
        <v>27400</v>
      </c>
      <c r="I444" t="s">
        <v>22</v>
      </c>
      <c r="J444" s="1">
        <v>43314</v>
      </c>
      <c r="K444" t="s">
        <v>27</v>
      </c>
      <c r="L444" s="2">
        <v>0.6381944444444444</v>
      </c>
      <c r="M444">
        <v>0.15</v>
      </c>
      <c r="N444">
        <v>1353</v>
      </c>
      <c r="O444">
        <v>99.833978970000004</v>
      </c>
      <c r="P444" s="1">
        <v>43314</v>
      </c>
      <c r="Q444" t="s">
        <v>19</v>
      </c>
      <c r="R444">
        <v>101.5</v>
      </c>
      <c r="S444">
        <v>0.1</v>
      </c>
      <c r="T444">
        <f t="shared" si="145"/>
        <v>2</v>
      </c>
      <c r="U444">
        <f t="shared" si="146"/>
        <v>8</v>
      </c>
      <c r="V444">
        <f t="shared" si="147"/>
        <v>2018</v>
      </c>
      <c r="X444" t="str">
        <f t="shared" ref="X444:X445" si="167">IF(N444&gt;0,"Profit","Loss")</f>
        <v>Profit</v>
      </c>
    </row>
    <row r="445" spans="1:24" x14ac:dyDescent="0.3">
      <c r="A445">
        <v>148.19999999999999</v>
      </c>
      <c r="B445" s="1">
        <v>43314</v>
      </c>
      <c r="C445" t="s">
        <v>27</v>
      </c>
      <c r="D445" s="2">
        <v>0.3923611111111111</v>
      </c>
      <c r="E445">
        <v>48.85</v>
      </c>
      <c r="F445">
        <v>15</v>
      </c>
      <c r="G445" t="s">
        <v>23</v>
      </c>
      <c r="H445">
        <v>27400</v>
      </c>
      <c r="I445" t="s">
        <v>22</v>
      </c>
      <c r="J445" s="1">
        <v>43314</v>
      </c>
      <c r="K445" t="s">
        <v>27</v>
      </c>
      <c r="L445" s="2">
        <v>0.6381944444444444</v>
      </c>
      <c r="M445">
        <v>30.95</v>
      </c>
      <c r="N445">
        <v>268.5</v>
      </c>
      <c r="O445">
        <v>36.642784030000001</v>
      </c>
      <c r="P445" s="1">
        <v>43314</v>
      </c>
      <c r="Q445" t="s">
        <v>19</v>
      </c>
      <c r="R445">
        <v>73.2</v>
      </c>
      <c r="S445">
        <v>23.1</v>
      </c>
      <c r="T445">
        <f t="shared" si="145"/>
        <v>2</v>
      </c>
      <c r="U445">
        <f t="shared" si="146"/>
        <v>8</v>
      </c>
      <c r="V445">
        <f t="shared" si="147"/>
        <v>2018</v>
      </c>
      <c r="X445" t="str">
        <f t="shared" si="167"/>
        <v>Profit</v>
      </c>
    </row>
    <row r="446" spans="1:24" hidden="1" x14ac:dyDescent="0.3">
      <c r="A446">
        <v>149</v>
      </c>
      <c r="B446" s="1">
        <v>43315</v>
      </c>
      <c r="D446" s="2">
        <v>0.3923611111111111</v>
      </c>
      <c r="E446">
        <v>27489.05</v>
      </c>
      <c r="J446" s="1">
        <v>43315</v>
      </c>
      <c r="L446" s="2">
        <v>0.6381944444444444</v>
      </c>
      <c r="M446">
        <v>27684.35</v>
      </c>
      <c r="N446">
        <v>243</v>
      </c>
      <c r="Q446" t="s">
        <v>19</v>
      </c>
      <c r="R446">
        <v>27708.05</v>
      </c>
      <c r="S446">
        <v>27480.2</v>
      </c>
      <c r="T446">
        <f t="shared" si="145"/>
        <v>3</v>
      </c>
      <c r="U446">
        <f t="shared" si="146"/>
        <v>8</v>
      </c>
      <c r="V446">
        <f t="shared" si="147"/>
        <v>2018</v>
      </c>
    </row>
    <row r="447" spans="1:24" x14ac:dyDescent="0.3">
      <c r="A447">
        <v>149.1</v>
      </c>
      <c r="B447" s="1">
        <v>43315</v>
      </c>
      <c r="C447" t="s">
        <v>28</v>
      </c>
      <c r="D447" s="2">
        <v>0.3923611111111111</v>
      </c>
      <c r="E447">
        <v>183.55</v>
      </c>
      <c r="F447">
        <v>15</v>
      </c>
      <c r="G447" t="s">
        <v>21</v>
      </c>
      <c r="H447">
        <v>27500</v>
      </c>
      <c r="I447" t="s">
        <v>22</v>
      </c>
      <c r="J447" s="1">
        <v>43315</v>
      </c>
      <c r="K447" t="s">
        <v>28</v>
      </c>
      <c r="L447" s="2">
        <v>0.59791666666666665</v>
      </c>
      <c r="M447">
        <v>255.55</v>
      </c>
      <c r="N447">
        <v>-1080</v>
      </c>
      <c r="O447">
        <v>-39.226368839999999</v>
      </c>
      <c r="P447" s="1">
        <v>43321</v>
      </c>
      <c r="Q447" t="s">
        <v>24</v>
      </c>
      <c r="R447">
        <v>258.3</v>
      </c>
      <c r="S447">
        <v>180.15</v>
      </c>
      <c r="T447">
        <f t="shared" si="145"/>
        <v>3</v>
      </c>
      <c r="U447">
        <f t="shared" si="146"/>
        <v>8</v>
      </c>
      <c r="V447">
        <f t="shared" si="147"/>
        <v>2018</v>
      </c>
      <c r="X447" t="str">
        <f t="shared" ref="X447:X448" si="168">IF(N447&gt;0,"Profit","Loss")</f>
        <v>Loss</v>
      </c>
    </row>
    <row r="448" spans="1:24" x14ac:dyDescent="0.3">
      <c r="A448">
        <v>149.19999999999999</v>
      </c>
      <c r="B448" s="1">
        <v>43315</v>
      </c>
      <c r="C448" t="s">
        <v>28</v>
      </c>
      <c r="D448" s="2">
        <v>0.3923611111111111</v>
      </c>
      <c r="E448">
        <v>151.5</v>
      </c>
      <c r="F448">
        <v>15</v>
      </c>
      <c r="G448" t="s">
        <v>23</v>
      </c>
      <c r="H448">
        <v>27500</v>
      </c>
      <c r="I448" t="s">
        <v>22</v>
      </c>
      <c r="J448" s="1">
        <v>43315</v>
      </c>
      <c r="K448" t="s">
        <v>28</v>
      </c>
      <c r="L448" s="2">
        <v>0.6381944444444444</v>
      </c>
      <c r="M448">
        <v>63.3</v>
      </c>
      <c r="N448">
        <v>1323</v>
      </c>
      <c r="O448">
        <v>58.217821780000001</v>
      </c>
      <c r="P448" s="1">
        <v>43321</v>
      </c>
      <c r="Q448" t="s">
        <v>19</v>
      </c>
      <c r="R448">
        <v>154.5</v>
      </c>
      <c r="S448">
        <v>59.2</v>
      </c>
      <c r="T448">
        <f t="shared" si="145"/>
        <v>3</v>
      </c>
      <c r="U448">
        <f t="shared" si="146"/>
        <v>8</v>
      </c>
      <c r="V448">
        <f t="shared" si="147"/>
        <v>2018</v>
      </c>
      <c r="X448" t="str">
        <f t="shared" si="168"/>
        <v>Profit</v>
      </c>
    </row>
    <row r="449" spans="1:24" hidden="1" x14ac:dyDescent="0.3">
      <c r="A449">
        <v>150</v>
      </c>
      <c r="B449" s="1">
        <v>43318</v>
      </c>
      <c r="D449" s="2">
        <v>0.3923611111111111</v>
      </c>
      <c r="E449">
        <v>27870.85</v>
      </c>
      <c r="J449" s="1">
        <v>43318</v>
      </c>
      <c r="L449" s="2">
        <v>0.6381944444444444</v>
      </c>
      <c r="M449">
        <v>27898.9</v>
      </c>
      <c r="N449">
        <v>-37.5</v>
      </c>
      <c r="Q449" t="s">
        <v>19</v>
      </c>
      <c r="R449">
        <v>27994</v>
      </c>
      <c r="S449">
        <v>27862.15</v>
      </c>
      <c r="T449">
        <f t="shared" si="145"/>
        <v>6</v>
      </c>
      <c r="U449">
        <f t="shared" si="146"/>
        <v>8</v>
      </c>
      <c r="V449">
        <f t="shared" si="147"/>
        <v>2018</v>
      </c>
    </row>
    <row r="450" spans="1:24" x14ac:dyDescent="0.3">
      <c r="A450">
        <v>150.1</v>
      </c>
      <c r="B450" s="1">
        <v>43318</v>
      </c>
      <c r="C450" t="s">
        <v>20</v>
      </c>
      <c r="D450" s="2">
        <v>0.3923611111111111</v>
      </c>
      <c r="E450">
        <v>143</v>
      </c>
      <c r="F450">
        <v>15</v>
      </c>
      <c r="G450" t="s">
        <v>21</v>
      </c>
      <c r="H450">
        <v>27900</v>
      </c>
      <c r="I450" t="s">
        <v>22</v>
      </c>
      <c r="J450" s="1">
        <v>43318</v>
      </c>
      <c r="K450" t="s">
        <v>20</v>
      </c>
      <c r="L450" s="2">
        <v>0.6381944444444444</v>
      </c>
      <c r="M450">
        <v>147.6</v>
      </c>
      <c r="N450">
        <v>-69</v>
      </c>
      <c r="O450">
        <v>-3.2167832170000001</v>
      </c>
      <c r="P450" s="1">
        <v>43321</v>
      </c>
      <c r="Q450" t="s">
        <v>19</v>
      </c>
      <c r="R450">
        <v>178.95</v>
      </c>
      <c r="S450">
        <v>123.35</v>
      </c>
      <c r="T450">
        <f t="shared" si="145"/>
        <v>6</v>
      </c>
      <c r="U450">
        <f t="shared" si="146"/>
        <v>8</v>
      </c>
      <c r="V450">
        <f t="shared" si="147"/>
        <v>2018</v>
      </c>
      <c r="X450" t="str">
        <f t="shared" ref="X450:X451" si="169">IF(N450&gt;0,"Profit","Loss")</f>
        <v>Loss</v>
      </c>
    </row>
    <row r="451" spans="1:24" x14ac:dyDescent="0.3">
      <c r="A451">
        <v>150.19999999999999</v>
      </c>
      <c r="B451" s="1">
        <v>43318</v>
      </c>
      <c r="C451" t="s">
        <v>20</v>
      </c>
      <c r="D451" s="2">
        <v>0.3923611111111111</v>
      </c>
      <c r="E451">
        <v>121.35</v>
      </c>
      <c r="F451">
        <v>15</v>
      </c>
      <c r="G451" t="s">
        <v>23</v>
      </c>
      <c r="H451">
        <v>27900</v>
      </c>
      <c r="I451" t="s">
        <v>22</v>
      </c>
      <c r="J451" s="1">
        <v>43318</v>
      </c>
      <c r="K451" t="s">
        <v>20</v>
      </c>
      <c r="L451" s="2">
        <v>0.6381944444444444</v>
      </c>
      <c r="M451">
        <v>119.25</v>
      </c>
      <c r="N451">
        <v>31.5</v>
      </c>
      <c r="O451">
        <v>1.73053152</v>
      </c>
      <c r="P451" s="1">
        <v>43321</v>
      </c>
      <c r="Q451" t="s">
        <v>19</v>
      </c>
      <c r="R451">
        <v>139</v>
      </c>
      <c r="S451">
        <v>92.05</v>
      </c>
      <c r="T451">
        <f t="shared" ref="T451:T514" si="170">DAY(B451)</f>
        <v>6</v>
      </c>
      <c r="U451">
        <f t="shared" ref="U451:U514" si="171">MONTH(B451)</f>
        <v>8</v>
      </c>
      <c r="V451">
        <f t="shared" ref="V451:V514" si="172">YEAR(B451)</f>
        <v>2018</v>
      </c>
      <c r="X451" t="str">
        <f t="shared" si="169"/>
        <v>Profit</v>
      </c>
    </row>
    <row r="452" spans="1:24" hidden="1" x14ac:dyDescent="0.3">
      <c r="A452">
        <v>151</v>
      </c>
      <c r="B452" s="1">
        <v>43319</v>
      </c>
      <c r="D452" s="2">
        <v>0.3923611111111111</v>
      </c>
      <c r="E452">
        <v>27869.05</v>
      </c>
      <c r="J452" s="1">
        <v>43319</v>
      </c>
      <c r="L452" s="2">
        <v>0.6381944444444444</v>
      </c>
      <c r="M452">
        <v>27868.6</v>
      </c>
      <c r="N452">
        <v>412.5</v>
      </c>
      <c r="Q452" t="s">
        <v>19</v>
      </c>
      <c r="R452">
        <v>27958.95</v>
      </c>
      <c r="S452">
        <v>27827.3</v>
      </c>
      <c r="T452">
        <f t="shared" si="170"/>
        <v>7</v>
      </c>
      <c r="U452">
        <f t="shared" si="171"/>
        <v>8</v>
      </c>
      <c r="V452">
        <f t="shared" si="172"/>
        <v>2018</v>
      </c>
    </row>
    <row r="453" spans="1:24" x14ac:dyDescent="0.3">
      <c r="A453">
        <v>151.1</v>
      </c>
      <c r="B453" s="1">
        <v>43319</v>
      </c>
      <c r="C453" t="s">
        <v>25</v>
      </c>
      <c r="D453" s="2">
        <v>0.3923611111111111</v>
      </c>
      <c r="E453">
        <v>117.8</v>
      </c>
      <c r="F453">
        <v>15</v>
      </c>
      <c r="G453" t="s">
        <v>21</v>
      </c>
      <c r="H453">
        <v>27900</v>
      </c>
      <c r="I453" t="s">
        <v>22</v>
      </c>
      <c r="J453" s="1">
        <v>43319</v>
      </c>
      <c r="K453" t="s">
        <v>25</v>
      </c>
      <c r="L453" s="2">
        <v>0.6381944444444444</v>
      </c>
      <c r="M453">
        <v>120.95</v>
      </c>
      <c r="N453">
        <v>-47.25</v>
      </c>
      <c r="O453">
        <v>-2.6740237690000002</v>
      </c>
      <c r="P453" s="1">
        <v>43321</v>
      </c>
      <c r="Q453" t="s">
        <v>19</v>
      </c>
      <c r="R453">
        <v>138.65</v>
      </c>
      <c r="S453">
        <v>98.4</v>
      </c>
      <c r="T453">
        <f t="shared" si="170"/>
        <v>7</v>
      </c>
      <c r="U453">
        <f t="shared" si="171"/>
        <v>8</v>
      </c>
      <c r="V453">
        <f t="shared" si="172"/>
        <v>2018</v>
      </c>
      <c r="X453" t="str">
        <f t="shared" ref="X453:X454" si="173">IF(N453&gt;0,"Profit","Loss")</f>
        <v>Loss</v>
      </c>
    </row>
    <row r="454" spans="1:24" x14ac:dyDescent="0.3">
      <c r="A454">
        <v>151.19999999999999</v>
      </c>
      <c r="B454" s="1">
        <v>43319</v>
      </c>
      <c r="C454" t="s">
        <v>25</v>
      </c>
      <c r="D454" s="2">
        <v>0.3923611111111111</v>
      </c>
      <c r="E454">
        <v>141.44999999999999</v>
      </c>
      <c r="F454">
        <v>15</v>
      </c>
      <c r="G454" t="s">
        <v>23</v>
      </c>
      <c r="H454">
        <v>27900</v>
      </c>
      <c r="I454" t="s">
        <v>22</v>
      </c>
      <c r="J454" s="1">
        <v>43319</v>
      </c>
      <c r="K454" t="s">
        <v>25</v>
      </c>
      <c r="L454" s="2">
        <v>0.6381944444444444</v>
      </c>
      <c r="M454">
        <v>110.8</v>
      </c>
      <c r="N454">
        <v>459.75</v>
      </c>
      <c r="O454">
        <v>21.668434080000001</v>
      </c>
      <c r="P454" s="1">
        <v>43321</v>
      </c>
      <c r="Q454" t="s">
        <v>19</v>
      </c>
      <c r="R454">
        <v>154</v>
      </c>
      <c r="S454">
        <v>96.7</v>
      </c>
      <c r="T454">
        <f t="shared" si="170"/>
        <v>7</v>
      </c>
      <c r="U454">
        <f t="shared" si="171"/>
        <v>8</v>
      </c>
      <c r="V454">
        <f t="shared" si="172"/>
        <v>2018</v>
      </c>
      <c r="X454" t="str">
        <f t="shared" si="173"/>
        <v>Profit</v>
      </c>
    </row>
    <row r="455" spans="1:24" hidden="1" x14ac:dyDescent="0.3">
      <c r="A455">
        <v>152</v>
      </c>
      <c r="B455" s="1">
        <v>43320</v>
      </c>
      <c r="D455" s="2">
        <v>0.3923611111111111</v>
      </c>
      <c r="E455">
        <v>27914</v>
      </c>
      <c r="J455" s="1">
        <v>43320</v>
      </c>
      <c r="L455" s="2">
        <v>0.6381944444444444</v>
      </c>
      <c r="M455">
        <v>28062.95</v>
      </c>
      <c r="N455">
        <v>277.5</v>
      </c>
      <c r="Q455" t="s">
        <v>19</v>
      </c>
      <c r="R455">
        <v>28128.65</v>
      </c>
      <c r="S455">
        <v>27861.25</v>
      </c>
      <c r="T455">
        <f t="shared" si="170"/>
        <v>8</v>
      </c>
      <c r="U455">
        <f t="shared" si="171"/>
        <v>8</v>
      </c>
      <c r="V455">
        <f t="shared" si="172"/>
        <v>2018</v>
      </c>
    </row>
    <row r="456" spans="1:24" x14ac:dyDescent="0.3">
      <c r="A456">
        <v>152.1</v>
      </c>
      <c r="B456" s="1">
        <v>43320</v>
      </c>
      <c r="C456" t="s">
        <v>26</v>
      </c>
      <c r="D456" s="2">
        <v>0.3923611111111111</v>
      </c>
      <c r="E456">
        <v>113.7</v>
      </c>
      <c r="F456">
        <v>15</v>
      </c>
      <c r="G456" t="s">
        <v>21</v>
      </c>
      <c r="H456">
        <v>27900</v>
      </c>
      <c r="I456" t="s">
        <v>22</v>
      </c>
      <c r="J456" s="1">
        <v>43320</v>
      </c>
      <c r="K456" t="s">
        <v>26</v>
      </c>
      <c r="L456" s="2">
        <v>0.44444444444444442</v>
      </c>
      <c r="M456">
        <v>168.7</v>
      </c>
      <c r="N456">
        <v>-825</v>
      </c>
      <c r="O456">
        <v>-48.372911170000002</v>
      </c>
      <c r="P456" s="1">
        <v>43321</v>
      </c>
      <c r="Q456" t="s">
        <v>24</v>
      </c>
      <c r="R456">
        <v>180</v>
      </c>
      <c r="S456">
        <v>93.1</v>
      </c>
      <c r="T456">
        <f t="shared" si="170"/>
        <v>8</v>
      </c>
      <c r="U456">
        <f t="shared" si="171"/>
        <v>8</v>
      </c>
      <c r="V456">
        <f t="shared" si="172"/>
        <v>2018</v>
      </c>
      <c r="X456" t="str">
        <f t="shared" ref="X456:X457" si="174">IF(N456&gt;0,"Profit","Loss")</f>
        <v>Loss</v>
      </c>
    </row>
    <row r="457" spans="1:24" x14ac:dyDescent="0.3">
      <c r="A457">
        <v>152.19999999999999</v>
      </c>
      <c r="B457" s="1">
        <v>43320</v>
      </c>
      <c r="C457" t="s">
        <v>26</v>
      </c>
      <c r="D457" s="2">
        <v>0.3923611111111111</v>
      </c>
      <c r="E457">
        <v>98.25</v>
      </c>
      <c r="F457">
        <v>15</v>
      </c>
      <c r="G457" t="s">
        <v>23</v>
      </c>
      <c r="H457">
        <v>27900</v>
      </c>
      <c r="I457" t="s">
        <v>22</v>
      </c>
      <c r="J457" s="1">
        <v>43320</v>
      </c>
      <c r="K457" t="s">
        <v>26</v>
      </c>
      <c r="L457" s="2">
        <v>0.6381944444444444</v>
      </c>
      <c r="M457">
        <v>24.75</v>
      </c>
      <c r="N457">
        <v>1102.5</v>
      </c>
      <c r="O457">
        <v>74.809160309999996</v>
      </c>
      <c r="P457" s="1">
        <v>43321</v>
      </c>
      <c r="Q457" t="s">
        <v>19</v>
      </c>
      <c r="R457">
        <v>110.75</v>
      </c>
      <c r="S457">
        <v>20.05</v>
      </c>
      <c r="T457">
        <f t="shared" si="170"/>
        <v>8</v>
      </c>
      <c r="U457">
        <f t="shared" si="171"/>
        <v>8</v>
      </c>
      <c r="V457">
        <f t="shared" si="172"/>
        <v>2018</v>
      </c>
      <c r="X457" t="str">
        <f t="shared" si="174"/>
        <v>Profit</v>
      </c>
    </row>
    <row r="458" spans="1:24" hidden="1" x14ac:dyDescent="0.3">
      <c r="A458">
        <v>153</v>
      </c>
      <c r="B458" s="1">
        <v>43321</v>
      </c>
      <c r="D458" s="2">
        <v>0.3923611111111111</v>
      </c>
      <c r="E458">
        <v>28186.5</v>
      </c>
      <c r="J458" s="1">
        <v>43321</v>
      </c>
      <c r="L458" s="2">
        <v>0.6381944444444444</v>
      </c>
      <c r="M458">
        <v>28338.15</v>
      </c>
      <c r="N458">
        <v>-48</v>
      </c>
      <c r="Q458" t="s">
        <v>19</v>
      </c>
      <c r="R458">
        <v>28363.4</v>
      </c>
      <c r="S458">
        <v>28164.5</v>
      </c>
      <c r="T458">
        <f t="shared" si="170"/>
        <v>9</v>
      </c>
      <c r="U458">
        <f t="shared" si="171"/>
        <v>8</v>
      </c>
      <c r="V458">
        <f t="shared" si="172"/>
        <v>2018</v>
      </c>
    </row>
    <row r="459" spans="1:24" x14ac:dyDescent="0.3">
      <c r="A459">
        <v>153.1</v>
      </c>
      <c r="B459" s="1">
        <v>43321</v>
      </c>
      <c r="C459" t="s">
        <v>27</v>
      </c>
      <c r="D459" s="2">
        <v>0.3923611111111111</v>
      </c>
      <c r="E459">
        <v>45.4</v>
      </c>
      <c r="F459">
        <v>15</v>
      </c>
      <c r="G459" t="s">
        <v>21</v>
      </c>
      <c r="H459">
        <v>28200</v>
      </c>
      <c r="I459" t="s">
        <v>22</v>
      </c>
      <c r="J459" s="1">
        <v>43321</v>
      </c>
      <c r="K459" t="s">
        <v>27</v>
      </c>
      <c r="L459" s="2">
        <v>0.60833333333333328</v>
      </c>
      <c r="M459">
        <v>115.4</v>
      </c>
      <c r="N459">
        <v>-1050</v>
      </c>
      <c r="O459">
        <v>-154.185022</v>
      </c>
      <c r="P459" s="1">
        <v>43321</v>
      </c>
      <c r="Q459" t="s">
        <v>24</v>
      </c>
      <c r="R459">
        <v>131</v>
      </c>
      <c r="S459">
        <v>39.700000000000003</v>
      </c>
      <c r="T459">
        <f t="shared" si="170"/>
        <v>9</v>
      </c>
      <c r="U459">
        <f t="shared" si="171"/>
        <v>8</v>
      </c>
      <c r="V459">
        <f t="shared" si="172"/>
        <v>2018</v>
      </c>
      <c r="X459" t="str">
        <f t="shared" ref="X459:X460" si="175">IF(N459&gt;0,"Profit","Loss")</f>
        <v>Loss</v>
      </c>
    </row>
    <row r="460" spans="1:24" x14ac:dyDescent="0.3">
      <c r="A460">
        <v>153.19999999999999</v>
      </c>
      <c r="B460" s="1">
        <v>43321</v>
      </c>
      <c r="C460" t="s">
        <v>27</v>
      </c>
      <c r="D460" s="2">
        <v>0.3923611111111111</v>
      </c>
      <c r="E460">
        <v>66.849999999999994</v>
      </c>
      <c r="F460">
        <v>15</v>
      </c>
      <c r="G460" t="s">
        <v>23</v>
      </c>
      <c r="H460">
        <v>28200</v>
      </c>
      <c r="I460" t="s">
        <v>22</v>
      </c>
      <c r="J460" s="1">
        <v>43321</v>
      </c>
      <c r="K460" t="s">
        <v>27</v>
      </c>
      <c r="L460" s="2">
        <v>0.6381944444444444</v>
      </c>
      <c r="M460">
        <v>0.05</v>
      </c>
      <c r="N460">
        <v>1002</v>
      </c>
      <c r="O460">
        <v>99.925205680000005</v>
      </c>
      <c r="P460" s="1">
        <v>43321</v>
      </c>
      <c r="Q460" t="s">
        <v>19</v>
      </c>
      <c r="R460">
        <v>69.05</v>
      </c>
      <c r="S460">
        <v>0.05</v>
      </c>
      <c r="T460">
        <f t="shared" si="170"/>
        <v>9</v>
      </c>
      <c r="U460">
        <f t="shared" si="171"/>
        <v>8</v>
      </c>
      <c r="V460">
        <f t="shared" si="172"/>
        <v>2018</v>
      </c>
      <c r="X460" t="str">
        <f t="shared" si="175"/>
        <v>Profit</v>
      </c>
    </row>
    <row r="461" spans="1:24" hidden="1" x14ac:dyDescent="0.3">
      <c r="A461">
        <v>154</v>
      </c>
      <c r="B461" s="1">
        <v>43322</v>
      </c>
      <c r="D461" s="2">
        <v>0.3923611111111111</v>
      </c>
      <c r="E461">
        <v>28248.5</v>
      </c>
      <c r="J461" s="1">
        <v>43322</v>
      </c>
      <c r="L461" s="2">
        <v>0.61944444444444446</v>
      </c>
      <c r="M461">
        <v>28113.8</v>
      </c>
      <c r="N461">
        <v>-1065</v>
      </c>
      <c r="R461">
        <v>28377.9</v>
      </c>
      <c r="S461">
        <v>28108</v>
      </c>
      <c r="T461">
        <f t="shared" si="170"/>
        <v>10</v>
      </c>
      <c r="U461">
        <f t="shared" si="171"/>
        <v>8</v>
      </c>
      <c r="V461">
        <f t="shared" si="172"/>
        <v>2018</v>
      </c>
    </row>
    <row r="462" spans="1:24" x14ac:dyDescent="0.3">
      <c r="A462">
        <v>154.1</v>
      </c>
      <c r="B462" s="1">
        <v>43322</v>
      </c>
      <c r="C462" t="s">
        <v>28</v>
      </c>
      <c r="D462" s="2">
        <v>0.3923611111111111</v>
      </c>
      <c r="E462">
        <v>180.45</v>
      </c>
      <c r="F462">
        <v>15</v>
      </c>
      <c r="G462" t="s">
        <v>21</v>
      </c>
      <c r="H462">
        <v>28200</v>
      </c>
      <c r="I462" t="s">
        <v>22</v>
      </c>
      <c r="J462" s="1">
        <v>43322</v>
      </c>
      <c r="K462" t="s">
        <v>28</v>
      </c>
      <c r="L462" s="2">
        <v>0.59097222222222223</v>
      </c>
      <c r="M462">
        <v>215.45</v>
      </c>
      <c r="N462">
        <v>-525</v>
      </c>
      <c r="O462">
        <v>-19.39595456</v>
      </c>
      <c r="P462" s="1">
        <v>43328</v>
      </c>
      <c r="Q462" t="s">
        <v>24</v>
      </c>
      <c r="R462">
        <v>231.5</v>
      </c>
      <c r="S462">
        <v>139.80000000000001</v>
      </c>
      <c r="T462">
        <f t="shared" si="170"/>
        <v>10</v>
      </c>
      <c r="U462">
        <f t="shared" si="171"/>
        <v>8</v>
      </c>
      <c r="V462">
        <f t="shared" si="172"/>
        <v>2018</v>
      </c>
      <c r="X462" t="str">
        <f t="shared" ref="X462:X463" si="176">IF(N462&gt;0,"Profit","Loss")</f>
        <v>Loss</v>
      </c>
    </row>
    <row r="463" spans="1:24" x14ac:dyDescent="0.3">
      <c r="A463">
        <v>154.19999999999999</v>
      </c>
      <c r="B463" s="1">
        <v>43322</v>
      </c>
      <c r="C463" t="s">
        <v>28</v>
      </c>
      <c r="D463" s="2">
        <v>0.3923611111111111</v>
      </c>
      <c r="E463">
        <v>133.80000000000001</v>
      </c>
      <c r="F463">
        <v>15</v>
      </c>
      <c r="G463" t="s">
        <v>23</v>
      </c>
      <c r="H463">
        <v>28200</v>
      </c>
      <c r="I463" t="s">
        <v>22</v>
      </c>
      <c r="J463" s="1">
        <v>43322</v>
      </c>
      <c r="K463" t="s">
        <v>28</v>
      </c>
      <c r="L463" s="2">
        <v>0.61944444444444446</v>
      </c>
      <c r="M463">
        <v>169.8</v>
      </c>
      <c r="N463">
        <v>-540</v>
      </c>
      <c r="O463">
        <v>-26.905829600000001</v>
      </c>
      <c r="P463" s="1">
        <v>43328</v>
      </c>
      <c r="Q463" t="s">
        <v>24</v>
      </c>
      <c r="R463">
        <v>172</v>
      </c>
      <c r="S463">
        <v>94</v>
      </c>
      <c r="T463">
        <f t="shared" si="170"/>
        <v>10</v>
      </c>
      <c r="U463">
        <f t="shared" si="171"/>
        <v>8</v>
      </c>
      <c r="V463">
        <f t="shared" si="172"/>
        <v>2018</v>
      </c>
      <c r="X463" t="str">
        <f t="shared" si="176"/>
        <v>Loss</v>
      </c>
    </row>
    <row r="464" spans="1:24" hidden="1" x14ac:dyDescent="0.3">
      <c r="A464">
        <v>155</v>
      </c>
      <c r="B464" s="1">
        <v>43325</v>
      </c>
      <c r="D464" s="2">
        <v>0.3923611111111111</v>
      </c>
      <c r="E464">
        <v>27873.15</v>
      </c>
      <c r="J464" s="1">
        <v>43325</v>
      </c>
      <c r="L464" s="2">
        <v>0.6381944444444444</v>
      </c>
      <c r="M464">
        <v>27800.65</v>
      </c>
      <c r="N464">
        <v>504.75</v>
      </c>
      <c r="Q464" t="s">
        <v>19</v>
      </c>
      <c r="R464">
        <v>27895.35</v>
      </c>
      <c r="S464">
        <v>27743.1</v>
      </c>
      <c r="T464">
        <f t="shared" si="170"/>
        <v>13</v>
      </c>
      <c r="U464">
        <f t="shared" si="171"/>
        <v>8</v>
      </c>
      <c r="V464">
        <f t="shared" si="172"/>
        <v>2018</v>
      </c>
    </row>
    <row r="465" spans="1:24" x14ac:dyDescent="0.3">
      <c r="A465">
        <v>155.1</v>
      </c>
      <c r="B465" s="1">
        <v>43325</v>
      </c>
      <c r="C465" t="s">
        <v>20</v>
      </c>
      <c r="D465" s="2">
        <v>0.3923611111111111</v>
      </c>
      <c r="E465">
        <v>153.75</v>
      </c>
      <c r="F465">
        <v>15</v>
      </c>
      <c r="G465" t="s">
        <v>21</v>
      </c>
      <c r="H465">
        <v>27900</v>
      </c>
      <c r="I465" t="s">
        <v>22</v>
      </c>
      <c r="J465" s="1">
        <v>43325</v>
      </c>
      <c r="K465" t="s">
        <v>20</v>
      </c>
      <c r="L465" s="2">
        <v>0.6381944444444444</v>
      </c>
      <c r="M465">
        <v>108.5</v>
      </c>
      <c r="N465">
        <v>678.75</v>
      </c>
      <c r="O465">
        <v>29.430894309999999</v>
      </c>
      <c r="P465" s="1">
        <v>43328</v>
      </c>
      <c r="Q465" t="s">
        <v>19</v>
      </c>
      <c r="R465">
        <v>158.05000000000001</v>
      </c>
      <c r="S465">
        <v>93.6</v>
      </c>
      <c r="T465">
        <f t="shared" si="170"/>
        <v>13</v>
      </c>
      <c r="U465">
        <f t="shared" si="171"/>
        <v>8</v>
      </c>
      <c r="V465">
        <f t="shared" si="172"/>
        <v>2018</v>
      </c>
      <c r="X465" t="str">
        <f t="shared" ref="X465:X466" si="177">IF(N465&gt;0,"Profit","Loss")</f>
        <v>Profit</v>
      </c>
    </row>
    <row r="466" spans="1:24" x14ac:dyDescent="0.3">
      <c r="A466">
        <v>155.19999999999999</v>
      </c>
      <c r="B466" s="1">
        <v>43325</v>
      </c>
      <c r="C466" t="s">
        <v>20</v>
      </c>
      <c r="D466" s="2">
        <v>0.3923611111111111</v>
      </c>
      <c r="E466">
        <v>148.75</v>
      </c>
      <c r="F466">
        <v>15</v>
      </c>
      <c r="G466" t="s">
        <v>23</v>
      </c>
      <c r="H466">
        <v>27900</v>
      </c>
      <c r="I466" t="s">
        <v>22</v>
      </c>
      <c r="J466" s="1">
        <v>43325</v>
      </c>
      <c r="K466" t="s">
        <v>20</v>
      </c>
      <c r="L466" s="2">
        <v>0.6381944444444444</v>
      </c>
      <c r="M466">
        <v>160.35</v>
      </c>
      <c r="N466">
        <v>-174</v>
      </c>
      <c r="O466">
        <v>-7.7983193279999998</v>
      </c>
      <c r="P466" s="1">
        <v>43328</v>
      </c>
      <c r="Q466" t="s">
        <v>19</v>
      </c>
      <c r="R466">
        <v>190</v>
      </c>
      <c r="S466">
        <v>110.5</v>
      </c>
      <c r="T466">
        <f t="shared" si="170"/>
        <v>13</v>
      </c>
      <c r="U466">
        <f t="shared" si="171"/>
        <v>8</v>
      </c>
      <c r="V466">
        <f t="shared" si="172"/>
        <v>2018</v>
      </c>
      <c r="X466" t="str">
        <f t="shared" si="177"/>
        <v>Loss</v>
      </c>
    </row>
    <row r="467" spans="1:24" hidden="1" x14ac:dyDescent="0.3">
      <c r="A467">
        <v>156</v>
      </c>
      <c r="B467" s="1">
        <v>43326</v>
      </c>
      <c r="D467" s="2">
        <v>0.3923611111111111</v>
      </c>
      <c r="E467">
        <v>27978.65</v>
      </c>
      <c r="J467" s="1">
        <v>43326</v>
      </c>
      <c r="L467" s="2">
        <v>0.6381944444444444</v>
      </c>
      <c r="M467">
        <v>28025.65</v>
      </c>
      <c r="N467">
        <v>351.75</v>
      </c>
      <c r="Q467" t="s">
        <v>19</v>
      </c>
      <c r="R467">
        <v>28053.05</v>
      </c>
      <c r="S467">
        <v>27910.7</v>
      </c>
      <c r="T467">
        <f t="shared" si="170"/>
        <v>14</v>
      </c>
      <c r="U467">
        <f t="shared" si="171"/>
        <v>8</v>
      </c>
      <c r="V467">
        <f t="shared" si="172"/>
        <v>2018</v>
      </c>
    </row>
    <row r="468" spans="1:24" x14ac:dyDescent="0.3">
      <c r="A468">
        <v>156.1</v>
      </c>
      <c r="B468" s="1">
        <v>43326</v>
      </c>
      <c r="C468" t="s">
        <v>25</v>
      </c>
      <c r="D468" s="2">
        <v>0.3923611111111111</v>
      </c>
      <c r="E468">
        <v>105.3</v>
      </c>
      <c r="F468">
        <v>15</v>
      </c>
      <c r="G468" t="s">
        <v>21</v>
      </c>
      <c r="H468">
        <v>28000</v>
      </c>
      <c r="I468" t="s">
        <v>22</v>
      </c>
      <c r="J468" s="1">
        <v>43326</v>
      </c>
      <c r="K468" t="s">
        <v>25</v>
      </c>
      <c r="L468" s="2">
        <v>0.6381944444444444</v>
      </c>
      <c r="M468">
        <v>124.2</v>
      </c>
      <c r="N468">
        <v>-283.5</v>
      </c>
      <c r="O468">
        <v>-17.948717949999999</v>
      </c>
      <c r="P468" s="1">
        <v>43328</v>
      </c>
      <c r="Q468" t="s">
        <v>19</v>
      </c>
      <c r="R468">
        <v>132.6</v>
      </c>
      <c r="S468">
        <v>86</v>
      </c>
      <c r="T468">
        <f t="shared" si="170"/>
        <v>14</v>
      </c>
      <c r="U468">
        <f t="shared" si="171"/>
        <v>8</v>
      </c>
      <c r="V468">
        <f t="shared" si="172"/>
        <v>2018</v>
      </c>
      <c r="X468" t="str">
        <f t="shared" ref="X468:X469" si="178">IF(N468&gt;0,"Profit","Loss")</f>
        <v>Loss</v>
      </c>
    </row>
    <row r="469" spans="1:24" x14ac:dyDescent="0.3">
      <c r="A469">
        <v>156.19999999999999</v>
      </c>
      <c r="B469" s="1">
        <v>43326</v>
      </c>
      <c r="C469" t="s">
        <v>25</v>
      </c>
      <c r="D469" s="2">
        <v>0.3923611111111111</v>
      </c>
      <c r="E469">
        <v>110.25</v>
      </c>
      <c r="F469">
        <v>15</v>
      </c>
      <c r="G469" t="s">
        <v>23</v>
      </c>
      <c r="H469">
        <v>28000</v>
      </c>
      <c r="I469" t="s">
        <v>22</v>
      </c>
      <c r="J469" s="1">
        <v>43326</v>
      </c>
      <c r="K469" t="s">
        <v>25</v>
      </c>
      <c r="L469" s="2">
        <v>0.6381944444444444</v>
      </c>
      <c r="M469">
        <v>67.900000000000006</v>
      </c>
      <c r="N469">
        <v>635.25</v>
      </c>
      <c r="O469">
        <v>38.412698409999997</v>
      </c>
      <c r="P469" s="1">
        <v>43328</v>
      </c>
      <c r="Q469" t="s">
        <v>19</v>
      </c>
      <c r="R469">
        <v>123.8</v>
      </c>
      <c r="S469">
        <v>64.150000000000006</v>
      </c>
      <c r="T469">
        <f t="shared" si="170"/>
        <v>14</v>
      </c>
      <c r="U469">
        <f t="shared" si="171"/>
        <v>8</v>
      </c>
      <c r="V469">
        <f t="shared" si="172"/>
        <v>2018</v>
      </c>
      <c r="X469" t="str">
        <f t="shared" si="178"/>
        <v>Profit</v>
      </c>
    </row>
    <row r="470" spans="1:24" hidden="1" x14ac:dyDescent="0.3">
      <c r="A470">
        <v>157</v>
      </c>
      <c r="B470" s="1">
        <v>43328</v>
      </c>
      <c r="D470" s="2">
        <v>0.3923611111111111</v>
      </c>
      <c r="E470">
        <v>27843.7</v>
      </c>
      <c r="J470" s="1">
        <v>43328</v>
      </c>
      <c r="L470" s="2">
        <v>0.6381944444444444</v>
      </c>
      <c r="M470">
        <v>27838.3</v>
      </c>
      <c r="N470">
        <v>-282</v>
      </c>
      <c r="Q470" t="s">
        <v>19</v>
      </c>
      <c r="R470">
        <v>28013.1</v>
      </c>
      <c r="S470">
        <v>27779.5</v>
      </c>
      <c r="T470">
        <f t="shared" si="170"/>
        <v>16</v>
      </c>
      <c r="U470">
        <f t="shared" si="171"/>
        <v>8</v>
      </c>
      <c r="V470">
        <f t="shared" si="172"/>
        <v>2018</v>
      </c>
    </row>
    <row r="471" spans="1:24" x14ac:dyDescent="0.3">
      <c r="A471">
        <v>157.1</v>
      </c>
      <c r="B471" s="1">
        <v>43328</v>
      </c>
      <c r="C471" t="s">
        <v>27</v>
      </c>
      <c r="D471" s="2">
        <v>0.3923611111111111</v>
      </c>
      <c r="E471">
        <v>102.2</v>
      </c>
      <c r="F471">
        <v>15</v>
      </c>
      <c r="G471" t="s">
        <v>21</v>
      </c>
      <c r="H471">
        <v>27800</v>
      </c>
      <c r="I471" t="s">
        <v>22</v>
      </c>
      <c r="J471" s="1">
        <v>43328</v>
      </c>
      <c r="K471" t="s">
        <v>27</v>
      </c>
      <c r="L471" s="2">
        <v>0.42708333333333331</v>
      </c>
      <c r="M471">
        <v>155.19999999999999</v>
      </c>
      <c r="N471">
        <v>-795</v>
      </c>
      <c r="O471">
        <v>-51.859099800000003</v>
      </c>
      <c r="P471" s="1">
        <v>43328</v>
      </c>
      <c r="Q471" t="s">
        <v>24</v>
      </c>
      <c r="R471">
        <v>159.30000000000001</v>
      </c>
      <c r="S471">
        <v>79.349999999999994</v>
      </c>
      <c r="T471">
        <f t="shared" si="170"/>
        <v>16</v>
      </c>
      <c r="U471">
        <f t="shared" si="171"/>
        <v>8</v>
      </c>
      <c r="V471">
        <f t="shared" si="172"/>
        <v>2018</v>
      </c>
      <c r="X471" t="str">
        <f t="shared" ref="X471:X472" si="179">IF(N471&gt;0,"Profit","Loss")</f>
        <v>Loss</v>
      </c>
    </row>
    <row r="472" spans="1:24" x14ac:dyDescent="0.3">
      <c r="A472">
        <v>157.19999999999999</v>
      </c>
      <c r="B472" s="1">
        <v>43328</v>
      </c>
      <c r="C472" t="s">
        <v>27</v>
      </c>
      <c r="D472" s="2">
        <v>0.3923611111111111</v>
      </c>
      <c r="E472">
        <v>34.4</v>
      </c>
      <c r="F472">
        <v>15</v>
      </c>
      <c r="G472" t="s">
        <v>23</v>
      </c>
      <c r="H472">
        <v>27800</v>
      </c>
      <c r="I472" t="s">
        <v>22</v>
      </c>
      <c r="J472" s="1">
        <v>43328</v>
      </c>
      <c r="K472" t="s">
        <v>27</v>
      </c>
      <c r="L472" s="2">
        <v>0.6381944444444444</v>
      </c>
      <c r="M472">
        <v>0.2</v>
      </c>
      <c r="N472">
        <v>513</v>
      </c>
      <c r="O472">
        <v>99.418604650000006</v>
      </c>
      <c r="P472" s="1">
        <v>43328</v>
      </c>
      <c r="Q472" t="s">
        <v>19</v>
      </c>
      <c r="R472">
        <v>42.3</v>
      </c>
      <c r="S472">
        <v>0.15</v>
      </c>
      <c r="T472">
        <f t="shared" si="170"/>
        <v>16</v>
      </c>
      <c r="U472">
        <f t="shared" si="171"/>
        <v>8</v>
      </c>
      <c r="V472">
        <f t="shared" si="172"/>
        <v>2018</v>
      </c>
      <c r="X472" t="str">
        <f t="shared" si="179"/>
        <v>Profit</v>
      </c>
    </row>
    <row r="473" spans="1:24" hidden="1" x14ac:dyDescent="0.3">
      <c r="A473">
        <v>158</v>
      </c>
      <c r="B473" s="1">
        <v>43329</v>
      </c>
      <c r="D473" s="2">
        <v>0.3923611111111111</v>
      </c>
      <c r="E473">
        <v>27995.8</v>
      </c>
      <c r="J473" s="1">
        <v>43329</v>
      </c>
      <c r="L473" s="2">
        <v>0.6381944444444444</v>
      </c>
      <c r="M473">
        <v>28113.9</v>
      </c>
      <c r="N473">
        <v>-288</v>
      </c>
      <c r="Q473" t="s">
        <v>19</v>
      </c>
      <c r="R473">
        <v>28178.15</v>
      </c>
      <c r="S473">
        <v>27971.25</v>
      </c>
      <c r="T473">
        <f t="shared" si="170"/>
        <v>17</v>
      </c>
      <c r="U473">
        <f t="shared" si="171"/>
        <v>8</v>
      </c>
      <c r="V473">
        <f t="shared" si="172"/>
        <v>2018</v>
      </c>
    </row>
    <row r="474" spans="1:24" x14ac:dyDescent="0.3">
      <c r="A474">
        <v>158.1</v>
      </c>
      <c r="B474" s="1">
        <v>43329</v>
      </c>
      <c r="C474" t="s">
        <v>28</v>
      </c>
      <c r="D474" s="2">
        <v>0.3923611111111111</v>
      </c>
      <c r="E474">
        <v>184.35</v>
      </c>
      <c r="F474">
        <v>15</v>
      </c>
      <c r="G474" t="s">
        <v>21</v>
      </c>
      <c r="H474">
        <v>28000</v>
      </c>
      <c r="I474" t="s">
        <v>22</v>
      </c>
      <c r="J474" s="1">
        <v>43329</v>
      </c>
      <c r="K474" t="s">
        <v>28</v>
      </c>
      <c r="L474" s="2">
        <v>0.60347222222222219</v>
      </c>
      <c r="M474">
        <v>245.35</v>
      </c>
      <c r="N474">
        <v>-915</v>
      </c>
      <c r="O474">
        <v>-33.089232440000004</v>
      </c>
      <c r="P474" s="1">
        <v>43335</v>
      </c>
      <c r="Q474" t="s">
        <v>24</v>
      </c>
      <c r="R474">
        <v>246</v>
      </c>
      <c r="S474">
        <v>169.45</v>
      </c>
      <c r="T474">
        <f t="shared" si="170"/>
        <v>17</v>
      </c>
      <c r="U474">
        <f t="shared" si="171"/>
        <v>8</v>
      </c>
      <c r="V474">
        <f t="shared" si="172"/>
        <v>2018</v>
      </c>
      <c r="X474" t="str">
        <f t="shared" ref="X474:X475" si="180">IF(N474&gt;0,"Profit","Loss")</f>
        <v>Loss</v>
      </c>
    </row>
    <row r="475" spans="1:24" x14ac:dyDescent="0.3">
      <c r="A475">
        <v>158.19999999999999</v>
      </c>
      <c r="B475" s="1">
        <v>43329</v>
      </c>
      <c r="C475" t="s">
        <v>28</v>
      </c>
      <c r="D475" s="2">
        <v>0.3923611111111111</v>
      </c>
      <c r="E475">
        <v>138.6</v>
      </c>
      <c r="F475">
        <v>15</v>
      </c>
      <c r="G475" t="s">
        <v>23</v>
      </c>
      <c r="H475">
        <v>28000</v>
      </c>
      <c r="I475" t="s">
        <v>22</v>
      </c>
      <c r="J475" s="1">
        <v>43329</v>
      </c>
      <c r="K475" t="s">
        <v>28</v>
      </c>
      <c r="L475" s="2">
        <v>0.6381944444444444</v>
      </c>
      <c r="M475">
        <v>96.8</v>
      </c>
      <c r="N475">
        <v>627</v>
      </c>
      <c r="O475">
        <v>30.158730160000001</v>
      </c>
      <c r="P475" s="1">
        <v>43335</v>
      </c>
      <c r="Q475" t="s">
        <v>19</v>
      </c>
      <c r="R475">
        <v>152.85</v>
      </c>
      <c r="S475">
        <v>84.4</v>
      </c>
      <c r="T475">
        <f t="shared" si="170"/>
        <v>17</v>
      </c>
      <c r="U475">
        <f t="shared" si="171"/>
        <v>8</v>
      </c>
      <c r="V475">
        <f t="shared" si="172"/>
        <v>2018</v>
      </c>
      <c r="X475" t="str">
        <f t="shared" si="180"/>
        <v>Profit</v>
      </c>
    </row>
    <row r="476" spans="1:24" hidden="1" x14ac:dyDescent="0.3">
      <c r="A476">
        <v>159</v>
      </c>
      <c r="B476" s="1">
        <v>43332</v>
      </c>
      <c r="D476" s="2">
        <v>0.3923611111111111</v>
      </c>
      <c r="E476">
        <v>28299.35</v>
      </c>
      <c r="J476" s="1">
        <v>43332</v>
      </c>
      <c r="L476" s="2">
        <v>0.6381944444444444</v>
      </c>
      <c r="M476">
        <v>28260.85</v>
      </c>
      <c r="N476">
        <v>102.75</v>
      </c>
      <c r="Q476" t="s">
        <v>19</v>
      </c>
      <c r="R476">
        <v>28322.3</v>
      </c>
      <c r="S476">
        <v>28229.05</v>
      </c>
      <c r="T476">
        <f t="shared" si="170"/>
        <v>20</v>
      </c>
      <c r="U476">
        <f t="shared" si="171"/>
        <v>8</v>
      </c>
      <c r="V476">
        <f t="shared" si="172"/>
        <v>2018</v>
      </c>
    </row>
    <row r="477" spans="1:24" x14ac:dyDescent="0.3">
      <c r="A477">
        <v>159.1</v>
      </c>
      <c r="B477" s="1">
        <v>43332</v>
      </c>
      <c r="C477" t="s">
        <v>20</v>
      </c>
      <c r="D477" s="2">
        <v>0.3923611111111111</v>
      </c>
      <c r="E477">
        <v>153.94999999999999</v>
      </c>
      <c r="F477">
        <v>15</v>
      </c>
      <c r="G477" t="s">
        <v>21</v>
      </c>
      <c r="H477">
        <v>28300</v>
      </c>
      <c r="I477" t="s">
        <v>22</v>
      </c>
      <c r="J477" s="1">
        <v>43332</v>
      </c>
      <c r="K477" t="s">
        <v>20</v>
      </c>
      <c r="L477" s="2">
        <v>0.6381944444444444</v>
      </c>
      <c r="M477">
        <v>137.19999999999999</v>
      </c>
      <c r="N477">
        <v>251.25</v>
      </c>
      <c r="O477">
        <v>10.880155889999999</v>
      </c>
      <c r="P477" s="1">
        <v>43335</v>
      </c>
      <c r="Q477" t="s">
        <v>19</v>
      </c>
      <c r="R477">
        <v>160</v>
      </c>
      <c r="S477">
        <v>115.55</v>
      </c>
      <c r="T477">
        <f t="shared" si="170"/>
        <v>20</v>
      </c>
      <c r="U477">
        <f t="shared" si="171"/>
        <v>8</v>
      </c>
      <c r="V477">
        <f t="shared" si="172"/>
        <v>2018</v>
      </c>
      <c r="X477" t="str">
        <f t="shared" ref="X477:X478" si="181">IF(N477&gt;0,"Profit","Loss")</f>
        <v>Profit</v>
      </c>
    </row>
    <row r="478" spans="1:24" x14ac:dyDescent="0.3">
      <c r="A478">
        <v>159.19999999999999</v>
      </c>
      <c r="B478" s="1">
        <v>43332</v>
      </c>
      <c r="C478" t="s">
        <v>20</v>
      </c>
      <c r="D478" s="2">
        <v>0.3923611111111111</v>
      </c>
      <c r="E478">
        <v>107.05</v>
      </c>
      <c r="F478">
        <v>15</v>
      </c>
      <c r="G478" t="s">
        <v>23</v>
      </c>
      <c r="H478">
        <v>28300</v>
      </c>
      <c r="I478" t="s">
        <v>22</v>
      </c>
      <c r="J478" s="1">
        <v>43332</v>
      </c>
      <c r="K478" t="s">
        <v>20</v>
      </c>
      <c r="L478" s="2">
        <v>0.6381944444444444</v>
      </c>
      <c r="M478">
        <v>116.95</v>
      </c>
      <c r="N478">
        <v>-148.5</v>
      </c>
      <c r="O478">
        <v>-9.2480149459999996</v>
      </c>
      <c r="P478" s="1">
        <v>43335</v>
      </c>
      <c r="Q478" t="s">
        <v>19</v>
      </c>
      <c r="R478">
        <v>139</v>
      </c>
      <c r="S478">
        <v>95.2</v>
      </c>
      <c r="T478">
        <f t="shared" si="170"/>
        <v>20</v>
      </c>
      <c r="U478">
        <f t="shared" si="171"/>
        <v>8</v>
      </c>
      <c r="V478">
        <f t="shared" si="172"/>
        <v>2018</v>
      </c>
      <c r="X478" t="str">
        <f t="shared" si="181"/>
        <v>Loss</v>
      </c>
    </row>
    <row r="479" spans="1:24" hidden="1" x14ac:dyDescent="0.3">
      <c r="A479">
        <v>160</v>
      </c>
      <c r="B479" s="1">
        <v>43333</v>
      </c>
      <c r="D479" s="2">
        <v>0.3923611111111111</v>
      </c>
      <c r="E479">
        <v>28240.7</v>
      </c>
      <c r="J479" s="1">
        <v>43333</v>
      </c>
      <c r="L479" s="2">
        <v>0.6381944444444444</v>
      </c>
      <c r="M479">
        <v>28255.45</v>
      </c>
      <c r="N479">
        <v>541.5</v>
      </c>
      <c r="Q479" t="s">
        <v>19</v>
      </c>
      <c r="R479">
        <v>28278.7</v>
      </c>
      <c r="S479">
        <v>28151.9</v>
      </c>
      <c r="T479">
        <f t="shared" si="170"/>
        <v>21</v>
      </c>
      <c r="U479">
        <f t="shared" si="171"/>
        <v>8</v>
      </c>
      <c r="V479">
        <f t="shared" si="172"/>
        <v>2018</v>
      </c>
    </row>
    <row r="480" spans="1:24" x14ac:dyDescent="0.3">
      <c r="A480">
        <v>160.1</v>
      </c>
      <c r="B480" s="1">
        <v>43333</v>
      </c>
      <c r="C480" t="s">
        <v>25</v>
      </c>
      <c r="D480" s="2">
        <v>0.3923611111111111</v>
      </c>
      <c r="E480">
        <v>146.05000000000001</v>
      </c>
      <c r="F480">
        <v>15</v>
      </c>
      <c r="G480" t="s">
        <v>21</v>
      </c>
      <c r="H480">
        <v>28200</v>
      </c>
      <c r="I480" t="s">
        <v>22</v>
      </c>
      <c r="J480" s="1">
        <v>43333</v>
      </c>
      <c r="K480" t="s">
        <v>25</v>
      </c>
      <c r="L480" s="2">
        <v>0.6381944444444444</v>
      </c>
      <c r="M480">
        <v>129.94999999999999</v>
      </c>
      <c r="N480">
        <v>241.5</v>
      </c>
      <c r="O480">
        <v>11.02362205</v>
      </c>
      <c r="P480" s="1">
        <v>43335</v>
      </c>
      <c r="Q480" t="s">
        <v>19</v>
      </c>
      <c r="R480">
        <v>155.19999999999999</v>
      </c>
      <c r="S480">
        <v>90.65</v>
      </c>
      <c r="T480">
        <f t="shared" si="170"/>
        <v>21</v>
      </c>
      <c r="U480">
        <f t="shared" si="171"/>
        <v>8</v>
      </c>
      <c r="V480">
        <f t="shared" si="172"/>
        <v>2018</v>
      </c>
      <c r="X480" t="str">
        <f t="shared" ref="X480:X481" si="182">IF(N480&gt;0,"Profit","Loss")</f>
        <v>Profit</v>
      </c>
    </row>
    <row r="481" spans="1:24" x14ac:dyDescent="0.3">
      <c r="A481">
        <v>160.19999999999999</v>
      </c>
      <c r="B481" s="1">
        <v>43333</v>
      </c>
      <c r="C481" t="s">
        <v>25</v>
      </c>
      <c r="D481" s="2">
        <v>0.3923611111111111</v>
      </c>
      <c r="E481">
        <v>87.75</v>
      </c>
      <c r="F481">
        <v>15</v>
      </c>
      <c r="G481" t="s">
        <v>23</v>
      </c>
      <c r="H481">
        <v>28200</v>
      </c>
      <c r="I481" t="s">
        <v>22</v>
      </c>
      <c r="J481" s="1">
        <v>43333</v>
      </c>
      <c r="K481" t="s">
        <v>25</v>
      </c>
      <c r="L481" s="2">
        <v>0.6381944444444444</v>
      </c>
      <c r="M481">
        <v>67.75</v>
      </c>
      <c r="N481">
        <v>300</v>
      </c>
      <c r="O481">
        <v>22.792022790000001</v>
      </c>
      <c r="P481" s="1">
        <v>43335</v>
      </c>
      <c r="Q481" t="s">
        <v>19</v>
      </c>
      <c r="R481">
        <v>109.85</v>
      </c>
      <c r="S481">
        <v>61.05</v>
      </c>
      <c r="T481">
        <f t="shared" si="170"/>
        <v>21</v>
      </c>
      <c r="U481">
        <f t="shared" si="171"/>
        <v>8</v>
      </c>
      <c r="V481">
        <f t="shared" si="172"/>
        <v>2018</v>
      </c>
      <c r="X481" t="str">
        <f t="shared" si="182"/>
        <v>Profit</v>
      </c>
    </row>
    <row r="482" spans="1:24" hidden="1" x14ac:dyDescent="0.3">
      <c r="A482">
        <v>161</v>
      </c>
      <c r="B482" s="1">
        <v>43335</v>
      </c>
      <c r="D482" s="2">
        <v>0.3923611111111111</v>
      </c>
      <c r="E482">
        <v>28182.9</v>
      </c>
      <c r="J482" s="1">
        <v>43335</v>
      </c>
      <c r="L482" s="2">
        <v>0.6381944444444444</v>
      </c>
      <c r="M482">
        <v>28035.65</v>
      </c>
      <c r="N482">
        <v>-155.25</v>
      </c>
      <c r="Q482" t="s">
        <v>19</v>
      </c>
      <c r="R482">
        <v>28208.799999999999</v>
      </c>
      <c r="S482">
        <v>27965.35</v>
      </c>
      <c r="T482">
        <f t="shared" si="170"/>
        <v>23</v>
      </c>
      <c r="U482">
        <f t="shared" si="171"/>
        <v>8</v>
      </c>
      <c r="V482">
        <f t="shared" si="172"/>
        <v>2018</v>
      </c>
    </row>
    <row r="483" spans="1:24" x14ac:dyDescent="0.3">
      <c r="A483">
        <v>161.1</v>
      </c>
      <c r="B483" s="1">
        <v>43335</v>
      </c>
      <c r="C483" t="s">
        <v>27</v>
      </c>
      <c r="D483" s="2">
        <v>0.3923611111111111</v>
      </c>
      <c r="E483">
        <v>54.7</v>
      </c>
      <c r="F483">
        <v>15</v>
      </c>
      <c r="G483" t="s">
        <v>21</v>
      </c>
      <c r="H483">
        <v>28200</v>
      </c>
      <c r="I483" t="s">
        <v>22</v>
      </c>
      <c r="J483" s="1">
        <v>43335</v>
      </c>
      <c r="K483" t="s">
        <v>27</v>
      </c>
      <c r="L483" s="2">
        <v>0.6381944444444444</v>
      </c>
      <c r="M483">
        <v>0.05</v>
      </c>
      <c r="N483">
        <v>819.75</v>
      </c>
      <c r="O483">
        <v>99.908592319999997</v>
      </c>
      <c r="P483" s="1">
        <v>43335</v>
      </c>
      <c r="Q483" t="s">
        <v>19</v>
      </c>
      <c r="R483">
        <v>59.6</v>
      </c>
      <c r="S483">
        <v>0.05</v>
      </c>
      <c r="T483">
        <f t="shared" si="170"/>
        <v>23</v>
      </c>
      <c r="U483">
        <f t="shared" si="171"/>
        <v>8</v>
      </c>
      <c r="V483">
        <f t="shared" si="172"/>
        <v>2018</v>
      </c>
      <c r="X483" t="str">
        <f t="shared" ref="X483:X484" si="183">IF(N483&gt;0,"Profit","Loss")</f>
        <v>Profit</v>
      </c>
    </row>
    <row r="484" spans="1:24" x14ac:dyDescent="0.3">
      <c r="A484">
        <v>161.19999999999999</v>
      </c>
      <c r="B484" s="1">
        <v>43335</v>
      </c>
      <c r="C484" t="s">
        <v>27</v>
      </c>
      <c r="D484" s="2">
        <v>0.3923611111111111</v>
      </c>
      <c r="E484">
        <v>56.35</v>
      </c>
      <c r="F484">
        <v>15</v>
      </c>
      <c r="G484" t="s">
        <v>23</v>
      </c>
      <c r="H484">
        <v>28200</v>
      </c>
      <c r="I484" t="s">
        <v>22</v>
      </c>
      <c r="J484" s="1">
        <v>43335</v>
      </c>
      <c r="K484" t="s">
        <v>27</v>
      </c>
      <c r="L484" s="2">
        <v>0.53888888888888886</v>
      </c>
      <c r="M484">
        <v>121.35</v>
      </c>
      <c r="N484">
        <v>-975</v>
      </c>
      <c r="O484">
        <v>-115.350488</v>
      </c>
      <c r="P484" s="1">
        <v>43335</v>
      </c>
      <c r="Q484" t="s">
        <v>24</v>
      </c>
      <c r="R484">
        <v>132.9</v>
      </c>
      <c r="S484">
        <v>46.35</v>
      </c>
      <c r="T484">
        <f t="shared" si="170"/>
        <v>23</v>
      </c>
      <c r="U484">
        <f t="shared" si="171"/>
        <v>8</v>
      </c>
      <c r="V484">
        <f t="shared" si="172"/>
        <v>2018</v>
      </c>
      <c r="X484" t="str">
        <f t="shared" si="183"/>
        <v>Loss</v>
      </c>
    </row>
    <row r="485" spans="1:24" hidden="1" x14ac:dyDescent="0.3">
      <c r="A485">
        <v>162</v>
      </c>
      <c r="B485" s="1">
        <v>43336</v>
      </c>
      <c r="D485" s="2">
        <v>0.3923611111111111</v>
      </c>
      <c r="E485">
        <v>28050.75</v>
      </c>
      <c r="J485" s="1">
        <v>43336</v>
      </c>
      <c r="L485" s="2">
        <v>0.6381944444444444</v>
      </c>
      <c r="M485">
        <v>27833.3</v>
      </c>
      <c r="N485">
        <v>581.25</v>
      </c>
      <c r="Q485" t="s">
        <v>19</v>
      </c>
      <c r="R485">
        <v>28122.75</v>
      </c>
      <c r="S485">
        <v>27782.799999999999</v>
      </c>
      <c r="T485">
        <f t="shared" si="170"/>
        <v>24</v>
      </c>
      <c r="U485">
        <f t="shared" si="171"/>
        <v>8</v>
      </c>
      <c r="V485">
        <f t="shared" si="172"/>
        <v>2018</v>
      </c>
    </row>
    <row r="486" spans="1:24" x14ac:dyDescent="0.3">
      <c r="A486">
        <v>162.1</v>
      </c>
      <c r="B486" s="1">
        <v>43336</v>
      </c>
      <c r="C486" t="s">
        <v>28</v>
      </c>
      <c r="D486" s="2">
        <v>0.3923611111111111</v>
      </c>
      <c r="E486">
        <v>175</v>
      </c>
      <c r="F486">
        <v>15</v>
      </c>
      <c r="G486" t="s">
        <v>21</v>
      </c>
      <c r="H486">
        <v>28100</v>
      </c>
      <c r="I486" t="s">
        <v>22</v>
      </c>
      <c r="J486" s="1">
        <v>43336</v>
      </c>
      <c r="K486" t="s">
        <v>28</v>
      </c>
      <c r="L486" s="2">
        <v>0.6381944444444444</v>
      </c>
      <c r="M486">
        <v>93.25</v>
      </c>
      <c r="N486">
        <v>1226.25</v>
      </c>
      <c r="O486">
        <v>46.714285709999999</v>
      </c>
      <c r="P486" s="1">
        <v>43342</v>
      </c>
      <c r="Q486" t="s">
        <v>19</v>
      </c>
      <c r="R486">
        <v>213.95</v>
      </c>
      <c r="S486">
        <v>77.400000000000006</v>
      </c>
      <c r="T486">
        <f t="shared" si="170"/>
        <v>24</v>
      </c>
      <c r="U486">
        <f t="shared" si="171"/>
        <v>8</v>
      </c>
      <c r="V486">
        <f t="shared" si="172"/>
        <v>2018</v>
      </c>
      <c r="X486" t="str">
        <f t="shared" ref="X486:X487" si="184">IF(N486&gt;0,"Profit","Loss")</f>
        <v>Profit</v>
      </c>
    </row>
    <row r="487" spans="1:24" x14ac:dyDescent="0.3">
      <c r="A487">
        <v>162.19999999999999</v>
      </c>
      <c r="B487" s="1">
        <v>43336</v>
      </c>
      <c r="C487" t="s">
        <v>28</v>
      </c>
      <c r="D487" s="2">
        <v>0.3923611111111111</v>
      </c>
      <c r="E487">
        <v>163.5</v>
      </c>
      <c r="F487">
        <v>15</v>
      </c>
      <c r="G487" t="s">
        <v>23</v>
      </c>
      <c r="H487">
        <v>28100</v>
      </c>
      <c r="I487" t="s">
        <v>22</v>
      </c>
      <c r="J487" s="1">
        <v>43336</v>
      </c>
      <c r="K487" t="s">
        <v>28</v>
      </c>
      <c r="L487" s="2">
        <v>0.43402777777777773</v>
      </c>
      <c r="M487">
        <v>206.5</v>
      </c>
      <c r="N487">
        <v>-645</v>
      </c>
      <c r="O487">
        <v>-26.29969419</v>
      </c>
      <c r="P487" s="1">
        <v>43342</v>
      </c>
      <c r="Q487" t="s">
        <v>24</v>
      </c>
      <c r="R487">
        <v>206.7</v>
      </c>
      <c r="S487">
        <v>130.55000000000001</v>
      </c>
      <c r="T487">
        <f t="shared" si="170"/>
        <v>24</v>
      </c>
      <c r="U487">
        <f t="shared" si="171"/>
        <v>8</v>
      </c>
      <c r="V487">
        <f t="shared" si="172"/>
        <v>2018</v>
      </c>
      <c r="X487" t="str">
        <f t="shared" si="184"/>
        <v>Loss</v>
      </c>
    </row>
    <row r="488" spans="1:24" hidden="1" x14ac:dyDescent="0.3">
      <c r="A488">
        <v>163</v>
      </c>
      <c r="B488" s="1">
        <v>43339</v>
      </c>
      <c r="D488" s="2">
        <v>0.3923611111111111</v>
      </c>
      <c r="E488">
        <v>28118.5</v>
      </c>
      <c r="J488" s="1">
        <v>43339</v>
      </c>
      <c r="L488" s="2">
        <v>0.6381944444444444</v>
      </c>
      <c r="M488">
        <v>28264.799999999999</v>
      </c>
      <c r="N488">
        <v>-227.25</v>
      </c>
      <c r="Q488" t="s">
        <v>19</v>
      </c>
      <c r="R488">
        <v>28317.75</v>
      </c>
      <c r="S488">
        <v>28116.45</v>
      </c>
      <c r="T488">
        <f t="shared" si="170"/>
        <v>27</v>
      </c>
      <c r="U488">
        <f t="shared" si="171"/>
        <v>8</v>
      </c>
      <c r="V488">
        <f t="shared" si="172"/>
        <v>2018</v>
      </c>
    </row>
    <row r="489" spans="1:24" x14ac:dyDescent="0.3">
      <c r="A489">
        <v>163.1</v>
      </c>
      <c r="B489" s="1">
        <v>43339</v>
      </c>
      <c r="C489" t="s">
        <v>20</v>
      </c>
      <c r="D489" s="2">
        <v>0.3923611111111111</v>
      </c>
      <c r="E489">
        <v>180.65</v>
      </c>
      <c r="F489">
        <v>15</v>
      </c>
      <c r="G489" t="s">
        <v>21</v>
      </c>
      <c r="H489">
        <v>28100</v>
      </c>
      <c r="I489" t="s">
        <v>22</v>
      </c>
      <c r="J489" s="1">
        <v>43339</v>
      </c>
      <c r="K489" t="s">
        <v>20</v>
      </c>
      <c r="L489" s="2">
        <v>0.6381944444444444</v>
      </c>
      <c r="M489">
        <v>225.65</v>
      </c>
      <c r="N489">
        <v>-675</v>
      </c>
      <c r="O489">
        <v>-24.910047049999999</v>
      </c>
      <c r="P489" s="1">
        <v>43342</v>
      </c>
      <c r="Q489" t="s">
        <v>19</v>
      </c>
      <c r="R489">
        <v>238.8</v>
      </c>
      <c r="S489">
        <v>178.25</v>
      </c>
      <c r="T489">
        <f t="shared" si="170"/>
        <v>27</v>
      </c>
      <c r="U489">
        <f t="shared" si="171"/>
        <v>8</v>
      </c>
      <c r="V489">
        <f t="shared" si="172"/>
        <v>2018</v>
      </c>
      <c r="X489" t="str">
        <f t="shared" ref="X489:X490" si="185">IF(N489&gt;0,"Profit","Loss")</f>
        <v>Loss</v>
      </c>
    </row>
    <row r="490" spans="1:24" x14ac:dyDescent="0.3">
      <c r="A490">
        <v>163.19999999999999</v>
      </c>
      <c r="B490" s="1">
        <v>43339</v>
      </c>
      <c r="C490" t="s">
        <v>20</v>
      </c>
      <c r="D490" s="2">
        <v>0.3923611111111111</v>
      </c>
      <c r="E490">
        <v>91.2</v>
      </c>
      <c r="F490">
        <v>15</v>
      </c>
      <c r="G490" t="s">
        <v>23</v>
      </c>
      <c r="H490">
        <v>28100</v>
      </c>
      <c r="I490" t="s">
        <v>22</v>
      </c>
      <c r="J490" s="1">
        <v>43339</v>
      </c>
      <c r="K490" t="s">
        <v>20</v>
      </c>
      <c r="L490" s="2">
        <v>0.6381944444444444</v>
      </c>
      <c r="M490">
        <v>61.35</v>
      </c>
      <c r="N490">
        <v>447.75</v>
      </c>
      <c r="O490">
        <v>32.73026316</v>
      </c>
      <c r="P490" s="1">
        <v>43342</v>
      </c>
      <c r="Q490" t="s">
        <v>19</v>
      </c>
      <c r="R490">
        <v>91.2</v>
      </c>
      <c r="S490">
        <v>57.65</v>
      </c>
      <c r="T490">
        <f t="shared" si="170"/>
        <v>27</v>
      </c>
      <c r="U490">
        <f t="shared" si="171"/>
        <v>8</v>
      </c>
      <c r="V490">
        <f t="shared" si="172"/>
        <v>2018</v>
      </c>
      <c r="X490" t="str">
        <f t="shared" si="185"/>
        <v>Profit</v>
      </c>
    </row>
    <row r="491" spans="1:24" hidden="1" x14ac:dyDescent="0.3">
      <c r="A491">
        <v>164</v>
      </c>
      <c r="B491" s="1">
        <v>43340</v>
      </c>
      <c r="D491" s="2">
        <v>0.3923611111111111</v>
      </c>
      <c r="E491">
        <v>28335.35</v>
      </c>
      <c r="J491" s="1">
        <v>43340</v>
      </c>
      <c r="L491" s="2">
        <v>0.6381944444444444</v>
      </c>
      <c r="M491">
        <v>28278.25</v>
      </c>
      <c r="N491">
        <v>-804.75</v>
      </c>
      <c r="Q491" t="s">
        <v>19</v>
      </c>
      <c r="R491">
        <v>28337.65</v>
      </c>
      <c r="S491">
        <v>28152.7</v>
      </c>
      <c r="T491">
        <f t="shared" si="170"/>
        <v>28</v>
      </c>
      <c r="U491">
        <f t="shared" si="171"/>
        <v>8</v>
      </c>
      <c r="V491">
        <f t="shared" si="172"/>
        <v>2018</v>
      </c>
    </row>
    <row r="492" spans="1:24" x14ac:dyDescent="0.3">
      <c r="A492">
        <v>164.1</v>
      </c>
      <c r="B492" s="1">
        <v>43340</v>
      </c>
      <c r="C492" t="s">
        <v>25</v>
      </c>
      <c r="D492" s="2">
        <v>0.3923611111111111</v>
      </c>
      <c r="E492">
        <v>149.9</v>
      </c>
      <c r="F492">
        <v>15</v>
      </c>
      <c r="G492" t="s">
        <v>21</v>
      </c>
      <c r="H492">
        <v>28300</v>
      </c>
      <c r="I492" t="s">
        <v>22</v>
      </c>
      <c r="J492" s="1">
        <v>43340</v>
      </c>
      <c r="K492" t="s">
        <v>25</v>
      </c>
      <c r="L492" s="2">
        <v>0.6381944444444444</v>
      </c>
      <c r="M492">
        <v>128.55000000000001</v>
      </c>
      <c r="N492">
        <v>320.25</v>
      </c>
      <c r="O492">
        <v>14.24282855</v>
      </c>
      <c r="P492" s="1">
        <v>43342</v>
      </c>
      <c r="Q492" t="s">
        <v>19</v>
      </c>
      <c r="R492">
        <v>149.9</v>
      </c>
      <c r="S492">
        <v>66.599999999999994</v>
      </c>
      <c r="T492">
        <f t="shared" si="170"/>
        <v>28</v>
      </c>
      <c r="U492">
        <f t="shared" si="171"/>
        <v>8</v>
      </c>
      <c r="V492">
        <f t="shared" si="172"/>
        <v>2018</v>
      </c>
      <c r="X492" t="str">
        <f t="shared" ref="X492:X493" si="186">IF(N492&gt;0,"Profit","Loss")</f>
        <v>Profit</v>
      </c>
    </row>
    <row r="493" spans="1:24" x14ac:dyDescent="0.3">
      <c r="A493">
        <v>164.2</v>
      </c>
      <c r="B493" s="1">
        <v>43340</v>
      </c>
      <c r="C493" t="s">
        <v>25</v>
      </c>
      <c r="D493" s="2">
        <v>0.3923611111111111</v>
      </c>
      <c r="E493">
        <v>92.15</v>
      </c>
      <c r="F493">
        <v>15</v>
      </c>
      <c r="G493" t="s">
        <v>23</v>
      </c>
      <c r="H493">
        <v>28300</v>
      </c>
      <c r="I493" t="s">
        <v>22</v>
      </c>
      <c r="J493" s="1">
        <v>43340</v>
      </c>
      <c r="K493" t="s">
        <v>25</v>
      </c>
      <c r="L493" s="2">
        <v>0.40069444444444446</v>
      </c>
      <c r="M493">
        <v>167.15</v>
      </c>
      <c r="N493">
        <v>-1125</v>
      </c>
      <c r="O493">
        <v>-81.389039609999998</v>
      </c>
      <c r="P493" s="1">
        <v>43342</v>
      </c>
      <c r="Q493" t="s">
        <v>24</v>
      </c>
      <c r="R493">
        <v>171</v>
      </c>
      <c r="S493">
        <v>91.85</v>
      </c>
      <c r="T493">
        <f t="shared" si="170"/>
        <v>28</v>
      </c>
      <c r="U493">
        <f t="shared" si="171"/>
        <v>8</v>
      </c>
      <c r="V493">
        <f t="shared" si="172"/>
        <v>2018</v>
      </c>
      <c r="X493" t="str">
        <f t="shared" si="186"/>
        <v>Loss</v>
      </c>
    </row>
    <row r="494" spans="1:24" hidden="1" x14ac:dyDescent="0.3">
      <c r="A494">
        <v>165</v>
      </c>
      <c r="B494" s="1">
        <v>43341</v>
      </c>
      <c r="D494" s="2">
        <v>0.3923611111111111</v>
      </c>
      <c r="E494">
        <v>28305.25</v>
      </c>
      <c r="J494" s="1">
        <v>43341</v>
      </c>
      <c r="L494" s="2">
        <v>0.6381944444444444</v>
      </c>
      <c r="M494">
        <v>28201.5</v>
      </c>
      <c r="N494">
        <v>533.25</v>
      </c>
      <c r="Q494" t="s">
        <v>19</v>
      </c>
      <c r="R494">
        <v>28340.5</v>
      </c>
      <c r="S494">
        <v>28167.8</v>
      </c>
      <c r="T494">
        <f t="shared" si="170"/>
        <v>29</v>
      </c>
      <c r="U494">
        <f t="shared" si="171"/>
        <v>8</v>
      </c>
      <c r="V494">
        <f t="shared" si="172"/>
        <v>2018</v>
      </c>
    </row>
    <row r="495" spans="1:24" x14ac:dyDescent="0.3">
      <c r="A495">
        <v>165.1</v>
      </c>
      <c r="B495" s="1">
        <v>43341</v>
      </c>
      <c r="C495" t="s">
        <v>26</v>
      </c>
      <c r="D495" s="2">
        <v>0.3923611111111111</v>
      </c>
      <c r="E495">
        <v>136.6</v>
      </c>
      <c r="F495">
        <v>15</v>
      </c>
      <c r="G495" t="s">
        <v>21</v>
      </c>
      <c r="H495">
        <v>28300</v>
      </c>
      <c r="I495" t="s">
        <v>22</v>
      </c>
      <c r="J495" s="1">
        <v>43341</v>
      </c>
      <c r="K495" t="s">
        <v>26</v>
      </c>
      <c r="L495" s="2">
        <v>0.6381944444444444</v>
      </c>
      <c r="M495">
        <v>62.05</v>
      </c>
      <c r="N495">
        <v>1118.25</v>
      </c>
      <c r="O495">
        <v>54.57540264</v>
      </c>
      <c r="P495" s="1">
        <v>43342</v>
      </c>
      <c r="Q495" t="s">
        <v>19</v>
      </c>
      <c r="R495">
        <v>154.55000000000001</v>
      </c>
      <c r="S495">
        <v>51.8</v>
      </c>
      <c r="T495">
        <f t="shared" si="170"/>
        <v>29</v>
      </c>
      <c r="U495">
        <f t="shared" si="171"/>
        <v>8</v>
      </c>
      <c r="V495">
        <f t="shared" si="172"/>
        <v>2018</v>
      </c>
      <c r="X495" t="str">
        <f t="shared" ref="X495:X496" si="187">IF(N495&gt;0,"Profit","Loss")</f>
        <v>Profit</v>
      </c>
    </row>
    <row r="496" spans="1:24" x14ac:dyDescent="0.3">
      <c r="A496">
        <v>165.2</v>
      </c>
      <c r="B496" s="1">
        <v>43341</v>
      </c>
      <c r="C496" t="s">
        <v>26</v>
      </c>
      <c r="D496" s="2">
        <v>0.3923611111111111</v>
      </c>
      <c r="E496">
        <v>91</v>
      </c>
      <c r="F496">
        <v>15</v>
      </c>
      <c r="G496" t="s">
        <v>23</v>
      </c>
      <c r="H496">
        <v>28300</v>
      </c>
      <c r="I496" t="s">
        <v>22</v>
      </c>
      <c r="J496" s="1">
        <v>43341</v>
      </c>
      <c r="K496" t="s">
        <v>26</v>
      </c>
      <c r="L496" s="2">
        <v>0.63124999999999998</v>
      </c>
      <c r="M496">
        <v>130</v>
      </c>
      <c r="N496">
        <v>-585</v>
      </c>
      <c r="O496">
        <v>-42.857142860000003</v>
      </c>
      <c r="P496" s="1">
        <v>43342</v>
      </c>
      <c r="Q496" t="s">
        <v>24</v>
      </c>
      <c r="R496">
        <v>137.69999999999999</v>
      </c>
      <c r="S496">
        <v>54.1</v>
      </c>
      <c r="T496">
        <f t="shared" si="170"/>
        <v>29</v>
      </c>
      <c r="U496">
        <f t="shared" si="171"/>
        <v>8</v>
      </c>
      <c r="V496">
        <f t="shared" si="172"/>
        <v>2018</v>
      </c>
      <c r="X496" t="str">
        <f t="shared" si="187"/>
        <v>Loss</v>
      </c>
    </row>
    <row r="497" spans="1:24" hidden="1" x14ac:dyDescent="0.3">
      <c r="A497">
        <v>166</v>
      </c>
      <c r="B497" s="1">
        <v>43342</v>
      </c>
      <c r="D497" s="2">
        <v>0.3923611111111111</v>
      </c>
      <c r="E497">
        <v>28077.7</v>
      </c>
      <c r="J497" s="1">
        <v>43342</v>
      </c>
      <c r="L497" s="2">
        <v>0.6381944444444444</v>
      </c>
      <c r="M497">
        <v>28103.3</v>
      </c>
      <c r="N497">
        <v>265.5</v>
      </c>
      <c r="Q497" t="s">
        <v>19</v>
      </c>
      <c r="R497">
        <v>28119.95</v>
      </c>
      <c r="S497">
        <v>27961.75</v>
      </c>
      <c r="T497">
        <f t="shared" si="170"/>
        <v>30</v>
      </c>
      <c r="U497">
        <f t="shared" si="171"/>
        <v>8</v>
      </c>
      <c r="V497">
        <f t="shared" si="172"/>
        <v>2018</v>
      </c>
    </row>
    <row r="498" spans="1:24" x14ac:dyDescent="0.3">
      <c r="A498">
        <v>166.1</v>
      </c>
      <c r="B498" s="1">
        <v>43342</v>
      </c>
      <c r="C498" t="s">
        <v>27</v>
      </c>
      <c r="D498" s="2">
        <v>0.3923611111111111</v>
      </c>
      <c r="E498">
        <v>54.7</v>
      </c>
      <c r="F498">
        <v>15</v>
      </c>
      <c r="G498" t="s">
        <v>21</v>
      </c>
      <c r="H498">
        <v>28100</v>
      </c>
      <c r="I498" t="s">
        <v>22</v>
      </c>
      <c r="J498" s="1">
        <v>43342</v>
      </c>
      <c r="K498" t="s">
        <v>27</v>
      </c>
      <c r="L498" s="2">
        <v>0.6381944444444444</v>
      </c>
      <c r="M498">
        <v>3</v>
      </c>
      <c r="N498">
        <v>775.5</v>
      </c>
      <c r="O498">
        <v>94.515539309999994</v>
      </c>
      <c r="P498" s="1">
        <v>43342</v>
      </c>
      <c r="Q498" t="s">
        <v>19</v>
      </c>
      <c r="R498">
        <v>60.5</v>
      </c>
      <c r="S498">
        <v>1.65</v>
      </c>
      <c r="T498">
        <f t="shared" si="170"/>
        <v>30</v>
      </c>
      <c r="U498">
        <f t="shared" si="171"/>
        <v>8</v>
      </c>
      <c r="V498">
        <f t="shared" si="172"/>
        <v>2018</v>
      </c>
      <c r="X498" t="str">
        <f t="shared" ref="X498:X499" si="188">IF(N498&gt;0,"Profit","Loss")</f>
        <v>Profit</v>
      </c>
    </row>
    <row r="499" spans="1:24" x14ac:dyDescent="0.3">
      <c r="A499">
        <v>166.2</v>
      </c>
      <c r="B499" s="1">
        <v>43342</v>
      </c>
      <c r="C499" t="s">
        <v>27</v>
      </c>
      <c r="D499" s="2">
        <v>0.3923611111111111</v>
      </c>
      <c r="E499">
        <v>79.45</v>
      </c>
      <c r="F499">
        <v>15</v>
      </c>
      <c r="G499" t="s">
        <v>23</v>
      </c>
      <c r="H499">
        <v>28100</v>
      </c>
      <c r="I499" t="s">
        <v>22</v>
      </c>
      <c r="J499" s="1">
        <v>43342</v>
      </c>
      <c r="K499" t="s">
        <v>27</v>
      </c>
      <c r="L499" s="2">
        <v>0.55069444444444449</v>
      </c>
      <c r="M499">
        <v>113.45</v>
      </c>
      <c r="N499">
        <v>-510</v>
      </c>
      <c r="O499">
        <v>-42.794210200000002</v>
      </c>
      <c r="P499" s="1">
        <v>43342</v>
      </c>
      <c r="Q499" t="s">
        <v>24</v>
      </c>
      <c r="R499">
        <v>113.6</v>
      </c>
      <c r="S499">
        <v>38.4</v>
      </c>
      <c r="T499">
        <f t="shared" si="170"/>
        <v>30</v>
      </c>
      <c r="U499">
        <f t="shared" si="171"/>
        <v>8</v>
      </c>
      <c r="V499">
        <f t="shared" si="172"/>
        <v>2018</v>
      </c>
      <c r="X499" t="str">
        <f t="shared" si="188"/>
        <v>Loss</v>
      </c>
    </row>
    <row r="500" spans="1:24" hidden="1" x14ac:dyDescent="0.3">
      <c r="A500">
        <v>167</v>
      </c>
      <c r="B500" s="1">
        <v>43343</v>
      </c>
      <c r="D500" s="2">
        <v>0.3923611111111111</v>
      </c>
      <c r="E500">
        <v>28076.95</v>
      </c>
      <c r="J500" s="1">
        <v>43343</v>
      </c>
      <c r="L500" s="2">
        <v>0.6381944444444444</v>
      </c>
      <c r="M500">
        <v>28053.55</v>
      </c>
      <c r="N500">
        <v>418.5</v>
      </c>
      <c r="Q500" t="s">
        <v>19</v>
      </c>
      <c r="R500">
        <v>28157.35</v>
      </c>
      <c r="S500">
        <v>27940.95</v>
      </c>
      <c r="T500">
        <f t="shared" si="170"/>
        <v>31</v>
      </c>
      <c r="U500">
        <f t="shared" si="171"/>
        <v>8</v>
      </c>
      <c r="V500">
        <f t="shared" si="172"/>
        <v>2018</v>
      </c>
    </row>
    <row r="501" spans="1:24" x14ac:dyDescent="0.3">
      <c r="A501">
        <v>167.1</v>
      </c>
      <c r="B501" s="1">
        <v>43343</v>
      </c>
      <c r="C501" t="s">
        <v>28</v>
      </c>
      <c r="D501" s="2">
        <v>0.3923611111111111</v>
      </c>
      <c r="E501">
        <v>210.5</v>
      </c>
      <c r="F501">
        <v>15</v>
      </c>
      <c r="G501" t="s">
        <v>21</v>
      </c>
      <c r="H501">
        <v>28100</v>
      </c>
      <c r="I501" t="s">
        <v>22</v>
      </c>
      <c r="J501" s="1">
        <v>43343</v>
      </c>
      <c r="K501" t="s">
        <v>28</v>
      </c>
      <c r="L501" s="2">
        <v>0.6381944444444444</v>
      </c>
      <c r="M501">
        <v>184.55</v>
      </c>
      <c r="N501">
        <v>389.25</v>
      </c>
      <c r="O501">
        <v>12.327790970000001</v>
      </c>
      <c r="P501" s="1">
        <v>43349</v>
      </c>
      <c r="Q501" t="s">
        <v>19</v>
      </c>
      <c r="R501">
        <v>241.7</v>
      </c>
      <c r="S501">
        <v>142.4</v>
      </c>
      <c r="T501">
        <f t="shared" si="170"/>
        <v>31</v>
      </c>
      <c r="U501">
        <f t="shared" si="171"/>
        <v>8</v>
      </c>
      <c r="V501">
        <f t="shared" si="172"/>
        <v>2018</v>
      </c>
      <c r="X501" t="str">
        <f t="shared" ref="X501:X502" si="189">IF(N501&gt;0,"Profit","Loss")</f>
        <v>Profit</v>
      </c>
    </row>
    <row r="502" spans="1:24" x14ac:dyDescent="0.3">
      <c r="A502">
        <v>167.2</v>
      </c>
      <c r="B502" s="1">
        <v>43343</v>
      </c>
      <c r="C502" t="s">
        <v>28</v>
      </c>
      <c r="D502" s="2">
        <v>0.3923611111111111</v>
      </c>
      <c r="E502">
        <v>138.55000000000001</v>
      </c>
      <c r="F502">
        <v>15</v>
      </c>
      <c r="G502" t="s">
        <v>23</v>
      </c>
      <c r="H502">
        <v>28100</v>
      </c>
      <c r="I502" t="s">
        <v>22</v>
      </c>
      <c r="J502" s="1">
        <v>43343</v>
      </c>
      <c r="K502" t="s">
        <v>28</v>
      </c>
      <c r="L502" s="2">
        <v>0.6381944444444444</v>
      </c>
      <c r="M502">
        <v>136.6</v>
      </c>
      <c r="N502">
        <v>29.25</v>
      </c>
      <c r="O502">
        <v>1.407434139</v>
      </c>
      <c r="P502" s="1">
        <v>43349</v>
      </c>
      <c r="Q502" t="s">
        <v>19</v>
      </c>
      <c r="R502">
        <v>184.9</v>
      </c>
      <c r="S502">
        <v>111.6</v>
      </c>
      <c r="T502">
        <f t="shared" si="170"/>
        <v>31</v>
      </c>
      <c r="U502">
        <f t="shared" si="171"/>
        <v>8</v>
      </c>
      <c r="V502">
        <f t="shared" si="172"/>
        <v>2018</v>
      </c>
      <c r="X502" t="str">
        <f t="shared" si="189"/>
        <v>Profit</v>
      </c>
    </row>
    <row r="503" spans="1:24" hidden="1" x14ac:dyDescent="0.3">
      <c r="A503">
        <v>168</v>
      </c>
      <c r="B503" s="1">
        <v>43346</v>
      </c>
      <c r="D503" s="2">
        <v>0.3923611111111111</v>
      </c>
      <c r="E503">
        <v>28001.25</v>
      </c>
      <c r="J503" s="1">
        <v>43346</v>
      </c>
      <c r="L503" s="2">
        <v>0.6381944444444444</v>
      </c>
      <c r="M503">
        <v>27809.85</v>
      </c>
      <c r="N503">
        <v>697.5</v>
      </c>
      <c r="Q503" t="s">
        <v>19</v>
      </c>
      <c r="R503">
        <v>28102.55</v>
      </c>
      <c r="S503">
        <v>27799.85</v>
      </c>
      <c r="T503">
        <f t="shared" si="170"/>
        <v>3</v>
      </c>
      <c r="U503">
        <f t="shared" si="171"/>
        <v>9</v>
      </c>
      <c r="V503">
        <f t="shared" si="172"/>
        <v>2018</v>
      </c>
    </row>
    <row r="504" spans="1:24" x14ac:dyDescent="0.3">
      <c r="A504">
        <v>168.1</v>
      </c>
      <c r="B504" s="1">
        <v>43346</v>
      </c>
      <c r="C504" t="s">
        <v>20</v>
      </c>
      <c r="D504" s="2">
        <v>0.3923611111111111</v>
      </c>
      <c r="E504">
        <v>194.4</v>
      </c>
      <c r="F504">
        <v>15</v>
      </c>
      <c r="G504" t="s">
        <v>21</v>
      </c>
      <c r="H504">
        <v>28000</v>
      </c>
      <c r="I504" t="s">
        <v>22</v>
      </c>
      <c r="J504" s="1">
        <v>43346</v>
      </c>
      <c r="K504" t="s">
        <v>20</v>
      </c>
      <c r="L504" s="2">
        <v>0.6381944444444444</v>
      </c>
      <c r="M504">
        <v>109.9</v>
      </c>
      <c r="N504">
        <v>1267.5</v>
      </c>
      <c r="O504">
        <v>43.467078190000002</v>
      </c>
      <c r="P504" s="1">
        <v>43349</v>
      </c>
      <c r="Q504" t="s">
        <v>19</v>
      </c>
      <c r="R504">
        <v>235</v>
      </c>
      <c r="S504">
        <v>108.1</v>
      </c>
      <c r="T504">
        <f t="shared" si="170"/>
        <v>3</v>
      </c>
      <c r="U504">
        <f t="shared" si="171"/>
        <v>9</v>
      </c>
      <c r="V504">
        <f t="shared" si="172"/>
        <v>2018</v>
      </c>
      <c r="X504" t="str">
        <f t="shared" ref="X504:X505" si="190">IF(N504&gt;0,"Profit","Loss")</f>
        <v>Profit</v>
      </c>
    </row>
    <row r="505" spans="1:24" x14ac:dyDescent="0.3">
      <c r="A505">
        <v>168.2</v>
      </c>
      <c r="B505" s="1">
        <v>43346</v>
      </c>
      <c r="C505" t="s">
        <v>20</v>
      </c>
      <c r="D505" s="2">
        <v>0.3923611111111111</v>
      </c>
      <c r="E505">
        <v>119.2</v>
      </c>
      <c r="F505">
        <v>15</v>
      </c>
      <c r="G505" t="s">
        <v>23</v>
      </c>
      <c r="H505">
        <v>28000</v>
      </c>
      <c r="I505" t="s">
        <v>22</v>
      </c>
      <c r="J505" s="1">
        <v>43346</v>
      </c>
      <c r="K505" t="s">
        <v>20</v>
      </c>
      <c r="L505" s="2">
        <v>0.62986111111111109</v>
      </c>
      <c r="M505">
        <v>157.19999999999999</v>
      </c>
      <c r="N505">
        <v>-570</v>
      </c>
      <c r="O505">
        <v>-31.879194630000001</v>
      </c>
      <c r="P505" s="1">
        <v>43349</v>
      </c>
      <c r="Q505" t="s">
        <v>24</v>
      </c>
      <c r="R505">
        <v>158.44999999999999</v>
      </c>
      <c r="S505">
        <v>82</v>
      </c>
      <c r="T505">
        <f t="shared" si="170"/>
        <v>3</v>
      </c>
      <c r="U505">
        <f t="shared" si="171"/>
        <v>9</v>
      </c>
      <c r="V505">
        <f t="shared" si="172"/>
        <v>2018</v>
      </c>
      <c r="X505" t="str">
        <f t="shared" si="190"/>
        <v>Loss</v>
      </c>
    </row>
    <row r="506" spans="1:24" hidden="1" x14ac:dyDescent="0.3">
      <c r="A506">
        <v>169</v>
      </c>
      <c r="B506" s="1">
        <v>43347</v>
      </c>
      <c r="D506" s="2">
        <v>0.3923611111111111</v>
      </c>
      <c r="E506">
        <v>27770.35</v>
      </c>
      <c r="J506" s="1">
        <v>43347</v>
      </c>
      <c r="L506" s="2">
        <v>0.6381944444444444</v>
      </c>
      <c r="M506">
        <v>27449.1</v>
      </c>
      <c r="N506">
        <v>823.5</v>
      </c>
      <c r="Q506" t="s">
        <v>19</v>
      </c>
      <c r="R506">
        <v>27776.45</v>
      </c>
      <c r="S506">
        <v>27385.85</v>
      </c>
      <c r="T506">
        <f t="shared" si="170"/>
        <v>4</v>
      </c>
      <c r="U506">
        <f t="shared" si="171"/>
        <v>9</v>
      </c>
      <c r="V506">
        <f t="shared" si="172"/>
        <v>2018</v>
      </c>
    </row>
    <row r="507" spans="1:24" x14ac:dyDescent="0.3">
      <c r="A507">
        <v>169.1</v>
      </c>
      <c r="B507" s="1">
        <v>43347</v>
      </c>
      <c r="C507" t="s">
        <v>25</v>
      </c>
      <c r="D507" s="2">
        <v>0.3923611111111111</v>
      </c>
      <c r="E507">
        <v>158.15</v>
      </c>
      <c r="F507">
        <v>15</v>
      </c>
      <c r="G507" t="s">
        <v>21</v>
      </c>
      <c r="H507">
        <v>27800</v>
      </c>
      <c r="I507" t="s">
        <v>22</v>
      </c>
      <c r="J507" s="1">
        <v>43347</v>
      </c>
      <c r="K507" t="s">
        <v>25</v>
      </c>
      <c r="L507" s="2">
        <v>0.6381944444444444</v>
      </c>
      <c r="M507">
        <v>29.8</v>
      </c>
      <c r="N507">
        <v>1925.25</v>
      </c>
      <c r="O507">
        <v>81.157129310000002</v>
      </c>
      <c r="P507" s="1">
        <v>43349</v>
      </c>
      <c r="Q507" t="s">
        <v>19</v>
      </c>
      <c r="R507">
        <v>160.05000000000001</v>
      </c>
      <c r="S507">
        <v>23.2</v>
      </c>
      <c r="T507">
        <f t="shared" si="170"/>
        <v>4</v>
      </c>
      <c r="U507">
        <f t="shared" si="171"/>
        <v>9</v>
      </c>
      <c r="V507">
        <f t="shared" si="172"/>
        <v>2018</v>
      </c>
      <c r="X507" t="str">
        <f t="shared" ref="X507:X508" si="191">IF(N507&gt;0,"Profit","Loss")</f>
        <v>Profit</v>
      </c>
    </row>
    <row r="508" spans="1:24" x14ac:dyDescent="0.3">
      <c r="A508">
        <v>169.2</v>
      </c>
      <c r="B508" s="1">
        <v>43347</v>
      </c>
      <c r="C508" t="s">
        <v>25</v>
      </c>
      <c r="D508" s="2">
        <v>0.3923611111111111</v>
      </c>
      <c r="E508">
        <v>95.7</v>
      </c>
      <c r="F508">
        <v>15</v>
      </c>
      <c r="G508" t="s">
        <v>23</v>
      </c>
      <c r="H508">
        <v>27800</v>
      </c>
      <c r="I508" t="s">
        <v>22</v>
      </c>
      <c r="J508" s="1">
        <v>43347</v>
      </c>
      <c r="K508" t="s">
        <v>25</v>
      </c>
      <c r="L508" s="2">
        <v>0.3979166666666667</v>
      </c>
      <c r="M508">
        <v>169.15</v>
      </c>
      <c r="N508">
        <v>-1101.75</v>
      </c>
      <c r="O508">
        <v>-76.750261230000007</v>
      </c>
      <c r="P508" s="1">
        <v>43349</v>
      </c>
      <c r="Q508" t="s">
        <v>24</v>
      </c>
      <c r="R508">
        <v>174.75</v>
      </c>
      <c r="S508">
        <v>93.55</v>
      </c>
      <c r="T508">
        <f t="shared" si="170"/>
        <v>4</v>
      </c>
      <c r="U508">
        <f t="shared" si="171"/>
        <v>9</v>
      </c>
      <c r="V508">
        <f t="shared" si="172"/>
        <v>2018</v>
      </c>
      <c r="X508" t="str">
        <f t="shared" si="191"/>
        <v>Loss</v>
      </c>
    </row>
    <row r="509" spans="1:24" hidden="1" x14ac:dyDescent="0.3">
      <c r="A509">
        <v>170</v>
      </c>
      <c r="B509" s="1">
        <v>43348</v>
      </c>
      <c r="D509" s="2">
        <v>0.3923611111111111</v>
      </c>
      <c r="E509">
        <v>27436.9</v>
      </c>
      <c r="J509" s="1">
        <v>43348</v>
      </c>
      <c r="L509" s="2">
        <v>0.63402777777777775</v>
      </c>
      <c r="M509">
        <v>27385.35</v>
      </c>
      <c r="N509">
        <v>120</v>
      </c>
      <c r="R509">
        <v>27480.6</v>
      </c>
      <c r="S509">
        <v>27136.05</v>
      </c>
      <c r="T509">
        <f t="shared" si="170"/>
        <v>5</v>
      </c>
      <c r="U509">
        <f t="shared" si="171"/>
        <v>9</v>
      </c>
      <c r="V509">
        <f t="shared" si="172"/>
        <v>2018</v>
      </c>
    </row>
    <row r="510" spans="1:24" x14ac:dyDescent="0.3">
      <c r="A510">
        <v>170.1</v>
      </c>
      <c r="B510" s="1">
        <v>43348</v>
      </c>
      <c r="C510" t="s">
        <v>26</v>
      </c>
      <c r="D510" s="2">
        <v>0.3923611111111111</v>
      </c>
      <c r="E510">
        <v>153.6</v>
      </c>
      <c r="F510">
        <v>15</v>
      </c>
      <c r="G510" t="s">
        <v>21</v>
      </c>
      <c r="H510">
        <v>27400</v>
      </c>
      <c r="I510" t="s">
        <v>22</v>
      </c>
      <c r="J510" s="1">
        <v>43348</v>
      </c>
      <c r="K510" t="s">
        <v>26</v>
      </c>
      <c r="L510" s="2">
        <v>0.63402777777777775</v>
      </c>
      <c r="M510">
        <v>98.6</v>
      </c>
      <c r="N510">
        <v>825</v>
      </c>
      <c r="O510">
        <v>35.807291669999998</v>
      </c>
      <c r="P510" s="1">
        <v>43349</v>
      </c>
      <c r="Q510" t="s">
        <v>24</v>
      </c>
      <c r="R510">
        <v>188.85</v>
      </c>
      <c r="S510">
        <v>23.4</v>
      </c>
      <c r="T510">
        <f t="shared" si="170"/>
        <v>5</v>
      </c>
      <c r="U510">
        <f t="shared" si="171"/>
        <v>9</v>
      </c>
      <c r="V510">
        <f t="shared" si="172"/>
        <v>2018</v>
      </c>
      <c r="X510" t="str">
        <f t="shared" ref="X510:X511" si="192">IF(N510&gt;0,"Profit","Loss")</f>
        <v>Profit</v>
      </c>
    </row>
    <row r="511" spans="1:24" x14ac:dyDescent="0.3">
      <c r="A511">
        <v>170.2</v>
      </c>
      <c r="B511" s="1">
        <v>43348</v>
      </c>
      <c r="C511" t="s">
        <v>26</v>
      </c>
      <c r="D511" s="2">
        <v>0.3923611111111111</v>
      </c>
      <c r="E511">
        <v>90.05</v>
      </c>
      <c r="F511">
        <v>15</v>
      </c>
      <c r="G511" t="s">
        <v>23</v>
      </c>
      <c r="H511">
        <v>27400</v>
      </c>
      <c r="I511" t="s">
        <v>22</v>
      </c>
      <c r="J511" s="1">
        <v>43348</v>
      </c>
      <c r="K511" t="s">
        <v>26</v>
      </c>
      <c r="L511" s="2">
        <v>0.49374999999999997</v>
      </c>
      <c r="M511">
        <v>137.05000000000001</v>
      </c>
      <c r="N511">
        <v>-705</v>
      </c>
      <c r="O511">
        <v>-52.193225990000002</v>
      </c>
      <c r="P511" s="1">
        <v>43349</v>
      </c>
      <c r="Q511" t="s">
        <v>24</v>
      </c>
      <c r="R511">
        <v>140.30000000000001</v>
      </c>
      <c r="S511">
        <v>61.45</v>
      </c>
      <c r="T511">
        <f t="shared" si="170"/>
        <v>5</v>
      </c>
      <c r="U511">
        <f t="shared" si="171"/>
        <v>9</v>
      </c>
      <c r="V511">
        <f t="shared" si="172"/>
        <v>2018</v>
      </c>
      <c r="X511" t="str">
        <f t="shared" si="192"/>
        <v>Loss</v>
      </c>
    </row>
    <row r="512" spans="1:24" hidden="1" x14ac:dyDescent="0.3">
      <c r="A512">
        <v>171</v>
      </c>
      <c r="B512" s="1">
        <v>43349</v>
      </c>
      <c r="D512" s="2">
        <v>0.3923611111111111</v>
      </c>
      <c r="E512">
        <v>27318.1</v>
      </c>
      <c r="J512" s="1">
        <v>43349</v>
      </c>
      <c r="L512" s="2">
        <v>0.6381944444444444</v>
      </c>
      <c r="M512">
        <v>27451.200000000001</v>
      </c>
      <c r="N512">
        <v>-198</v>
      </c>
      <c r="Q512" t="s">
        <v>19</v>
      </c>
      <c r="R512">
        <v>27552.799999999999</v>
      </c>
      <c r="S512">
        <v>27246.25</v>
      </c>
      <c r="T512">
        <f t="shared" si="170"/>
        <v>6</v>
      </c>
      <c r="U512">
        <f t="shared" si="171"/>
        <v>9</v>
      </c>
      <c r="V512">
        <f t="shared" si="172"/>
        <v>2018</v>
      </c>
    </row>
    <row r="513" spans="1:24" x14ac:dyDescent="0.3">
      <c r="A513">
        <v>171.1</v>
      </c>
      <c r="B513" s="1">
        <v>43349</v>
      </c>
      <c r="C513" t="s">
        <v>27</v>
      </c>
      <c r="D513" s="2">
        <v>0.3923611111111111</v>
      </c>
      <c r="E513">
        <v>83</v>
      </c>
      <c r="F513">
        <v>15</v>
      </c>
      <c r="G513" t="s">
        <v>21</v>
      </c>
      <c r="H513">
        <v>27300</v>
      </c>
      <c r="I513" t="s">
        <v>22</v>
      </c>
      <c r="J513" s="1">
        <v>43349</v>
      </c>
      <c r="K513" t="s">
        <v>27</v>
      </c>
      <c r="L513" s="2">
        <v>0.40763888888888888</v>
      </c>
      <c r="M513">
        <v>139</v>
      </c>
      <c r="N513">
        <v>-840</v>
      </c>
      <c r="O513">
        <v>-67.469879520000006</v>
      </c>
      <c r="P513" s="1">
        <v>43349</v>
      </c>
      <c r="Q513" t="s">
        <v>24</v>
      </c>
      <c r="R513">
        <v>156.15</v>
      </c>
      <c r="S513">
        <v>63.1</v>
      </c>
      <c r="T513">
        <f t="shared" si="170"/>
        <v>6</v>
      </c>
      <c r="U513">
        <f t="shared" si="171"/>
        <v>9</v>
      </c>
      <c r="V513">
        <f t="shared" si="172"/>
        <v>2018</v>
      </c>
      <c r="X513" t="str">
        <f t="shared" ref="X513:X514" si="193">IF(N513&gt;0,"Profit","Loss")</f>
        <v>Loss</v>
      </c>
    </row>
    <row r="514" spans="1:24" x14ac:dyDescent="0.3">
      <c r="A514">
        <v>171.2</v>
      </c>
      <c r="B514" s="1">
        <v>43349</v>
      </c>
      <c r="C514" t="s">
        <v>27</v>
      </c>
      <c r="D514" s="2">
        <v>0.3923611111111111</v>
      </c>
      <c r="E514">
        <v>42.9</v>
      </c>
      <c r="F514">
        <v>15</v>
      </c>
      <c r="G514" t="s">
        <v>23</v>
      </c>
      <c r="H514">
        <v>27300</v>
      </c>
      <c r="I514" t="s">
        <v>22</v>
      </c>
      <c r="J514" s="1">
        <v>43349</v>
      </c>
      <c r="K514" t="s">
        <v>27</v>
      </c>
      <c r="L514" s="2">
        <v>0.6381944444444444</v>
      </c>
      <c r="M514">
        <v>0.1</v>
      </c>
      <c r="N514">
        <v>642</v>
      </c>
      <c r="O514">
        <v>99.766899769999995</v>
      </c>
      <c r="P514" s="1">
        <v>43349</v>
      </c>
      <c r="Q514" t="s">
        <v>19</v>
      </c>
      <c r="R514">
        <v>53.95</v>
      </c>
      <c r="S514">
        <v>0.1</v>
      </c>
      <c r="T514">
        <f t="shared" si="170"/>
        <v>6</v>
      </c>
      <c r="U514">
        <f t="shared" si="171"/>
        <v>9</v>
      </c>
      <c r="V514">
        <f t="shared" si="172"/>
        <v>2018</v>
      </c>
      <c r="X514" t="str">
        <f t="shared" si="193"/>
        <v>Profit</v>
      </c>
    </row>
    <row r="515" spans="1:24" hidden="1" x14ac:dyDescent="0.3">
      <c r="A515">
        <v>172</v>
      </c>
      <c r="B515" s="1">
        <v>43350</v>
      </c>
      <c r="D515" s="2">
        <v>0.3923611111111111</v>
      </c>
      <c r="E515">
        <v>27249.5</v>
      </c>
      <c r="J515" s="1">
        <v>43350</v>
      </c>
      <c r="L515" s="2">
        <v>0.6381944444444444</v>
      </c>
      <c r="M515">
        <v>27472.7</v>
      </c>
      <c r="N515">
        <v>144.75</v>
      </c>
      <c r="Q515" t="s">
        <v>19</v>
      </c>
      <c r="R515">
        <v>27512.5</v>
      </c>
      <c r="S515">
        <v>27232.799999999999</v>
      </c>
      <c r="T515">
        <f t="shared" ref="T515:T578" si="194">DAY(B515)</f>
        <v>7</v>
      </c>
      <c r="U515">
        <f t="shared" ref="U515:U578" si="195">MONTH(B515)</f>
        <v>9</v>
      </c>
      <c r="V515">
        <f t="shared" ref="V515:V578" si="196">YEAR(B515)</f>
        <v>2018</v>
      </c>
    </row>
    <row r="516" spans="1:24" x14ac:dyDescent="0.3">
      <c r="A516">
        <v>172.1</v>
      </c>
      <c r="B516" s="1">
        <v>43350</v>
      </c>
      <c r="C516" t="s">
        <v>28</v>
      </c>
      <c r="D516" s="2">
        <v>0.3923611111111111</v>
      </c>
      <c r="E516">
        <v>247.7</v>
      </c>
      <c r="F516">
        <v>15</v>
      </c>
      <c r="G516" t="s">
        <v>21</v>
      </c>
      <c r="H516">
        <v>27200</v>
      </c>
      <c r="I516" t="s">
        <v>22</v>
      </c>
      <c r="J516" s="1">
        <v>43350</v>
      </c>
      <c r="K516" t="s">
        <v>28</v>
      </c>
      <c r="L516" s="2">
        <v>0.44305555555555554</v>
      </c>
      <c r="M516">
        <v>316.7</v>
      </c>
      <c r="N516">
        <v>-1035</v>
      </c>
      <c r="O516">
        <v>-27.856277760000001</v>
      </c>
      <c r="P516" s="1">
        <v>43355</v>
      </c>
      <c r="Q516" t="s">
        <v>24</v>
      </c>
      <c r="R516">
        <v>339.45</v>
      </c>
      <c r="S516">
        <v>241</v>
      </c>
      <c r="T516">
        <f t="shared" si="194"/>
        <v>7</v>
      </c>
      <c r="U516">
        <f t="shared" si="195"/>
        <v>9</v>
      </c>
      <c r="V516">
        <f t="shared" si="196"/>
        <v>2018</v>
      </c>
      <c r="X516" t="str">
        <f t="shared" ref="X516:X517" si="197">IF(N516&gt;0,"Profit","Loss")</f>
        <v>Loss</v>
      </c>
    </row>
    <row r="517" spans="1:24" x14ac:dyDescent="0.3">
      <c r="A517">
        <v>172.2</v>
      </c>
      <c r="B517" s="1">
        <v>43350</v>
      </c>
      <c r="C517" t="s">
        <v>28</v>
      </c>
      <c r="D517" s="2">
        <v>0.3923611111111111</v>
      </c>
      <c r="E517">
        <v>133.25</v>
      </c>
      <c r="F517">
        <v>15</v>
      </c>
      <c r="G517" t="s">
        <v>23</v>
      </c>
      <c r="H517">
        <v>27200</v>
      </c>
      <c r="I517" t="s">
        <v>22</v>
      </c>
      <c r="J517" s="1">
        <v>43350</v>
      </c>
      <c r="K517" t="s">
        <v>28</v>
      </c>
      <c r="L517" s="2">
        <v>0.6381944444444444</v>
      </c>
      <c r="M517">
        <v>54.6</v>
      </c>
      <c r="N517">
        <v>1179.75</v>
      </c>
      <c r="O517">
        <v>59.024390240000002</v>
      </c>
      <c r="P517" s="1">
        <v>43355</v>
      </c>
      <c r="Q517" t="s">
        <v>19</v>
      </c>
      <c r="R517">
        <v>137.30000000000001</v>
      </c>
      <c r="S517">
        <v>44.1</v>
      </c>
      <c r="T517">
        <f t="shared" si="194"/>
        <v>7</v>
      </c>
      <c r="U517">
        <f t="shared" si="195"/>
        <v>9</v>
      </c>
      <c r="V517">
        <f t="shared" si="196"/>
        <v>2018</v>
      </c>
      <c r="X517" t="str">
        <f t="shared" si="197"/>
        <v>Profit</v>
      </c>
    </row>
    <row r="518" spans="1:24" hidden="1" x14ac:dyDescent="0.3">
      <c r="A518">
        <v>173</v>
      </c>
      <c r="B518" s="1">
        <v>43353</v>
      </c>
      <c r="D518" s="2">
        <v>0.3923611111111111</v>
      </c>
      <c r="E518">
        <v>27385.15</v>
      </c>
      <c r="J518" s="1">
        <v>43353</v>
      </c>
      <c r="L518" s="2">
        <v>0.6381944444444444</v>
      </c>
      <c r="M518">
        <v>27204.6</v>
      </c>
      <c r="N518">
        <v>-40.5</v>
      </c>
      <c r="Q518" t="s">
        <v>19</v>
      </c>
      <c r="R518">
        <v>27404.85</v>
      </c>
      <c r="S518">
        <v>27142.55</v>
      </c>
      <c r="T518">
        <f t="shared" si="194"/>
        <v>10</v>
      </c>
      <c r="U518">
        <f t="shared" si="195"/>
        <v>9</v>
      </c>
      <c r="V518">
        <f t="shared" si="196"/>
        <v>2018</v>
      </c>
    </row>
    <row r="519" spans="1:24" x14ac:dyDescent="0.3">
      <c r="A519">
        <v>173.1</v>
      </c>
      <c r="B519" s="1">
        <v>43353</v>
      </c>
      <c r="C519" t="s">
        <v>20</v>
      </c>
      <c r="D519" s="2">
        <v>0.3923611111111111</v>
      </c>
      <c r="E519">
        <v>138.15</v>
      </c>
      <c r="F519">
        <v>15</v>
      </c>
      <c r="G519" t="s">
        <v>21</v>
      </c>
      <c r="H519">
        <v>27400</v>
      </c>
      <c r="I519" t="s">
        <v>22</v>
      </c>
      <c r="J519" s="1">
        <v>43353</v>
      </c>
      <c r="K519" t="s">
        <v>20</v>
      </c>
      <c r="L519" s="2">
        <v>0.6381944444444444</v>
      </c>
      <c r="M519">
        <v>76.849999999999994</v>
      </c>
      <c r="N519">
        <v>919.5</v>
      </c>
      <c r="O519">
        <v>44.372059360000002</v>
      </c>
      <c r="P519" s="1">
        <v>43355</v>
      </c>
      <c r="Q519" t="s">
        <v>19</v>
      </c>
      <c r="R519">
        <v>148.44999999999999</v>
      </c>
      <c r="S519">
        <v>62.8</v>
      </c>
      <c r="T519">
        <f t="shared" si="194"/>
        <v>10</v>
      </c>
      <c r="U519">
        <f t="shared" si="195"/>
        <v>9</v>
      </c>
      <c r="V519">
        <f t="shared" si="196"/>
        <v>2018</v>
      </c>
      <c r="X519" t="str">
        <f t="shared" ref="X519:X520" si="198">IF(N519&gt;0,"Profit","Loss")</f>
        <v>Profit</v>
      </c>
    </row>
    <row r="520" spans="1:24" x14ac:dyDescent="0.3">
      <c r="A520">
        <v>173.2</v>
      </c>
      <c r="B520" s="1">
        <v>43353</v>
      </c>
      <c r="C520" t="s">
        <v>20</v>
      </c>
      <c r="D520" s="2">
        <v>0.3923611111111111</v>
      </c>
      <c r="E520">
        <v>152.94999999999999</v>
      </c>
      <c r="F520">
        <v>15</v>
      </c>
      <c r="G520" t="s">
        <v>23</v>
      </c>
      <c r="H520">
        <v>27400</v>
      </c>
      <c r="I520" t="s">
        <v>22</v>
      </c>
      <c r="J520" s="1">
        <v>43353</v>
      </c>
      <c r="K520" t="s">
        <v>20</v>
      </c>
      <c r="L520" s="2">
        <v>0.50347222222222221</v>
      </c>
      <c r="M520">
        <v>216.95</v>
      </c>
      <c r="N520">
        <v>-960</v>
      </c>
      <c r="O520">
        <v>-41.84373978</v>
      </c>
      <c r="P520" s="1">
        <v>43355</v>
      </c>
      <c r="Q520" t="s">
        <v>24</v>
      </c>
      <c r="R520">
        <v>222.1</v>
      </c>
      <c r="S520">
        <v>141.5</v>
      </c>
      <c r="T520">
        <f t="shared" si="194"/>
        <v>10</v>
      </c>
      <c r="U520">
        <f t="shared" si="195"/>
        <v>9</v>
      </c>
      <c r="V520">
        <f t="shared" si="196"/>
        <v>2018</v>
      </c>
      <c r="X520" t="str">
        <f t="shared" si="198"/>
        <v>Loss</v>
      </c>
    </row>
    <row r="521" spans="1:24" hidden="1" x14ac:dyDescent="0.3">
      <c r="A521">
        <v>174</v>
      </c>
      <c r="B521" s="1">
        <v>43354</v>
      </c>
      <c r="D521" s="2">
        <v>0.3923611111111111</v>
      </c>
      <c r="E521">
        <v>27165.65</v>
      </c>
      <c r="J521" s="1">
        <v>43354</v>
      </c>
      <c r="L521" s="2">
        <v>0.57777777777777783</v>
      </c>
      <c r="M521">
        <v>27095.15</v>
      </c>
      <c r="N521">
        <v>-1245</v>
      </c>
      <c r="R521">
        <v>27318.45</v>
      </c>
      <c r="S521">
        <v>27094.3</v>
      </c>
      <c r="T521">
        <f t="shared" si="194"/>
        <v>11</v>
      </c>
      <c r="U521">
        <f t="shared" si="195"/>
        <v>9</v>
      </c>
      <c r="V521">
        <f t="shared" si="196"/>
        <v>2018</v>
      </c>
    </row>
    <row r="522" spans="1:24" x14ac:dyDescent="0.3">
      <c r="A522">
        <v>174.1</v>
      </c>
      <c r="B522" s="1">
        <v>43354</v>
      </c>
      <c r="C522" t="s">
        <v>25</v>
      </c>
      <c r="D522" s="2">
        <v>0.3923611111111111</v>
      </c>
      <c r="E522">
        <v>125.3</v>
      </c>
      <c r="F522">
        <v>15</v>
      </c>
      <c r="G522" t="s">
        <v>21</v>
      </c>
      <c r="H522">
        <v>27200</v>
      </c>
      <c r="I522" t="s">
        <v>22</v>
      </c>
      <c r="J522" s="1">
        <v>43354</v>
      </c>
      <c r="K522" t="s">
        <v>25</v>
      </c>
      <c r="L522" s="2">
        <v>0.40347222222222223</v>
      </c>
      <c r="M522">
        <v>195.3</v>
      </c>
      <c r="N522">
        <v>-1050</v>
      </c>
      <c r="O522">
        <v>-55.865921790000002</v>
      </c>
      <c r="P522" s="1">
        <v>43355</v>
      </c>
      <c r="Q522" t="s">
        <v>24</v>
      </c>
      <c r="R522">
        <v>203.95</v>
      </c>
      <c r="S522">
        <v>120.25</v>
      </c>
      <c r="T522">
        <f t="shared" si="194"/>
        <v>11</v>
      </c>
      <c r="U522">
        <f t="shared" si="195"/>
        <v>9</v>
      </c>
      <c r="V522">
        <f t="shared" si="196"/>
        <v>2018</v>
      </c>
      <c r="X522" t="str">
        <f t="shared" ref="X522:X523" si="199">IF(N522&gt;0,"Profit","Loss")</f>
        <v>Loss</v>
      </c>
    </row>
    <row r="523" spans="1:24" x14ac:dyDescent="0.3">
      <c r="A523">
        <v>174.2</v>
      </c>
      <c r="B523" s="1">
        <v>43354</v>
      </c>
      <c r="C523" t="s">
        <v>25</v>
      </c>
      <c r="D523" s="2">
        <v>0.3923611111111111</v>
      </c>
      <c r="E523">
        <v>111.25</v>
      </c>
      <c r="F523">
        <v>15</v>
      </c>
      <c r="G523" t="s">
        <v>23</v>
      </c>
      <c r="H523">
        <v>27200</v>
      </c>
      <c r="I523" t="s">
        <v>22</v>
      </c>
      <c r="J523" s="1">
        <v>43354</v>
      </c>
      <c r="K523" t="s">
        <v>25</v>
      </c>
      <c r="L523" s="2">
        <v>0.57777777777777783</v>
      </c>
      <c r="M523">
        <v>124.25</v>
      </c>
      <c r="N523">
        <v>-195</v>
      </c>
      <c r="O523">
        <v>-11.68539326</v>
      </c>
      <c r="P523" s="1">
        <v>43355</v>
      </c>
      <c r="Q523" t="s">
        <v>24</v>
      </c>
      <c r="R523">
        <v>136.30000000000001</v>
      </c>
      <c r="S523">
        <v>48.95</v>
      </c>
      <c r="T523">
        <f t="shared" si="194"/>
        <v>11</v>
      </c>
      <c r="U523">
        <f t="shared" si="195"/>
        <v>9</v>
      </c>
      <c r="V523">
        <f t="shared" si="196"/>
        <v>2018</v>
      </c>
      <c r="X523" t="str">
        <f t="shared" si="199"/>
        <v>Loss</v>
      </c>
    </row>
    <row r="524" spans="1:24" hidden="1" x14ac:dyDescent="0.3">
      <c r="A524">
        <v>175</v>
      </c>
      <c r="B524" s="1">
        <v>43355</v>
      </c>
      <c r="D524" s="2">
        <v>0.3923611111111111</v>
      </c>
      <c r="E524">
        <v>26684.9</v>
      </c>
      <c r="J524" s="1">
        <v>43355</v>
      </c>
      <c r="L524" s="2">
        <v>0.53819444444444442</v>
      </c>
      <c r="M524">
        <v>26561</v>
      </c>
      <c r="N524">
        <v>-1350</v>
      </c>
      <c r="R524">
        <v>26794.799999999999</v>
      </c>
      <c r="S524">
        <v>26555.15</v>
      </c>
      <c r="T524">
        <f t="shared" si="194"/>
        <v>12</v>
      </c>
      <c r="U524">
        <f t="shared" si="195"/>
        <v>9</v>
      </c>
      <c r="V524">
        <f t="shared" si="196"/>
        <v>2018</v>
      </c>
    </row>
    <row r="525" spans="1:24" x14ac:dyDescent="0.3">
      <c r="A525">
        <v>175.1</v>
      </c>
      <c r="B525" s="1">
        <v>43355</v>
      </c>
      <c r="C525" t="s">
        <v>26</v>
      </c>
      <c r="D525" s="2">
        <v>0.3923611111111111</v>
      </c>
      <c r="E525">
        <v>80</v>
      </c>
      <c r="F525">
        <v>15</v>
      </c>
      <c r="G525" t="s">
        <v>21</v>
      </c>
      <c r="H525">
        <v>26700</v>
      </c>
      <c r="I525" t="s">
        <v>22</v>
      </c>
      <c r="J525" s="1">
        <v>43355</v>
      </c>
      <c r="K525" t="s">
        <v>26</v>
      </c>
      <c r="L525" s="2">
        <v>0.39861111111111108</v>
      </c>
      <c r="M525">
        <v>144</v>
      </c>
      <c r="N525">
        <v>-960</v>
      </c>
      <c r="O525">
        <v>-80</v>
      </c>
      <c r="P525" s="1">
        <v>43355</v>
      </c>
      <c r="Q525" t="s">
        <v>24</v>
      </c>
      <c r="R525">
        <v>146</v>
      </c>
      <c r="S525">
        <v>68.45</v>
      </c>
      <c r="T525">
        <f t="shared" si="194"/>
        <v>12</v>
      </c>
      <c r="U525">
        <f t="shared" si="195"/>
        <v>9</v>
      </c>
      <c r="V525">
        <f t="shared" si="196"/>
        <v>2018</v>
      </c>
      <c r="X525" t="str">
        <f t="shared" ref="X525:X526" si="200">IF(N525&gt;0,"Profit","Loss")</f>
        <v>Loss</v>
      </c>
    </row>
    <row r="526" spans="1:24" x14ac:dyDescent="0.3">
      <c r="A526">
        <v>175.2</v>
      </c>
      <c r="B526" s="1">
        <v>43355</v>
      </c>
      <c r="C526" t="s">
        <v>26</v>
      </c>
      <c r="D526" s="2">
        <v>0.3923611111111111</v>
      </c>
      <c r="E526">
        <v>83.5</v>
      </c>
      <c r="F526">
        <v>15</v>
      </c>
      <c r="G526" t="s">
        <v>23</v>
      </c>
      <c r="H526">
        <v>26700</v>
      </c>
      <c r="I526" t="s">
        <v>22</v>
      </c>
      <c r="J526" s="1">
        <v>43355</v>
      </c>
      <c r="K526" t="s">
        <v>26</v>
      </c>
      <c r="L526" s="2">
        <v>0.53819444444444442</v>
      </c>
      <c r="M526">
        <v>109.5</v>
      </c>
      <c r="N526">
        <v>-390</v>
      </c>
      <c r="O526">
        <v>-31.137724550000001</v>
      </c>
      <c r="P526" s="1">
        <v>43355</v>
      </c>
      <c r="Q526" t="s">
        <v>24</v>
      </c>
      <c r="R526">
        <v>110</v>
      </c>
      <c r="S526">
        <v>34.5</v>
      </c>
      <c r="T526">
        <f t="shared" si="194"/>
        <v>12</v>
      </c>
      <c r="U526">
        <f t="shared" si="195"/>
        <v>9</v>
      </c>
      <c r="V526">
        <f t="shared" si="196"/>
        <v>2018</v>
      </c>
      <c r="X526" t="str">
        <f t="shared" si="200"/>
        <v>Loss</v>
      </c>
    </row>
    <row r="527" spans="1:24" hidden="1" x14ac:dyDescent="0.3">
      <c r="A527">
        <v>176</v>
      </c>
      <c r="B527" s="1">
        <v>43357</v>
      </c>
      <c r="D527" s="2">
        <v>0.3923611111111111</v>
      </c>
      <c r="E527">
        <v>27050.05</v>
      </c>
      <c r="J527" s="1">
        <v>43357</v>
      </c>
      <c r="L527" s="2">
        <v>0.6381944444444444</v>
      </c>
      <c r="M527">
        <v>27157.05</v>
      </c>
      <c r="N527">
        <v>379.5</v>
      </c>
      <c r="Q527" t="s">
        <v>19</v>
      </c>
      <c r="R527">
        <v>27205.75</v>
      </c>
      <c r="S527">
        <v>26989.8</v>
      </c>
      <c r="T527">
        <f t="shared" si="194"/>
        <v>14</v>
      </c>
      <c r="U527">
        <f t="shared" si="195"/>
        <v>9</v>
      </c>
      <c r="V527">
        <f t="shared" si="196"/>
        <v>2018</v>
      </c>
    </row>
    <row r="528" spans="1:24" x14ac:dyDescent="0.3">
      <c r="A528">
        <v>176.1</v>
      </c>
      <c r="B528" s="1">
        <v>43357</v>
      </c>
      <c r="C528" t="s">
        <v>28</v>
      </c>
      <c r="D528" s="2">
        <v>0.3923611111111111</v>
      </c>
      <c r="E528">
        <v>178.5</v>
      </c>
      <c r="F528">
        <v>15</v>
      </c>
      <c r="G528" t="s">
        <v>21</v>
      </c>
      <c r="H528">
        <v>27100</v>
      </c>
      <c r="I528" t="s">
        <v>22</v>
      </c>
      <c r="J528" s="1">
        <v>43357</v>
      </c>
      <c r="K528" t="s">
        <v>28</v>
      </c>
      <c r="L528" s="2">
        <v>0.55277777777777781</v>
      </c>
      <c r="M528">
        <v>208.5</v>
      </c>
      <c r="N528">
        <v>-450</v>
      </c>
      <c r="O528">
        <v>-16.806722690000001</v>
      </c>
      <c r="P528" s="1">
        <v>43362</v>
      </c>
      <c r="Q528" t="s">
        <v>24</v>
      </c>
      <c r="R528">
        <v>209.1</v>
      </c>
      <c r="S528">
        <v>133.35</v>
      </c>
      <c r="T528">
        <f t="shared" si="194"/>
        <v>14</v>
      </c>
      <c r="U528">
        <f t="shared" si="195"/>
        <v>9</v>
      </c>
      <c r="V528">
        <f t="shared" si="196"/>
        <v>2018</v>
      </c>
      <c r="X528" t="str">
        <f t="shared" ref="X528:X529" si="201">IF(N528&gt;0,"Profit","Loss")</f>
        <v>Loss</v>
      </c>
    </row>
    <row r="529" spans="1:24" x14ac:dyDescent="0.3">
      <c r="A529">
        <v>176.2</v>
      </c>
      <c r="B529" s="1">
        <v>43357</v>
      </c>
      <c r="C529" t="s">
        <v>28</v>
      </c>
      <c r="D529" s="2">
        <v>0.3923611111111111</v>
      </c>
      <c r="E529">
        <v>178.15</v>
      </c>
      <c r="F529">
        <v>15</v>
      </c>
      <c r="G529" t="s">
        <v>23</v>
      </c>
      <c r="H529">
        <v>27100</v>
      </c>
      <c r="I529" t="s">
        <v>22</v>
      </c>
      <c r="J529" s="1">
        <v>43357</v>
      </c>
      <c r="K529" t="s">
        <v>28</v>
      </c>
      <c r="L529" s="2">
        <v>0.6381944444444444</v>
      </c>
      <c r="M529">
        <v>122.85</v>
      </c>
      <c r="N529">
        <v>829.5</v>
      </c>
      <c r="O529">
        <v>31.04125737</v>
      </c>
      <c r="P529" s="1">
        <v>43362</v>
      </c>
      <c r="Q529" t="s">
        <v>19</v>
      </c>
      <c r="R529">
        <v>221.45</v>
      </c>
      <c r="S529">
        <v>99.8</v>
      </c>
      <c r="T529">
        <f t="shared" si="194"/>
        <v>14</v>
      </c>
      <c r="U529">
        <f t="shared" si="195"/>
        <v>9</v>
      </c>
      <c r="V529">
        <f t="shared" si="196"/>
        <v>2018</v>
      </c>
      <c r="X529" t="str">
        <f t="shared" si="201"/>
        <v>Profit</v>
      </c>
    </row>
    <row r="530" spans="1:24" hidden="1" x14ac:dyDescent="0.3">
      <c r="A530">
        <v>177</v>
      </c>
      <c r="B530" s="1">
        <v>43360</v>
      </c>
      <c r="D530" s="2">
        <v>0.3923611111111111</v>
      </c>
      <c r="E530">
        <v>26848.75</v>
      </c>
      <c r="J530" s="1">
        <v>43360</v>
      </c>
      <c r="L530" s="2">
        <v>0.6381944444444444</v>
      </c>
      <c r="M530">
        <v>26811.4</v>
      </c>
      <c r="N530">
        <v>-375.75</v>
      </c>
      <c r="Q530" t="s">
        <v>19</v>
      </c>
      <c r="R530">
        <v>26890.2</v>
      </c>
      <c r="S530">
        <v>26743.4</v>
      </c>
      <c r="T530">
        <f t="shared" si="194"/>
        <v>17</v>
      </c>
      <c r="U530">
        <f t="shared" si="195"/>
        <v>9</v>
      </c>
      <c r="V530">
        <f t="shared" si="196"/>
        <v>2018</v>
      </c>
    </row>
    <row r="531" spans="1:24" x14ac:dyDescent="0.3">
      <c r="A531">
        <v>177.1</v>
      </c>
      <c r="B531" s="1">
        <v>43360</v>
      </c>
      <c r="C531" t="s">
        <v>20</v>
      </c>
      <c r="D531" s="2">
        <v>0.3923611111111111</v>
      </c>
      <c r="E531">
        <v>190.45</v>
      </c>
      <c r="F531">
        <v>15</v>
      </c>
      <c r="G531" t="s">
        <v>21</v>
      </c>
      <c r="H531">
        <v>26800</v>
      </c>
      <c r="I531" t="s">
        <v>22</v>
      </c>
      <c r="J531" s="1">
        <v>43360</v>
      </c>
      <c r="K531" t="s">
        <v>20</v>
      </c>
      <c r="L531" s="2">
        <v>0.5805555555555556</v>
      </c>
      <c r="M531">
        <v>201.45</v>
      </c>
      <c r="N531">
        <v>-165</v>
      </c>
      <c r="O531">
        <v>-5.7757941720000003</v>
      </c>
      <c r="P531" s="1">
        <v>43362</v>
      </c>
      <c r="Q531" t="s">
        <v>24</v>
      </c>
      <c r="R531">
        <v>205.1</v>
      </c>
      <c r="S531">
        <v>126</v>
      </c>
      <c r="T531">
        <f t="shared" si="194"/>
        <v>17</v>
      </c>
      <c r="U531">
        <f t="shared" si="195"/>
        <v>9</v>
      </c>
      <c r="V531">
        <f t="shared" si="196"/>
        <v>2018</v>
      </c>
      <c r="X531" t="str">
        <f t="shared" ref="X531:X532" si="202">IF(N531&gt;0,"Profit","Loss")</f>
        <v>Loss</v>
      </c>
    </row>
    <row r="532" spans="1:24" x14ac:dyDescent="0.3">
      <c r="A532">
        <v>177.2</v>
      </c>
      <c r="B532" s="1">
        <v>43360</v>
      </c>
      <c r="C532" t="s">
        <v>20</v>
      </c>
      <c r="D532" s="2">
        <v>0.3923611111111111</v>
      </c>
      <c r="E532">
        <v>110.9</v>
      </c>
      <c r="F532">
        <v>15</v>
      </c>
      <c r="G532" t="s">
        <v>23</v>
      </c>
      <c r="H532">
        <v>26800</v>
      </c>
      <c r="I532" t="s">
        <v>22</v>
      </c>
      <c r="J532" s="1">
        <v>43360</v>
      </c>
      <c r="K532" t="s">
        <v>20</v>
      </c>
      <c r="L532" s="2">
        <v>0.6381944444444444</v>
      </c>
      <c r="M532">
        <v>124.95</v>
      </c>
      <c r="N532">
        <v>-210.75</v>
      </c>
      <c r="O532">
        <v>-12.669071239999999</v>
      </c>
      <c r="P532" s="1">
        <v>43362</v>
      </c>
      <c r="Q532" t="s">
        <v>19</v>
      </c>
      <c r="R532">
        <v>180</v>
      </c>
      <c r="S532">
        <v>98.2</v>
      </c>
      <c r="T532">
        <f t="shared" si="194"/>
        <v>17</v>
      </c>
      <c r="U532">
        <f t="shared" si="195"/>
        <v>9</v>
      </c>
      <c r="V532">
        <f t="shared" si="196"/>
        <v>2018</v>
      </c>
      <c r="X532" t="str">
        <f t="shared" si="202"/>
        <v>Loss</v>
      </c>
    </row>
    <row r="533" spans="1:24" hidden="1" x14ac:dyDescent="0.3">
      <c r="A533">
        <v>178</v>
      </c>
      <c r="B533" s="1">
        <v>43361</v>
      </c>
      <c r="D533" s="2">
        <v>0.3923611111111111</v>
      </c>
      <c r="E533">
        <v>26876.65</v>
      </c>
      <c r="J533" s="1">
        <v>43361</v>
      </c>
      <c r="L533" s="2">
        <v>0.6381944444444444</v>
      </c>
      <c r="M533">
        <v>26440.05</v>
      </c>
      <c r="N533">
        <v>844.5</v>
      </c>
      <c r="Q533" t="s">
        <v>19</v>
      </c>
      <c r="R533">
        <v>26893.4</v>
      </c>
      <c r="S533">
        <v>26407.45</v>
      </c>
      <c r="T533">
        <f t="shared" si="194"/>
        <v>18</v>
      </c>
      <c r="U533">
        <f t="shared" si="195"/>
        <v>9</v>
      </c>
      <c r="V533">
        <f t="shared" si="196"/>
        <v>2018</v>
      </c>
    </row>
    <row r="534" spans="1:24" x14ac:dyDescent="0.3">
      <c r="A534">
        <v>178.1</v>
      </c>
      <c r="B534" s="1">
        <v>43361</v>
      </c>
      <c r="C534" t="s">
        <v>25</v>
      </c>
      <c r="D534" s="2">
        <v>0.3923611111111111</v>
      </c>
      <c r="E534">
        <v>132.65</v>
      </c>
      <c r="F534">
        <v>15</v>
      </c>
      <c r="G534" t="s">
        <v>21</v>
      </c>
      <c r="H534">
        <v>26900</v>
      </c>
      <c r="I534" t="s">
        <v>22</v>
      </c>
      <c r="J534" s="1">
        <v>43361</v>
      </c>
      <c r="K534" t="s">
        <v>25</v>
      </c>
      <c r="L534" s="2">
        <v>0.6381944444444444</v>
      </c>
      <c r="M534">
        <v>7.35</v>
      </c>
      <c r="N534">
        <v>1879.5</v>
      </c>
      <c r="O534">
        <v>94.459102900000005</v>
      </c>
      <c r="P534" s="1">
        <v>43362</v>
      </c>
      <c r="Q534" t="s">
        <v>19</v>
      </c>
      <c r="R534">
        <v>137.85</v>
      </c>
      <c r="S534">
        <v>5.6</v>
      </c>
      <c r="T534">
        <f t="shared" si="194"/>
        <v>18</v>
      </c>
      <c r="U534">
        <f t="shared" si="195"/>
        <v>9</v>
      </c>
      <c r="V534">
        <f t="shared" si="196"/>
        <v>2018</v>
      </c>
      <c r="X534" t="str">
        <f t="shared" ref="X534:X535" si="203">IF(N534&gt;0,"Profit","Loss")</f>
        <v>Profit</v>
      </c>
    </row>
    <row r="535" spans="1:24" x14ac:dyDescent="0.3">
      <c r="A535">
        <v>178.2</v>
      </c>
      <c r="B535" s="1">
        <v>43361</v>
      </c>
      <c r="C535" t="s">
        <v>25</v>
      </c>
      <c r="D535" s="2">
        <v>0.3923611111111111</v>
      </c>
      <c r="E535">
        <v>113.65</v>
      </c>
      <c r="F535">
        <v>15</v>
      </c>
      <c r="G535" t="s">
        <v>23</v>
      </c>
      <c r="H535">
        <v>26900</v>
      </c>
      <c r="I535" t="s">
        <v>22</v>
      </c>
      <c r="J535" s="1">
        <v>43361</v>
      </c>
      <c r="K535" t="s">
        <v>25</v>
      </c>
      <c r="L535" s="2">
        <v>0.4069444444444445</v>
      </c>
      <c r="M535">
        <v>182.65</v>
      </c>
      <c r="N535">
        <v>-1035</v>
      </c>
      <c r="O535">
        <v>-60.712714470000002</v>
      </c>
      <c r="P535" s="1">
        <v>43362</v>
      </c>
      <c r="Q535" t="s">
        <v>24</v>
      </c>
      <c r="R535">
        <v>184.2</v>
      </c>
      <c r="S535">
        <v>107.55</v>
      </c>
      <c r="T535">
        <f t="shared" si="194"/>
        <v>18</v>
      </c>
      <c r="U535">
        <f t="shared" si="195"/>
        <v>9</v>
      </c>
      <c r="V535">
        <f t="shared" si="196"/>
        <v>2018</v>
      </c>
      <c r="X535" t="str">
        <f t="shared" si="203"/>
        <v>Loss</v>
      </c>
    </row>
    <row r="536" spans="1:24" hidden="1" x14ac:dyDescent="0.3">
      <c r="A536">
        <v>179</v>
      </c>
      <c r="B536" s="1">
        <v>43362</v>
      </c>
      <c r="D536" s="2">
        <v>0.3923611111111111</v>
      </c>
      <c r="E536">
        <v>26480.15</v>
      </c>
      <c r="J536" s="1">
        <v>43362</v>
      </c>
      <c r="L536" s="2">
        <v>0.6381944444444444</v>
      </c>
      <c r="M536">
        <v>26289.35</v>
      </c>
      <c r="N536">
        <v>893.25</v>
      </c>
      <c r="Q536" t="s">
        <v>19</v>
      </c>
      <c r="R536">
        <v>26611.599999999999</v>
      </c>
      <c r="S536">
        <v>26235.7</v>
      </c>
      <c r="T536">
        <f t="shared" si="194"/>
        <v>19</v>
      </c>
      <c r="U536">
        <f t="shared" si="195"/>
        <v>9</v>
      </c>
      <c r="V536">
        <f t="shared" si="196"/>
        <v>2018</v>
      </c>
    </row>
    <row r="537" spans="1:24" x14ac:dyDescent="0.3">
      <c r="A537">
        <v>179.1</v>
      </c>
      <c r="B537" s="1">
        <v>43362</v>
      </c>
      <c r="C537" t="s">
        <v>26</v>
      </c>
      <c r="D537" s="2">
        <v>0.3923611111111111</v>
      </c>
      <c r="E537">
        <v>77.599999999999994</v>
      </c>
      <c r="F537">
        <v>15</v>
      </c>
      <c r="G537" t="s">
        <v>21</v>
      </c>
      <c r="H537">
        <v>26500</v>
      </c>
      <c r="I537" t="s">
        <v>22</v>
      </c>
      <c r="J537" s="1">
        <v>43362</v>
      </c>
      <c r="K537" t="s">
        <v>26</v>
      </c>
      <c r="L537" s="2">
        <v>0.6381944444444444</v>
      </c>
      <c r="M537">
        <v>0.05</v>
      </c>
      <c r="N537">
        <v>1163.25</v>
      </c>
      <c r="O537">
        <v>99.93556701</v>
      </c>
      <c r="P537" s="1">
        <v>43362</v>
      </c>
      <c r="Q537" t="s">
        <v>19</v>
      </c>
      <c r="R537">
        <v>111.5</v>
      </c>
      <c r="S537">
        <v>0.05</v>
      </c>
      <c r="T537">
        <f t="shared" si="194"/>
        <v>19</v>
      </c>
      <c r="U537">
        <f t="shared" si="195"/>
        <v>9</v>
      </c>
      <c r="V537">
        <f t="shared" si="196"/>
        <v>2018</v>
      </c>
      <c r="X537" t="str">
        <f t="shared" ref="X537:X538" si="204">IF(N537&gt;0,"Profit","Loss")</f>
        <v>Profit</v>
      </c>
    </row>
    <row r="538" spans="1:24" x14ac:dyDescent="0.3">
      <c r="A538">
        <v>179.2</v>
      </c>
      <c r="B538" s="1">
        <v>43362</v>
      </c>
      <c r="C538" t="s">
        <v>26</v>
      </c>
      <c r="D538" s="2">
        <v>0.3923611111111111</v>
      </c>
      <c r="E538">
        <v>88.25</v>
      </c>
      <c r="F538">
        <v>15</v>
      </c>
      <c r="G538" t="s">
        <v>23</v>
      </c>
      <c r="H538">
        <v>26500</v>
      </c>
      <c r="I538" t="s">
        <v>22</v>
      </c>
      <c r="J538" s="1">
        <v>43362</v>
      </c>
      <c r="K538" t="s">
        <v>26</v>
      </c>
      <c r="L538" s="2">
        <v>0.53819444444444442</v>
      </c>
      <c r="M538">
        <v>106.25</v>
      </c>
      <c r="N538">
        <v>-270</v>
      </c>
      <c r="O538">
        <v>-20.39660057</v>
      </c>
      <c r="P538" s="1">
        <v>43362</v>
      </c>
      <c r="Q538" t="s">
        <v>24</v>
      </c>
      <c r="R538">
        <v>111.05</v>
      </c>
      <c r="S538">
        <v>30.6</v>
      </c>
      <c r="T538">
        <f t="shared" si="194"/>
        <v>19</v>
      </c>
      <c r="U538">
        <f t="shared" si="195"/>
        <v>9</v>
      </c>
      <c r="V538">
        <f t="shared" si="196"/>
        <v>2018</v>
      </c>
      <c r="X538" t="str">
        <f t="shared" si="204"/>
        <v>Loss</v>
      </c>
    </row>
    <row r="539" spans="1:24" hidden="1" x14ac:dyDescent="0.3">
      <c r="A539">
        <v>180</v>
      </c>
      <c r="B539" s="1">
        <v>43364</v>
      </c>
      <c r="D539" s="2">
        <v>0.3923611111111111</v>
      </c>
      <c r="E539">
        <v>26453.4</v>
      </c>
      <c r="J539" s="1">
        <v>43364</v>
      </c>
      <c r="L539" s="2">
        <v>0.54791666666666672</v>
      </c>
      <c r="M539">
        <v>25188.400000000001</v>
      </c>
      <c r="N539">
        <v>2085</v>
      </c>
      <c r="R539">
        <v>26488.75</v>
      </c>
      <c r="S539">
        <v>25053.35</v>
      </c>
      <c r="T539">
        <f t="shared" si="194"/>
        <v>21</v>
      </c>
      <c r="U539">
        <f t="shared" si="195"/>
        <v>9</v>
      </c>
      <c r="V539">
        <f t="shared" si="196"/>
        <v>2018</v>
      </c>
    </row>
    <row r="540" spans="1:24" x14ac:dyDescent="0.3">
      <c r="A540">
        <v>180.1</v>
      </c>
      <c r="B540" s="1">
        <v>43364</v>
      </c>
      <c r="C540" t="s">
        <v>28</v>
      </c>
      <c r="D540" s="2">
        <v>0.3923611111111111</v>
      </c>
      <c r="E540">
        <v>222.55</v>
      </c>
      <c r="F540">
        <v>15</v>
      </c>
      <c r="G540" t="s">
        <v>21</v>
      </c>
      <c r="H540">
        <v>26500</v>
      </c>
      <c r="I540" t="s">
        <v>22</v>
      </c>
      <c r="J540" s="1">
        <v>43364</v>
      </c>
      <c r="K540" t="s">
        <v>28</v>
      </c>
      <c r="L540" s="2">
        <v>0.54791666666666672</v>
      </c>
      <c r="M540">
        <v>22.55</v>
      </c>
      <c r="N540">
        <v>3000</v>
      </c>
      <c r="O540">
        <v>89.867445520000004</v>
      </c>
      <c r="P540" s="1">
        <v>43370</v>
      </c>
      <c r="Q540" t="s">
        <v>29</v>
      </c>
      <c r="R540">
        <v>228</v>
      </c>
      <c r="S540">
        <v>17.2</v>
      </c>
      <c r="T540">
        <f t="shared" si="194"/>
        <v>21</v>
      </c>
      <c r="U540">
        <f t="shared" si="195"/>
        <v>9</v>
      </c>
      <c r="V540">
        <f t="shared" si="196"/>
        <v>2018</v>
      </c>
      <c r="X540" t="str">
        <f t="shared" ref="X540:X541" si="205">IF(N540&gt;0,"Profit","Loss")</f>
        <v>Profit</v>
      </c>
    </row>
    <row r="541" spans="1:24" x14ac:dyDescent="0.3">
      <c r="A541">
        <v>180.2</v>
      </c>
      <c r="B541" s="1">
        <v>43364</v>
      </c>
      <c r="C541" t="s">
        <v>28</v>
      </c>
      <c r="D541" s="2">
        <v>0.3923611111111111</v>
      </c>
      <c r="E541">
        <v>169.8</v>
      </c>
      <c r="F541">
        <v>15</v>
      </c>
      <c r="G541" t="s">
        <v>23</v>
      </c>
      <c r="H541">
        <v>26500</v>
      </c>
      <c r="I541" t="s">
        <v>22</v>
      </c>
      <c r="J541" s="1">
        <v>43364</v>
      </c>
      <c r="K541" t="s">
        <v>28</v>
      </c>
      <c r="L541" s="2">
        <v>0.43541666666666662</v>
      </c>
      <c r="M541">
        <v>230.8</v>
      </c>
      <c r="N541">
        <v>-915</v>
      </c>
      <c r="O541">
        <v>-35.9246172</v>
      </c>
      <c r="P541" s="1">
        <v>43370</v>
      </c>
      <c r="Q541" t="s">
        <v>24</v>
      </c>
      <c r="R541">
        <v>240</v>
      </c>
      <c r="S541">
        <v>155.6</v>
      </c>
      <c r="T541">
        <f t="shared" si="194"/>
        <v>21</v>
      </c>
      <c r="U541">
        <f t="shared" si="195"/>
        <v>9</v>
      </c>
      <c r="V541">
        <f t="shared" si="196"/>
        <v>2018</v>
      </c>
      <c r="X541" t="str">
        <f t="shared" si="205"/>
        <v>Loss</v>
      </c>
    </row>
    <row r="542" spans="1:24" hidden="1" x14ac:dyDescent="0.3">
      <c r="A542">
        <v>181</v>
      </c>
      <c r="B542" s="1">
        <v>43367</v>
      </c>
      <c r="D542" s="2">
        <v>0.3923611111111111</v>
      </c>
      <c r="E542">
        <v>25377.9</v>
      </c>
      <c r="J542" s="1">
        <v>43367</v>
      </c>
      <c r="L542" s="2">
        <v>0.43263888888888885</v>
      </c>
      <c r="M542">
        <v>25321.05</v>
      </c>
      <c r="N542">
        <v>255</v>
      </c>
      <c r="R542">
        <v>25481.1</v>
      </c>
      <c r="S542">
        <v>25142.15</v>
      </c>
      <c r="T542">
        <f t="shared" si="194"/>
        <v>24</v>
      </c>
      <c r="U542">
        <f t="shared" si="195"/>
        <v>9</v>
      </c>
      <c r="V542">
        <f t="shared" si="196"/>
        <v>2018</v>
      </c>
    </row>
    <row r="543" spans="1:24" x14ac:dyDescent="0.3">
      <c r="A543">
        <v>181.1</v>
      </c>
      <c r="B543" s="1">
        <v>43367</v>
      </c>
      <c r="C543" t="s">
        <v>20</v>
      </c>
      <c r="D543" s="2">
        <v>0.3923611111111111</v>
      </c>
      <c r="E543">
        <v>297.2</v>
      </c>
      <c r="F543">
        <v>15</v>
      </c>
      <c r="G543" t="s">
        <v>21</v>
      </c>
      <c r="H543">
        <v>25400</v>
      </c>
      <c r="I543" t="s">
        <v>22</v>
      </c>
      <c r="J543" s="1">
        <v>43367</v>
      </c>
      <c r="K543" t="s">
        <v>20</v>
      </c>
      <c r="L543" s="2">
        <v>0.43263888888888885</v>
      </c>
      <c r="M543">
        <v>253.2</v>
      </c>
      <c r="N543">
        <v>660</v>
      </c>
      <c r="O543">
        <v>14.804845220000001</v>
      </c>
      <c r="P543" s="1">
        <v>43370</v>
      </c>
      <c r="Q543" t="s">
        <v>24</v>
      </c>
      <c r="R543">
        <v>347.1</v>
      </c>
      <c r="S543">
        <v>177.8</v>
      </c>
      <c r="T543">
        <f t="shared" si="194"/>
        <v>24</v>
      </c>
      <c r="U543">
        <f t="shared" si="195"/>
        <v>9</v>
      </c>
      <c r="V543">
        <f t="shared" si="196"/>
        <v>2018</v>
      </c>
      <c r="X543" t="str">
        <f t="shared" ref="X543:X544" si="206">IF(N543&gt;0,"Profit","Loss")</f>
        <v>Profit</v>
      </c>
    </row>
    <row r="544" spans="1:24" x14ac:dyDescent="0.3">
      <c r="A544">
        <v>181.2</v>
      </c>
      <c r="B544" s="1">
        <v>43367</v>
      </c>
      <c r="C544" t="s">
        <v>20</v>
      </c>
      <c r="D544" s="2">
        <v>0.3923611111111111</v>
      </c>
      <c r="E544">
        <v>283</v>
      </c>
      <c r="F544">
        <v>15</v>
      </c>
      <c r="G544" t="s">
        <v>23</v>
      </c>
      <c r="H544">
        <v>25400</v>
      </c>
      <c r="I544" t="s">
        <v>22</v>
      </c>
      <c r="J544" s="1">
        <v>43367</v>
      </c>
      <c r="K544" t="s">
        <v>20</v>
      </c>
      <c r="L544" s="2">
        <v>0.40972222222222227</v>
      </c>
      <c r="M544">
        <v>310</v>
      </c>
      <c r="N544">
        <v>-405</v>
      </c>
      <c r="O544">
        <v>-9.5406360419999992</v>
      </c>
      <c r="P544" s="1">
        <v>43370</v>
      </c>
      <c r="Q544" t="s">
        <v>24</v>
      </c>
      <c r="R544">
        <v>316.8</v>
      </c>
      <c r="S544">
        <v>235</v>
      </c>
      <c r="T544">
        <f t="shared" si="194"/>
        <v>24</v>
      </c>
      <c r="U544">
        <f t="shared" si="195"/>
        <v>9</v>
      </c>
      <c r="V544">
        <f t="shared" si="196"/>
        <v>2018</v>
      </c>
      <c r="X544" t="str">
        <f t="shared" si="206"/>
        <v>Loss</v>
      </c>
    </row>
    <row r="545" spans="1:24" hidden="1" x14ac:dyDescent="0.3">
      <c r="A545">
        <v>182</v>
      </c>
      <c r="B545" s="1">
        <v>43368</v>
      </c>
      <c r="D545" s="2">
        <v>0.3923611111111111</v>
      </c>
      <c r="E545">
        <v>24782.65</v>
      </c>
      <c r="J545" s="1">
        <v>43368</v>
      </c>
      <c r="L545" s="2">
        <v>0.41805555555555557</v>
      </c>
      <c r="M545">
        <v>24822.5</v>
      </c>
      <c r="N545">
        <v>195</v>
      </c>
      <c r="R545">
        <v>24984.45</v>
      </c>
      <c r="S545">
        <v>24678.25</v>
      </c>
      <c r="T545">
        <f t="shared" si="194"/>
        <v>25</v>
      </c>
      <c r="U545">
        <f t="shared" si="195"/>
        <v>9</v>
      </c>
      <c r="V545">
        <f t="shared" si="196"/>
        <v>2018</v>
      </c>
    </row>
    <row r="546" spans="1:24" x14ac:dyDescent="0.3">
      <c r="A546">
        <v>182.1</v>
      </c>
      <c r="B546" s="1">
        <v>43368</v>
      </c>
      <c r="C546" t="s">
        <v>25</v>
      </c>
      <c r="D546" s="2">
        <v>0.3923611111111111</v>
      </c>
      <c r="E546">
        <v>254.8</v>
      </c>
      <c r="F546">
        <v>15</v>
      </c>
      <c r="G546" t="s">
        <v>21</v>
      </c>
      <c r="H546">
        <v>24800</v>
      </c>
      <c r="I546" t="s">
        <v>22</v>
      </c>
      <c r="J546" s="1">
        <v>43368</v>
      </c>
      <c r="K546" t="s">
        <v>25</v>
      </c>
      <c r="L546" s="2">
        <v>0.41319444444444442</v>
      </c>
      <c r="M546">
        <v>268.8</v>
      </c>
      <c r="N546">
        <v>-210</v>
      </c>
      <c r="O546">
        <v>-5.4945054950000003</v>
      </c>
      <c r="P546" s="1">
        <v>43370</v>
      </c>
      <c r="Q546" t="s">
        <v>24</v>
      </c>
      <c r="R546">
        <v>287.8</v>
      </c>
      <c r="S546">
        <v>193.6</v>
      </c>
      <c r="T546">
        <f t="shared" si="194"/>
        <v>25</v>
      </c>
      <c r="U546">
        <f t="shared" si="195"/>
        <v>9</v>
      </c>
      <c r="V546">
        <f t="shared" si="196"/>
        <v>2018</v>
      </c>
      <c r="X546" t="str">
        <f t="shared" ref="X546:X547" si="207">IF(N546&gt;0,"Profit","Loss")</f>
        <v>Loss</v>
      </c>
    </row>
    <row r="547" spans="1:24" x14ac:dyDescent="0.3">
      <c r="A547">
        <v>182.2</v>
      </c>
      <c r="B547" s="1">
        <v>43368</v>
      </c>
      <c r="C547" t="s">
        <v>25</v>
      </c>
      <c r="D547" s="2">
        <v>0.3923611111111111</v>
      </c>
      <c r="E547">
        <v>250.75</v>
      </c>
      <c r="F547">
        <v>15</v>
      </c>
      <c r="G547" t="s">
        <v>23</v>
      </c>
      <c r="H547">
        <v>24800</v>
      </c>
      <c r="I547" t="s">
        <v>22</v>
      </c>
      <c r="J547" s="1">
        <v>43368</v>
      </c>
      <c r="K547" t="s">
        <v>25</v>
      </c>
      <c r="L547" s="2">
        <v>0.41805555555555557</v>
      </c>
      <c r="M547">
        <v>223.75</v>
      </c>
      <c r="N547">
        <v>405</v>
      </c>
      <c r="O547">
        <v>10.76769691</v>
      </c>
      <c r="P547" s="1">
        <v>43370</v>
      </c>
      <c r="Q547" t="s">
        <v>24</v>
      </c>
      <c r="R547">
        <v>293.75</v>
      </c>
      <c r="S547">
        <v>148.25</v>
      </c>
      <c r="T547">
        <f t="shared" si="194"/>
        <v>25</v>
      </c>
      <c r="U547">
        <f t="shared" si="195"/>
        <v>9</v>
      </c>
      <c r="V547">
        <f t="shared" si="196"/>
        <v>2018</v>
      </c>
      <c r="X547" t="str">
        <f t="shared" si="207"/>
        <v>Profit</v>
      </c>
    </row>
    <row r="548" spans="1:24" hidden="1" x14ac:dyDescent="0.3">
      <c r="A548">
        <v>183</v>
      </c>
      <c r="B548" s="1">
        <v>43369</v>
      </c>
      <c r="D548" s="2">
        <v>0.3923611111111111</v>
      </c>
      <c r="E548">
        <v>25390.400000000001</v>
      </c>
      <c r="J548" s="1">
        <v>43369</v>
      </c>
      <c r="L548" s="2">
        <v>0.44027777777777777</v>
      </c>
      <c r="M548">
        <v>25379.75</v>
      </c>
      <c r="N548">
        <v>-480</v>
      </c>
      <c r="R548">
        <v>25518.3</v>
      </c>
      <c r="S548">
        <v>25305.75</v>
      </c>
      <c r="T548">
        <f t="shared" si="194"/>
        <v>26</v>
      </c>
      <c r="U548">
        <f t="shared" si="195"/>
        <v>9</v>
      </c>
      <c r="V548">
        <f t="shared" si="196"/>
        <v>2018</v>
      </c>
    </row>
    <row r="549" spans="1:24" x14ac:dyDescent="0.3">
      <c r="A549">
        <v>183.1</v>
      </c>
      <c r="B549" s="1">
        <v>43369</v>
      </c>
      <c r="C549" t="s">
        <v>26</v>
      </c>
      <c r="D549" s="2">
        <v>0.3923611111111111</v>
      </c>
      <c r="E549">
        <v>210</v>
      </c>
      <c r="F549">
        <v>15</v>
      </c>
      <c r="G549" t="s">
        <v>21</v>
      </c>
      <c r="H549">
        <v>25400</v>
      </c>
      <c r="I549" t="s">
        <v>22</v>
      </c>
      <c r="J549" s="1">
        <v>43369</v>
      </c>
      <c r="K549" t="s">
        <v>26</v>
      </c>
      <c r="L549" s="2">
        <v>0.4201388888888889</v>
      </c>
      <c r="M549">
        <v>239</v>
      </c>
      <c r="N549">
        <v>-435</v>
      </c>
      <c r="O549">
        <v>-13.80952381</v>
      </c>
      <c r="P549" s="1">
        <v>43370</v>
      </c>
      <c r="Q549" t="s">
        <v>24</v>
      </c>
      <c r="R549">
        <v>247</v>
      </c>
      <c r="S549">
        <v>163.95</v>
      </c>
      <c r="T549">
        <f t="shared" si="194"/>
        <v>26</v>
      </c>
      <c r="U549">
        <f t="shared" si="195"/>
        <v>9</v>
      </c>
      <c r="V549">
        <f t="shared" si="196"/>
        <v>2018</v>
      </c>
      <c r="X549" t="str">
        <f t="shared" ref="X549:X550" si="208">IF(N549&gt;0,"Profit","Loss")</f>
        <v>Loss</v>
      </c>
    </row>
    <row r="550" spans="1:24" x14ac:dyDescent="0.3">
      <c r="A550">
        <v>183.2</v>
      </c>
      <c r="B550" s="1">
        <v>43369</v>
      </c>
      <c r="C550" t="s">
        <v>26</v>
      </c>
      <c r="D550" s="2">
        <v>0.3923611111111111</v>
      </c>
      <c r="E550">
        <v>204.35</v>
      </c>
      <c r="F550">
        <v>15</v>
      </c>
      <c r="G550" t="s">
        <v>23</v>
      </c>
      <c r="H550">
        <v>25400</v>
      </c>
      <c r="I550" t="s">
        <v>22</v>
      </c>
      <c r="J550" s="1">
        <v>43369</v>
      </c>
      <c r="K550" t="s">
        <v>26</v>
      </c>
      <c r="L550" s="2">
        <v>0.44027777777777777</v>
      </c>
      <c r="M550">
        <v>207.35</v>
      </c>
      <c r="N550">
        <v>-45</v>
      </c>
      <c r="O550">
        <v>-1.4680694889999999</v>
      </c>
      <c r="P550" s="1">
        <v>43370</v>
      </c>
      <c r="Q550" t="s">
        <v>24</v>
      </c>
      <c r="R550">
        <v>246.45</v>
      </c>
      <c r="S550">
        <v>132.1</v>
      </c>
      <c r="T550">
        <f t="shared" si="194"/>
        <v>26</v>
      </c>
      <c r="U550">
        <f t="shared" si="195"/>
        <v>9</v>
      </c>
      <c r="V550">
        <f t="shared" si="196"/>
        <v>2018</v>
      </c>
      <c r="X550" t="str">
        <f t="shared" si="208"/>
        <v>Loss</v>
      </c>
    </row>
    <row r="551" spans="1:24" hidden="1" x14ac:dyDescent="0.3">
      <c r="A551">
        <v>184</v>
      </c>
      <c r="B551" s="1">
        <v>43370</v>
      </c>
      <c r="D551" s="2">
        <v>0.3923611111111111</v>
      </c>
      <c r="E551">
        <v>25342.25</v>
      </c>
      <c r="J551" s="1">
        <v>43370</v>
      </c>
      <c r="L551" s="2">
        <v>0.6381944444444444</v>
      </c>
      <c r="M551">
        <v>25025.599999999999</v>
      </c>
      <c r="N551">
        <v>1347</v>
      </c>
      <c r="Q551" t="s">
        <v>19</v>
      </c>
      <c r="R551">
        <v>25431.4</v>
      </c>
      <c r="S551">
        <v>25007.05</v>
      </c>
      <c r="T551">
        <f t="shared" si="194"/>
        <v>27</v>
      </c>
      <c r="U551">
        <f t="shared" si="195"/>
        <v>9</v>
      </c>
      <c r="V551">
        <f t="shared" si="196"/>
        <v>2018</v>
      </c>
    </row>
    <row r="552" spans="1:24" x14ac:dyDescent="0.3">
      <c r="A552">
        <v>184.1</v>
      </c>
      <c r="B552" s="1">
        <v>43370</v>
      </c>
      <c r="C552" t="s">
        <v>27</v>
      </c>
      <c r="D552" s="2">
        <v>0.3923611111111111</v>
      </c>
      <c r="E552">
        <v>125.9</v>
      </c>
      <c r="F552">
        <v>15</v>
      </c>
      <c r="G552" t="s">
        <v>21</v>
      </c>
      <c r="H552">
        <v>25300</v>
      </c>
      <c r="I552" t="s">
        <v>22</v>
      </c>
      <c r="J552" s="1">
        <v>43370</v>
      </c>
      <c r="K552" t="s">
        <v>27</v>
      </c>
      <c r="L552" s="2">
        <v>0.6381944444444444</v>
      </c>
      <c r="M552">
        <v>0.1</v>
      </c>
      <c r="N552">
        <v>1887</v>
      </c>
      <c r="O552">
        <v>99.920571879999997</v>
      </c>
      <c r="P552" s="1">
        <v>43370</v>
      </c>
      <c r="Q552" t="s">
        <v>19</v>
      </c>
      <c r="R552">
        <v>174.05</v>
      </c>
      <c r="S552">
        <v>0.1</v>
      </c>
      <c r="T552">
        <f t="shared" si="194"/>
        <v>27</v>
      </c>
      <c r="U552">
        <f t="shared" si="195"/>
        <v>9</v>
      </c>
      <c r="V552">
        <f t="shared" si="196"/>
        <v>2018</v>
      </c>
      <c r="X552" t="str">
        <f t="shared" ref="X552:X553" si="209">IF(N552&gt;0,"Profit","Loss")</f>
        <v>Profit</v>
      </c>
    </row>
    <row r="553" spans="1:24" x14ac:dyDescent="0.3">
      <c r="A553">
        <v>184.2</v>
      </c>
      <c r="B553" s="1">
        <v>43370</v>
      </c>
      <c r="C553" t="s">
        <v>27</v>
      </c>
      <c r="D553" s="2">
        <v>0.3923611111111111</v>
      </c>
      <c r="E553">
        <v>93.95</v>
      </c>
      <c r="F553">
        <v>15</v>
      </c>
      <c r="G553" t="s">
        <v>23</v>
      </c>
      <c r="H553">
        <v>25300</v>
      </c>
      <c r="I553" t="s">
        <v>22</v>
      </c>
      <c r="J553" s="1">
        <v>43370</v>
      </c>
      <c r="K553" t="s">
        <v>27</v>
      </c>
      <c r="L553" s="2">
        <v>0.46597222222222223</v>
      </c>
      <c r="M553">
        <v>129.94999999999999</v>
      </c>
      <c r="N553">
        <v>-540</v>
      </c>
      <c r="O553">
        <v>-38.31825439</v>
      </c>
      <c r="P553" s="1">
        <v>43370</v>
      </c>
      <c r="Q553" t="s">
        <v>24</v>
      </c>
      <c r="R553">
        <v>132.9</v>
      </c>
      <c r="S553">
        <v>54.05</v>
      </c>
      <c r="T553">
        <f t="shared" si="194"/>
        <v>27</v>
      </c>
      <c r="U553">
        <f t="shared" si="195"/>
        <v>9</v>
      </c>
      <c r="V553">
        <f t="shared" si="196"/>
        <v>2018</v>
      </c>
      <c r="X553" t="str">
        <f t="shared" si="209"/>
        <v>Loss</v>
      </c>
    </row>
    <row r="554" spans="1:24" hidden="1" x14ac:dyDescent="0.3">
      <c r="A554">
        <v>185</v>
      </c>
      <c r="B554" s="1">
        <v>43371</v>
      </c>
      <c r="D554" s="2">
        <v>0.3923611111111111</v>
      </c>
      <c r="E554">
        <v>25167</v>
      </c>
      <c r="J554" s="1">
        <v>43371</v>
      </c>
      <c r="L554" s="2">
        <v>0.41319444444444442</v>
      </c>
      <c r="M554">
        <v>25103.25</v>
      </c>
      <c r="N554">
        <v>-750</v>
      </c>
      <c r="R554">
        <v>25170.05</v>
      </c>
      <c r="S554">
        <v>24919.25</v>
      </c>
      <c r="T554">
        <f t="shared" si="194"/>
        <v>28</v>
      </c>
      <c r="U554">
        <f t="shared" si="195"/>
        <v>9</v>
      </c>
      <c r="V554">
        <f t="shared" si="196"/>
        <v>2018</v>
      </c>
    </row>
    <row r="555" spans="1:24" x14ac:dyDescent="0.3">
      <c r="A555">
        <v>185.1</v>
      </c>
      <c r="B555" s="1">
        <v>43371</v>
      </c>
      <c r="C555" t="s">
        <v>28</v>
      </c>
      <c r="D555" s="2">
        <v>0.3923611111111111</v>
      </c>
      <c r="E555">
        <v>267.45</v>
      </c>
      <c r="F555">
        <v>15</v>
      </c>
      <c r="G555" t="s">
        <v>21</v>
      </c>
      <c r="H555">
        <v>25200</v>
      </c>
      <c r="I555" t="s">
        <v>22</v>
      </c>
      <c r="J555" s="1">
        <v>43371</v>
      </c>
      <c r="K555" t="s">
        <v>28</v>
      </c>
      <c r="L555" s="2">
        <v>0.41319444444444442</v>
      </c>
      <c r="M555">
        <v>244.45</v>
      </c>
      <c r="N555">
        <v>345</v>
      </c>
      <c r="O555">
        <v>8.5997382689999995</v>
      </c>
      <c r="P555" s="1">
        <v>43377</v>
      </c>
      <c r="Q555" t="s">
        <v>24</v>
      </c>
      <c r="R555">
        <v>268.35000000000002</v>
      </c>
      <c r="S555">
        <v>169</v>
      </c>
      <c r="T555">
        <f t="shared" si="194"/>
        <v>28</v>
      </c>
      <c r="U555">
        <f t="shared" si="195"/>
        <v>9</v>
      </c>
      <c r="V555">
        <f t="shared" si="196"/>
        <v>2018</v>
      </c>
      <c r="X555" t="str">
        <f t="shared" ref="X555:X556" si="210">IF(N555&gt;0,"Profit","Loss")</f>
        <v>Profit</v>
      </c>
    </row>
    <row r="556" spans="1:24" x14ac:dyDescent="0.3">
      <c r="A556">
        <v>185.2</v>
      </c>
      <c r="B556" s="1">
        <v>43371</v>
      </c>
      <c r="C556" t="s">
        <v>28</v>
      </c>
      <c r="D556" s="2">
        <v>0.3923611111111111</v>
      </c>
      <c r="E556">
        <v>224.8</v>
      </c>
      <c r="F556">
        <v>15</v>
      </c>
      <c r="G556" t="s">
        <v>23</v>
      </c>
      <c r="H556">
        <v>25200</v>
      </c>
      <c r="I556" t="s">
        <v>22</v>
      </c>
      <c r="J556" s="1">
        <v>43371</v>
      </c>
      <c r="K556" t="s">
        <v>28</v>
      </c>
      <c r="L556" s="2">
        <v>0.39444444444444443</v>
      </c>
      <c r="M556">
        <v>297.8</v>
      </c>
      <c r="N556">
        <v>-1095</v>
      </c>
      <c r="O556">
        <v>-32.473309610000001</v>
      </c>
      <c r="P556" s="1">
        <v>43377</v>
      </c>
      <c r="Q556" t="s">
        <v>24</v>
      </c>
      <c r="R556">
        <v>324.89999999999998</v>
      </c>
      <c r="S556">
        <v>222.8</v>
      </c>
      <c r="T556">
        <f t="shared" si="194"/>
        <v>28</v>
      </c>
      <c r="U556">
        <f t="shared" si="195"/>
        <v>9</v>
      </c>
      <c r="V556">
        <f t="shared" si="196"/>
        <v>2018</v>
      </c>
      <c r="X556" t="str">
        <f t="shared" si="210"/>
        <v>Loss</v>
      </c>
    </row>
    <row r="557" spans="1:24" hidden="1" x14ac:dyDescent="0.3">
      <c r="A557">
        <v>186</v>
      </c>
      <c r="B557" s="1">
        <v>43374</v>
      </c>
      <c r="D557" s="2">
        <v>0.3923611111111111</v>
      </c>
      <c r="E557">
        <v>24906.5</v>
      </c>
      <c r="J557" s="1">
        <v>43374</v>
      </c>
      <c r="L557" s="2">
        <v>0.4604166666666667</v>
      </c>
      <c r="M557">
        <v>24815.599999999999</v>
      </c>
      <c r="N557">
        <v>-1140</v>
      </c>
      <c r="R557">
        <v>25082.95</v>
      </c>
      <c r="S557">
        <v>24792.15</v>
      </c>
      <c r="T557">
        <f t="shared" si="194"/>
        <v>1</v>
      </c>
      <c r="U557">
        <f t="shared" si="195"/>
        <v>10</v>
      </c>
      <c r="V557">
        <f t="shared" si="196"/>
        <v>2018</v>
      </c>
    </row>
    <row r="558" spans="1:24" x14ac:dyDescent="0.3">
      <c r="A558">
        <v>186.1</v>
      </c>
      <c r="B558" s="1">
        <v>43374</v>
      </c>
      <c r="C558" t="s">
        <v>20</v>
      </c>
      <c r="D558" s="2">
        <v>0.3923611111111111</v>
      </c>
      <c r="E558">
        <v>298.5</v>
      </c>
      <c r="F558">
        <v>15</v>
      </c>
      <c r="G558" t="s">
        <v>21</v>
      </c>
      <c r="H558">
        <v>24900</v>
      </c>
      <c r="I558" t="s">
        <v>22</v>
      </c>
      <c r="J558" s="1">
        <v>43374</v>
      </c>
      <c r="K558" t="s">
        <v>20</v>
      </c>
      <c r="L558" s="2">
        <v>0.39999999999999997</v>
      </c>
      <c r="M558">
        <v>350.5</v>
      </c>
      <c r="N558">
        <v>-780</v>
      </c>
      <c r="O558">
        <v>-17.420435510000001</v>
      </c>
      <c r="P558" s="1">
        <v>43377</v>
      </c>
      <c r="Q558" t="s">
        <v>24</v>
      </c>
      <c r="R558">
        <v>353</v>
      </c>
      <c r="S558">
        <v>274.85000000000002</v>
      </c>
      <c r="T558">
        <f t="shared" si="194"/>
        <v>1</v>
      </c>
      <c r="U558">
        <f t="shared" si="195"/>
        <v>10</v>
      </c>
      <c r="V558">
        <f t="shared" si="196"/>
        <v>2018</v>
      </c>
      <c r="X558" t="str">
        <f t="shared" ref="X558:X559" si="211">IF(N558&gt;0,"Profit","Loss")</f>
        <v>Loss</v>
      </c>
    </row>
    <row r="559" spans="1:24" x14ac:dyDescent="0.3">
      <c r="A559">
        <v>186.2</v>
      </c>
      <c r="B559" s="1">
        <v>43374</v>
      </c>
      <c r="C559" t="s">
        <v>20</v>
      </c>
      <c r="D559" s="2">
        <v>0.3923611111111111</v>
      </c>
      <c r="E559">
        <v>276</v>
      </c>
      <c r="F559">
        <v>15</v>
      </c>
      <c r="G559" t="s">
        <v>23</v>
      </c>
      <c r="H559">
        <v>24900</v>
      </c>
      <c r="I559" t="s">
        <v>22</v>
      </c>
      <c r="J559" s="1">
        <v>43374</v>
      </c>
      <c r="K559" t="s">
        <v>20</v>
      </c>
      <c r="L559" s="2">
        <v>0.4604166666666667</v>
      </c>
      <c r="M559">
        <v>300</v>
      </c>
      <c r="N559">
        <v>-360</v>
      </c>
      <c r="O559">
        <v>-8.6956521739999992</v>
      </c>
      <c r="P559" s="1">
        <v>43377</v>
      </c>
      <c r="Q559" t="s">
        <v>24</v>
      </c>
      <c r="R559">
        <v>318.10000000000002</v>
      </c>
      <c r="S559">
        <v>225</v>
      </c>
      <c r="T559">
        <f t="shared" si="194"/>
        <v>1</v>
      </c>
      <c r="U559">
        <f t="shared" si="195"/>
        <v>10</v>
      </c>
      <c r="V559">
        <f t="shared" si="196"/>
        <v>2018</v>
      </c>
      <c r="X559" t="str">
        <f t="shared" si="211"/>
        <v>Loss</v>
      </c>
    </row>
    <row r="560" spans="1:24" hidden="1" x14ac:dyDescent="0.3">
      <c r="A560">
        <v>187</v>
      </c>
      <c r="B560" s="1">
        <v>43376</v>
      </c>
      <c r="D560" s="2">
        <v>0.3923611111111111</v>
      </c>
      <c r="E560">
        <v>25244.6</v>
      </c>
      <c r="J560" s="1">
        <v>43376</v>
      </c>
      <c r="L560" s="2">
        <v>0.59861111111111109</v>
      </c>
      <c r="M560">
        <v>25239.4</v>
      </c>
      <c r="N560">
        <v>60</v>
      </c>
      <c r="R560">
        <v>25470.05</v>
      </c>
      <c r="S560">
        <v>25148.5</v>
      </c>
      <c r="T560">
        <f t="shared" si="194"/>
        <v>3</v>
      </c>
      <c r="U560">
        <f t="shared" si="195"/>
        <v>10</v>
      </c>
      <c r="V560">
        <f t="shared" si="196"/>
        <v>2018</v>
      </c>
    </row>
    <row r="561" spans="1:24" x14ac:dyDescent="0.3">
      <c r="A561">
        <v>187.1</v>
      </c>
      <c r="B561" s="1">
        <v>43376</v>
      </c>
      <c r="C561" t="s">
        <v>26</v>
      </c>
      <c r="D561" s="2">
        <v>0.3923611111111111</v>
      </c>
      <c r="E561">
        <v>196.3</v>
      </c>
      <c r="F561">
        <v>15</v>
      </c>
      <c r="G561" t="s">
        <v>21</v>
      </c>
      <c r="H561">
        <v>25200</v>
      </c>
      <c r="I561" t="s">
        <v>22</v>
      </c>
      <c r="J561" s="1">
        <v>43376</v>
      </c>
      <c r="K561" t="s">
        <v>26</v>
      </c>
      <c r="L561" s="2">
        <v>0.4993055555555555</v>
      </c>
      <c r="M561">
        <v>222.3</v>
      </c>
      <c r="N561">
        <v>-390</v>
      </c>
      <c r="O561">
        <v>-13.24503311</v>
      </c>
      <c r="P561" s="1">
        <v>43377</v>
      </c>
      <c r="Q561" t="s">
        <v>24</v>
      </c>
      <c r="R561">
        <v>229.95</v>
      </c>
      <c r="S561">
        <v>147</v>
      </c>
      <c r="T561">
        <f t="shared" si="194"/>
        <v>3</v>
      </c>
      <c r="U561">
        <f t="shared" si="195"/>
        <v>10</v>
      </c>
      <c r="V561">
        <f t="shared" si="196"/>
        <v>2018</v>
      </c>
      <c r="X561" t="str">
        <f t="shared" ref="X561:X562" si="212">IF(N561&gt;0,"Profit","Loss")</f>
        <v>Loss</v>
      </c>
    </row>
    <row r="562" spans="1:24" x14ac:dyDescent="0.3">
      <c r="A562">
        <v>187.2</v>
      </c>
      <c r="B562" s="1">
        <v>43376</v>
      </c>
      <c r="C562" t="s">
        <v>26</v>
      </c>
      <c r="D562" s="2">
        <v>0.3923611111111111</v>
      </c>
      <c r="E562">
        <v>149.05000000000001</v>
      </c>
      <c r="F562">
        <v>15</v>
      </c>
      <c r="G562" t="s">
        <v>23</v>
      </c>
      <c r="H562">
        <v>25200</v>
      </c>
      <c r="I562" t="s">
        <v>22</v>
      </c>
      <c r="J562" s="1">
        <v>43376</v>
      </c>
      <c r="K562" t="s">
        <v>26</v>
      </c>
      <c r="L562" s="2">
        <v>0.59861111111111109</v>
      </c>
      <c r="M562">
        <v>119.05</v>
      </c>
      <c r="N562">
        <v>450</v>
      </c>
      <c r="O562">
        <v>20.127473999999999</v>
      </c>
      <c r="P562" s="1">
        <v>43377</v>
      </c>
      <c r="Q562" t="s">
        <v>24</v>
      </c>
      <c r="R562">
        <v>180.2</v>
      </c>
      <c r="S562">
        <v>43.2</v>
      </c>
      <c r="T562">
        <f t="shared" si="194"/>
        <v>3</v>
      </c>
      <c r="U562">
        <f t="shared" si="195"/>
        <v>10</v>
      </c>
      <c r="V562">
        <f t="shared" si="196"/>
        <v>2018</v>
      </c>
      <c r="X562" t="str">
        <f t="shared" si="212"/>
        <v>Profit</v>
      </c>
    </row>
    <row r="563" spans="1:24" hidden="1" x14ac:dyDescent="0.3">
      <c r="A563">
        <v>188</v>
      </c>
      <c r="B563" s="1">
        <v>43377</v>
      </c>
      <c r="D563" s="2">
        <v>0.3923611111111111</v>
      </c>
      <c r="E563">
        <v>24751.25</v>
      </c>
      <c r="J563" s="1">
        <v>43377</v>
      </c>
      <c r="L563" s="2">
        <v>0.6381944444444444</v>
      </c>
      <c r="M563">
        <v>24839.9</v>
      </c>
      <c r="N563">
        <v>190.5</v>
      </c>
      <c r="Q563" t="s">
        <v>19</v>
      </c>
      <c r="R563">
        <v>24893.4</v>
      </c>
      <c r="S563">
        <v>24501.05</v>
      </c>
      <c r="T563">
        <f t="shared" si="194"/>
        <v>4</v>
      </c>
      <c r="U563">
        <f t="shared" si="195"/>
        <v>10</v>
      </c>
      <c r="V563">
        <f t="shared" si="196"/>
        <v>2018</v>
      </c>
    </row>
    <row r="564" spans="1:24" x14ac:dyDescent="0.3">
      <c r="A564">
        <v>188.1</v>
      </c>
      <c r="B564" s="1">
        <v>43377</v>
      </c>
      <c r="C564" t="s">
        <v>27</v>
      </c>
      <c r="D564" s="2">
        <v>0.3923611111111111</v>
      </c>
      <c r="E564">
        <v>71.599999999999994</v>
      </c>
      <c r="F564">
        <v>15</v>
      </c>
      <c r="G564" t="s">
        <v>21</v>
      </c>
      <c r="H564">
        <v>24800</v>
      </c>
      <c r="I564" t="s">
        <v>22</v>
      </c>
      <c r="J564" s="1">
        <v>43377</v>
      </c>
      <c r="K564" t="s">
        <v>27</v>
      </c>
      <c r="L564" s="2">
        <v>0.6381944444444444</v>
      </c>
      <c r="M564">
        <v>29.9</v>
      </c>
      <c r="N564">
        <v>625.5</v>
      </c>
      <c r="O564">
        <v>58.240223460000003</v>
      </c>
      <c r="P564" s="1">
        <v>43377</v>
      </c>
      <c r="Q564" t="s">
        <v>19</v>
      </c>
      <c r="R564">
        <v>107.55</v>
      </c>
      <c r="S564">
        <v>2.75</v>
      </c>
      <c r="T564">
        <f t="shared" si="194"/>
        <v>4</v>
      </c>
      <c r="U564">
        <f t="shared" si="195"/>
        <v>10</v>
      </c>
      <c r="V564">
        <f t="shared" si="196"/>
        <v>2018</v>
      </c>
      <c r="X564" t="str">
        <f t="shared" ref="X564:X565" si="213">IF(N564&gt;0,"Profit","Loss")</f>
        <v>Profit</v>
      </c>
    </row>
    <row r="565" spans="1:24" x14ac:dyDescent="0.3">
      <c r="A565">
        <v>188.2</v>
      </c>
      <c r="B565" s="1">
        <v>43377</v>
      </c>
      <c r="C565" t="s">
        <v>27</v>
      </c>
      <c r="D565" s="2">
        <v>0.3923611111111111</v>
      </c>
      <c r="E565">
        <v>117.55</v>
      </c>
      <c r="F565">
        <v>15</v>
      </c>
      <c r="G565" t="s">
        <v>23</v>
      </c>
      <c r="H565">
        <v>24800</v>
      </c>
      <c r="I565" t="s">
        <v>22</v>
      </c>
      <c r="J565" s="1">
        <v>43377</v>
      </c>
      <c r="K565" t="s">
        <v>27</v>
      </c>
      <c r="L565" s="2">
        <v>0.48333333333333334</v>
      </c>
      <c r="M565">
        <v>146.55000000000001</v>
      </c>
      <c r="N565">
        <v>-435</v>
      </c>
      <c r="O565">
        <v>-24.670353039999998</v>
      </c>
      <c r="P565" s="1">
        <v>43377</v>
      </c>
      <c r="Q565" t="s">
        <v>24</v>
      </c>
      <c r="R565">
        <v>157.65</v>
      </c>
      <c r="S565">
        <v>71.099999999999994</v>
      </c>
      <c r="T565">
        <f t="shared" si="194"/>
        <v>4</v>
      </c>
      <c r="U565">
        <f t="shared" si="195"/>
        <v>10</v>
      </c>
      <c r="V565">
        <f t="shared" si="196"/>
        <v>2018</v>
      </c>
      <c r="X565" t="str">
        <f t="shared" si="213"/>
        <v>Loss</v>
      </c>
    </row>
    <row r="566" spans="1:24" hidden="1" x14ac:dyDescent="0.3">
      <c r="A566">
        <v>189</v>
      </c>
      <c r="B566" s="1">
        <v>43378</v>
      </c>
      <c r="D566" s="2">
        <v>0.3923611111111111</v>
      </c>
      <c r="E566">
        <v>24826.75</v>
      </c>
      <c r="J566" s="1">
        <v>43378</v>
      </c>
      <c r="L566" s="2">
        <v>0.60555555555555551</v>
      </c>
      <c r="M566">
        <v>24863.25</v>
      </c>
      <c r="N566">
        <v>1080</v>
      </c>
      <c r="R566">
        <v>25080.2</v>
      </c>
      <c r="S566">
        <v>24685.5</v>
      </c>
      <c r="T566">
        <f t="shared" si="194"/>
        <v>5</v>
      </c>
      <c r="U566">
        <f t="shared" si="195"/>
        <v>10</v>
      </c>
      <c r="V566">
        <f t="shared" si="196"/>
        <v>2018</v>
      </c>
    </row>
    <row r="567" spans="1:24" x14ac:dyDescent="0.3">
      <c r="A567">
        <v>189.1</v>
      </c>
      <c r="B567" s="1">
        <v>43378</v>
      </c>
      <c r="C567" t="s">
        <v>28</v>
      </c>
      <c r="D567" s="2">
        <v>0.3923611111111111</v>
      </c>
      <c r="E567">
        <v>378.55</v>
      </c>
      <c r="F567">
        <v>15</v>
      </c>
      <c r="G567" t="s">
        <v>21</v>
      </c>
      <c r="H567">
        <v>24800</v>
      </c>
      <c r="I567" t="s">
        <v>22</v>
      </c>
      <c r="J567" s="1">
        <v>43378</v>
      </c>
      <c r="K567" t="s">
        <v>28</v>
      </c>
      <c r="L567" s="2">
        <v>0.58750000000000002</v>
      </c>
      <c r="M567">
        <v>375.55</v>
      </c>
      <c r="N567">
        <v>45</v>
      </c>
      <c r="O567">
        <v>0.79249768899999995</v>
      </c>
      <c r="P567" s="1">
        <v>43384</v>
      </c>
      <c r="Q567" t="s">
        <v>24</v>
      </c>
      <c r="R567">
        <v>379.9</v>
      </c>
      <c r="S567">
        <v>300.05</v>
      </c>
      <c r="T567">
        <f t="shared" si="194"/>
        <v>5</v>
      </c>
      <c r="U567">
        <f t="shared" si="195"/>
        <v>10</v>
      </c>
      <c r="V567">
        <f t="shared" si="196"/>
        <v>2018</v>
      </c>
      <c r="X567" t="str">
        <f t="shared" ref="X567:X568" si="214">IF(N567&gt;0,"Profit","Loss")</f>
        <v>Profit</v>
      </c>
    </row>
    <row r="568" spans="1:24" x14ac:dyDescent="0.3">
      <c r="A568">
        <v>189.2</v>
      </c>
      <c r="B568" s="1">
        <v>43378</v>
      </c>
      <c r="C568" t="s">
        <v>28</v>
      </c>
      <c r="D568" s="2">
        <v>0.3923611111111111</v>
      </c>
      <c r="E568">
        <v>327</v>
      </c>
      <c r="F568">
        <v>15</v>
      </c>
      <c r="G568" t="s">
        <v>23</v>
      </c>
      <c r="H568">
        <v>24800</v>
      </c>
      <c r="I568" t="s">
        <v>22</v>
      </c>
      <c r="J568" s="1">
        <v>43378</v>
      </c>
      <c r="K568" t="s">
        <v>28</v>
      </c>
      <c r="L568" s="2">
        <v>0.60555555555555551</v>
      </c>
      <c r="M568">
        <v>258</v>
      </c>
      <c r="N568">
        <v>1035</v>
      </c>
      <c r="O568">
        <v>21.100917429999999</v>
      </c>
      <c r="P568" s="1">
        <v>43384</v>
      </c>
      <c r="Q568" t="s">
        <v>24</v>
      </c>
      <c r="R568">
        <v>379.95</v>
      </c>
      <c r="S568">
        <v>182.4</v>
      </c>
      <c r="T568">
        <f t="shared" si="194"/>
        <v>5</v>
      </c>
      <c r="U568">
        <f t="shared" si="195"/>
        <v>10</v>
      </c>
      <c r="V568">
        <f t="shared" si="196"/>
        <v>2018</v>
      </c>
      <c r="X568" t="str">
        <f t="shared" si="214"/>
        <v>Profit</v>
      </c>
    </row>
    <row r="569" spans="1:24" hidden="1" x14ac:dyDescent="0.3">
      <c r="A569">
        <v>190</v>
      </c>
      <c r="B569" s="1">
        <v>43381</v>
      </c>
      <c r="D569" s="2">
        <v>0.3923611111111111</v>
      </c>
      <c r="E569">
        <v>24515.5</v>
      </c>
      <c r="J569" s="1">
        <v>43381</v>
      </c>
      <c r="L569" s="2">
        <v>0.4055555555555555</v>
      </c>
      <c r="M569">
        <v>24515.200000000001</v>
      </c>
      <c r="N569">
        <v>-1402.5</v>
      </c>
      <c r="R569">
        <v>24532.15</v>
      </c>
      <c r="S569">
        <v>24344.55</v>
      </c>
      <c r="T569">
        <f t="shared" si="194"/>
        <v>8</v>
      </c>
      <c r="U569">
        <f t="shared" si="195"/>
        <v>10</v>
      </c>
      <c r="V569">
        <f t="shared" si="196"/>
        <v>2018</v>
      </c>
    </row>
    <row r="570" spans="1:24" x14ac:dyDescent="0.3">
      <c r="A570">
        <v>190.1</v>
      </c>
      <c r="B570" s="1">
        <v>43381</v>
      </c>
      <c r="C570" t="s">
        <v>20</v>
      </c>
      <c r="D570" s="2">
        <v>0.3923611111111111</v>
      </c>
      <c r="E570">
        <v>277</v>
      </c>
      <c r="F570">
        <v>15</v>
      </c>
      <c r="G570" t="s">
        <v>21</v>
      </c>
      <c r="H570">
        <v>24500</v>
      </c>
      <c r="I570" t="s">
        <v>22</v>
      </c>
      <c r="J570" s="1">
        <v>43381</v>
      </c>
      <c r="K570" t="s">
        <v>20</v>
      </c>
      <c r="L570" s="2">
        <v>0.4055555555555555</v>
      </c>
      <c r="M570">
        <v>295.5</v>
      </c>
      <c r="N570">
        <v>-277.5</v>
      </c>
      <c r="O570">
        <v>-6.6787003609999998</v>
      </c>
      <c r="P570" s="1">
        <v>43384</v>
      </c>
      <c r="Q570" t="s">
        <v>24</v>
      </c>
      <c r="R570">
        <v>300.39999999999998</v>
      </c>
      <c r="S570">
        <v>217.4</v>
      </c>
      <c r="T570">
        <f t="shared" si="194"/>
        <v>8</v>
      </c>
      <c r="U570">
        <f t="shared" si="195"/>
        <v>10</v>
      </c>
      <c r="V570">
        <f t="shared" si="196"/>
        <v>2018</v>
      </c>
      <c r="X570" t="str">
        <f t="shared" ref="X570:X571" si="215">IF(N570&gt;0,"Profit","Loss")</f>
        <v>Loss</v>
      </c>
    </row>
    <row r="571" spans="1:24" x14ac:dyDescent="0.3">
      <c r="A571">
        <v>190.2</v>
      </c>
      <c r="B571" s="1">
        <v>43381</v>
      </c>
      <c r="C571" t="s">
        <v>20</v>
      </c>
      <c r="D571" s="2">
        <v>0.3923611111111111</v>
      </c>
      <c r="E571">
        <v>286.39999999999998</v>
      </c>
      <c r="F571">
        <v>15</v>
      </c>
      <c r="G571" t="s">
        <v>23</v>
      </c>
      <c r="H571">
        <v>24500</v>
      </c>
      <c r="I571" t="s">
        <v>22</v>
      </c>
      <c r="J571" s="1">
        <v>43381</v>
      </c>
      <c r="K571" t="s">
        <v>20</v>
      </c>
      <c r="L571" s="2">
        <v>0.39652777777777781</v>
      </c>
      <c r="M571">
        <v>361.4</v>
      </c>
      <c r="N571">
        <v>-1125</v>
      </c>
      <c r="O571">
        <v>-26.187150840000001</v>
      </c>
      <c r="P571" s="1">
        <v>43384</v>
      </c>
      <c r="Q571" t="s">
        <v>24</v>
      </c>
      <c r="R571">
        <v>364.3</v>
      </c>
      <c r="S571">
        <v>286</v>
      </c>
      <c r="T571">
        <f t="shared" si="194"/>
        <v>8</v>
      </c>
      <c r="U571">
        <f t="shared" si="195"/>
        <v>10</v>
      </c>
      <c r="V571">
        <f t="shared" si="196"/>
        <v>2018</v>
      </c>
      <c r="X571" t="str">
        <f t="shared" si="215"/>
        <v>Loss</v>
      </c>
    </row>
    <row r="572" spans="1:24" hidden="1" x14ac:dyDescent="0.3">
      <c r="A572">
        <v>191</v>
      </c>
      <c r="B572" s="1">
        <v>43382</v>
      </c>
      <c r="D572" s="2">
        <v>0.3923611111111111</v>
      </c>
      <c r="E572">
        <v>24677.95</v>
      </c>
      <c r="J572" s="1">
        <v>43382</v>
      </c>
      <c r="L572" s="2">
        <v>0.60486111111111118</v>
      </c>
      <c r="M572">
        <v>24684.45</v>
      </c>
      <c r="N572">
        <v>-795</v>
      </c>
      <c r="R572">
        <v>24704.5</v>
      </c>
      <c r="S572">
        <v>24492.65</v>
      </c>
      <c r="T572">
        <f t="shared" si="194"/>
        <v>9</v>
      </c>
      <c r="U572">
        <f t="shared" si="195"/>
        <v>10</v>
      </c>
      <c r="V572">
        <f t="shared" si="196"/>
        <v>2018</v>
      </c>
    </row>
    <row r="573" spans="1:24" x14ac:dyDescent="0.3">
      <c r="A573">
        <v>191.1</v>
      </c>
      <c r="B573" s="1">
        <v>43382</v>
      </c>
      <c r="C573" t="s">
        <v>25</v>
      </c>
      <c r="D573" s="2">
        <v>0.3923611111111111</v>
      </c>
      <c r="E573">
        <v>218.4</v>
      </c>
      <c r="F573">
        <v>15</v>
      </c>
      <c r="G573" t="s">
        <v>21</v>
      </c>
      <c r="H573">
        <v>24700</v>
      </c>
      <c r="I573" t="s">
        <v>22</v>
      </c>
      <c r="J573" s="1">
        <v>43382</v>
      </c>
      <c r="K573" t="s">
        <v>25</v>
      </c>
      <c r="L573" s="2">
        <v>0.60486111111111118</v>
      </c>
      <c r="M573">
        <v>207.4</v>
      </c>
      <c r="N573">
        <v>165</v>
      </c>
      <c r="O573">
        <v>5.0366300370000001</v>
      </c>
      <c r="P573" s="1">
        <v>43384</v>
      </c>
      <c r="Q573" t="s">
        <v>24</v>
      </c>
      <c r="R573">
        <v>221.45</v>
      </c>
      <c r="S573">
        <v>131.75</v>
      </c>
      <c r="T573">
        <f t="shared" si="194"/>
        <v>9</v>
      </c>
      <c r="U573">
        <f t="shared" si="195"/>
        <v>10</v>
      </c>
      <c r="V573">
        <f t="shared" si="196"/>
        <v>2018</v>
      </c>
      <c r="X573" t="str">
        <f t="shared" ref="X573:X574" si="216">IF(N573&gt;0,"Profit","Loss")</f>
        <v>Profit</v>
      </c>
    </row>
    <row r="574" spans="1:24" x14ac:dyDescent="0.3">
      <c r="A574">
        <v>191.2</v>
      </c>
      <c r="B574" s="1">
        <v>43382</v>
      </c>
      <c r="C574" t="s">
        <v>25</v>
      </c>
      <c r="D574" s="2">
        <v>0.3923611111111111</v>
      </c>
      <c r="E574">
        <v>254.5</v>
      </c>
      <c r="F574">
        <v>15</v>
      </c>
      <c r="G574" t="s">
        <v>23</v>
      </c>
      <c r="H574">
        <v>24700</v>
      </c>
      <c r="I574" t="s">
        <v>22</v>
      </c>
      <c r="J574" s="1">
        <v>43382</v>
      </c>
      <c r="K574" t="s">
        <v>25</v>
      </c>
      <c r="L574" s="2">
        <v>0.40416666666666662</v>
      </c>
      <c r="M574">
        <v>318.5</v>
      </c>
      <c r="N574">
        <v>-960</v>
      </c>
      <c r="O574">
        <v>-25.147347740000001</v>
      </c>
      <c r="P574" s="1">
        <v>43384</v>
      </c>
      <c r="Q574" t="s">
        <v>24</v>
      </c>
      <c r="R574">
        <v>318.8</v>
      </c>
      <c r="S574">
        <v>243.1</v>
      </c>
      <c r="T574">
        <f t="shared" si="194"/>
        <v>9</v>
      </c>
      <c r="U574">
        <f t="shared" si="195"/>
        <v>10</v>
      </c>
      <c r="V574">
        <f t="shared" si="196"/>
        <v>2018</v>
      </c>
      <c r="X574" t="str">
        <f t="shared" si="216"/>
        <v>Loss</v>
      </c>
    </row>
    <row r="575" spans="1:24" hidden="1" x14ac:dyDescent="0.3">
      <c r="A575">
        <v>192</v>
      </c>
      <c r="B575" s="1">
        <v>43383</v>
      </c>
      <c r="D575" s="2">
        <v>0.3923611111111111</v>
      </c>
      <c r="E575">
        <v>24594.55</v>
      </c>
      <c r="J575" s="1">
        <v>43383</v>
      </c>
      <c r="L575" s="2">
        <v>0.6381944444444444</v>
      </c>
      <c r="M575">
        <v>25319.1</v>
      </c>
      <c r="N575">
        <v>1726.5</v>
      </c>
      <c r="Q575" t="s">
        <v>19</v>
      </c>
      <c r="R575">
        <v>25371.15</v>
      </c>
      <c r="S575">
        <v>24588.65</v>
      </c>
      <c r="T575">
        <f t="shared" si="194"/>
        <v>10</v>
      </c>
      <c r="U575">
        <f t="shared" si="195"/>
        <v>10</v>
      </c>
      <c r="V575">
        <f t="shared" si="196"/>
        <v>2018</v>
      </c>
    </row>
    <row r="576" spans="1:24" x14ac:dyDescent="0.3">
      <c r="A576">
        <v>192.1</v>
      </c>
      <c r="B576" s="1">
        <v>43383</v>
      </c>
      <c r="C576" t="s">
        <v>26</v>
      </c>
      <c r="D576" s="2">
        <v>0.3923611111111111</v>
      </c>
      <c r="E576">
        <v>160.44999999999999</v>
      </c>
      <c r="F576">
        <v>15</v>
      </c>
      <c r="G576" t="s">
        <v>21</v>
      </c>
      <c r="H576">
        <v>24600</v>
      </c>
      <c r="I576" t="s">
        <v>22</v>
      </c>
      <c r="J576" s="1">
        <v>43383</v>
      </c>
      <c r="K576" t="s">
        <v>26</v>
      </c>
      <c r="L576" s="2">
        <v>0.41666666666666669</v>
      </c>
      <c r="M576">
        <v>233.45</v>
      </c>
      <c r="N576">
        <v>-1095</v>
      </c>
      <c r="O576">
        <v>-45.497039579999999</v>
      </c>
      <c r="P576" s="1">
        <v>43384</v>
      </c>
      <c r="Q576" t="s">
        <v>24</v>
      </c>
      <c r="R576">
        <v>246.7</v>
      </c>
      <c r="S576">
        <v>158.15</v>
      </c>
      <c r="T576">
        <f t="shared" si="194"/>
        <v>10</v>
      </c>
      <c r="U576">
        <f t="shared" si="195"/>
        <v>10</v>
      </c>
      <c r="V576">
        <f t="shared" si="196"/>
        <v>2018</v>
      </c>
      <c r="X576" t="str">
        <f t="shared" ref="X576:X577" si="217">IF(N576&gt;0,"Profit","Loss")</f>
        <v>Loss</v>
      </c>
    </row>
    <row r="577" spans="1:24" x14ac:dyDescent="0.3">
      <c r="A577">
        <v>192.2</v>
      </c>
      <c r="B577" s="1">
        <v>43383</v>
      </c>
      <c r="C577" t="s">
        <v>26</v>
      </c>
      <c r="D577" s="2">
        <v>0.3923611111111111</v>
      </c>
      <c r="E577">
        <v>198.6</v>
      </c>
      <c r="F577">
        <v>15</v>
      </c>
      <c r="G577" t="s">
        <v>23</v>
      </c>
      <c r="H577">
        <v>24600</v>
      </c>
      <c r="I577" t="s">
        <v>22</v>
      </c>
      <c r="J577" s="1">
        <v>43383</v>
      </c>
      <c r="K577" t="s">
        <v>26</v>
      </c>
      <c r="L577" s="2">
        <v>0.6381944444444444</v>
      </c>
      <c r="M577">
        <v>10.5</v>
      </c>
      <c r="N577">
        <v>2821.5</v>
      </c>
      <c r="O577">
        <v>94.712990939999997</v>
      </c>
      <c r="P577" s="1">
        <v>43384</v>
      </c>
      <c r="Q577" t="s">
        <v>19</v>
      </c>
      <c r="R577">
        <v>201</v>
      </c>
      <c r="S577">
        <v>9.9499999999999993</v>
      </c>
      <c r="T577">
        <f t="shared" si="194"/>
        <v>10</v>
      </c>
      <c r="U577">
        <f t="shared" si="195"/>
        <v>10</v>
      </c>
      <c r="V577">
        <f t="shared" si="196"/>
        <v>2018</v>
      </c>
      <c r="X577" t="str">
        <f t="shared" si="217"/>
        <v>Profit</v>
      </c>
    </row>
    <row r="578" spans="1:24" hidden="1" x14ac:dyDescent="0.3">
      <c r="A578">
        <v>193</v>
      </c>
      <c r="B578" s="1">
        <v>43384</v>
      </c>
      <c r="D578" s="2">
        <v>0.3923611111111111</v>
      </c>
      <c r="E578">
        <v>24615.45</v>
      </c>
      <c r="J578" s="1">
        <v>43384</v>
      </c>
      <c r="L578" s="2">
        <v>0.6381944444444444</v>
      </c>
      <c r="M578">
        <v>24794.1</v>
      </c>
      <c r="N578">
        <v>1349.25</v>
      </c>
      <c r="Q578" t="s">
        <v>19</v>
      </c>
      <c r="R578">
        <v>24940.1</v>
      </c>
      <c r="S578">
        <v>24556.35</v>
      </c>
      <c r="T578">
        <f t="shared" si="194"/>
        <v>11</v>
      </c>
      <c r="U578">
        <f t="shared" si="195"/>
        <v>10</v>
      </c>
      <c r="V578">
        <f t="shared" si="196"/>
        <v>2018</v>
      </c>
    </row>
    <row r="579" spans="1:24" x14ac:dyDescent="0.3">
      <c r="A579">
        <v>193.1</v>
      </c>
      <c r="B579" s="1">
        <v>43384</v>
      </c>
      <c r="C579" t="s">
        <v>27</v>
      </c>
      <c r="D579" s="2">
        <v>0.3923611111111111</v>
      </c>
      <c r="E579">
        <v>128</v>
      </c>
      <c r="F579">
        <v>15</v>
      </c>
      <c r="G579" t="s">
        <v>21</v>
      </c>
      <c r="H579">
        <v>24600</v>
      </c>
      <c r="I579" t="s">
        <v>22</v>
      </c>
      <c r="J579" s="1">
        <v>43384</v>
      </c>
      <c r="K579" t="s">
        <v>27</v>
      </c>
      <c r="L579" s="2">
        <v>0.49374999999999997</v>
      </c>
      <c r="M579">
        <v>176</v>
      </c>
      <c r="N579">
        <v>-720</v>
      </c>
      <c r="O579">
        <v>-37.5</v>
      </c>
      <c r="P579" s="1">
        <v>43384</v>
      </c>
      <c r="Q579" t="s">
        <v>24</v>
      </c>
      <c r="R579">
        <v>201.5</v>
      </c>
      <c r="S579">
        <v>100.75</v>
      </c>
      <c r="T579">
        <f t="shared" ref="T579:T642" si="218">DAY(B579)</f>
        <v>11</v>
      </c>
      <c r="U579">
        <f t="shared" ref="U579:U642" si="219">MONTH(B579)</f>
        <v>10</v>
      </c>
      <c r="V579">
        <f t="shared" ref="V579:V642" si="220">YEAR(B579)</f>
        <v>2018</v>
      </c>
      <c r="X579" t="str">
        <f t="shared" ref="X579:X580" si="221">IF(N579&gt;0,"Profit","Loss")</f>
        <v>Loss</v>
      </c>
    </row>
    <row r="580" spans="1:24" x14ac:dyDescent="0.3">
      <c r="A580">
        <v>193.2</v>
      </c>
      <c r="B580" s="1">
        <v>43384</v>
      </c>
      <c r="C580" t="s">
        <v>27</v>
      </c>
      <c r="D580" s="2">
        <v>0.3923611111111111</v>
      </c>
      <c r="E580">
        <v>138.05000000000001</v>
      </c>
      <c r="F580">
        <v>15</v>
      </c>
      <c r="G580" t="s">
        <v>23</v>
      </c>
      <c r="H580">
        <v>24600</v>
      </c>
      <c r="I580" t="s">
        <v>22</v>
      </c>
      <c r="J580" s="1">
        <v>43384</v>
      </c>
      <c r="K580" t="s">
        <v>27</v>
      </c>
      <c r="L580" s="2">
        <v>0.6381944444444444</v>
      </c>
      <c r="M580">
        <v>0.1</v>
      </c>
      <c r="N580">
        <v>2069.25</v>
      </c>
      <c r="O580">
        <v>99.927562480000006</v>
      </c>
      <c r="P580" s="1">
        <v>43384</v>
      </c>
      <c r="Q580" t="s">
        <v>19</v>
      </c>
      <c r="R580">
        <v>150</v>
      </c>
      <c r="S580">
        <v>0.05</v>
      </c>
      <c r="T580">
        <f t="shared" si="218"/>
        <v>11</v>
      </c>
      <c r="U580">
        <f t="shared" si="219"/>
        <v>10</v>
      </c>
      <c r="V580">
        <f t="shared" si="220"/>
        <v>2018</v>
      </c>
      <c r="X580" t="str">
        <f t="shared" si="221"/>
        <v>Profit</v>
      </c>
    </row>
    <row r="581" spans="1:24" hidden="1" x14ac:dyDescent="0.3">
      <c r="A581">
        <v>194</v>
      </c>
      <c r="B581" s="1">
        <v>43385</v>
      </c>
      <c r="D581" s="2">
        <v>0.3923611111111111</v>
      </c>
      <c r="E581">
        <v>25198.05</v>
      </c>
      <c r="J581" s="1">
        <v>43385</v>
      </c>
      <c r="L581" s="2">
        <v>0.6381944444444444</v>
      </c>
      <c r="M581">
        <v>25369</v>
      </c>
      <c r="N581">
        <v>-108.75</v>
      </c>
      <c r="Q581" t="s">
        <v>19</v>
      </c>
      <c r="R581">
        <v>25484.2</v>
      </c>
      <c r="S581">
        <v>25178.5</v>
      </c>
      <c r="T581">
        <f t="shared" si="218"/>
        <v>12</v>
      </c>
      <c r="U581">
        <f t="shared" si="219"/>
        <v>10</v>
      </c>
      <c r="V581">
        <f t="shared" si="220"/>
        <v>2018</v>
      </c>
    </row>
    <row r="582" spans="1:24" x14ac:dyDescent="0.3">
      <c r="A582">
        <v>194.1</v>
      </c>
      <c r="B582" s="1">
        <v>43385</v>
      </c>
      <c r="C582" t="s">
        <v>28</v>
      </c>
      <c r="D582" s="2">
        <v>0.3923611111111111</v>
      </c>
      <c r="E582">
        <v>270.85000000000002</v>
      </c>
      <c r="F582">
        <v>15</v>
      </c>
      <c r="G582" t="s">
        <v>21</v>
      </c>
      <c r="H582">
        <v>25200</v>
      </c>
      <c r="I582" t="s">
        <v>22</v>
      </c>
      <c r="J582" s="1">
        <v>43385</v>
      </c>
      <c r="K582" t="s">
        <v>28</v>
      </c>
      <c r="L582" s="2">
        <v>0.40069444444444446</v>
      </c>
      <c r="M582">
        <v>342.85</v>
      </c>
      <c r="N582">
        <v>-1080</v>
      </c>
      <c r="O582">
        <v>-26.582979510000001</v>
      </c>
      <c r="P582" s="1">
        <v>43390</v>
      </c>
      <c r="Q582" t="s">
        <v>24</v>
      </c>
      <c r="R582">
        <v>348.5</v>
      </c>
      <c r="S582">
        <v>267.05</v>
      </c>
      <c r="T582">
        <f t="shared" si="218"/>
        <v>12</v>
      </c>
      <c r="U582">
        <f t="shared" si="219"/>
        <v>10</v>
      </c>
      <c r="V582">
        <f t="shared" si="220"/>
        <v>2018</v>
      </c>
      <c r="X582" t="str">
        <f t="shared" ref="X582:X583" si="222">IF(N582&gt;0,"Profit","Loss")</f>
        <v>Loss</v>
      </c>
    </row>
    <row r="583" spans="1:24" x14ac:dyDescent="0.3">
      <c r="A583">
        <v>194.2</v>
      </c>
      <c r="B583" s="1">
        <v>43385</v>
      </c>
      <c r="C583" t="s">
        <v>28</v>
      </c>
      <c r="D583" s="2">
        <v>0.3923611111111111</v>
      </c>
      <c r="E583">
        <v>280</v>
      </c>
      <c r="F583">
        <v>15</v>
      </c>
      <c r="G583" t="s">
        <v>23</v>
      </c>
      <c r="H583">
        <v>25200</v>
      </c>
      <c r="I583" t="s">
        <v>22</v>
      </c>
      <c r="J583" s="1">
        <v>43385</v>
      </c>
      <c r="K583" t="s">
        <v>28</v>
      </c>
      <c r="L583" s="2">
        <v>0.6381944444444444</v>
      </c>
      <c r="M583">
        <v>215.25</v>
      </c>
      <c r="N583">
        <v>971.25</v>
      </c>
      <c r="O583">
        <v>23.125</v>
      </c>
      <c r="P583" s="1">
        <v>43390</v>
      </c>
      <c r="Q583" t="s">
        <v>19</v>
      </c>
      <c r="R583">
        <v>287.25</v>
      </c>
      <c r="S583">
        <v>168.4</v>
      </c>
      <c r="T583">
        <f t="shared" si="218"/>
        <v>12</v>
      </c>
      <c r="U583">
        <f t="shared" si="219"/>
        <v>10</v>
      </c>
      <c r="V583">
        <f t="shared" si="220"/>
        <v>2018</v>
      </c>
      <c r="X583" t="str">
        <f t="shared" si="222"/>
        <v>Profit</v>
      </c>
    </row>
    <row r="584" spans="1:24" hidden="1" x14ac:dyDescent="0.3">
      <c r="A584">
        <v>195</v>
      </c>
      <c r="B584" s="1">
        <v>43388</v>
      </c>
      <c r="D584" s="2">
        <v>0.3923611111111111</v>
      </c>
      <c r="E584">
        <v>25200.25</v>
      </c>
      <c r="J584" s="1">
        <v>43388</v>
      </c>
      <c r="L584" s="2">
        <v>0.5805555555555556</v>
      </c>
      <c r="M584">
        <v>25254.6</v>
      </c>
      <c r="N584">
        <v>45</v>
      </c>
      <c r="R584">
        <v>25466.2</v>
      </c>
      <c r="S584">
        <v>25147.8</v>
      </c>
      <c r="T584">
        <f t="shared" si="218"/>
        <v>15</v>
      </c>
      <c r="U584">
        <f t="shared" si="219"/>
        <v>10</v>
      </c>
      <c r="V584">
        <f t="shared" si="220"/>
        <v>2018</v>
      </c>
    </row>
    <row r="585" spans="1:24" x14ac:dyDescent="0.3">
      <c r="A585">
        <v>195.1</v>
      </c>
      <c r="B585" s="1">
        <v>43388</v>
      </c>
      <c r="C585" t="s">
        <v>20</v>
      </c>
      <c r="D585" s="2">
        <v>0.3923611111111111</v>
      </c>
      <c r="E585">
        <v>238.95</v>
      </c>
      <c r="F585">
        <v>15</v>
      </c>
      <c r="G585" t="s">
        <v>21</v>
      </c>
      <c r="H585">
        <v>25200</v>
      </c>
      <c r="I585" t="s">
        <v>22</v>
      </c>
      <c r="J585" s="1">
        <v>43388</v>
      </c>
      <c r="K585" t="s">
        <v>20</v>
      </c>
      <c r="L585" s="2">
        <v>0.51874999999999993</v>
      </c>
      <c r="M585">
        <v>282.95</v>
      </c>
      <c r="N585">
        <v>-660</v>
      </c>
      <c r="O585">
        <v>-18.413894119999998</v>
      </c>
      <c r="P585" s="1">
        <v>43390</v>
      </c>
      <c r="Q585" t="s">
        <v>24</v>
      </c>
      <c r="R585">
        <v>286.89999999999998</v>
      </c>
      <c r="S585">
        <v>207.7</v>
      </c>
      <c r="T585">
        <f t="shared" si="218"/>
        <v>15</v>
      </c>
      <c r="U585">
        <f t="shared" si="219"/>
        <v>10</v>
      </c>
      <c r="V585">
        <f t="shared" si="220"/>
        <v>2018</v>
      </c>
      <c r="X585" t="str">
        <f t="shared" ref="X585:X586" si="223">IF(N585&gt;0,"Profit","Loss")</f>
        <v>Loss</v>
      </c>
    </row>
    <row r="586" spans="1:24" x14ac:dyDescent="0.3">
      <c r="A586">
        <v>195.2</v>
      </c>
      <c r="B586" s="1">
        <v>43388</v>
      </c>
      <c r="C586" t="s">
        <v>20</v>
      </c>
      <c r="D586" s="2">
        <v>0.3923611111111111</v>
      </c>
      <c r="E586">
        <v>265</v>
      </c>
      <c r="F586">
        <v>15</v>
      </c>
      <c r="G586" t="s">
        <v>23</v>
      </c>
      <c r="H586">
        <v>25200</v>
      </c>
      <c r="I586" t="s">
        <v>22</v>
      </c>
      <c r="J586" s="1">
        <v>43388</v>
      </c>
      <c r="K586" t="s">
        <v>20</v>
      </c>
      <c r="L586" s="2">
        <v>0.5805555555555556</v>
      </c>
      <c r="M586">
        <v>218</v>
      </c>
      <c r="N586">
        <v>705</v>
      </c>
      <c r="O586">
        <v>17.73584906</v>
      </c>
      <c r="P586" s="1">
        <v>43390</v>
      </c>
      <c r="Q586" t="s">
        <v>24</v>
      </c>
      <c r="R586">
        <v>290</v>
      </c>
      <c r="S586">
        <v>142.05000000000001</v>
      </c>
      <c r="T586">
        <f t="shared" si="218"/>
        <v>15</v>
      </c>
      <c r="U586">
        <f t="shared" si="219"/>
        <v>10</v>
      </c>
      <c r="V586">
        <f t="shared" si="220"/>
        <v>2018</v>
      </c>
      <c r="X586" t="str">
        <f t="shared" si="223"/>
        <v>Profit</v>
      </c>
    </row>
    <row r="587" spans="1:24" hidden="1" x14ac:dyDescent="0.3">
      <c r="A587">
        <v>196</v>
      </c>
      <c r="B587" s="1">
        <v>43389</v>
      </c>
      <c r="D587" s="2">
        <v>0.3923611111111111</v>
      </c>
      <c r="E587">
        <v>25517.45</v>
      </c>
      <c r="J587" s="1">
        <v>43389</v>
      </c>
      <c r="L587" s="2">
        <v>0.6381944444444444</v>
      </c>
      <c r="M587">
        <v>25592.3</v>
      </c>
      <c r="N587">
        <v>1144.5</v>
      </c>
      <c r="Q587" t="s">
        <v>19</v>
      </c>
      <c r="R587">
        <v>25707.05</v>
      </c>
      <c r="S587">
        <v>25512.65</v>
      </c>
      <c r="T587">
        <f t="shared" si="218"/>
        <v>16</v>
      </c>
      <c r="U587">
        <f t="shared" si="219"/>
        <v>10</v>
      </c>
      <c r="V587">
        <f t="shared" si="220"/>
        <v>2018</v>
      </c>
    </row>
    <row r="588" spans="1:24" x14ac:dyDescent="0.3">
      <c r="A588">
        <v>196.1</v>
      </c>
      <c r="B588" s="1">
        <v>43389</v>
      </c>
      <c r="C588" t="s">
        <v>25</v>
      </c>
      <c r="D588" s="2">
        <v>0.3923611111111111</v>
      </c>
      <c r="E588">
        <v>188.65</v>
      </c>
      <c r="F588">
        <v>15</v>
      </c>
      <c r="G588" t="s">
        <v>21</v>
      </c>
      <c r="H588">
        <v>25500</v>
      </c>
      <c r="I588" t="s">
        <v>22</v>
      </c>
      <c r="J588" s="1">
        <v>43389</v>
      </c>
      <c r="K588" t="s">
        <v>25</v>
      </c>
      <c r="L588" s="2">
        <v>0.6381944444444444</v>
      </c>
      <c r="M588">
        <v>198.05</v>
      </c>
      <c r="N588">
        <v>-141</v>
      </c>
      <c r="O588">
        <v>-4.9827723300000004</v>
      </c>
      <c r="P588" s="1">
        <v>43390</v>
      </c>
      <c r="Q588" t="s">
        <v>19</v>
      </c>
      <c r="R588">
        <v>256.85000000000002</v>
      </c>
      <c r="S588">
        <v>180</v>
      </c>
      <c r="T588">
        <f t="shared" si="218"/>
        <v>16</v>
      </c>
      <c r="U588">
        <f t="shared" si="219"/>
        <v>10</v>
      </c>
      <c r="V588">
        <f t="shared" si="220"/>
        <v>2018</v>
      </c>
      <c r="X588" t="str">
        <f t="shared" ref="X588:X589" si="224">IF(N588&gt;0,"Profit","Loss")</f>
        <v>Loss</v>
      </c>
    </row>
    <row r="589" spans="1:24" x14ac:dyDescent="0.3">
      <c r="A589">
        <v>196.2</v>
      </c>
      <c r="B589" s="1">
        <v>43389</v>
      </c>
      <c r="C589" t="s">
        <v>25</v>
      </c>
      <c r="D589" s="2">
        <v>0.3923611111111111</v>
      </c>
      <c r="E589">
        <v>173.8</v>
      </c>
      <c r="F589">
        <v>15</v>
      </c>
      <c r="G589" t="s">
        <v>23</v>
      </c>
      <c r="H589">
        <v>25500</v>
      </c>
      <c r="I589" t="s">
        <v>22</v>
      </c>
      <c r="J589" s="1">
        <v>43389</v>
      </c>
      <c r="K589" t="s">
        <v>25</v>
      </c>
      <c r="L589" s="2">
        <v>0.6381944444444444</v>
      </c>
      <c r="M589">
        <v>88.1</v>
      </c>
      <c r="N589">
        <v>1285.5</v>
      </c>
      <c r="O589">
        <v>49.309551210000002</v>
      </c>
      <c r="P589" s="1">
        <v>43390</v>
      </c>
      <c r="Q589" t="s">
        <v>19</v>
      </c>
      <c r="R589">
        <v>174</v>
      </c>
      <c r="S589">
        <v>78.05</v>
      </c>
      <c r="T589">
        <f t="shared" si="218"/>
        <v>16</v>
      </c>
      <c r="U589">
        <f t="shared" si="219"/>
        <v>10</v>
      </c>
      <c r="V589">
        <f t="shared" si="220"/>
        <v>2018</v>
      </c>
      <c r="X589" t="str">
        <f t="shared" si="224"/>
        <v>Profit</v>
      </c>
    </row>
    <row r="590" spans="1:24" hidden="1" x14ac:dyDescent="0.3">
      <c r="A590">
        <v>197</v>
      </c>
      <c r="B590" s="1">
        <v>43390</v>
      </c>
      <c r="D590" s="2">
        <v>0.3923611111111111</v>
      </c>
      <c r="E590">
        <v>25844.9</v>
      </c>
      <c r="J590" s="1">
        <v>43390</v>
      </c>
      <c r="L590" s="2">
        <v>0.6381944444444444</v>
      </c>
      <c r="M590">
        <v>25149.200000000001</v>
      </c>
      <c r="N590">
        <v>493.5</v>
      </c>
      <c r="Q590" t="s">
        <v>19</v>
      </c>
      <c r="R590">
        <v>25854.400000000001</v>
      </c>
      <c r="S590">
        <v>25101.95</v>
      </c>
      <c r="T590">
        <f t="shared" si="218"/>
        <v>17</v>
      </c>
      <c r="U590">
        <f t="shared" si="219"/>
        <v>10</v>
      </c>
      <c r="V590">
        <f t="shared" si="220"/>
        <v>2018</v>
      </c>
    </row>
    <row r="591" spans="1:24" x14ac:dyDescent="0.3">
      <c r="A591">
        <v>197.1</v>
      </c>
      <c r="B591" s="1">
        <v>43390</v>
      </c>
      <c r="C591" t="s">
        <v>26</v>
      </c>
      <c r="D591" s="2">
        <v>0.3923611111111111</v>
      </c>
      <c r="E591">
        <v>102.95</v>
      </c>
      <c r="F591">
        <v>15</v>
      </c>
      <c r="G591" t="s">
        <v>21</v>
      </c>
      <c r="H591">
        <v>25800</v>
      </c>
      <c r="I591" t="s">
        <v>22</v>
      </c>
      <c r="J591" s="1">
        <v>43390</v>
      </c>
      <c r="K591" t="s">
        <v>26</v>
      </c>
      <c r="L591" s="2">
        <v>0.6381944444444444</v>
      </c>
      <c r="M591">
        <v>0.05</v>
      </c>
      <c r="N591">
        <v>1543.5</v>
      </c>
      <c r="O591">
        <v>99.951432729999993</v>
      </c>
      <c r="P591" s="1">
        <v>43390</v>
      </c>
      <c r="Q591" t="s">
        <v>19</v>
      </c>
      <c r="R591">
        <v>106.7</v>
      </c>
      <c r="S591">
        <v>0.05</v>
      </c>
      <c r="T591">
        <f t="shared" si="218"/>
        <v>17</v>
      </c>
      <c r="U591">
        <f t="shared" si="219"/>
        <v>10</v>
      </c>
      <c r="V591">
        <f t="shared" si="220"/>
        <v>2018</v>
      </c>
      <c r="X591" t="str">
        <f t="shared" ref="X591:X592" si="225">IF(N591&gt;0,"Profit","Loss")</f>
        <v>Profit</v>
      </c>
    </row>
    <row r="592" spans="1:24" x14ac:dyDescent="0.3">
      <c r="A592">
        <v>197.2</v>
      </c>
      <c r="B592" s="1">
        <v>43390</v>
      </c>
      <c r="C592" t="s">
        <v>26</v>
      </c>
      <c r="D592" s="2">
        <v>0.3923611111111111</v>
      </c>
      <c r="E592">
        <v>78.75</v>
      </c>
      <c r="F592">
        <v>15</v>
      </c>
      <c r="G592" t="s">
        <v>23</v>
      </c>
      <c r="H592">
        <v>25800</v>
      </c>
      <c r="I592" t="s">
        <v>22</v>
      </c>
      <c r="J592" s="1">
        <v>43390</v>
      </c>
      <c r="K592" t="s">
        <v>26</v>
      </c>
      <c r="L592" s="2">
        <v>0.41736111111111113</v>
      </c>
      <c r="M592">
        <v>148.75</v>
      </c>
      <c r="N592">
        <v>-1050</v>
      </c>
      <c r="O592">
        <v>-88.888888890000004</v>
      </c>
      <c r="P592" s="1">
        <v>43390</v>
      </c>
      <c r="Q592" t="s">
        <v>24</v>
      </c>
      <c r="R592">
        <v>163</v>
      </c>
      <c r="S592">
        <v>73.2</v>
      </c>
      <c r="T592">
        <f t="shared" si="218"/>
        <v>17</v>
      </c>
      <c r="U592">
        <f t="shared" si="219"/>
        <v>10</v>
      </c>
      <c r="V592">
        <f t="shared" si="220"/>
        <v>2018</v>
      </c>
      <c r="X592" t="str">
        <f t="shared" si="225"/>
        <v>Loss</v>
      </c>
    </row>
    <row r="593" spans="1:24" hidden="1" x14ac:dyDescent="0.3">
      <c r="A593">
        <v>198</v>
      </c>
      <c r="B593" s="1">
        <v>43392</v>
      </c>
      <c r="D593" s="2">
        <v>0.3923611111111111</v>
      </c>
      <c r="E593">
        <v>25129.75</v>
      </c>
      <c r="J593" s="1">
        <v>43392</v>
      </c>
      <c r="L593" s="2">
        <v>0.3972222222222222</v>
      </c>
      <c r="M593">
        <v>25132.85</v>
      </c>
      <c r="N593">
        <v>-915</v>
      </c>
      <c r="R593">
        <v>25277.9</v>
      </c>
      <c r="S593">
        <v>25112.55</v>
      </c>
      <c r="T593">
        <f t="shared" si="218"/>
        <v>19</v>
      </c>
      <c r="U593">
        <f t="shared" si="219"/>
        <v>10</v>
      </c>
      <c r="V593">
        <f t="shared" si="220"/>
        <v>2018</v>
      </c>
    </row>
    <row r="594" spans="1:24" x14ac:dyDescent="0.3">
      <c r="A594">
        <v>198.1</v>
      </c>
      <c r="B594" s="1">
        <v>43392</v>
      </c>
      <c r="C594" t="s">
        <v>28</v>
      </c>
      <c r="D594" s="2">
        <v>0.3923611111111111</v>
      </c>
      <c r="E594">
        <v>316.14999999999998</v>
      </c>
      <c r="F594">
        <v>15</v>
      </c>
      <c r="G594" t="s">
        <v>21</v>
      </c>
      <c r="H594">
        <v>25100</v>
      </c>
      <c r="I594" t="s">
        <v>22</v>
      </c>
      <c r="J594" s="1">
        <v>43392</v>
      </c>
      <c r="K594" t="s">
        <v>28</v>
      </c>
      <c r="L594" s="2">
        <v>0.39374999999999999</v>
      </c>
      <c r="M594">
        <v>379.15</v>
      </c>
      <c r="N594">
        <v>-945</v>
      </c>
      <c r="O594">
        <v>-19.927249719999999</v>
      </c>
      <c r="P594" s="1">
        <v>43398</v>
      </c>
      <c r="Q594" t="s">
        <v>24</v>
      </c>
      <c r="R594">
        <v>416.5</v>
      </c>
      <c r="S594">
        <v>303.60000000000002</v>
      </c>
      <c r="T594">
        <f t="shared" si="218"/>
        <v>19</v>
      </c>
      <c r="U594">
        <f t="shared" si="219"/>
        <v>10</v>
      </c>
      <c r="V594">
        <f t="shared" si="220"/>
        <v>2018</v>
      </c>
      <c r="X594" t="str">
        <f t="shared" ref="X594:X595" si="226">IF(N594&gt;0,"Profit","Loss")</f>
        <v>Loss</v>
      </c>
    </row>
    <row r="595" spans="1:24" x14ac:dyDescent="0.3">
      <c r="A595">
        <v>198.2</v>
      </c>
      <c r="B595" s="1">
        <v>43392</v>
      </c>
      <c r="C595" t="s">
        <v>28</v>
      </c>
      <c r="D595" s="2">
        <v>0.3923611111111111</v>
      </c>
      <c r="E595">
        <v>280.25</v>
      </c>
      <c r="F595">
        <v>15</v>
      </c>
      <c r="G595" t="s">
        <v>23</v>
      </c>
      <c r="H595">
        <v>25100</v>
      </c>
      <c r="I595" t="s">
        <v>22</v>
      </c>
      <c r="J595" s="1">
        <v>43392</v>
      </c>
      <c r="K595" t="s">
        <v>28</v>
      </c>
      <c r="L595" s="2">
        <v>0.3972222222222222</v>
      </c>
      <c r="M595">
        <v>278.25</v>
      </c>
      <c r="N595">
        <v>30</v>
      </c>
      <c r="O595">
        <v>0.713648528</v>
      </c>
      <c r="P595" s="1">
        <v>43398</v>
      </c>
      <c r="Q595" t="s">
        <v>24</v>
      </c>
      <c r="R595">
        <v>295.3</v>
      </c>
      <c r="S595">
        <v>202.8</v>
      </c>
      <c r="T595">
        <f t="shared" si="218"/>
        <v>19</v>
      </c>
      <c r="U595">
        <f t="shared" si="219"/>
        <v>10</v>
      </c>
      <c r="V595">
        <f t="shared" si="220"/>
        <v>2018</v>
      </c>
      <c r="X595" t="str">
        <f t="shared" si="226"/>
        <v>Profit</v>
      </c>
    </row>
    <row r="596" spans="1:24" hidden="1" x14ac:dyDescent="0.3">
      <c r="A596">
        <v>199</v>
      </c>
      <c r="B596" s="1">
        <v>43395</v>
      </c>
      <c r="D596" s="2">
        <v>0.3923611111111111</v>
      </c>
      <c r="E596">
        <v>25261.8</v>
      </c>
      <c r="J596" s="1">
        <v>43395</v>
      </c>
      <c r="L596" s="2">
        <v>0.49791666666666662</v>
      </c>
      <c r="M596">
        <v>25388.65</v>
      </c>
      <c r="N596">
        <v>-1245</v>
      </c>
      <c r="R596">
        <v>25390.75</v>
      </c>
      <c r="S596">
        <v>25145.25</v>
      </c>
      <c r="T596">
        <f t="shared" si="218"/>
        <v>22</v>
      </c>
      <c r="U596">
        <f t="shared" si="219"/>
        <v>10</v>
      </c>
      <c r="V596">
        <f t="shared" si="220"/>
        <v>2018</v>
      </c>
    </row>
    <row r="597" spans="1:24" x14ac:dyDescent="0.3">
      <c r="A597">
        <v>199.1</v>
      </c>
      <c r="B597" s="1">
        <v>43395</v>
      </c>
      <c r="C597" t="s">
        <v>20</v>
      </c>
      <c r="D597" s="2">
        <v>0.3923611111111111</v>
      </c>
      <c r="E597">
        <v>215.8</v>
      </c>
      <c r="F597">
        <v>15</v>
      </c>
      <c r="G597" t="s">
        <v>21</v>
      </c>
      <c r="H597">
        <v>25300</v>
      </c>
      <c r="I597" t="s">
        <v>22</v>
      </c>
      <c r="J597" s="1">
        <v>43395</v>
      </c>
      <c r="K597" t="s">
        <v>20</v>
      </c>
      <c r="L597" s="2">
        <v>0.49791666666666662</v>
      </c>
      <c r="M597">
        <v>250.8</v>
      </c>
      <c r="N597">
        <v>-525</v>
      </c>
      <c r="O597">
        <v>-16.218721039999998</v>
      </c>
      <c r="P597" s="1">
        <v>43398</v>
      </c>
      <c r="Q597" t="s">
        <v>24</v>
      </c>
      <c r="R597">
        <v>251.35</v>
      </c>
      <c r="S597">
        <v>175.05</v>
      </c>
      <c r="T597">
        <f t="shared" si="218"/>
        <v>22</v>
      </c>
      <c r="U597">
        <f t="shared" si="219"/>
        <v>10</v>
      </c>
      <c r="V597">
        <f t="shared" si="220"/>
        <v>2018</v>
      </c>
      <c r="X597" t="str">
        <f t="shared" ref="X597:X598" si="227">IF(N597&gt;0,"Profit","Loss")</f>
        <v>Loss</v>
      </c>
    </row>
    <row r="598" spans="1:24" x14ac:dyDescent="0.3">
      <c r="A598">
        <v>199.2</v>
      </c>
      <c r="B598" s="1">
        <v>43395</v>
      </c>
      <c r="C598" t="s">
        <v>20</v>
      </c>
      <c r="D598" s="2">
        <v>0.3923611111111111</v>
      </c>
      <c r="E598">
        <v>295</v>
      </c>
      <c r="F598">
        <v>15</v>
      </c>
      <c r="G598" t="s">
        <v>23</v>
      </c>
      <c r="H598">
        <v>25300</v>
      </c>
      <c r="I598" t="s">
        <v>22</v>
      </c>
      <c r="J598" s="1">
        <v>43395</v>
      </c>
      <c r="K598" t="s">
        <v>20</v>
      </c>
      <c r="L598" s="2">
        <v>0.40763888888888888</v>
      </c>
      <c r="M598">
        <v>343</v>
      </c>
      <c r="N598">
        <v>-720</v>
      </c>
      <c r="O598">
        <v>-16.271186440000001</v>
      </c>
      <c r="P598" s="1">
        <v>43398</v>
      </c>
      <c r="Q598" t="s">
        <v>24</v>
      </c>
      <c r="R598">
        <v>355</v>
      </c>
      <c r="S598">
        <v>267.25</v>
      </c>
      <c r="T598">
        <f t="shared" si="218"/>
        <v>22</v>
      </c>
      <c r="U598">
        <f t="shared" si="219"/>
        <v>10</v>
      </c>
      <c r="V598">
        <f t="shared" si="220"/>
        <v>2018</v>
      </c>
      <c r="X598" t="str">
        <f t="shared" si="227"/>
        <v>Loss</v>
      </c>
    </row>
    <row r="599" spans="1:24" hidden="1" x14ac:dyDescent="0.3">
      <c r="A599">
        <v>200</v>
      </c>
      <c r="B599" s="1">
        <v>43396</v>
      </c>
      <c r="D599" s="2">
        <v>0.3923611111111111</v>
      </c>
      <c r="E599">
        <v>24979.05</v>
      </c>
      <c r="J599" s="1">
        <v>43396</v>
      </c>
      <c r="L599" s="2">
        <v>0.47847222222222219</v>
      </c>
      <c r="M599">
        <v>24948.35</v>
      </c>
      <c r="N599">
        <v>-630</v>
      </c>
      <c r="R599">
        <v>25124.6</v>
      </c>
      <c r="S599">
        <v>24902.25</v>
      </c>
      <c r="T599">
        <f t="shared" si="218"/>
        <v>23</v>
      </c>
      <c r="U599">
        <f t="shared" si="219"/>
        <v>10</v>
      </c>
      <c r="V599">
        <f t="shared" si="220"/>
        <v>2018</v>
      </c>
    </row>
    <row r="600" spans="1:24" x14ac:dyDescent="0.3">
      <c r="A600">
        <v>200.1</v>
      </c>
      <c r="B600" s="1">
        <v>43396</v>
      </c>
      <c r="C600" t="s">
        <v>25</v>
      </c>
      <c r="D600" s="2">
        <v>0.3923611111111111</v>
      </c>
      <c r="E600">
        <v>198</v>
      </c>
      <c r="F600">
        <v>15</v>
      </c>
      <c r="G600" t="s">
        <v>21</v>
      </c>
      <c r="H600">
        <v>25000</v>
      </c>
      <c r="I600" t="s">
        <v>22</v>
      </c>
      <c r="J600" s="1">
        <v>43396</v>
      </c>
      <c r="K600" t="s">
        <v>25</v>
      </c>
      <c r="L600" s="2">
        <v>0.41666666666666669</v>
      </c>
      <c r="M600">
        <v>241</v>
      </c>
      <c r="N600">
        <v>-645</v>
      </c>
      <c r="O600">
        <v>-21.71717172</v>
      </c>
      <c r="P600" s="1">
        <v>43398</v>
      </c>
      <c r="Q600" t="s">
        <v>24</v>
      </c>
      <c r="R600">
        <v>248.2</v>
      </c>
      <c r="S600">
        <v>165.05</v>
      </c>
      <c r="T600">
        <f t="shared" si="218"/>
        <v>23</v>
      </c>
      <c r="U600">
        <f t="shared" si="219"/>
        <v>10</v>
      </c>
      <c r="V600">
        <f t="shared" si="220"/>
        <v>2018</v>
      </c>
      <c r="X600" t="str">
        <f t="shared" ref="X600:X601" si="228">IF(N600&gt;0,"Profit","Loss")</f>
        <v>Loss</v>
      </c>
    </row>
    <row r="601" spans="1:24" x14ac:dyDescent="0.3">
      <c r="A601">
        <v>200.2</v>
      </c>
      <c r="B601" s="1">
        <v>43396</v>
      </c>
      <c r="C601" t="s">
        <v>25</v>
      </c>
      <c r="D601" s="2">
        <v>0.3923611111111111</v>
      </c>
      <c r="E601">
        <v>263.8</v>
      </c>
      <c r="F601">
        <v>15</v>
      </c>
      <c r="G601" t="s">
        <v>23</v>
      </c>
      <c r="H601">
        <v>25000</v>
      </c>
      <c r="I601" t="s">
        <v>22</v>
      </c>
      <c r="J601" s="1">
        <v>43396</v>
      </c>
      <c r="K601" t="s">
        <v>25</v>
      </c>
      <c r="L601" s="2">
        <v>0.47847222222222219</v>
      </c>
      <c r="M601">
        <v>262.8</v>
      </c>
      <c r="N601">
        <v>15</v>
      </c>
      <c r="O601">
        <v>0.37907505699999999</v>
      </c>
      <c r="P601" s="1">
        <v>43398</v>
      </c>
      <c r="Q601" t="s">
        <v>24</v>
      </c>
      <c r="R601">
        <v>297.05</v>
      </c>
      <c r="S601">
        <v>187.35</v>
      </c>
      <c r="T601">
        <f t="shared" si="218"/>
        <v>23</v>
      </c>
      <c r="U601">
        <f t="shared" si="219"/>
        <v>10</v>
      </c>
      <c r="V601">
        <f t="shared" si="220"/>
        <v>2018</v>
      </c>
      <c r="X601" t="str">
        <f t="shared" si="228"/>
        <v>Profit</v>
      </c>
    </row>
    <row r="602" spans="1:24" hidden="1" x14ac:dyDescent="0.3">
      <c r="A602">
        <v>201</v>
      </c>
      <c r="B602" s="1">
        <v>43397</v>
      </c>
      <c r="D602" s="2">
        <v>0.3923611111111111</v>
      </c>
      <c r="E602">
        <v>25240.1</v>
      </c>
      <c r="J602" s="1">
        <v>43397</v>
      </c>
      <c r="L602" s="2">
        <v>0.6381944444444444</v>
      </c>
      <c r="M602">
        <v>25089.45</v>
      </c>
      <c r="N602">
        <v>499.5</v>
      </c>
      <c r="Q602" t="s">
        <v>19</v>
      </c>
      <c r="R602">
        <v>25261.35</v>
      </c>
      <c r="S602">
        <v>24839.65</v>
      </c>
      <c r="T602">
        <f t="shared" si="218"/>
        <v>24</v>
      </c>
      <c r="U602">
        <f t="shared" si="219"/>
        <v>10</v>
      </c>
      <c r="V602">
        <f t="shared" si="220"/>
        <v>2018</v>
      </c>
    </row>
    <row r="603" spans="1:24" x14ac:dyDescent="0.3">
      <c r="A603">
        <v>201.1</v>
      </c>
      <c r="B603" s="1">
        <v>43397</v>
      </c>
      <c r="C603" t="s">
        <v>26</v>
      </c>
      <c r="D603" s="2">
        <v>0.3923611111111111</v>
      </c>
      <c r="E603">
        <v>188.3</v>
      </c>
      <c r="F603">
        <v>15</v>
      </c>
      <c r="G603" t="s">
        <v>21</v>
      </c>
      <c r="H603">
        <v>25200</v>
      </c>
      <c r="I603" t="s">
        <v>22</v>
      </c>
      <c r="J603" s="1">
        <v>43397</v>
      </c>
      <c r="K603" t="s">
        <v>26</v>
      </c>
      <c r="L603" s="2">
        <v>0.6381944444444444</v>
      </c>
      <c r="M603">
        <v>94</v>
      </c>
      <c r="N603">
        <v>1414.5</v>
      </c>
      <c r="O603">
        <v>50.07966012</v>
      </c>
      <c r="P603" s="1">
        <v>43398</v>
      </c>
      <c r="Q603" t="s">
        <v>19</v>
      </c>
      <c r="R603">
        <v>199.6</v>
      </c>
      <c r="S603">
        <v>42.25</v>
      </c>
      <c r="T603">
        <f t="shared" si="218"/>
        <v>24</v>
      </c>
      <c r="U603">
        <f t="shared" si="219"/>
        <v>10</v>
      </c>
      <c r="V603">
        <f t="shared" si="220"/>
        <v>2018</v>
      </c>
      <c r="X603" t="str">
        <f t="shared" ref="X603:X604" si="229">IF(N603&gt;0,"Profit","Loss")</f>
        <v>Profit</v>
      </c>
    </row>
    <row r="604" spans="1:24" x14ac:dyDescent="0.3">
      <c r="A604">
        <v>201.2</v>
      </c>
      <c r="B604" s="1">
        <v>43397</v>
      </c>
      <c r="C604" t="s">
        <v>26</v>
      </c>
      <c r="D604" s="2">
        <v>0.3923611111111111</v>
      </c>
      <c r="E604">
        <v>138.19999999999999</v>
      </c>
      <c r="F604">
        <v>15</v>
      </c>
      <c r="G604" t="s">
        <v>23</v>
      </c>
      <c r="H604">
        <v>25200</v>
      </c>
      <c r="I604" t="s">
        <v>22</v>
      </c>
      <c r="J604" s="1">
        <v>43397</v>
      </c>
      <c r="K604" t="s">
        <v>26</v>
      </c>
      <c r="L604" s="2">
        <v>0.45763888888888887</v>
      </c>
      <c r="M604">
        <v>199.2</v>
      </c>
      <c r="N604">
        <v>-915</v>
      </c>
      <c r="O604">
        <v>-44.138929089999998</v>
      </c>
      <c r="P604" s="1">
        <v>43398</v>
      </c>
      <c r="Q604" t="s">
        <v>24</v>
      </c>
      <c r="R604">
        <v>199.65</v>
      </c>
      <c r="S604">
        <v>124</v>
      </c>
      <c r="T604">
        <f t="shared" si="218"/>
        <v>24</v>
      </c>
      <c r="U604">
        <f t="shared" si="219"/>
        <v>10</v>
      </c>
      <c r="V604">
        <f t="shared" si="220"/>
        <v>2018</v>
      </c>
      <c r="X604" t="str">
        <f t="shared" si="229"/>
        <v>Loss</v>
      </c>
    </row>
    <row r="605" spans="1:24" hidden="1" x14ac:dyDescent="0.3">
      <c r="A605">
        <v>202</v>
      </c>
      <c r="B605" s="1">
        <v>43398</v>
      </c>
      <c r="D605" s="2">
        <v>0.3923611111111111</v>
      </c>
      <c r="E605">
        <v>24933.35</v>
      </c>
      <c r="J605" s="1">
        <v>43398</v>
      </c>
      <c r="L605" s="2">
        <v>0.6381944444444444</v>
      </c>
      <c r="M605">
        <v>24813.9</v>
      </c>
      <c r="N605">
        <v>1295.25</v>
      </c>
      <c r="Q605" t="s">
        <v>19</v>
      </c>
      <c r="R605">
        <v>24954</v>
      </c>
      <c r="S605">
        <v>24696.85</v>
      </c>
      <c r="T605">
        <f t="shared" si="218"/>
        <v>25</v>
      </c>
      <c r="U605">
        <f t="shared" si="219"/>
        <v>10</v>
      </c>
      <c r="V605">
        <f t="shared" si="220"/>
        <v>2018</v>
      </c>
    </row>
    <row r="606" spans="1:24" x14ac:dyDescent="0.3">
      <c r="A606">
        <v>202.1</v>
      </c>
      <c r="B606" s="1">
        <v>43398</v>
      </c>
      <c r="C606" t="s">
        <v>27</v>
      </c>
      <c r="D606" s="2">
        <v>0.3923611111111111</v>
      </c>
      <c r="E606">
        <v>149.65</v>
      </c>
      <c r="F606">
        <v>15</v>
      </c>
      <c r="G606" t="s">
        <v>21</v>
      </c>
      <c r="H606">
        <v>24900</v>
      </c>
      <c r="I606" t="s">
        <v>22</v>
      </c>
      <c r="J606" s="1">
        <v>43398</v>
      </c>
      <c r="K606" t="s">
        <v>27</v>
      </c>
      <c r="L606" s="2">
        <v>0.6381944444444444</v>
      </c>
      <c r="M606">
        <v>0.3</v>
      </c>
      <c r="N606">
        <v>2240.25</v>
      </c>
      <c r="O606">
        <v>99.799532240000005</v>
      </c>
      <c r="P606" s="1">
        <v>43398</v>
      </c>
      <c r="Q606" t="s">
        <v>19</v>
      </c>
      <c r="R606">
        <v>155</v>
      </c>
      <c r="S606">
        <v>0.25</v>
      </c>
      <c r="T606">
        <f t="shared" si="218"/>
        <v>25</v>
      </c>
      <c r="U606">
        <f t="shared" si="219"/>
        <v>10</v>
      </c>
      <c r="V606">
        <f t="shared" si="220"/>
        <v>2018</v>
      </c>
      <c r="X606" t="str">
        <f t="shared" ref="X606:X607" si="230">IF(N606&gt;0,"Profit","Loss")</f>
        <v>Profit</v>
      </c>
    </row>
    <row r="607" spans="1:24" x14ac:dyDescent="0.3">
      <c r="A607">
        <v>202.2</v>
      </c>
      <c r="B607" s="1">
        <v>43398</v>
      </c>
      <c r="C607" t="s">
        <v>27</v>
      </c>
      <c r="D607" s="2">
        <v>0.3923611111111111</v>
      </c>
      <c r="E607">
        <v>113</v>
      </c>
      <c r="F607">
        <v>15</v>
      </c>
      <c r="G607" t="s">
        <v>23</v>
      </c>
      <c r="H607">
        <v>24900</v>
      </c>
      <c r="I607" t="s">
        <v>22</v>
      </c>
      <c r="J607" s="1">
        <v>43398</v>
      </c>
      <c r="K607" t="s">
        <v>27</v>
      </c>
      <c r="L607" s="2">
        <v>0.44375000000000003</v>
      </c>
      <c r="M607">
        <v>176</v>
      </c>
      <c r="N607">
        <v>-945</v>
      </c>
      <c r="O607">
        <v>-55.752212389999997</v>
      </c>
      <c r="P607" s="1">
        <v>43398</v>
      </c>
      <c r="Q607" t="s">
        <v>24</v>
      </c>
      <c r="R607">
        <v>176.8</v>
      </c>
      <c r="S607">
        <v>100.05</v>
      </c>
      <c r="T607">
        <f t="shared" si="218"/>
        <v>25</v>
      </c>
      <c r="U607">
        <f t="shared" si="219"/>
        <v>10</v>
      </c>
      <c r="V607">
        <f t="shared" si="220"/>
        <v>2018</v>
      </c>
      <c r="X607" t="str">
        <f t="shared" si="230"/>
        <v>Loss</v>
      </c>
    </row>
    <row r="608" spans="1:24" hidden="1" x14ac:dyDescent="0.3">
      <c r="A608">
        <v>203</v>
      </c>
      <c r="B608" s="1">
        <v>43399</v>
      </c>
      <c r="D608" s="2">
        <v>0.3923611111111111</v>
      </c>
      <c r="E608">
        <v>24646</v>
      </c>
      <c r="J608" s="1">
        <v>43399</v>
      </c>
      <c r="L608" s="2">
        <v>0.59305555555555556</v>
      </c>
      <c r="M608">
        <v>24592</v>
      </c>
      <c r="N608">
        <v>-780</v>
      </c>
      <c r="R608">
        <v>24760.2</v>
      </c>
      <c r="S608">
        <v>24573.1</v>
      </c>
      <c r="T608">
        <f t="shared" si="218"/>
        <v>26</v>
      </c>
      <c r="U608">
        <f t="shared" si="219"/>
        <v>10</v>
      </c>
      <c r="V608">
        <f t="shared" si="220"/>
        <v>2018</v>
      </c>
    </row>
    <row r="609" spans="1:24" x14ac:dyDescent="0.3">
      <c r="A609">
        <v>203.1</v>
      </c>
      <c r="B609" s="1">
        <v>43399</v>
      </c>
      <c r="C609" t="s">
        <v>28</v>
      </c>
      <c r="D609" s="2">
        <v>0.3923611111111111</v>
      </c>
      <c r="E609">
        <v>335.6</v>
      </c>
      <c r="F609">
        <v>15</v>
      </c>
      <c r="G609" t="s">
        <v>21</v>
      </c>
      <c r="H609">
        <v>24600</v>
      </c>
      <c r="I609" t="s">
        <v>22</v>
      </c>
      <c r="J609" s="1">
        <v>43399</v>
      </c>
      <c r="K609" t="s">
        <v>28</v>
      </c>
      <c r="L609" s="2">
        <v>0.51388888888888895</v>
      </c>
      <c r="M609">
        <v>368.6</v>
      </c>
      <c r="N609">
        <v>-495</v>
      </c>
      <c r="O609">
        <v>-9.8331346839999991</v>
      </c>
      <c r="P609" s="1">
        <v>43405</v>
      </c>
      <c r="Q609" t="s">
        <v>24</v>
      </c>
      <c r="R609">
        <v>410</v>
      </c>
      <c r="S609">
        <v>292.64999999999998</v>
      </c>
      <c r="T609">
        <f t="shared" si="218"/>
        <v>26</v>
      </c>
      <c r="U609">
        <f t="shared" si="219"/>
        <v>10</v>
      </c>
      <c r="V609">
        <f t="shared" si="220"/>
        <v>2018</v>
      </c>
      <c r="X609" t="str">
        <f t="shared" ref="X609:X610" si="231">IF(N609&gt;0,"Profit","Loss")</f>
        <v>Loss</v>
      </c>
    </row>
    <row r="610" spans="1:24" x14ac:dyDescent="0.3">
      <c r="A610">
        <v>203.2</v>
      </c>
      <c r="B610" s="1">
        <v>43399</v>
      </c>
      <c r="C610" t="s">
        <v>28</v>
      </c>
      <c r="D610" s="2">
        <v>0.3923611111111111</v>
      </c>
      <c r="E610">
        <v>255.95</v>
      </c>
      <c r="F610">
        <v>15</v>
      </c>
      <c r="G610" t="s">
        <v>23</v>
      </c>
      <c r="H610">
        <v>24600</v>
      </c>
      <c r="I610" t="s">
        <v>22</v>
      </c>
      <c r="J610" s="1">
        <v>43399</v>
      </c>
      <c r="K610" t="s">
        <v>28</v>
      </c>
      <c r="L610" s="2">
        <v>0.59305555555555556</v>
      </c>
      <c r="M610">
        <v>274.95</v>
      </c>
      <c r="N610">
        <v>-285</v>
      </c>
      <c r="O610">
        <v>-7.4233248679999999</v>
      </c>
      <c r="P610" s="1">
        <v>43405</v>
      </c>
      <c r="Q610" t="s">
        <v>24</v>
      </c>
      <c r="R610">
        <v>290</v>
      </c>
      <c r="S610">
        <v>199.5</v>
      </c>
      <c r="T610">
        <f t="shared" si="218"/>
        <v>26</v>
      </c>
      <c r="U610">
        <f t="shared" si="219"/>
        <v>10</v>
      </c>
      <c r="V610">
        <f t="shared" si="220"/>
        <v>2018</v>
      </c>
      <c r="X610" t="str">
        <f t="shared" si="231"/>
        <v>Loss</v>
      </c>
    </row>
    <row r="611" spans="1:24" hidden="1" x14ac:dyDescent="0.3">
      <c r="A611">
        <v>204</v>
      </c>
      <c r="B611" s="1">
        <v>43402</v>
      </c>
      <c r="D611" s="2">
        <v>0.3923611111111111</v>
      </c>
      <c r="E611">
        <v>24493.45</v>
      </c>
      <c r="J611" s="1">
        <v>43402</v>
      </c>
      <c r="L611" s="2">
        <v>0.6333333333333333</v>
      </c>
      <c r="M611">
        <v>24955.75</v>
      </c>
      <c r="N611">
        <v>1950</v>
      </c>
      <c r="R611">
        <v>24964.2</v>
      </c>
      <c r="S611">
        <v>24475.15</v>
      </c>
      <c r="T611">
        <f t="shared" si="218"/>
        <v>29</v>
      </c>
      <c r="U611">
        <f t="shared" si="219"/>
        <v>10</v>
      </c>
      <c r="V611">
        <f t="shared" si="220"/>
        <v>2018</v>
      </c>
    </row>
    <row r="612" spans="1:24" x14ac:dyDescent="0.3">
      <c r="A612">
        <v>204.1</v>
      </c>
      <c r="B612" s="1">
        <v>43402</v>
      </c>
      <c r="C612" t="s">
        <v>20</v>
      </c>
      <c r="D612" s="2">
        <v>0.3923611111111111</v>
      </c>
      <c r="E612">
        <v>241.45</v>
      </c>
      <c r="F612">
        <v>15</v>
      </c>
      <c r="G612" t="s">
        <v>21</v>
      </c>
      <c r="H612">
        <v>24500</v>
      </c>
      <c r="I612" t="s">
        <v>22</v>
      </c>
      <c r="J612" s="1">
        <v>43402</v>
      </c>
      <c r="K612" t="s">
        <v>20</v>
      </c>
      <c r="L612" s="2">
        <v>0.50555555555555554</v>
      </c>
      <c r="M612">
        <v>311.45</v>
      </c>
      <c r="N612">
        <v>-1050</v>
      </c>
      <c r="O612">
        <v>-28.991509629999999</v>
      </c>
      <c r="P612" s="1">
        <v>43405</v>
      </c>
      <c r="Q612" t="s">
        <v>24</v>
      </c>
      <c r="R612">
        <v>311.85000000000002</v>
      </c>
      <c r="S612">
        <v>236.45</v>
      </c>
      <c r="T612">
        <f t="shared" si="218"/>
        <v>29</v>
      </c>
      <c r="U612">
        <f t="shared" si="219"/>
        <v>10</v>
      </c>
      <c r="V612">
        <f t="shared" si="220"/>
        <v>2018</v>
      </c>
      <c r="X612" t="str">
        <f t="shared" ref="X612:X613" si="232">IF(N612&gt;0,"Profit","Loss")</f>
        <v>Loss</v>
      </c>
    </row>
    <row r="613" spans="1:24" x14ac:dyDescent="0.3">
      <c r="A613">
        <v>204.2</v>
      </c>
      <c r="B613" s="1">
        <v>43402</v>
      </c>
      <c r="C613" t="s">
        <v>20</v>
      </c>
      <c r="D613" s="2">
        <v>0.3923611111111111</v>
      </c>
      <c r="E613">
        <v>278.5</v>
      </c>
      <c r="F613">
        <v>15</v>
      </c>
      <c r="G613" t="s">
        <v>23</v>
      </c>
      <c r="H613">
        <v>24500</v>
      </c>
      <c r="I613" t="s">
        <v>22</v>
      </c>
      <c r="J613" s="1">
        <v>43402</v>
      </c>
      <c r="K613" t="s">
        <v>20</v>
      </c>
      <c r="L613" s="2">
        <v>0.6333333333333333</v>
      </c>
      <c r="M613">
        <v>78.5</v>
      </c>
      <c r="N613">
        <v>3000</v>
      </c>
      <c r="O613">
        <v>71.813285460000003</v>
      </c>
      <c r="P613" s="1">
        <v>43405</v>
      </c>
      <c r="Q613" t="s">
        <v>29</v>
      </c>
      <c r="R613">
        <v>284.55</v>
      </c>
      <c r="S613">
        <v>78</v>
      </c>
      <c r="T613">
        <f t="shared" si="218"/>
        <v>29</v>
      </c>
      <c r="U613">
        <f t="shared" si="219"/>
        <v>10</v>
      </c>
      <c r="V613">
        <f t="shared" si="220"/>
        <v>2018</v>
      </c>
      <c r="X613" t="str">
        <f t="shared" si="232"/>
        <v>Profit</v>
      </c>
    </row>
    <row r="614" spans="1:24" hidden="1" x14ac:dyDescent="0.3">
      <c r="A614">
        <v>205</v>
      </c>
      <c r="B614" s="1">
        <v>43403</v>
      </c>
      <c r="D614" s="2">
        <v>0.3923611111111111</v>
      </c>
      <c r="E614">
        <v>25043.45</v>
      </c>
      <c r="J614" s="1">
        <v>43403</v>
      </c>
      <c r="L614" s="2">
        <v>0.49652777777777773</v>
      </c>
      <c r="M614">
        <v>24985.45</v>
      </c>
      <c r="N614">
        <v>-75</v>
      </c>
      <c r="R614">
        <v>25121.5</v>
      </c>
      <c r="S614">
        <v>24838.1</v>
      </c>
      <c r="T614">
        <f t="shared" si="218"/>
        <v>30</v>
      </c>
      <c r="U614">
        <f t="shared" si="219"/>
        <v>10</v>
      </c>
      <c r="V614">
        <f t="shared" si="220"/>
        <v>2018</v>
      </c>
    </row>
    <row r="615" spans="1:24" x14ac:dyDescent="0.3">
      <c r="A615">
        <v>205.1</v>
      </c>
      <c r="B615" s="1">
        <v>43403</v>
      </c>
      <c r="C615" t="s">
        <v>25</v>
      </c>
      <c r="D615" s="2">
        <v>0.3923611111111111</v>
      </c>
      <c r="E615">
        <v>222.45</v>
      </c>
      <c r="F615">
        <v>15</v>
      </c>
      <c r="G615" t="s">
        <v>21</v>
      </c>
      <c r="H615">
        <v>25000</v>
      </c>
      <c r="I615" t="s">
        <v>22</v>
      </c>
      <c r="J615" s="1">
        <v>43403</v>
      </c>
      <c r="K615" t="s">
        <v>25</v>
      </c>
      <c r="L615" s="2">
        <v>0.49652777777777773</v>
      </c>
      <c r="M615">
        <v>206.45</v>
      </c>
      <c r="N615">
        <v>240</v>
      </c>
      <c r="O615">
        <v>7.1926275569999998</v>
      </c>
      <c r="P615" s="1">
        <v>43405</v>
      </c>
      <c r="Q615" t="s">
        <v>24</v>
      </c>
      <c r="R615">
        <v>277.60000000000002</v>
      </c>
      <c r="S615">
        <v>131.1</v>
      </c>
      <c r="T615">
        <f t="shared" si="218"/>
        <v>30</v>
      </c>
      <c r="U615">
        <f t="shared" si="219"/>
        <v>10</v>
      </c>
      <c r="V615">
        <f t="shared" si="220"/>
        <v>2018</v>
      </c>
      <c r="X615" t="str">
        <f t="shared" ref="X615:X616" si="233">IF(N615&gt;0,"Profit","Loss")</f>
        <v>Profit</v>
      </c>
    </row>
    <row r="616" spans="1:24" x14ac:dyDescent="0.3">
      <c r="A616">
        <v>205.2</v>
      </c>
      <c r="B616" s="1">
        <v>43403</v>
      </c>
      <c r="C616" t="s">
        <v>25</v>
      </c>
      <c r="D616" s="2">
        <v>0.3923611111111111</v>
      </c>
      <c r="E616">
        <v>204.5</v>
      </c>
      <c r="F616">
        <v>15</v>
      </c>
      <c r="G616" t="s">
        <v>23</v>
      </c>
      <c r="H616">
        <v>25000</v>
      </c>
      <c r="I616" t="s">
        <v>22</v>
      </c>
      <c r="J616" s="1">
        <v>43403</v>
      </c>
      <c r="K616" t="s">
        <v>25</v>
      </c>
      <c r="L616" s="2">
        <v>0.47569444444444442</v>
      </c>
      <c r="M616">
        <v>225.5</v>
      </c>
      <c r="N616">
        <v>-315</v>
      </c>
      <c r="O616">
        <v>-10.26894866</v>
      </c>
      <c r="P616" s="1">
        <v>43405</v>
      </c>
      <c r="Q616" t="s">
        <v>24</v>
      </c>
      <c r="R616">
        <v>235</v>
      </c>
      <c r="S616">
        <v>150</v>
      </c>
      <c r="T616">
        <f t="shared" si="218"/>
        <v>30</v>
      </c>
      <c r="U616">
        <f t="shared" si="219"/>
        <v>10</v>
      </c>
      <c r="V616">
        <f t="shared" si="220"/>
        <v>2018</v>
      </c>
      <c r="X616" t="str">
        <f t="shared" si="233"/>
        <v>Loss</v>
      </c>
    </row>
    <row r="617" spans="1:24" hidden="1" x14ac:dyDescent="0.3">
      <c r="A617">
        <v>206</v>
      </c>
      <c r="B617" s="1">
        <v>43404</v>
      </c>
      <c r="D617" s="2">
        <v>0.3923611111111111</v>
      </c>
      <c r="E617">
        <v>24777.3</v>
      </c>
      <c r="J617" s="1">
        <v>43404</v>
      </c>
      <c r="L617" s="2">
        <v>0.50555555555555554</v>
      </c>
      <c r="M617">
        <v>24790.2</v>
      </c>
      <c r="N617">
        <v>-301.5</v>
      </c>
      <c r="R617">
        <v>24847.7</v>
      </c>
      <c r="S617">
        <v>24528.35</v>
      </c>
      <c r="T617">
        <f t="shared" si="218"/>
        <v>31</v>
      </c>
      <c r="U617">
        <f t="shared" si="219"/>
        <v>10</v>
      </c>
      <c r="V617">
        <f t="shared" si="220"/>
        <v>2018</v>
      </c>
    </row>
    <row r="618" spans="1:24" x14ac:dyDescent="0.3">
      <c r="A618">
        <v>206.1</v>
      </c>
      <c r="B618" s="1">
        <v>43404</v>
      </c>
      <c r="C618" t="s">
        <v>26</v>
      </c>
      <c r="D618" s="2">
        <v>0.3923611111111111</v>
      </c>
      <c r="E618">
        <v>190.7</v>
      </c>
      <c r="F618">
        <v>15</v>
      </c>
      <c r="G618" t="s">
        <v>21</v>
      </c>
      <c r="H618">
        <v>24800</v>
      </c>
      <c r="I618" t="s">
        <v>22</v>
      </c>
      <c r="J618" s="1">
        <v>43404</v>
      </c>
      <c r="K618" t="s">
        <v>26</v>
      </c>
      <c r="L618" s="2">
        <v>0.50555555555555554</v>
      </c>
      <c r="M618">
        <v>172.8</v>
      </c>
      <c r="N618">
        <v>268.5</v>
      </c>
      <c r="O618">
        <v>9.3864708970000006</v>
      </c>
      <c r="P618" s="1">
        <v>43405</v>
      </c>
      <c r="Q618" t="s">
        <v>24</v>
      </c>
      <c r="R618">
        <v>225</v>
      </c>
      <c r="S618">
        <v>96</v>
      </c>
      <c r="T618">
        <f t="shared" si="218"/>
        <v>31</v>
      </c>
      <c r="U618">
        <f t="shared" si="219"/>
        <v>10</v>
      </c>
      <c r="V618">
        <f t="shared" si="220"/>
        <v>2018</v>
      </c>
      <c r="X618" t="str">
        <f t="shared" ref="X618:X619" si="234">IF(N618&gt;0,"Profit","Loss")</f>
        <v>Profit</v>
      </c>
    </row>
    <row r="619" spans="1:24" x14ac:dyDescent="0.3">
      <c r="A619">
        <v>206.2</v>
      </c>
      <c r="B619" s="1">
        <v>43404</v>
      </c>
      <c r="C619" t="s">
        <v>26</v>
      </c>
      <c r="D619" s="2">
        <v>0.3923611111111111</v>
      </c>
      <c r="E619">
        <v>205.45</v>
      </c>
      <c r="F619">
        <v>15</v>
      </c>
      <c r="G619" t="s">
        <v>23</v>
      </c>
      <c r="H619">
        <v>24800</v>
      </c>
      <c r="I619" t="s">
        <v>22</v>
      </c>
      <c r="J619" s="1">
        <v>43404</v>
      </c>
      <c r="K619" t="s">
        <v>26</v>
      </c>
      <c r="L619" s="2">
        <v>0.4055555555555555</v>
      </c>
      <c r="M619">
        <v>243.45</v>
      </c>
      <c r="N619">
        <v>-570</v>
      </c>
      <c r="O619">
        <v>-18.495984419999999</v>
      </c>
      <c r="P619" s="1">
        <v>43405</v>
      </c>
      <c r="Q619" t="s">
        <v>24</v>
      </c>
      <c r="R619">
        <v>249.9</v>
      </c>
      <c r="S619">
        <v>167.8</v>
      </c>
      <c r="T619">
        <f t="shared" si="218"/>
        <v>31</v>
      </c>
      <c r="U619">
        <f t="shared" si="219"/>
        <v>10</v>
      </c>
      <c r="V619">
        <f t="shared" si="220"/>
        <v>2018</v>
      </c>
      <c r="X619" t="str">
        <f t="shared" si="234"/>
        <v>Loss</v>
      </c>
    </row>
    <row r="620" spans="1:24" hidden="1" x14ac:dyDescent="0.3">
      <c r="A620">
        <v>207</v>
      </c>
      <c r="B620" s="1">
        <v>43405</v>
      </c>
      <c r="D620" s="2">
        <v>0.3923611111111111</v>
      </c>
      <c r="E620">
        <v>25217.9</v>
      </c>
      <c r="J620" s="1">
        <v>43405</v>
      </c>
      <c r="L620" s="2">
        <v>0.6381944444444444</v>
      </c>
      <c r="M620">
        <v>25316.2</v>
      </c>
      <c r="N620">
        <v>912.75</v>
      </c>
      <c r="Q620" t="s">
        <v>19</v>
      </c>
      <c r="R620">
        <v>25401.599999999999</v>
      </c>
      <c r="S620">
        <v>25129.45</v>
      </c>
      <c r="T620">
        <f t="shared" si="218"/>
        <v>1</v>
      </c>
      <c r="U620">
        <f t="shared" si="219"/>
        <v>11</v>
      </c>
      <c r="V620">
        <f t="shared" si="220"/>
        <v>2018</v>
      </c>
    </row>
    <row r="621" spans="1:24" x14ac:dyDescent="0.3">
      <c r="A621">
        <v>207.1</v>
      </c>
      <c r="B621" s="1">
        <v>43405</v>
      </c>
      <c r="C621" t="s">
        <v>27</v>
      </c>
      <c r="D621" s="2">
        <v>0.3923611111111111</v>
      </c>
      <c r="E621">
        <v>97.95</v>
      </c>
      <c r="F621">
        <v>15</v>
      </c>
      <c r="G621" t="s">
        <v>21</v>
      </c>
      <c r="H621">
        <v>25200</v>
      </c>
      <c r="I621" t="s">
        <v>22</v>
      </c>
      <c r="J621" s="1">
        <v>43405</v>
      </c>
      <c r="K621" t="s">
        <v>27</v>
      </c>
      <c r="L621" s="2">
        <v>0.44861111111111113</v>
      </c>
      <c r="M621">
        <v>136.94999999999999</v>
      </c>
      <c r="N621">
        <v>-585</v>
      </c>
      <c r="O621">
        <v>-39.816232769999999</v>
      </c>
      <c r="P621" s="1">
        <v>43405</v>
      </c>
      <c r="Q621" t="s">
        <v>24</v>
      </c>
      <c r="R621">
        <v>138</v>
      </c>
      <c r="S621">
        <v>61.9</v>
      </c>
      <c r="T621">
        <f t="shared" si="218"/>
        <v>1</v>
      </c>
      <c r="U621">
        <f t="shared" si="219"/>
        <v>11</v>
      </c>
      <c r="V621">
        <f t="shared" si="220"/>
        <v>2018</v>
      </c>
      <c r="X621" t="str">
        <f t="shared" ref="X621:X622" si="235">IF(N621&gt;0,"Profit","Loss")</f>
        <v>Loss</v>
      </c>
    </row>
    <row r="622" spans="1:24" x14ac:dyDescent="0.3">
      <c r="A622">
        <v>207.2</v>
      </c>
      <c r="B622" s="1">
        <v>43405</v>
      </c>
      <c r="C622" t="s">
        <v>27</v>
      </c>
      <c r="D622" s="2">
        <v>0.3923611111111111</v>
      </c>
      <c r="E622">
        <v>100</v>
      </c>
      <c r="F622">
        <v>15</v>
      </c>
      <c r="G622" t="s">
        <v>23</v>
      </c>
      <c r="H622">
        <v>25200</v>
      </c>
      <c r="I622" t="s">
        <v>22</v>
      </c>
      <c r="J622" s="1">
        <v>43405</v>
      </c>
      <c r="K622" t="s">
        <v>27</v>
      </c>
      <c r="L622" s="2">
        <v>0.6381944444444444</v>
      </c>
      <c r="M622">
        <v>0.15</v>
      </c>
      <c r="N622">
        <v>1497.75</v>
      </c>
      <c r="O622">
        <v>99.85</v>
      </c>
      <c r="P622" s="1">
        <v>43405</v>
      </c>
      <c r="Q622" t="s">
        <v>19</v>
      </c>
      <c r="R622">
        <v>147.85</v>
      </c>
      <c r="S622">
        <v>0.1</v>
      </c>
      <c r="T622">
        <f t="shared" si="218"/>
        <v>1</v>
      </c>
      <c r="U622">
        <f t="shared" si="219"/>
        <v>11</v>
      </c>
      <c r="V622">
        <f t="shared" si="220"/>
        <v>2018</v>
      </c>
      <c r="X622" t="str">
        <f t="shared" si="235"/>
        <v>Profit</v>
      </c>
    </row>
    <row r="623" spans="1:24" hidden="1" x14ac:dyDescent="0.3">
      <c r="A623">
        <v>208</v>
      </c>
      <c r="B623" s="1">
        <v>43406</v>
      </c>
      <c r="D623" s="2">
        <v>0.3923611111111111</v>
      </c>
      <c r="E623">
        <v>25566.75</v>
      </c>
      <c r="J623" s="1">
        <v>43406</v>
      </c>
      <c r="L623" s="2">
        <v>0.6381944444444444</v>
      </c>
      <c r="M623">
        <v>25673</v>
      </c>
      <c r="N623">
        <v>-35.25</v>
      </c>
      <c r="Q623" t="s">
        <v>19</v>
      </c>
      <c r="R623">
        <v>25856.25</v>
      </c>
      <c r="S623">
        <v>25551.45</v>
      </c>
      <c r="T623">
        <f t="shared" si="218"/>
        <v>2</v>
      </c>
      <c r="U623">
        <f t="shared" si="219"/>
        <v>11</v>
      </c>
      <c r="V623">
        <f t="shared" si="220"/>
        <v>2018</v>
      </c>
    </row>
    <row r="624" spans="1:24" x14ac:dyDescent="0.3">
      <c r="A624">
        <v>208.1</v>
      </c>
      <c r="B624" s="1">
        <v>43406</v>
      </c>
      <c r="C624" t="s">
        <v>28</v>
      </c>
      <c r="D624" s="2">
        <v>0.3923611111111111</v>
      </c>
      <c r="E624">
        <v>179.95</v>
      </c>
      <c r="F624">
        <v>15</v>
      </c>
      <c r="G624" t="s">
        <v>21</v>
      </c>
      <c r="H624">
        <v>25600</v>
      </c>
      <c r="I624" t="s">
        <v>22</v>
      </c>
      <c r="J624" s="1">
        <v>43406</v>
      </c>
      <c r="K624" t="s">
        <v>28</v>
      </c>
      <c r="L624" s="2">
        <v>0.44305555555555554</v>
      </c>
      <c r="M624">
        <v>253.95</v>
      </c>
      <c r="N624">
        <v>-1110</v>
      </c>
      <c r="O624">
        <v>-41.122534039999998</v>
      </c>
      <c r="P624" s="1">
        <v>43410</v>
      </c>
      <c r="Q624" t="s">
        <v>24</v>
      </c>
      <c r="R624">
        <v>254</v>
      </c>
      <c r="S624">
        <v>178.25</v>
      </c>
      <c r="T624">
        <f t="shared" si="218"/>
        <v>2</v>
      </c>
      <c r="U624">
        <f t="shared" si="219"/>
        <v>11</v>
      </c>
      <c r="V624">
        <f t="shared" si="220"/>
        <v>2018</v>
      </c>
      <c r="X624" t="str">
        <f t="shared" ref="X624:X625" si="236">IF(N624&gt;0,"Profit","Loss")</f>
        <v>Loss</v>
      </c>
    </row>
    <row r="625" spans="1:24" x14ac:dyDescent="0.3">
      <c r="A625">
        <v>208.2</v>
      </c>
      <c r="B625" s="1">
        <v>43406</v>
      </c>
      <c r="C625" t="s">
        <v>28</v>
      </c>
      <c r="D625" s="2">
        <v>0.3923611111111111</v>
      </c>
      <c r="E625">
        <v>217.45</v>
      </c>
      <c r="F625">
        <v>15</v>
      </c>
      <c r="G625" t="s">
        <v>23</v>
      </c>
      <c r="H625">
        <v>25600</v>
      </c>
      <c r="I625" t="s">
        <v>22</v>
      </c>
      <c r="J625" s="1">
        <v>43406</v>
      </c>
      <c r="K625" t="s">
        <v>28</v>
      </c>
      <c r="L625" s="2">
        <v>0.6381944444444444</v>
      </c>
      <c r="M625">
        <v>145.80000000000001</v>
      </c>
      <c r="N625">
        <v>1074.75</v>
      </c>
      <c r="O625">
        <v>32.950103470000002</v>
      </c>
      <c r="P625" s="1">
        <v>43410</v>
      </c>
      <c r="Q625" t="s">
        <v>19</v>
      </c>
      <c r="R625">
        <v>223</v>
      </c>
      <c r="S625">
        <v>96</v>
      </c>
      <c r="T625">
        <f t="shared" si="218"/>
        <v>2</v>
      </c>
      <c r="U625">
        <f t="shared" si="219"/>
        <v>11</v>
      </c>
      <c r="V625">
        <f t="shared" si="220"/>
        <v>2018</v>
      </c>
      <c r="X625" t="str">
        <f t="shared" si="236"/>
        <v>Profit</v>
      </c>
    </row>
    <row r="626" spans="1:24" hidden="1" x14ac:dyDescent="0.3">
      <c r="A626">
        <v>209</v>
      </c>
      <c r="B626" s="1">
        <v>43409</v>
      </c>
      <c r="D626" s="2">
        <v>0.3923611111111111</v>
      </c>
      <c r="E626">
        <v>25560.1</v>
      </c>
      <c r="J626" s="1">
        <v>43409</v>
      </c>
      <c r="L626" s="2">
        <v>0.6381944444444444</v>
      </c>
      <c r="M626">
        <v>25765.1</v>
      </c>
      <c r="N626">
        <v>1132.5</v>
      </c>
      <c r="Q626" t="s">
        <v>19</v>
      </c>
      <c r="R626">
        <v>25788.2</v>
      </c>
      <c r="S626">
        <v>25534.400000000001</v>
      </c>
      <c r="T626">
        <f t="shared" si="218"/>
        <v>5</v>
      </c>
      <c r="U626">
        <f t="shared" si="219"/>
        <v>11</v>
      </c>
      <c r="V626">
        <f t="shared" si="220"/>
        <v>2018</v>
      </c>
    </row>
    <row r="627" spans="1:24" x14ac:dyDescent="0.3">
      <c r="A627">
        <v>209.1</v>
      </c>
      <c r="B627" s="1">
        <v>43409</v>
      </c>
      <c r="C627" t="s">
        <v>20</v>
      </c>
      <c r="D627" s="2">
        <v>0.3923611111111111</v>
      </c>
      <c r="E627">
        <v>114.75</v>
      </c>
      <c r="F627">
        <v>15</v>
      </c>
      <c r="G627" t="s">
        <v>21</v>
      </c>
      <c r="H627">
        <v>25600</v>
      </c>
      <c r="I627" t="s">
        <v>22</v>
      </c>
      <c r="J627" s="1">
        <v>43409</v>
      </c>
      <c r="K627" t="s">
        <v>20</v>
      </c>
      <c r="L627" s="2">
        <v>0.4069444444444445</v>
      </c>
      <c r="M627">
        <v>177.75</v>
      </c>
      <c r="N627">
        <v>-945</v>
      </c>
      <c r="O627">
        <v>-54.901960780000003</v>
      </c>
      <c r="P627" s="1">
        <v>43410</v>
      </c>
      <c r="Q627" t="s">
        <v>24</v>
      </c>
      <c r="R627">
        <v>180.2</v>
      </c>
      <c r="S627">
        <v>102</v>
      </c>
      <c r="T627">
        <f t="shared" si="218"/>
        <v>5</v>
      </c>
      <c r="U627">
        <f t="shared" si="219"/>
        <v>11</v>
      </c>
      <c r="V627">
        <f t="shared" si="220"/>
        <v>2018</v>
      </c>
      <c r="X627" t="str">
        <f t="shared" ref="X627:X628" si="237">IF(N627&gt;0,"Profit","Loss")</f>
        <v>Loss</v>
      </c>
    </row>
    <row r="628" spans="1:24" x14ac:dyDescent="0.3">
      <c r="A628">
        <v>209.2</v>
      </c>
      <c r="B628" s="1">
        <v>43409</v>
      </c>
      <c r="C628" t="s">
        <v>20</v>
      </c>
      <c r="D628" s="2">
        <v>0.3923611111111111</v>
      </c>
      <c r="E628">
        <v>179.95</v>
      </c>
      <c r="F628">
        <v>15</v>
      </c>
      <c r="G628" t="s">
        <v>23</v>
      </c>
      <c r="H628">
        <v>25600</v>
      </c>
      <c r="I628" t="s">
        <v>22</v>
      </c>
      <c r="J628" s="1">
        <v>43409</v>
      </c>
      <c r="K628" t="s">
        <v>20</v>
      </c>
      <c r="L628" s="2">
        <v>0.6381944444444444</v>
      </c>
      <c r="M628">
        <v>41.45</v>
      </c>
      <c r="N628">
        <v>2077.5</v>
      </c>
      <c r="O628">
        <v>76.965823839999999</v>
      </c>
      <c r="P628" s="1">
        <v>43410</v>
      </c>
      <c r="Q628" t="s">
        <v>19</v>
      </c>
      <c r="R628">
        <v>189.45</v>
      </c>
      <c r="S628">
        <v>38.6</v>
      </c>
      <c r="T628">
        <f t="shared" si="218"/>
        <v>5</v>
      </c>
      <c r="U628">
        <f t="shared" si="219"/>
        <v>11</v>
      </c>
      <c r="V628">
        <f t="shared" si="220"/>
        <v>2018</v>
      </c>
      <c r="X628" t="str">
        <f t="shared" si="237"/>
        <v>Profit</v>
      </c>
    </row>
    <row r="629" spans="1:24" hidden="1" x14ac:dyDescent="0.3">
      <c r="A629">
        <v>210</v>
      </c>
      <c r="B629" s="1">
        <v>43410</v>
      </c>
      <c r="D629" s="2">
        <v>0.3923611111111111</v>
      </c>
      <c r="E629">
        <v>25821.599999999999</v>
      </c>
      <c r="J629" s="1">
        <v>43410</v>
      </c>
      <c r="L629" s="2">
        <v>0.6381944444444444</v>
      </c>
      <c r="M629">
        <v>25589.35</v>
      </c>
      <c r="N629">
        <v>809.25</v>
      </c>
      <c r="Q629" t="s">
        <v>19</v>
      </c>
      <c r="R629">
        <v>25852.25</v>
      </c>
      <c r="S629">
        <v>25558.35</v>
      </c>
      <c r="T629">
        <f t="shared" si="218"/>
        <v>6</v>
      </c>
      <c r="U629">
        <f t="shared" si="219"/>
        <v>11</v>
      </c>
      <c r="V629">
        <f t="shared" si="220"/>
        <v>2018</v>
      </c>
    </row>
    <row r="630" spans="1:24" x14ac:dyDescent="0.3">
      <c r="A630">
        <v>210.1</v>
      </c>
      <c r="B630" s="1">
        <v>43410</v>
      </c>
      <c r="C630" t="s">
        <v>25</v>
      </c>
      <c r="D630" s="2">
        <v>0.3923611111111111</v>
      </c>
      <c r="E630">
        <v>92</v>
      </c>
      <c r="F630">
        <v>15</v>
      </c>
      <c r="G630" t="s">
        <v>21</v>
      </c>
      <c r="H630">
        <v>25800</v>
      </c>
      <c r="I630" t="s">
        <v>22</v>
      </c>
      <c r="J630" s="1">
        <v>43410</v>
      </c>
      <c r="K630" t="s">
        <v>25</v>
      </c>
      <c r="L630" s="2">
        <v>0.6381944444444444</v>
      </c>
      <c r="M630">
        <v>0.05</v>
      </c>
      <c r="N630">
        <v>1379.25</v>
      </c>
      <c r="O630">
        <v>99.945652170000002</v>
      </c>
      <c r="P630" s="1">
        <v>43410</v>
      </c>
      <c r="Q630" t="s">
        <v>19</v>
      </c>
      <c r="R630">
        <v>106</v>
      </c>
      <c r="S630">
        <v>0.05</v>
      </c>
      <c r="T630">
        <f t="shared" si="218"/>
        <v>6</v>
      </c>
      <c r="U630">
        <f t="shared" si="219"/>
        <v>11</v>
      </c>
      <c r="V630">
        <f t="shared" si="220"/>
        <v>2018</v>
      </c>
      <c r="X630" t="str">
        <f t="shared" ref="X630:X631" si="238">IF(N630&gt;0,"Profit","Loss")</f>
        <v>Profit</v>
      </c>
    </row>
    <row r="631" spans="1:24" x14ac:dyDescent="0.3">
      <c r="A631">
        <v>210.2</v>
      </c>
      <c r="B631" s="1">
        <v>43410</v>
      </c>
      <c r="C631" t="s">
        <v>25</v>
      </c>
      <c r="D631" s="2">
        <v>0.3923611111111111</v>
      </c>
      <c r="E631">
        <v>56.2</v>
      </c>
      <c r="F631">
        <v>15</v>
      </c>
      <c r="G631" t="s">
        <v>23</v>
      </c>
      <c r="H631">
        <v>25800</v>
      </c>
      <c r="I631" t="s">
        <v>22</v>
      </c>
      <c r="J631" s="1">
        <v>43410</v>
      </c>
      <c r="K631" t="s">
        <v>25</v>
      </c>
      <c r="L631" s="2">
        <v>0.5756944444444444</v>
      </c>
      <c r="M631">
        <v>94.2</v>
      </c>
      <c r="N631">
        <v>-570</v>
      </c>
      <c r="O631">
        <v>-67.615658359999998</v>
      </c>
      <c r="P631" s="1">
        <v>43410</v>
      </c>
      <c r="Q631" t="s">
        <v>24</v>
      </c>
      <c r="R631">
        <v>108.35</v>
      </c>
      <c r="S631">
        <v>18.5</v>
      </c>
      <c r="T631">
        <f t="shared" si="218"/>
        <v>6</v>
      </c>
      <c r="U631">
        <f t="shared" si="219"/>
        <v>11</v>
      </c>
      <c r="V631">
        <f t="shared" si="220"/>
        <v>2018</v>
      </c>
      <c r="X631" t="str">
        <f t="shared" si="238"/>
        <v>Loss</v>
      </c>
    </row>
    <row r="632" spans="1:24" hidden="1" x14ac:dyDescent="0.3">
      <c r="A632">
        <v>211</v>
      </c>
      <c r="B632" s="1">
        <v>43413</v>
      </c>
      <c r="D632" s="2">
        <v>0.3923611111111111</v>
      </c>
      <c r="E632">
        <v>25714.799999999999</v>
      </c>
      <c r="J632" s="1">
        <v>43413</v>
      </c>
      <c r="L632" s="2">
        <v>0.6381944444444444</v>
      </c>
      <c r="M632">
        <v>25793.5</v>
      </c>
      <c r="N632">
        <v>189.75</v>
      </c>
      <c r="Q632" t="s">
        <v>19</v>
      </c>
      <c r="R632">
        <v>25822.75</v>
      </c>
      <c r="S632">
        <v>25657.599999999999</v>
      </c>
      <c r="T632">
        <f t="shared" si="218"/>
        <v>9</v>
      </c>
      <c r="U632">
        <f t="shared" si="219"/>
        <v>11</v>
      </c>
      <c r="V632">
        <f t="shared" si="220"/>
        <v>2018</v>
      </c>
    </row>
    <row r="633" spans="1:24" x14ac:dyDescent="0.3">
      <c r="A633">
        <v>211.1</v>
      </c>
      <c r="B633" s="1">
        <v>43413</v>
      </c>
      <c r="C633" t="s">
        <v>28</v>
      </c>
      <c r="D633" s="2">
        <v>0.3923611111111111</v>
      </c>
      <c r="E633">
        <v>219.9</v>
      </c>
      <c r="F633">
        <v>15</v>
      </c>
      <c r="G633" t="s">
        <v>21</v>
      </c>
      <c r="H633">
        <v>25700</v>
      </c>
      <c r="I633" t="s">
        <v>22</v>
      </c>
      <c r="J633" s="1">
        <v>43413</v>
      </c>
      <c r="K633" t="s">
        <v>28</v>
      </c>
      <c r="L633" s="2">
        <v>0.62291666666666667</v>
      </c>
      <c r="M633">
        <v>264.89999999999998</v>
      </c>
      <c r="N633">
        <v>-675</v>
      </c>
      <c r="O633">
        <v>-20.4638472</v>
      </c>
      <c r="P633" s="1">
        <v>43419</v>
      </c>
      <c r="Q633" t="s">
        <v>24</v>
      </c>
      <c r="R633">
        <v>269.95</v>
      </c>
      <c r="S633">
        <v>189</v>
      </c>
      <c r="T633">
        <f t="shared" si="218"/>
        <v>9</v>
      </c>
      <c r="U633">
        <f t="shared" si="219"/>
        <v>11</v>
      </c>
      <c r="V633">
        <f t="shared" si="220"/>
        <v>2018</v>
      </c>
      <c r="X633" t="str">
        <f t="shared" ref="X633:X634" si="239">IF(N633&gt;0,"Profit","Loss")</f>
        <v>Loss</v>
      </c>
    </row>
    <row r="634" spans="1:24" x14ac:dyDescent="0.3">
      <c r="A634">
        <v>211.2</v>
      </c>
      <c r="B634" s="1">
        <v>43413</v>
      </c>
      <c r="C634" t="s">
        <v>28</v>
      </c>
      <c r="D634" s="2">
        <v>0.3923611111111111</v>
      </c>
      <c r="E634">
        <v>230.45</v>
      </c>
      <c r="F634">
        <v>15</v>
      </c>
      <c r="G634" t="s">
        <v>23</v>
      </c>
      <c r="H634">
        <v>25700</v>
      </c>
      <c r="I634" t="s">
        <v>22</v>
      </c>
      <c r="J634" s="1">
        <v>43413</v>
      </c>
      <c r="K634" t="s">
        <v>28</v>
      </c>
      <c r="L634" s="2">
        <v>0.6381944444444444</v>
      </c>
      <c r="M634">
        <v>172.8</v>
      </c>
      <c r="N634">
        <v>864.75</v>
      </c>
      <c r="O634">
        <v>25.01627251</v>
      </c>
      <c r="P634" s="1">
        <v>43419</v>
      </c>
      <c r="Q634" t="s">
        <v>19</v>
      </c>
      <c r="R634">
        <v>239.5</v>
      </c>
      <c r="S634">
        <v>157.5</v>
      </c>
      <c r="T634">
        <f t="shared" si="218"/>
        <v>9</v>
      </c>
      <c r="U634">
        <f t="shared" si="219"/>
        <v>11</v>
      </c>
      <c r="V634">
        <f t="shared" si="220"/>
        <v>2018</v>
      </c>
      <c r="X634" t="str">
        <f t="shared" si="239"/>
        <v>Profit</v>
      </c>
    </row>
    <row r="635" spans="1:24" hidden="1" x14ac:dyDescent="0.3">
      <c r="A635">
        <v>212</v>
      </c>
      <c r="B635" s="1">
        <v>43416</v>
      </c>
      <c r="D635" s="2">
        <v>0.3923611111111111</v>
      </c>
      <c r="E635">
        <v>25905.45</v>
      </c>
      <c r="J635" s="1">
        <v>43416</v>
      </c>
      <c r="L635" s="2">
        <v>0.6381944444444444</v>
      </c>
      <c r="M635">
        <v>25542.1</v>
      </c>
      <c r="N635">
        <v>980.25</v>
      </c>
      <c r="Q635" t="s">
        <v>19</v>
      </c>
      <c r="R635">
        <v>25907.200000000001</v>
      </c>
      <c r="S635">
        <v>25524.05</v>
      </c>
      <c r="T635">
        <f t="shared" si="218"/>
        <v>12</v>
      </c>
      <c r="U635">
        <f t="shared" si="219"/>
        <v>11</v>
      </c>
      <c r="V635">
        <f t="shared" si="220"/>
        <v>2018</v>
      </c>
    </row>
    <row r="636" spans="1:24" x14ac:dyDescent="0.3">
      <c r="A636">
        <v>212.1</v>
      </c>
      <c r="B636" s="1">
        <v>43416</v>
      </c>
      <c r="C636" t="s">
        <v>20</v>
      </c>
      <c r="D636" s="2">
        <v>0.3923611111111111</v>
      </c>
      <c r="E636">
        <v>184.25</v>
      </c>
      <c r="F636">
        <v>15</v>
      </c>
      <c r="G636" t="s">
        <v>21</v>
      </c>
      <c r="H636">
        <v>25900</v>
      </c>
      <c r="I636" t="s">
        <v>22</v>
      </c>
      <c r="J636" s="1">
        <v>43416</v>
      </c>
      <c r="K636" t="s">
        <v>20</v>
      </c>
      <c r="L636" s="2">
        <v>0.6381944444444444</v>
      </c>
      <c r="M636">
        <v>54.9</v>
      </c>
      <c r="N636">
        <v>1940.25</v>
      </c>
      <c r="O636">
        <v>70.203527820000005</v>
      </c>
      <c r="P636" s="1">
        <v>43419</v>
      </c>
      <c r="Q636" t="s">
        <v>19</v>
      </c>
      <c r="R636">
        <v>189.35</v>
      </c>
      <c r="S636">
        <v>52</v>
      </c>
      <c r="T636">
        <f t="shared" si="218"/>
        <v>12</v>
      </c>
      <c r="U636">
        <f t="shared" si="219"/>
        <v>11</v>
      </c>
      <c r="V636">
        <f t="shared" si="220"/>
        <v>2018</v>
      </c>
      <c r="X636" t="str">
        <f t="shared" ref="X636:X637" si="240">IF(N636&gt;0,"Profit","Loss")</f>
        <v>Profit</v>
      </c>
    </row>
    <row r="637" spans="1:24" x14ac:dyDescent="0.3">
      <c r="A637">
        <v>212.2</v>
      </c>
      <c r="B637" s="1">
        <v>43416</v>
      </c>
      <c r="C637" t="s">
        <v>20</v>
      </c>
      <c r="D637" s="2">
        <v>0.3923611111111111</v>
      </c>
      <c r="E637">
        <v>187.9</v>
      </c>
      <c r="F637">
        <v>15</v>
      </c>
      <c r="G637" t="s">
        <v>23</v>
      </c>
      <c r="H637">
        <v>25900</v>
      </c>
      <c r="I637" t="s">
        <v>22</v>
      </c>
      <c r="J637" s="1">
        <v>43416</v>
      </c>
      <c r="K637" t="s">
        <v>20</v>
      </c>
      <c r="L637" s="2">
        <v>0.41666666666666669</v>
      </c>
      <c r="M637">
        <v>251.9</v>
      </c>
      <c r="N637">
        <v>-960</v>
      </c>
      <c r="O637">
        <v>-34.060670569999999</v>
      </c>
      <c r="P637" s="1">
        <v>43419</v>
      </c>
      <c r="Q637" t="s">
        <v>24</v>
      </c>
      <c r="R637">
        <v>252</v>
      </c>
      <c r="S637">
        <v>176.6</v>
      </c>
      <c r="T637">
        <f t="shared" si="218"/>
        <v>12</v>
      </c>
      <c r="U637">
        <f t="shared" si="219"/>
        <v>11</v>
      </c>
      <c r="V637">
        <f t="shared" si="220"/>
        <v>2018</v>
      </c>
      <c r="X637" t="str">
        <f t="shared" si="240"/>
        <v>Loss</v>
      </c>
    </row>
    <row r="638" spans="1:24" hidden="1" x14ac:dyDescent="0.3">
      <c r="A638">
        <v>213</v>
      </c>
      <c r="B638" s="1">
        <v>43417</v>
      </c>
      <c r="D638" s="2">
        <v>0.3923611111111111</v>
      </c>
      <c r="E638">
        <v>25473.15</v>
      </c>
      <c r="J638" s="1">
        <v>43417</v>
      </c>
      <c r="L638" s="2">
        <v>0.6381944444444444</v>
      </c>
      <c r="M638">
        <v>25779.95</v>
      </c>
      <c r="N638">
        <v>1767</v>
      </c>
      <c r="Q638" t="s">
        <v>19</v>
      </c>
      <c r="R638">
        <v>25794.65</v>
      </c>
      <c r="S638">
        <v>25384.55</v>
      </c>
      <c r="T638">
        <f t="shared" si="218"/>
        <v>13</v>
      </c>
      <c r="U638">
        <f t="shared" si="219"/>
        <v>11</v>
      </c>
      <c r="V638">
        <f t="shared" si="220"/>
        <v>2018</v>
      </c>
    </row>
    <row r="639" spans="1:24" x14ac:dyDescent="0.3">
      <c r="A639">
        <v>213.1</v>
      </c>
      <c r="B639" s="1">
        <v>43417</v>
      </c>
      <c r="C639" t="s">
        <v>25</v>
      </c>
      <c r="D639" s="2">
        <v>0.3923611111111111</v>
      </c>
      <c r="E639">
        <v>161.80000000000001</v>
      </c>
      <c r="F639">
        <v>15</v>
      </c>
      <c r="G639" t="s">
        <v>21</v>
      </c>
      <c r="H639">
        <v>25500</v>
      </c>
      <c r="I639" t="s">
        <v>22</v>
      </c>
      <c r="J639" s="1">
        <v>43417</v>
      </c>
      <c r="K639" t="s">
        <v>25</v>
      </c>
      <c r="L639" s="2">
        <v>0.51041666666666663</v>
      </c>
      <c r="M639">
        <v>185.8</v>
      </c>
      <c r="N639">
        <v>-360</v>
      </c>
      <c r="O639">
        <v>-14.833127319999999</v>
      </c>
      <c r="P639" s="1">
        <v>43419</v>
      </c>
      <c r="Q639" t="s">
        <v>24</v>
      </c>
      <c r="R639">
        <v>190</v>
      </c>
      <c r="S639">
        <v>110.45</v>
      </c>
      <c r="T639">
        <f t="shared" si="218"/>
        <v>13</v>
      </c>
      <c r="U639">
        <f t="shared" si="219"/>
        <v>11</v>
      </c>
      <c r="V639">
        <f t="shared" si="220"/>
        <v>2018</v>
      </c>
      <c r="X639" t="str">
        <f t="shared" ref="X639:X640" si="241">IF(N639&gt;0,"Profit","Loss")</f>
        <v>Loss</v>
      </c>
    </row>
    <row r="640" spans="1:24" x14ac:dyDescent="0.3">
      <c r="A640">
        <v>213.2</v>
      </c>
      <c r="B640" s="1">
        <v>43417</v>
      </c>
      <c r="C640" t="s">
        <v>25</v>
      </c>
      <c r="D640" s="2">
        <v>0.3923611111111111</v>
      </c>
      <c r="E640">
        <v>191.05</v>
      </c>
      <c r="F640">
        <v>15</v>
      </c>
      <c r="G640" t="s">
        <v>23</v>
      </c>
      <c r="H640">
        <v>25500</v>
      </c>
      <c r="I640" t="s">
        <v>22</v>
      </c>
      <c r="J640" s="1">
        <v>43417</v>
      </c>
      <c r="K640" t="s">
        <v>25</v>
      </c>
      <c r="L640" s="2">
        <v>0.6381944444444444</v>
      </c>
      <c r="M640">
        <v>49.25</v>
      </c>
      <c r="N640">
        <v>2127</v>
      </c>
      <c r="O640">
        <v>74.221408010000005</v>
      </c>
      <c r="P640" s="1">
        <v>43419</v>
      </c>
      <c r="Q640" t="s">
        <v>19</v>
      </c>
      <c r="R640">
        <v>235.35</v>
      </c>
      <c r="S640">
        <v>45</v>
      </c>
      <c r="T640">
        <f t="shared" si="218"/>
        <v>13</v>
      </c>
      <c r="U640">
        <f t="shared" si="219"/>
        <v>11</v>
      </c>
      <c r="V640">
        <f t="shared" si="220"/>
        <v>2018</v>
      </c>
      <c r="X640" t="str">
        <f t="shared" si="241"/>
        <v>Profit</v>
      </c>
    </row>
    <row r="641" spans="1:24" hidden="1" x14ac:dyDescent="0.3">
      <c r="A641">
        <v>214</v>
      </c>
      <c r="B641" s="1">
        <v>43418</v>
      </c>
      <c r="D641" s="2">
        <v>0.3923611111111111</v>
      </c>
      <c r="E641">
        <v>25967.65</v>
      </c>
      <c r="J641" s="1">
        <v>43418</v>
      </c>
      <c r="L641" s="2">
        <v>0.50555555555555554</v>
      </c>
      <c r="M641">
        <v>26036.55</v>
      </c>
      <c r="N641">
        <v>-1230</v>
      </c>
      <c r="R641">
        <v>26043.7</v>
      </c>
      <c r="S641">
        <v>25809.599999999999</v>
      </c>
      <c r="T641">
        <f t="shared" si="218"/>
        <v>14</v>
      </c>
      <c r="U641">
        <f t="shared" si="219"/>
        <v>11</v>
      </c>
      <c r="V641">
        <f t="shared" si="220"/>
        <v>2018</v>
      </c>
    </row>
    <row r="642" spans="1:24" x14ac:dyDescent="0.3">
      <c r="A642">
        <v>214.1</v>
      </c>
      <c r="B642" s="1">
        <v>43418</v>
      </c>
      <c r="C642" t="s">
        <v>26</v>
      </c>
      <c r="D642" s="2">
        <v>0.3923611111111111</v>
      </c>
      <c r="E642">
        <v>113.65</v>
      </c>
      <c r="F642">
        <v>15</v>
      </c>
      <c r="G642" t="s">
        <v>21</v>
      </c>
      <c r="H642">
        <v>26000</v>
      </c>
      <c r="I642" t="s">
        <v>22</v>
      </c>
      <c r="J642" s="1">
        <v>43418</v>
      </c>
      <c r="K642" t="s">
        <v>26</v>
      </c>
      <c r="L642" s="2">
        <v>0.50555555555555554</v>
      </c>
      <c r="M642">
        <v>130.65</v>
      </c>
      <c r="N642">
        <v>-255</v>
      </c>
      <c r="O642">
        <v>-14.958205019999999</v>
      </c>
      <c r="P642" s="1">
        <v>43419</v>
      </c>
      <c r="Q642" t="s">
        <v>24</v>
      </c>
      <c r="R642">
        <v>131</v>
      </c>
      <c r="S642">
        <v>55.3</v>
      </c>
      <c r="T642">
        <f t="shared" si="218"/>
        <v>14</v>
      </c>
      <c r="U642">
        <f t="shared" si="219"/>
        <v>11</v>
      </c>
      <c r="V642">
        <f t="shared" si="220"/>
        <v>2018</v>
      </c>
      <c r="X642" t="str">
        <f t="shared" ref="X642:X643" si="242">IF(N642&gt;0,"Profit","Loss")</f>
        <v>Loss</v>
      </c>
    </row>
    <row r="643" spans="1:24" x14ac:dyDescent="0.3">
      <c r="A643">
        <v>214.2</v>
      </c>
      <c r="B643" s="1">
        <v>43418</v>
      </c>
      <c r="C643" t="s">
        <v>26</v>
      </c>
      <c r="D643" s="2">
        <v>0.3923611111111111</v>
      </c>
      <c r="E643">
        <v>142.30000000000001</v>
      </c>
      <c r="F643">
        <v>15</v>
      </c>
      <c r="G643" t="s">
        <v>23</v>
      </c>
      <c r="H643">
        <v>26000</v>
      </c>
      <c r="I643" t="s">
        <v>22</v>
      </c>
      <c r="J643" s="1">
        <v>43418</v>
      </c>
      <c r="K643" t="s">
        <v>26</v>
      </c>
      <c r="L643" s="2">
        <v>0.41180555555555554</v>
      </c>
      <c r="M643">
        <v>207.3</v>
      </c>
      <c r="N643">
        <v>-975</v>
      </c>
      <c r="O643">
        <v>-45.678144760000002</v>
      </c>
      <c r="P643" s="1">
        <v>43419</v>
      </c>
      <c r="Q643" t="s">
        <v>24</v>
      </c>
      <c r="R643">
        <v>210</v>
      </c>
      <c r="S643">
        <v>131.44999999999999</v>
      </c>
      <c r="T643">
        <f t="shared" ref="T643:T706" si="243">DAY(B643)</f>
        <v>14</v>
      </c>
      <c r="U643">
        <f t="shared" ref="U643:U706" si="244">MONTH(B643)</f>
        <v>11</v>
      </c>
      <c r="V643">
        <f t="shared" ref="V643:V706" si="245">YEAR(B643)</f>
        <v>2018</v>
      </c>
      <c r="X643" t="str">
        <f t="shared" si="242"/>
        <v>Loss</v>
      </c>
    </row>
    <row r="644" spans="1:24" hidden="1" x14ac:dyDescent="0.3">
      <c r="A644">
        <v>215</v>
      </c>
      <c r="B644" s="1">
        <v>43419</v>
      </c>
      <c r="D644" s="2">
        <v>0.3923611111111111</v>
      </c>
      <c r="E644">
        <v>25963</v>
      </c>
      <c r="J644" s="1">
        <v>43419</v>
      </c>
      <c r="L644" s="2">
        <v>0.6381944444444444</v>
      </c>
      <c r="M644">
        <v>26142.7</v>
      </c>
      <c r="N644">
        <v>747</v>
      </c>
      <c r="Q644" t="s">
        <v>19</v>
      </c>
      <c r="R644">
        <v>26197.599999999999</v>
      </c>
      <c r="S644">
        <v>25728</v>
      </c>
      <c r="T644">
        <f t="shared" si="243"/>
        <v>15</v>
      </c>
      <c r="U644">
        <f t="shared" si="244"/>
        <v>11</v>
      </c>
      <c r="V644">
        <f t="shared" si="245"/>
        <v>2018</v>
      </c>
    </row>
    <row r="645" spans="1:24" x14ac:dyDescent="0.3">
      <c r="A645">
        <v>215.1</v>
      </c>
      <c r="B645" s="1">
        <v>43419</v>
      </c>
      <c r="C645" t="s">
        <v>27</v>
      </c>
      <c r="D645" s="2">
        <v>0.3923611111111111</v>
      </c>
      <c r="E645">
        <v>52.6</v>
      </c>
      <c r="F645">
        <v>15</v>
      </c>
      <c r="G645" t="s">
        <v>21</v>
      </c>
      <c r="H645">
        <v>26000</v>
      </c>
      <c r="I645" t="s">
        <v>22</v>
      </c>
      <c r="J645" s="1">
        <v>43419</v>
      </c>
      <c r="K645" t="s">
        <v>27</v>
      </c>
      <c r="L645" s="2">
        <v>0.54305555555555551</v>
      </c>
      <c r="M645">
        <v>104.6</v>
      </c>
      <c r="N645">
        <v>-780</v>
      </c>
      <c r="O645">
        <v>-98.859315589999994</v>
      </c>
      <c r="P645" s="1">
        <v>43419</v>
      </c>
      <c r="Q645" t="s">
        <v>24</v>
      </c>
      <c r="R645">
        <v>108.7</v>
      </c>
      <c r="S645">
        <v>29</v>
      </c>
      <c r="T645">
        <f t="shared" si="243"/>
        <v>15</v>
      </c>
      <c r="U645">
        <f t="shared" si="244"/>
        <v>11</v>
      </c>
      <c r="V645">
        <f t="shared" si="245"/>
        <v>2018</v>
      </c>
      <c r="X645" t="str">
        <f t="shared" ref="X645:X646" si="246">IF(N645&gt;0,"Profit","Loss")</f>
        <v>Loss</v>
      </c>
    </row>
    <row r="646" spans="1:24" x14ac:dyDescent="0.3">
      <c r="A646">
        <v>215.2</v>
      </c>
      <c r="B646" s="1">
        <v>43419</v>
      </c>
      <c r="C646" t="s">
        <v>27</v>
      </c>
      <c r="D646" s="2">
        <v>0.3923611111111111</v>
      </c>
      <c r="E646">
        <v>101.9</v>
      </c>
      <c r="F646">
        <v>15</v>
      </c>
      <c r="G646" t="s">
        <v>23</v>
      </c>
      <c r="H646">
        <v>26000</v>
      </c>
      <c r="I646" t="s">
        <v>22</v>
      </c>
      <c r="J646" s="1">
        <v>43419</v>
      </c>
      <c r="K646" t="s">
        <v>27</v>
      </c>
      <c r="L646" s="2">
        <v>0.6381944444444444</v>
      </c>
      <c r="M646">
        <v>0.1</v>
      </c>
      <c r="N646">
        <v>1527</v>
      </c>
      <c r="O646">
        <v>99.901864570000001</v>
      </c>
      <c r="P646" s="1">
        <v>43419</v>
      </c>
      <c r="Q646" t="s">
        <v>19</v>
      </c>
      <c r="R646">
        <v>153.4</v>
      </c>
      <c r="S646">
        <v>0.05</v>
      </c>
      <c r="T646">
        <f t="shared" si="243"/>
        <v>15</v>
      </c>
      <c r="U646">
        <f t="shared" si="244"/>
        <v>11</v>
      </c>
      <c r="V646">
        <f t="shared" si="245"/>
        <v>2018</v>
      </c>
      <c r="X646" t="str">
        <f t="shared" si="246"/>
        <v>Profit</v>
      </c>
    </row>
    <row r="647" spans="1:24" hidden="1" x14ac:dyDescent="0.3">
      <c r="A647">
        <v>216</v>
      </c>
      <c r="B647" s="1">
        <v>43420</v>
      </c>
      <c r="D647" s="2">
        <v>0.3923611111111111</v>
      </c>
      <c r="E647">
        <v>26242.3</v>
      </c>
      <c r="J647" s="1">
        <v>43420</v>
      </c>
      <c r="L647" s="2">
        <v>0.6381944444444444</v>
      </c>
      <c r="M647">
        <v>26243.45</v>
      </c>
      <c r="N647">
        <v>-603</v>
      </c>
      <c r="Q647" t="s">
        <v>19</v>
      </c>
      <c r="R647">
        <v>26332.75</v>
      </c>
      <c r="S647">
        <v>26122.55</v>
      </c>
      <c r="T647">
        <f t="shared" si="243"/>
        <v>16</v>
      </c>
      <c r="U647">
        <f t="shared" si="244"/>
        <v>11</v>
      </c>
      <c r="V647">
        <f t="shared" si="245"/>
        <v>2018</v>
      </c>
    </row>
    <row r="648" spans="1:24" x14ac:dyDescent="0.3">
      <c r="A648">
        <v>216.1</v>
      </c>
      <c r="B648" s="1">
        <v>43420</v>
      </c>
      <c r="C648" t="s">
        <v>28</v>
      </c>
      <c r="D648" s="2">
        <v>0.3923611111111111</v>
      </c>
      <c r="E648">
        <v>227.6</v>
      </c>
      <c r="F648">
        <v>15</v>
      </c>
      <c r="G648" t="s">
        <v>21</v>
      </c>
      <c r="H648">
        <v>26200</v>
      </c>
      <c r="I648" t="s">
        <v>22</v>
      </c>
      <c r="J648" s="1">
        <v>43420</v>
      </c>
      <c r="K648" t="s">
        <v>28</v>
      </c>
      <c r="L648" s="2">
        <v>0.6381944444444444</v>
      </c>
      <c r="M648">
        <v>233.8</v>
      </c>
      <c r="N648">
        <v>-93</v>
      </c>
      <c r="O648">
        <v>-2.724077329</v>
      </c>
      <c r="P648" s="1">
        <v>43426</v>
      </c>
      <c r="Q648" t="s">
        <v>19</v>
      </c>
      <c r="R648">
        <v>268.3</v>
      </c>
      <c r="S648">
        <v>188.4</v>
      </c>
      <c r="T648">
        <f t="shared" si="243"/>
        <v>16</v>
      </c>
      <c r="U648">
        <f t="shared" si="244"/>
        <v>11</v>
      </c>
      <c r="V648">
        <f t="shared" si="245"/>
        <v>2018</v>
      </c>
      <c r="X648" t="str">
        <f t="shared" ref="X648:X649" si="247">IF(N648&gt;0,"Profit","Loss")</f>
        <v>Loss</v>
      </c>
    </row>
    <row r="649" spans="1:24" x14ac:dyDescent="0.3">
      <c r="A649">
        <v>216.2</v>
      </c>
      <c r="B649" s="1">
        <v>43420</v>
      </c>
      <c r="C649" t="s">
        <v>28</v>
      </c>
      <c r="D649" s="2">
        <v>0.3923611111111111</v>
      </c>
      <c r="E649">
        <v>212</v>
      </c>
      <c r="F649">
        <v>15</v>
      </c>
      <c r="G649" t="s">
        <v>23</v>
      </c>
      <c r="H649">
        <v>26200</v>
      </c>
      <c r="I649" t="s">
        <v>22</v>
      </c>
      <c r="J649" s="1">
        <v>43420</v>
      </c>
      <c r="K649" t="s">
        <v>28</v>
      </c>
      <c r="L649" s="2">
        <v>0.47638888888888892</v>
      </c>
      <c r="M649">
        <v>246</v>
      </c>
      <c r="N649">
        <v>-510</v>
      </c>
      <c r="O649">
        <v>-16.037735850000001</v>
      </c>
      <c r="P649" s="1">
        <v>43426</v>
      </c>
      <c r="Q649" t="s">
        <v>24</v>
      </c>
      <c r="R649">
        <v>249.8</v>
      </c>
      <c r="S649">
        <v>170.1</v>
      </c>
      <c r="T649">
        <f t="shared" si="243"/>
        <v>16</v>
      </c>
      <c r="U649">
        <f t="shared" si="244"/>
        <v>11</v>
      </c>
      <c r="V649">
        <f t="shared" si="245"/>
        <v>2018</v>
      </c>
      <c r="X649" t="str">
        <f t="shared" si="247"/>
        <v>Loss</v>
      </c>
    </row>
    <row r="650" spans="1:24" hidden="1" x14ac:dyDescent="0.3">
      <c r="A650">
        <v>217</v>
      </c>
      <c r="B650" s="1">
        <v>43423</v>
      </c>
      <c r="D650" s="2">
        <v>0.3923611111111111</v>
      </c>
      <c r="E650">
        <v>26306.75</v>
      </c>
      <c r="J650" s="1">
        <v>43423</v>
      </c>
      <c r="L650" s="2">
        <v>0.6381944444444444</v>
      </c>
      <c r="M650">
        <v>26290.9</v>
      </c>
      <c r="N650">
        <v>-434.25</v>
      </c>
      <c r="Q650" t="s">
        <v>19</v>
      </c>
      <c r="R650">
        <v>26379.1</v>
      </c>
      <c r="S650">
        <v>26204.35</v>
      </c>
      <c r="T650">
        <f t="shared" si="243"/>
        <v>19</v>
      </c>
      <c r="U650">
        <f t="shared" si="244"/>
        <v>11</v>
      </c>
      <c r="V650">
        <f t="shared" si="245"/>
        <v>2018</v>
      </c>
    </row>
    <row r="651" spans="1:24" x14ac:dyDescent="0.3">
      <c r="A651">
        <v>217.1</v>
      </c>
      <c r="B651" s="1">
        <v>43423</v>
      </c>
      <c r="C651" t="s">
        <v>20</v>
      </c>
      <c r="D651" s="2">
        <v>0.3923611111111111</v>
      </c>
      <c r="E651">
        <v>204.95</v>
      </c>
      <c r="F651">
        <v>15</v>
      </c>
      <c r="G651" t="s">
        <v>21</v>
      </c>
      <c r="H651">
        <v>26300</v>
      </c>
      <c r="I651" t="s">
        <v>22</v>
      </c>
      <c r="J651" s="1">
        <v>43423</v>
      </c>
      <c r="K651" t="s">
        <v>20</v>
      </c>
      <c r="L651" s="2">
        <v>0.6381944444444444</v>
      </c>
      <c r="M651">
        <v>207.9</v>
      </c>
      <c r="N651">
        <v>-44.25</v>
      </c>
      <c r="O651">
        <v>-1.4393754569999999</v>
      </c>
      <c r="P651" s="1">
        <v>43426</v>
      </c>
      <c r="Q651" t="s">
        <v>19</v>
      </c>
      <c r="R651">
        <v>249</v>
      </c>
      <c r="S651">
        <v>165</v>
      </c>
      <c r="T651">
        <f t="shared" si="243"/>
        <v>19</v>
      </c>
      <c r="U651">
        <f t="shared" si="244"/>
        <v>11</v>
      </c>
      <c r="V651">
        <f t="shared" si="245"/>
        <v>2018</v>
      </c>
      <c r="X651" t="str">
        <f t="shared" ref="X651:X652" si="248">IF(N651&gt;0,"Profit","Loss")</f>
        <v>Loss</v>
      </c>
    </row>
    <row r="652" spans="1:24" x14ac:dyDescent="0.3">
      <c r="A652">
        <v>217.2</v>
      </c>
      <c r="B652" s="1">
        <v>43423</v>
      </c>
      <c r="C652" t="s">
        <v>20</v>
      </c>
      <c r="D652" s="2">
        <v>0.3923611111111111</v>
      </c>
      <c r="E652">
        <v>234.2</v>
      </c>
      <c r="F652">
        <v>15</v>
      </c>
      <c r="G652" t="s">
        <v>23</v>
      </c>
      <c r="H652">
        <v>26300</v>
      </c>
      <c r="I652" t="s">
        <v>22</v>
      </c>
      <c r="J652" s="1">
        <v>43423</v>
      </c>
      <c r="K652" t="s">
        <v>20</v>
      </c>
      <c r="L652" s="2">
        <v>0.60486111111111118</v>
      </c>
      <c r="M652">
        <v>260.2</v>
      </c>
      <c r="N652">
        <v>-390</v>
      </c>
      <c r="O652">
        <v>-11.101622539999999</v>
      </c>
      <c r="P652" s="1">
        <v>43426</v>
      </c>
      <c r="Q652" t="s">
        <v>24</v>
      </c>
      <c r="R652">
        <v>273.39999999999998</v>
      </c>
      <c r="S652">
        <v>184.8</v>
      </c>
      <c r="T652">
        <f t="shared" si="243"/>
        <v>19</v>
      </c>
      <c r="U652">
        <f t="shared" si="244"/>
        <v>11</v>
      </c>
      <c r="V652">
        <f t="shared" si="245"/>
        <v>2018</v>
      </c>
      <c r="X652" t="str">
        <f t="shared" si="248"/>
        <v>Loss</v>
      </c>
    </row>
    <row r="653" spans="1:24" hidden="1" x14ac:dyDescent="0.3">
      <c r="A653">
        <v>218</v>
      </c>
      <c r="B653" s="1">
        <v>43424</v>
      </c>
      <c r="D653" s="2">
        <v>0.3923611111111111</v>
      </c>
      <c r="E653">
        <v>26232.45</v>
      </c>
      <c r="J653" s="1">
        <v>43424</v>
      </c>
      <c r="L653" s="2">
        <v>0.6381944444444444</v>
      </c>
      <c r="M653">
        <v>26115.4</v>
      </c>
      <c r="N653">
        <v>456.75</v>
      </c>
      <c r="Q653" t="s">
        <v>19</v>
      </c>
      <c r="R653">
        <v>26259.4</v>
      </c>
      <c r="S653">
        <v>26041.8</v>
      </c>
      <c r="T653">
        <f t="shared" si="243"/>
        <v>20</v>
      </c>
      <c r="U653">
        <f t="shared" si="244"/>
        <v>11</v>
      </c>
      <c r="V653">
        <f t="shared" si="245"/>
        <v>2018</v>
      </c>
    </row>
    <row r="654" spans="1:24" x14ac:dyDescent="0.3">
      <c r="A654">
        <v>218.1</v>
      </c>
      <c r="B654" s="1">
        <v>43424</v>
      </c>
      <c r="C654" t="s">
        <v>25</v>
      </c>
      <c r="D654" s="2">
        <v>0.3923611111111111</v>
      </c>
      <c r="E654">
        <v>191.3</v>
      </c>
      <c r="F654">
        <v>15</v>
      </c>
      <c r="G654" t="s">
        <v>21</v>
      </c>
      <c r="H654">
        <v>26200</v>
      </c>
      <c r="I654" t="s">
        <v>22</v>
      </c>
      <c r="J654" s="1">
        <v>43424</v>
      </c>
      <c r="K654" t="s">
        <v>25</v>
      </c>
      <c r="L654" s="2">
        <v>0.6381944444444444</v>
      </c>
      <c r="M654">
        <v>120.85</v>
      </c>
      <c r="N654">
        <v>1056.75</v>
      </c>
      <c r="O654">
        <v>36.826973340000002</v>
      </c>
      <c r="P654" s="1">
        <v>43426</v>
      </c>
      <c r="Q654" t="s">
        <v>19</v>
      </c>
      <c r="R654">
        <v>199.75</v>
      </c>
      <c r="S654">
        <v>96</v>
      </c>
      <c r="T654">
        <f t="shared" si="243"/>
        <v>20</v>
      </c>
      <c r="U654">
        <f t="shared" si="244"/>
        <v>11</v>
      </c>
      <c r="V654">
        <f t="shared" si="245"/>
        <v>2018</v>
      </c>
      <c r="X654" t="str">
        <f t="shared" ref="X654:X655" si="249">IF(N654&gt;0,"Profit","Loss")</f>
        <v>Profit</v>
      </c>
    </row>
    <row r="655" spans="1:24" x14ac:dyDescent="0.3">
      <c r="A655">
        <v>218.2</v>
      </c>
      <c r="B655" s="1">
        <v>43424</v>
      </c>
      <c r="C655" t="s">
        <v>25</v>
      </c>
      <c r="D655" s="2">
        <v>0.3923611111111111</v>
      </c>
      <c r="E655">
        <v>182.35</v>
      </c>
      <c r="F655">
        <v>15</v>
      </c>
      <c r="G655" t="s">
        <v>23</v>
      </c>
      <c r="H655">
        <v>26200</v>
      </c>
      <c r="I655" t="s">
        <v>22</v>
      </c>
      <c r="J655" s="1">
        <v>43424</v>
      </c>
      <c r="K655" t="s">
        <v>25</v>
      </c>
      <c r="L655" s="2">
        <v>0.59791666666666665</v>
      </c>
      <c r="M655">
        <v>222.35</v>
      </c>
      <c r="N655">
        <v>-600</v>
      </c>
      <c r="O655">
        <v>-21.935837670000002</v>
      </c>
      <c r="P655" s="1">
        <v>43426</v>
      </c>
      <c r="Q655" t="s">
        <v>24</v>
      </c>
      <c r="R655">
        <v>223</v>
      </c>
      <c r="S655">
        <v>147.1</v>
      </c>
      <c r="T655">
        <f t="shared" si="243"/>
        <v>20</v>
      </c>
      <c r="U655">
        <f t="shared" si="244"/>
        <v>11</v>
      </c>
      <c r="V655">
        <f t="shared" si="245"/>
        <v>2018</v>
      </c>
      <c r="X655" t="str">
        <f t="shared" si="249"/>
        <v>Loss</v>
      </c>
    </row>
    <row r="656" spans="1:24" hidden="1" x14ac:dyDescent="0.3">
      <c r="A656">
        <v>219</v>
      </c>
      <c r="B656" s="1">
        <v>43425</v>
      </c>
      <c r="D656" s="2">
        <v>0.3923611111111111</v>
      </c>
      <c r="E656">
        <v>26196.7</v>
      </c>
      <c r="J656" s="1">
        <v>43425</v>
      </c>
      <c r="L656" s="2">
        <v>0.6381944444444444</v>
      </c>
      <c r="M656">
        <v>26249.599999999999</v>
      </c>
      <c r="N656">
        <v>726</v>
      </c>
      <c r="Q656" t="s">
        <v>19</v>
      </c>
      <c r="R656">
        <v>26342.05</v>
      </c>
      <c r="S656">
        <v>26060.55</v>
      </c>
      <c r="T656">
        <f t="shared" si="243"/>
        <v>21</v>
      </c>
      <c r="U656">
        <f t="shared" si="244"/>
        <v>11</v>
      </c>
      <c r="V656">
        <f t="shared" si="245"/>
        <v>2018</v>
      </c>
    </row>
    <row r="657" spans="1:24" x14ac:dyDescent="0.3">
      <c r="A657">
        <v>219.1</v>
      </c>
      <c r="B657" s="1">
        <v>43425</v>
      </c>
      <c r="C657" t="s">
        <v>26</v>
      </c>
      <c r="D657" s="2">
        <v>0.3923611111111111</v>
      </c>
      <c r="E657">
        <v>124.85</v>
      </c>
      <c r="F657">
        <v>15</v>
      </c>
      <c r="G657" t="s">
        <v>21</v>
      </c>
      <c r="H657">
        <v>26200</v>
      </c>
      <c r="I657" t="s">
        <v>22</v>
      </c>
      <c r="J657" s="1">
        <v>43425</v>
      </c>
      <c r="K657" t="s">
        <v>26</v>
      </c>
      <c r="L657" s="2">
        <v>0.51458333333333328</v>
      </c>
      <c r="M657">
        <v>151.85</v>
      </c>
      <c r="N657">
        <v>-405</v>
      </c>
      <c r="O657">
        <v>-21.625951140000002</v>
      </c>
      <c r="P657" s="1">
        <v>43426</v>
      </c>
      <c r="Q657" t="s">
        <v>24</v>
      </c>
      <c r="R657">
        <v>152.35</v>
      </c>
      <c r="S657">
        <v>76</v>
      </c>
      <c r="T657">
        <f t="shared" si="243"/>
        <v>21</v>
      </c>
      <c r="U657">
        <f t="shared" si="244"/>
        <v>11</v>
      </c>
      <c r="V657">
        <f t="shared" si="245"/>
        <v>2018</v>
      </c>
      <c r="X657" t="str">
        <f t="shared" ref="X657:X658" si="250">IF(N657&gt;0,"Profit","Loss")</f>
        <v>Loss</v>
      </c>
    </row>
    <row r="658" spans="1:24" x14ac:dyDescent="0.3">
      <c r="A658">
        <v>219.2</v>
      </c>
      <c r="B658" s="1">
        <v>43425</v>
      </c>
      <c r="C658" t="s">
        <v>26</v>
      </c>
      <c r="D658" s="2">
        <v>0.3923611111111111</v>
      </c>
      <c r="E658">
        <v>133.75</v>
      </c>
      <c r="F658">
        <v>15</v>
      </c>
      <c r="G658" t="s">
        <v>23</v>
      </c>
      <c r="H658">
        <v>26200</v>
      </c>
      <c r="I658" t="s">
        <v>22</v>
      </c>
      <c r="J658" s="1">
        <v>43425</v>
      </c>
      <c r="K658" t="s">
        <v>26</v>
      </c>
      <c r="L658" s="2">
        <v>0.6381944444444444</v>
      </c>
      <c r="M658">
        <v>58.35</v>
      </c>
      <c r="N658">
        <v>1131</v>
      </c>
      <c r="O658">
        <v>56.373831780000003</v>
      </c>
      <c r="P658" s="1">
        <v>43426</v>
      </c>
      <c r="Q658" t="s">
        <v>19</v>
      </c>
      <c r="R658">
        <v>185.4</v>
      </c>
      <c r="S658">
        <v>35.85</v>
      </c>
      <c r="T658">
        <f t="shared" si="243"/>
        <v>21</v>
      </c>
      <c r="U658">
        <f t="shared" si="244"/>
        <v>11</v>
      </c>
      <c r="V658">
        <f t="shared" si="245"/>
        <v>2018</v>
      </c>
      <c r="X658" t="str">
        <f t="shared" si="250"/>
        <v>Profit</v>
      </c>
    </row>
    <row r="659" spans="1:24" hidden="1" x14ac:dyDescent="0.3">
      <c r="A659">
        <v>220</v>
      </c>
      <c r="B659" s="1">
        <v>43426</v>
      </c>
      <c r="D659" s="2">
        <v>0.3923611111111111</v>
      </c>
      <c r="E659">
        <v>26219.1</v>
      </c>
      <c r="J659" s="1">
        <v>43426</v>
      </c>
      <c r="L659" s="2">
        <v>0.6381944444444444</v>
      </c>
      <c r="M659">
        <v>25980.85</v>
      </c>
      <c r="N659">
        <v>820.5</v>
      </c>
      <c r="Q659" t="s">
        <v>19</v>
      </c>
      <c r="R659">
        <v>26323.95</v>
      </c>
      <c r="S659">
        <v>25947.85</v>
      </c>
      <c r="T659">
        <f t="shared" si="243"/>
        <v>22</v>
      </c>
      <c r="U659">
        <f t="shared" si="244"/>
        <v>11</v>
      </c>
      <c r="V659">
        <f t="shared" si="245"/>
        <v>2018</v>
      </c>
    </row>
    <row r="660" spans="1:24" x14ac:dyDescent="0.3">
      <c r="A660">
        <v>220.1</v>
      </c>
      <c r="B660" s="1">
        <v>43426</v>
      </c>
      <c r="C660" t="s">
        <v>27</v>
      </c>
      <c r="D660" s="2">
        <v>0.3923611111111111</v>
      </c>
      <c r="E660">
        <v>88.8</v>
      </c>
      <c r="F660">
        <v>15</v>
      </c>
      <c r="G660" t="s">
        <v>21</v>
      </c>
      <c r="H660">
        <v>26200</v>
      </c>
      <c r="I660" t="s">
        <v>22</v>
      </c>
      <c r="J660" s="1">
        <v>43426</v>
      </c>
      <c r="K660" t="s">
        <v>27</v>
      </c>
      <c r="L660" s="2">
        <v>0.6381944444444444</v>
      </c>
      <c r="M660">
        <v>0.1</v>
      </c>
      <c r="N660">
        <v>1330.5</v>
      </c>
      <c r="O660">
        <v>99.887387390000001</v>
      </c>
      <c r="P660" s="1">
        <v>43426</v>
      </c>
      <c r="Q660" t="s">
        <v>19</v>
      </c>
      <c r="R660">
        <v>124.5</v>
      </c>
      <c r="S660">
        <v>0.05</v>
      </c>
      <c r="T660">
        <f t="shared" si="243"/>
        <v>22</v>
      </c>
      <c r="U660">
        <f t="shared" si="244"/>
        <v>11</v>
      </c>
      <c r="V660">
        <f t="shared" si="245"/>
        <v>2018</v>
      </c>
      <c r="X660" t="str">
        <f t="shared" ref="X660:X661" si="251">IF(N660&gt;0,"Profit","Loss")</f>
        <v>Profit</v>
      </c>
    </row>
    <row r="661" spans="1:24" x14ac:dyDescent="0.3">
      <c r="A661">
        <v>220.2</v>
      </c>
      <c r="B661" s="1">
        <v>43426</v>
      </c>
      <c r="C661" t="s">
        <v>27</v>
      </c>
      <c r="D661" s="2">
        <v>0.3923611111111111</v>
      </c>
      <c r="E661">
        <v>57.85</v>
      </c>
      <c r="F661">
        <v>15</v>
      </c>
      <c r="G661" t="s">
        <v>23</v>
      </c>
      <c r="H661">
        <v>26200</v>
      </c>
      <c r="I661" t="s">
        <v>22</v>
      </c>
      <c r="J661" s="1">
        <v>43426</v>
      </c>
      <c r="K661" t="s">
        <v>27</v>
      </c>
      <c r="L661" s="2">
        <v>0.57222222222222219</v>
      </c>
      <c r="M661">
        <v>91.85</v>
      </c>
      <c r="N661">
        <v>-510</v>
      </c>
      <c r="O661">
        <v>-58.772687990000001</v>
      </c>
      <c r="P661" s="1">
        <v>43426</v>
      </c>
      <c r="Q661" t="s">
        <v>24</v>
      </c>
      <c r="R661">
        <v>99.6</v>
      </c>
      <c r="S661">
        <v>15.9</v>
      </c>
      <c r="T661">
        <f t="shared" si="243"/>
        <v>22</v>
      </c>
      <c r="U661">
        <f t="shared" si="244"/>
        <v>11</v>
      </c>
      <c r="V661">
        <f t="shared" si="245"/>
        <v>2018</v>
      </c>
      <c r="X661" t="str">
        <f t="shared" si="251"/>
        <v>Loss</v>
      </c>
    </row>
    <row r="662" spans="1:24" hidden="1" x14ac:dyDescent="0.3">
      <c r="A662">
        <v>221</v>
      </c>
      <c r="B662" s="1">
        <v>43430</v>
      </c>
      <c r="D662" s="2">
        <v>0.3923611111111111</v>
      </c>
      <c r="E662">
        <v>26129.9</v>
      </c>
      <c r="J662" s="1">
        <v>43430</v>
      </c>
      <c r="L662" s="2">
        <v>0.6381944444444444</v>
      </c>
      <c r="M662">
        <v>26376.15</v>
      </c>
      <c r="N662">
        <v>1130.25</v>
      </c>
      <c r="Q662" t="s">
        <v>19</v>
      </c>
      <c r="R662">
        <v>26393.200000000001</v>
      </c>
      <c r="S662">
        <v>26025.05</v>
      </c>
      <c r="T662">
        <f t="shared" si="243"/>
        <v>26</v>
      </c>
      <c r="U662">
        <f t="shared" si="244"/>
        <v>11</v>
      </c>
      <c r="V662">
        <f t="shared" si="245"/>
        <v>2018</v>
      </c>
    </row>
    <row r="663" spans="1:24" x14ac:dyDescent="0.3">
      <c r="A663">
        <v>221.1</v>
      </c>
      <c r="B663" s="1">
        <v>43430</v>
      </c>
      <c r="C663" t="s">
        <v>20</v>
      </c>
      <c r="D663" s="2">
        <v>0.3923611111111111</v>
      </c>
      <c r="E663">
        <v>187</v>
      </c>
      <c r="F663">
        <v>15</v>
      </c>
      <c r="G663" t="s">
        <v>21</v>
      </c>
      <c r="H663">
        <v>26100</v>
      </c>
      <c r="I663" t="s">
        <v>22</v>
      </c>
      <c r="J663" s="1">
        <v>43430</v>
      </c>
      <c r="K663" t="s">
        <v>20</v>
      </c>
      <c r="L663" s="2">
        <v>0.55486111111111114</v>
      </c>
      <c r="M663">
        <v>223</v>
      </c>
      <c r="N663">
        <v>-540</v>
      </c>
      <c r="O663">
        <v>-19.251336899999998</v>
      </c>
      <c r="P663" s="1">
        <v>43433</v>
      </c>
      <c r="Q663" t="s">
        <v>24</v>
      </c>
      <c r="R663">
        <v>227</v>
      </c>
      <c r="S663">
        <v>147.44999999999999</v>
      </c>
      <c r="T663">
        <f t="shared" si="243"/>
        <v>26</v>
      </c>
      <c r="U663">
        <f t="shared" si="244"/>
        <v>11</v>
      </c>
      <c r="V663">
        <f t="shared" si="245"/>
        <v>2018</v>
      </c>
      <c r="X663" t="str">
        <f t="shared" ref="X663:X664" si="252">IF(N663&gt;0,"Profit","Loss")</f>
        <v>Loss</v>
      </c>
    </row>
    <row r="664" spans="1:24" x14ac:dyDescent="0.3">
      <c r="A664">
        <v>221.2</v>
      </c>
      <c r="B664" s="1">
        <v>43430</v>
      </c>
      <c r="C664" t="s">
        <v>20</v>
      </c>
      <c r="D664" s="2">
        <v>0.3923611111111111</v>
      </c>
      <c r="E664">
        <v>177.9</v>
      </c>
      <c r="F664">
        <v>15</v>
      </c>
      <c r="G664" t="s">
        <v>23</v>
      </c>
      <c r="H664">
        <v>26100</v>
      </c>
      <c r="I664" t="s">
        <v>22</v>
      </c>
      <c r="J664" s="1">
        <v>43430</v>
      </c>
      <c r="K664" t="s">
        <v>20</v>
      </c>
      <c r="L664" s="2">
        <v>0.6381944444444444</v>
      </c>
      <c r="M664">
        <v>66.55</v>
      </c>
      <c r="N664">
        <v>1670.25</v>
      </c>
      <c r="O664">
        <v>62.591343449999997</v>
      </c>
      <c r="P664" s="1">
        <v>43433</v>
      </c>
      <c r="Q664" t="s">
        <v>19</v>
      </c>
      <c r="R664">
        <v>221.05</v>
      </c>
      <c r="S664">
        <v>65</v>
      </c>
      <c r="T664">
        <f t="shared" si="243"/>
        <v>26</v>
      </c>
      <c r="U664">
        <f t="shared" si="244"/>
        <v>11</v>
      </c>
      <c r="V664">
        <f t="shared" si="245"/>
        <v>2018</v>
      </c>
      <c r="X664" t="str">
        <f t="shared" si="252"/>
        <v>Profit</v>
      </c>
    </row>
    <row r="665" spans="1:24" hidden="1" x14ac:dyDescent="0.3">
      <c r="A665">
        <v>222</v>
      </c>
      <c r="B665" s="1">
        <v>43431</v>
      </c>
      <c r="D665" s="2">
        <v>0.3923611111111111</v>
      </c>
      <c r="E665">
        <v>26313.85</v>
      </c>
      <c r="J665" s="1">
        <v>43431</v>
      </c>
      <c r="L665" s="2">
        <v>0.53888888888888886</v>
      </c>
      <c r="M665">
        <v>26283.75</v>
      </c>
      <c r="N665">
        <v>-1335</v>
      </c>
      <c r="R665">
        <v>26451.75</v>
      </c>
      <c r="S665">
        <v>26275.4</v>
      </c>
      <c r="T665">
        <f t="shared" si="243"/>
        <v>27</v>
      </c>
      <c r="U665">
        <f t="shared" si="244"/>
        <v>11</v>
      </c>
      <c r="V665">
        <f t="shared" si="245"/>
        <v>2018</v>
      </c>
    </row>
    <row r="666" spans="1:24" x14ac:dyDescent="0.3">
      <c r="A666">
        <v>222.1</v>
      </c>
      <c r="B666" s="1">
        <v>43431</v>
      </c>
      <c r="C666" t="s">
        <v>25</v>
      </c>
      <c r="D666" s="2">
        <v>0.3923611111111111</v>
      </c>
      <c r="E666">
        <v>150.6</v>
      </c>
      <c r="F666">
        <v>15</v>
      </c>
      <c r="G666" t="s">
        <v>21</v>
      </c>
      <c r="H666">
        <v>26300</v>
      </c>
      <c r="I666" t="s">
        <v>22</v>
      </c>
      <c r="J666" s="1">
        <v>43431</v>
      </c>
      <c r="K666" t="s">
        <v>25</v>
      </c>
      <c r="L666" s="2">
        <v>0.44236111111111115</v>
      </c>
      <c r="M666">
        <v>217.6</v>
      </c>
      <c r="N666">
        <v>-1005</v>
      </c>
      <c r="O666">
        <v>-44.488711819999999</v>
      </c>
      <c r="P666" s="1">
        <v>43433</v>
      </c>
      <c r="Q666" t="s">
        <v>24</v>
      </c>
      <c r="R666">
        <v>217.7</v>
      </c>
      <c r="S666">
        <v>142</v>
      </c>
      <c r="T666">
        <f t="shared" si="243"/>
        <v>27</v>
      </c>
      <c r="U666">
        <f t="shared" si="244"/>
        <v>11</v>
      </c>
      <c r="V666">
        <f t="shared" si="245"/>
        <v>2018</v>
      </c>
      <c r="X666" t="str">
        <f t="shared" ref="X666:X667" si="253">IF(N666&gt;0,"Profit","Loss")</f>
        <v>Loss</v>
      </c>
    </row>
    <row r="667" spans="1:24" x14ac:dyDescent="0.3">
      <c r="A667">
        <v>222.2</v>
      </c>
      <c r="B667" s="1">
        <v>43431</v>
      </c>
      <c r="C667" t="s">
        <v>25</v>
      </c>
      <c r="D667" s="2">
        <v>0.3923611111111111</v>
      </c>
      <c r="E667">
        <v>143.85</v>
      </c>
      <c r="F667">
        <v>15</v>
      </c>
      <c r="G667" t="s">
        <v>23</v>
      </c>
      <c r="H667">
        <v>26300</v>
      </c>
      <c r="I667" t="s">
        <v>22</v>
      </c>
      <c r="J667" s="1">
        <v>43431</v>
      </c>
      <c r="K667" t="s">
        <v>25</v>
      </c>
      <c r="L667" s="2">
        <v>0.53888888888888886</v>
      </c>
      <c r="M667">
        <v>165.85</v>
      </c>
      <c r="N667">
        <v>-330</v>
      </c>
      <c r="O667">
        <v>-15.29370872</v>
      </c>
      <c r="P667" s="1">
        <v>43433</v>
      </c>
      <c r="Q667" t="s">
        <v>24</v>
      </c>
      <c r="R667">
        <v>169</v>
      </c>
      <c r="S667">
        <v>90</v>
      </c>
      <c r="T667">
        <f t="shared" si="243"/>
        <v>27</v>
      </c>
      <c r="U667">
        <f t="shared" si="244"/>
        <v>11</v>
      </c>
      <c r="V667">
        <f t="shared" si="245"/>
        <v>2018</v>
      </c>
      <c r="X667" t="str">
        <f t="shared" si="253"/>
        <v>Loss</v>
      </c>
    </row>
    <row r="668" spans="1:24" hidden="1" x14ac:dyDescent="0.3">
      <c r="A668">
        <v>223</v>
      </c>
      <c r="B668" s="1">
        <v>43432</v>
      </c>
      <c r="D668" s="2">
        <v>0.3923611111111111</v>
      </c>
      <c r="E668">
        <v>26507.55</v>
      </c>
      <c r="J668" s="1">
        <v>43432</v>
      </c>
      <c r="L668" s="2">
        <v>0.6381944444444444</v>
      </c>
      <c r="M668">
        <v>26458.15</v>
      </c>
      <c r="N668">
        <v>414</v>
      </c>
      <c r="Q668" t="s">
        <v>19</v>
      </c>
      <c r="R668">
        <v>26584.95</v>
      </c>
      <c r="S668">
        <v>26419.65</v>
      </c>
      <c r="T668">
        <f t="shared" si="243"/>
        <v>28</v>
      </c>
      <c r="U668">
        <f t="shared" si="244"/>
        <v>11</v>
      </c>
      <c r="V668">
        <f t="shared" si="245"/>
        <v>2018</v>
      </c>
    </row>
    <row r="669" spans="1:24" x14ac:dyDescent="0.3">
      <c r="A669">
        <v>223.1</v>
      </c>
      <c r="B669" s="1">
        <v>43432</v>
      </c>
      <c r="C669" t="s">
        <v>26</v>
      </c>
      <c r="D669" s="2">
        <v>0.3923611111111111</v>
      </c>
      <c r="E669">
        <v>105.2</v>
      </c>
      <c r="F669">
        <v>15</v>
      </c>
      <c r="G669" t="s">
        <v>21</v>
      </c>
      <c r="H669">
        <v>26500</v>
      </c>
      <c r="I669" t="s">
        <v>22</v>
      </c>
      <c r="J669" s="1">
        <v>43432</v>
      </c>
      <c r="K669" t="s">
        <v>26</v>
      </c>
      <c r="L669" s="2">
        <v>0.6381944444444444</v>
      </c>
      <c r="M669">
        <v>53.6</v>
      </c>
      <c r="N669">
        <v>774</v>
      </c>
      <c r="O669">
        <v>49.049429660000001</v>
      </c>
      <c r="P669" s="1">
        <v>43433</v>
      </c>
      <c r="Q669" t="s">
        <v>19</v>
      </c>
      <c r="R669">
        <v>127.45</v>
      </c>
      <c r="S669">
        <v>51.85</v>
      </c>
      <c r="T669">
        <f t="shared" si="243"/>
        <v>28</v>
      </c>
      <c r="U669">
        <f t="shared" si="244"/>
        <v>11</v>
      </c>
      <c r="V669">
        <f t="shared" si="245"/>
        <v>2018</v>
      </c>
      <c r="X669" t="str">
        <f t="shared" ref="X669:X670" si="254">IF(N669&gt;0,"Profit","Loss")</f>
        <v>Profit</v>
      </c>
    </row>
    <row r="670" spans="1:24" x14ac:dyDescent="0.3">
      <c r="A670">
        <v>223.2</v>
      </c>
      <c r="B670" s="1">
        <v>43432</v>
      </c>
      <c r="C670" t="s">
        <v>26</v>
      </c>
      <c r="D670" s="2">
        <v>0.3923611111111111</v>
      </c>
      <c r="E670">
        <v>123.25</v>
      </c>
      <c r="F670">
        <v>15</v>
      </c>
      <c r="G670" t="s">
        <v>23</v>
      </c>
      <c r="H670">
        <v>26500</v>
      </c>
      <c r="I670" t="s">
        <v>22</v>
      </c>
      <c r="J670" s="1">
        <v>43432</v>
      </c>
      <c r="K670" t="s">
        <v>26</v>
      </c>
      <c r="L670" s="2">
        <v>0.59236111111111112</v>
      </c>
      <c r="M670">
        <v>147.25</v>
      </c>
      <c r="N670">
        <v>-360</v>
      </c>
      <c r="O670">
        <v>-19.472616630000001</v>
      </c>
      <c r="P670" s="1">
        <v>43433</v>
      </c>
      <c r="Q670" t="s">
        <v>24</v>
      </c>
      <c r="R670">
        <v>147.85</v>
      </c>
      <c r="S670">
        <v>72.2</v>
      </c>
      <c r="T670">
        <f t="shared" si="243"/>
        <v>28</v>
      </c>
      <c r="U670">
        <f t="shared" si="244"/>
        <v>11</v>
      </c>
      <c r="V670">
        <f t="shared" si="245"/>
        <v>2018</v>
      </c>
      <c r="X670" t="str">
        <f t="shared" si="254"/>
        <v>Loss</v>
      </c>
    </row>
    <row r="671" spans="1:24" hidden="1" x14ac:dyDescent="0.3">
      <c r="A671">
        <v>224</v>
      </c>
      <c r="B671" s="1">
        <v>43433</v>
      </c>
      <c r="D671" s="2">
        <v>0.3923611111111111</v>
      </c>
      <c r="E671">
        <v>26605.35</v>
      </c>
      <c r="J671" s="1">
        <v>43433</v>
      </c>
      <c r="L671" s="2">
        <v>0.6381944444444444</v>
      </c>
      <c r="M671">
        <v>26930.400000000001</v>
      </c>
      <c r="N671">
        <v>91.5</v>
      </c>
      <c r="Q671" t="s">
        <v>19</v>
      </c>
      <c r="R671">
        <v>27003.75</v>
      </c>
      <c r="S671">
        <v>26592.35</v>
      </c>
      <c r="T671">
        <f t="shared" si="243"/>
        <v>29</v>
      </c>
      <c r="U671">
        <f t="shared" si="244"/>
        <v>11</v>
      </c>
      <c r="V671">
        <f t="shared" si="245"/>
        <v>2018</v>
      </c>
    </row>
    <row r="672" spans="1:24" x14ac:dyDescent="0.3">
      <c r="A672">
        <v>224.1</v>
      </c>
      <c r="B672" s="1">
        <v>43433</v>
      </c>
      <c r="C672" t="s">
        <v>27</v>
      </c>
      <c r="D672" s="2">
        <v>0.3923611111111111</v>
      </c>
      <c r="E672">
        <v>59.75</v>
      </c>
      <c r="F672">
        <v>15</v>
      </c>
      <c r="G672" t="s">
        <v>21</v>
      </c>
      <c r="H672">
        <v>26600</v>
      </c>
      <c r="I672" t="s">
        <v>22</v>
      </c>
      <c r="J672" s="1">
        <v>43433</v>
      </c>
      <c r="K672" t="s">
        <v>27</v>
      </c>
      <c r="L672" s="2">
        <v>0.53055555555555556</v>
      </c>
      <c r="M672">
        <v>126.75</v>
      </c>
      <c r="N672">
        <v>-1005</v>
      </c>
      <c r="O672">
        <v>-112.13389119999999</v>
      </c>
      <c r="P672" s="1">
        <v>43433</v>
      </c>
      <c r="Q672" t="s">
        <v>24</v>
      </c>
      <c r="R672">
        <v>130</v>
      </c>
      <c r="S672">
        <v>51.25</v>
      </c>
      <c r="T672">
        <f t="shared" si="243"/>
        <v>29</v>
      </c>
      <c r="U672">
        <f t="shared" si="244"/>
        <v>11</v>
      </c>
      <c r="V672">
        <f t="shared" si="245"/>
        <v>2018</v>
      </c>
      <c r="X672" t="str">
        <f t="shared" ref="X672:X673" si="255">IF(N672&gt;0,"Profit","Loss")</f>
        <v>Loss</v>
      </c>
    </row>
    <row r="673" spans="1:24" x14ac:dyDescent="0.3">
      <c r="A673">
        <v>224.2</v>
      </c>
      <c r="B673" s="1">
        <v>43433</v>
      </c>
      <c r="C673" t="s">
        <v>27</v>
      </c>
      <c r="D673" s="2">
        <v>0.3923611111111111</v>
      </c>
      <c r="E673">
        <v>73.150000000000006</v>
      </c>
      <c r="F673">
        <v>15</v>
      </c>
      <c r="G673" t="s">
        <v>23</v>
      </c>
      <c r="H673">
        <v>26600</v>
      </c>
      <c r="I673" t="s">
        <v>22</v>
      </c>
      <c r="J673" s="1">
        <v>43433</v>
      </c>
      <c r="K673" t="s">
        <v>27</v>
      </c>
      <c r="L673" s="2">
        <v>0.6381944444444444</v>
      </c>
      <c r="M673">
        <v>0.05</v>
      </c>
      <c r="N673">
        <v>1096.5</v>
      </c>
      <c r="O673">
        <v>99.931647299999995</v>
      </c>
      <c r="P673" s="1">
        <v>43433</v>
      </c>
      <c r="Q673" t="s">
        <v>19</v>
      </c>
      <c r="R673">
        <v>82</v>
      </c>
      <c r="S673">
        <v>0.05</v>
      </c>
      <c r="T673">
        <f t="shared" si="243"/>
        <v>29</v>
      </c>
      <c r="U673">
        <f t="shared" si="244"/>
        <v>11</v>
      </c>
      <c r="V673">
        <f t="shared" si="245"/>
        <v>2018</v>
      </c>
      <c r="X673" t="str">
        <f t="shared" si="255"/>
        <v>Profit</v>
      </c>
    </row>
    <row r="674" spans="1:24" hidden="1" x14ac:dyDescent="0.3">
      <c r="A674">
        <v>225</v>
      </c>
      <c r="B674" s="1">
        <v>43434</v>
      </c>
      <c r="D674" s="2">
        <v>0.3923611111111111</v>
      </c>
      <c r="E674">
        <v>26970.55</v>
      </c>
      <c r="J674" s="1">
        <v>43434</v>
      </c>
      <c r="L674" s="2">
        <v>0.6381944444444444</v>
      </c>
      <c r="M674">
        <v>26846.55</v>
      </c>
      <c r="N674">
        <v>-418.5</v>
      </c>
      <c r="Q674" t="s">
        <v>19</v>
      </c>
      <c r="R674">
        <v>26978.05</v>
      </c>
      <c r="S674">
        <v>26764.9</v>
      </c>
      <c r="T674">
        <f t="shared" si="243"/>
        <v>30</v>
      </c>
      <c r="U674">
        <f t="shared" si="244"/>
        <v>11</v>
      </c>
      <c r="V674">
        <f t="shared" si="245"/>
        <v>2018</v>
      </c>
    </row>
    <row r="675" spans="1:24" x14ac:dyDescent="0.3">
      <c r="A675">
        <v>225.1</v>
      </c>
      <c r="B675" s="1">
        <v>43434</v>
      </c>
      <c r="C675" t="s">
        <v>28</v>
      </c>
      <c r="D675" s="2">
        <v>0.3923611111111111</v>
      </c>
      <c r="E675">
        <v>192</v>
      </c>
      <c r="F675">
        <v>15</v>
      </c>
      <c r="G675" t="s">
        <v>21</v>
      </c>
      <c r="H675">
        <v>27000</v>
      </c>
      <c r="I675" t="s">
        <v>22</v>
      </c>
      <c r="J675" s="1">
        <v>43434</v>
      </c>
      <c r="K675" t="s">
        <v>28</v>
      </c>
      <c r="L675" s="2">
        <v>0.6381944444444444</v>
      </c>
      <c r="M675">
        <v>146.9</v>
      </c>
      <c r="N675">
        <v>676.5</v>
      </c>
      <c r="O675">
        <v>23.489583329999999</v>
      </c>
      <c r="P675" s="1">
        <v>43440</v>
      </c>
      <c r="Q675" t="s">
        <v>19</v>
      </c>
      <c r="R675">
        <v>194.95</v>
      </c>
      <c r="S675">
        <v>128</v>
      </c>
      <c r="T675">
        <f t="shared" si="243"/>
        <v>30</v>
      </c>
      <c r="U675">
        <f t="shared" si="244"/>
        <v>11</v>
      </c>
      <c r="V675">
        <f t="shared" si="245"/>
        <v>2018</v>
      </c>
      <c r="X675" t="str">
        <f t="shared" ref="X675:X676" si="256">IF(N675&gt;0,"Profit","Loss")</f>
        <v>Profit</v>
      </c>
    </row>
    <row r="676" spans="1:24" x14ac:dyDescent="0.3">
      <c r="A676">
        <v>225.2</v>
      </c>
      <c r="B676" s="1">
        <v>43434</v>
      </c>
      <c r="C676" t="s">
        <v>28</v>
      </c>
      <c r="D676" s="2">
        <v>0.3923611111111111</v>
      </c>
      <c r="E676">
        <v>243.1</v>
      </c>
      <c r="F676">
        <v>15</v>
      </c>
      <c r="G676" t="s">
        <v>23</v>
      </c>
      <c r="H676">
        <v>27000</v>
      </c>
      <c r="I676" t="s">
        <v>22</v>
      </c>
      <c r="J676" s="1">
        <v>43434</v>
      </c>
      <c r="K676" t="s">
        <v>28</v>
      </c>
      <c r="L676" s="2">
        <v>0.49722222222222223</v>
      </c>
      <c r="M676">
        <v>316.10000000000002</v>
      </c>
      <c r="N676">
        <v>-1095</v>
      </c>
      <c r="O676">
        <v>-30.028794730000001</v>
      </c>
      <c r="P676" s="1">
        <v>43440</v>
      </c>
      <c r="Q676" t="s">
        <v>24</v>
      </c>
      <c r="R676">
        <v>316.39999999999998</v>
      </c>
      <c r="S676">
        <v>240.45</v>
      </c>
      <c r="T676">
        <f t="shared" si="243"/>
        <v>30</v>
      </c>
      <c r="U676">
        <f t="shared" si="244"/>
        <v>11</v>
      </c>
      <c r="V676">
        <f t="shared" si="245"/>
        <v>2018</v>
      </c>
      <c r="X676" t="str">
        <f t="shared" si="256"/>
        <v>Loss</v>
      </c>
    </row>
    <row r="677" spans="1:24" hidden="1" x14ac:dyDescent="0.3">
      <c r="A677">
        <v>226</v>
      </c>
      <c r="B677" s="1">
        <v>43437</v>
      </c>
      <c r="D677" s="2">
        <v>0.3923611111111111</v>
      </c>
      <c r="E677">
        <v>26916.9</v>
      </c>
      <c r="J677" s="1">
        <v>43437</v>
      </c>
      <c r="L677" s="2">
        <v>0.6381944444444444</v>
      </c>
      <c r="M677">
        <v>26860.25</v>
      </c>
      <c r="N677">
        <v>304.5</v>
      </c>
      <c r="Q677" t="s">
        <v>19</v>
      </c>
      <c r="R677">
        <v>26985.15</v>
      </c>
      <c r="S677">
        <v>26791.65</v>
      </c>
      <c r="T677">
        <f t="shared" si="243"/>
        <v>3</v>
      </c>
      <c r="U677">
        <f t="shared" si="244"/>
        <v>12</v>
      </c>
      <c r="V677">
        <f t="shared" si="245"/>
        <v>2018</v>
      </c>
    </row>
    <row r="678" spans="1:24" x14ac:dyDescent="0.3">
      <c r="A678">
        <v>226.1</v>
      </c>
      <c r="B678" s="1">
        <v>43437</v>
      </c>
      <c r="C678" t="s">
        <v>20</v>
      </c>
      <c r="D678" s="2">
        <v>0.3923611111111111</v>
      </c>
      <c r="E678">
        <v>212.05</v>
      </c>
      <c r="F678">
        <v>15</v>
      </c>
      <c r="G678" t="s">
        <v>21</v>
      </c>
      <c r="H678">
        <v>26900</v>
      </c>
      <c r="I678" t="s">
        <v>22</v>
      </c>
      <c r="J678" s="1">
        <v>43437</v>
      </c>
      <c r="K678" t="s">
        <v>20</v>
      </c>
      <c r="L678" s="2">
        <v>0.6381944444444444</v>
      </c>
      <c r="M678">
        <v>193.15</v>
      </c>
      <c r="N678">
        <v>283.5</v>
      </c>
      <c r="O678">
        <v>8.9129922189999995</v>
      </c>
      <c r="P678" s="1">
        <v>43440</v>
      </c>
      <c r="Q678" t="s">
        <v>19</v>
      </c>
      <c r="R678">
        <v>229.4</v>
      </c>
      <c r="S678">
        <v>172</v>
      </c>
      <c r="T678">
        <f t="shared" si="243"/>
        <v>3</v>
      </c>
      <c r="U678">
        <f t="shared" si="244"/>
        <v>12</v>
      </c>
      <c r="V678">
        <f t="shared" si="245"/>
        <v>2018</v>
      </c>
      <c r="X678" t="str">
        <f t="shared" ref="X678:X679" si="257">IF(N678&gt;0,"Profit","Loss")</f>
        <v>Profit</v>
      </c>
    </row>
    <row r="679" spans="1:24" x14ac:dyDescent="0.3">
      <c r="A679">
        <v>226.2</v>
      </c>
      <c r="B679" s="1">
        <v>43437</v>
      </c>
      <c r="C679" t="s">
        <v>20</v>
      </c>
      <c r="D679" s="2">
        <v>0.3923611111111111</v>
      </c>
      <c r="E679">
        <v>196.5</v>
      </c>
      <c r="F679">
        <v>15</v>
      </c>
      <c r="G679" t="s">
        <v>23</v>
      </c>
      <c r="H679">
        <v>26900</v>
      </c>
      <c r="I679" t="s">
        <v>22</v>
      </c>
      <c r="J679" s="1">
        <v>43437</v>
      </c>
      <c r="K679" t="s">
        <v>20</v>
      </c>
      <c r="L679" s="2">
        <v>0.6381944444444444</v>
      </c>
      <c r="M679">
        <v>195.1</v>
      </c>
      <c r="N679">
        <v>21</v>
      </c>
      <c r="O679">
        <v>0.71246819299999997</v>
      </c>
      <c r="P679" s="1">
        <v>43440</v>
      </c>
      <c r="Q679" t="s">
        <v>19</v>
      </c>
      <c r="R679">
        <v>241.75</v>
      </c>
      <c r="S679">
        <v>177.15</v>
      </c>
      <c r="T679">
        <f t="shared" si="243"/>
        <v>3</v>
      </c>
      <c r="U679">
        <f t="shared" si="244"/>
        <v>12</v>
      </c>
      <c r="V679">
        <f t="shared" si="245"/>
        <v>2018</v>
      </c>
      <c r="X679" t="str">
        <f t="shared" si="257"/>
        <v>Profit</v>
      </c>
    </row>
    <row r="680" spans="1:24" hidden="1" x14ac:dyDescent="0.3">
      <c r="A680">
        <v>227</v>
      </c>
      <c r="B680" s="1">
        <v>43438</v>
      </c>
      <c r="D680" s="2">
        <v>0.3923611111111111</v>
      </c>
      <c r="E680">
        <v>26783.25</v>
      </c>
      <c r="J680" s="1">
        <v>43438</v>
      </c>
      <c r="L680" s="2">
        <v>0.6381944444444444</v>
      </c>
      <c r="M680">
        <v>26679.4</v>
      </c>
      <c r="N680">
        <v>718.5</v>
      </c>
      <c r="Q680" t="s">
        <v>19</v>
      </c>
      <c r="R680">
        <v>26783.25</v>
      </c>
      <c r="S680">
        <v>26644.75</v>
      </c>
      <c r="T680">
        <f t="shared" si="243"/>
        <v>4</v>
      </c>
      <c r="U680">
        <f t="shared" si="244"/>
        <v>12</v>
      </c>
      <c r="V680">
        <f t="shared" si="245"/>
        <v>2018</v>
      </c>
    </row>
    <row r="681" spans="1:24" x14ac:dyDescent="0.3">
      <c r="A681">
        <v>227.1</v>
      </c>
      <c r="B681" s="1">
        <v>43438</v>
      </c>
      <c r="C681" t="s">
        <v>25</v>
      </c>
      <c r="D681" s="2">
        <v>0.3923611111111111</v>
      </c>
      <c r="E681">
        <v>192.3</v>
      </c>
      <c r="F681">
        <v>15</v>
      </c>
      <c r="G681" t="s">
        <v>21</v>
      </c>
      <c r="H681">
        <v>26800</v>
      </c>
      <c r="I681" t="s">
        <v>22</v>
      </c>
      <c r="J681" s="1">
        <v>43438</v>
      </c>
      <c r="K681" t="s">
        <v>25</v>
      </c>
      <c r="L681" s="2">
        <v>0.6381944444444444</v>
      </c>
      <c r="M681">
        <v>129.4</v>
      </c>
      <c r="N681">
        <v>943.5</v>
      </c>
      <c r="O681">
        <v>32.709308370000002</v>
      </c>
      <c r="P681" s="1">
        <v>43440</v>
      </c>
      <c r="Q681" t="s">
        <v>19</v>
      </c>
      <c r="R681">
        <v>192.35</v>
      </c>
      <c r="S681">
        <v>112.6</v>
      </c>
      <c r="T681">
        <f t="shared" si="243"/>
        <v>4</v>
      </c>
      <c r="U681">
        <f t="shared" si="244"/>
        <v>12</v>
      </c>
      <c r="V681">
        <f t="shared" si="245"/>
        <v>2018</v>
      </c>
      <c r="X681" t="str">
        <f t="shared" ref="X681:X682" si="258">IF(N681&gt;0,"Profit","Loss")</f>
        <v>Profit</v>
      </c>
    </row>
    <row r="682" spans="1:24" x14ac:dyDescent="0.3">
      <c r="A682">
        <v>227.2</v>
      </c>
      <c r="B682" s="1">
        <v>43438</v>
      </c>
      <c r="C682" t="s">
        <v>25</v>
      </c>
      <c r="D682" s="2">
        <v>0.3923611111111111</v>
      </c>
      <c r="E682">
        <v>173</v>
      </c>
      <c r="F682">
        <v>15</v>
      </c>
      <c r="G682" t="s">
        <v>23</v>
      </c>
      <c r="H682">
        <v>26800</v>
      </c>
      <c r="I682" t="s">
        <v>22</v>
      </c>
      <c r="J682" s="1">
        <v>43438</v>
      </c>
      <c r="K682" t="s">
        <v>25</v>
      </c>
      <c r="L682" s="2">
        <v>0.6381944444444444</v>
      </c>
      <c r="M682">
        <v>188</v>
      </c>
      <c r="N682">
        <v>-225</v>
      </c>
      <c r="O682">
        <v>-8.6705202309999994</v>
      </c>
      <c r="P682" s="1">
        <v>43440</v>
      </c>
      <c r="Q682" t="s">
        <v>19</v>
      </c>
      <c r="R682">
        <v>228</v>
      </c>
      <c r="S682">
        <v>154.69999999999999</v>
      </c>
      <c r="T682">
        <f t="shared" si="243"/>
        <v>4</v>
      </c>
      <c r="U682">
        <f t="shared" si="244"/>
        <v>12</v>
      </c>
      <c r="V682">
        <f t="shared" si="245"/>
        <v>2018</v>
      </c>
      <c r="X682" t="str">
        <f t="shared" si="258"/>
        <v>Loss</v>
      </c>
    </row>
    <row r="683" spans="1:24" hidden="1" x14ac:dyDescent="0.3">
      <c r="A683">
        <v>228</v>
      </c>
      <c r="B683" s="1">
        <v>43439</v>
      </c>
      <c r="D683" s="2">
        <v>0.3923611111111111</v>
      </c>
      <c r="E683">
        <v>26548.1</v>
      </c>
      <c r="J683" s="1">
        <v>43439</v>
      </c>
      <c r="L683" s="2">
        <v>0.6381944444444444</v>
      </c>
      <c r="M683">
        <v>26524.1</v>
      </c>
      <c r="N683">
        <v>1295.25</v>
      </c>
      <c r="Q683" t="s">
        <v>19</v>
      </c>
      <c r="R683">
        <v>26627.35</v>
      </c>
      <c r="S683">
        <v>26443.65</v>
      </c>
      <c r="T683">
        <f t="shared" si="243"/>
        <v>5</v>
      </c>
      <c r="U683">
        <f t="shared" si="244"/>
        <v>12</v>
      </c>
      <c r="V683">
        <f t="shared" si="245"/>
        <v>2018</v>
      </c>
    </row>
    <row r="684" spans="1:24" x14ac:dyDescent="0.3">
      <c r="A684">
        <v>228.1</v>
      </c>
      <c r="B684" s="1">
        <v>43439</v>
      </c>
      <c r="C684" t="s">
        <v>26</v>
      </c>
      <c r="D684" s="2">
        <v>0.3923611111111111</v>
      </c>
      <c r="E684">
        <v>169.05</v>
      </c>
      <c r="F684">
        <v>15</v>
      </c>
      <c r="G684" t="s">
        <v>21</v>
      </c>
      <c r="H684">
        <v>26500</v>
      </c>
      <c r="I684" t="s">
        <v>22</v>
      </c>
      <c r="J684" s="1">
        <v>43439</v>
      </c>
      <c r="K684" t="s">
        <v>26</v>
      </c>
      <c r="L684" s="2">
        <v>0.6381944444444444</v>
      </c>
      <c r="M684">
        <v>124.75</v>
      </c>
      <c r="N684">
        <v>664.5</v>
      </c>
      <c r="O684">
        <v>26.205264710000002</v>
      </c>
      <c r="P684" s="1">
        <v>43440</v>
      </c>
      <c r="Q684" t="s">
        <v>19</v>
      </c>
      <c r="R684">
        <v>214.1</v>
      </c>
      <c r="S684">
        <v>99.9</v>
      </c>
      <c r="T684">
        <f t="shared" si="243"/>
        <v>5</v>
      </c>
      <c r="U684">
        <f t="shared" si="244"/>
        <v>12</v>
      </c>
      <c r="V684">
        <f t="shared" si="245"/>
        <v>2018</v>
      </c>
      <c r="X684" t="str">
        <f t="shared" ref="X684:X685" si="259">IF(N684&gt;0,"Profit","Loss")</f>
        <v>Profit</v>
      </c>
    </row>
    <row r="685" spans="1:24" x14ac:dyDescent="0.3">
      <c r="A685">
        <v>228.2</v>
      </c>
      <c r="B685" s="1">
        <v>43439</v>
      </c>
      <c r="C685" t="s">
        <v>26</v>
      </c>
      <c r="D685" s="2">
        <v>0.3923611111111111</v>
      </c>
      <c r="E685">
        <v>110.3</v>
      </c>
      <c r="F685">
        <v>15</v>
      </c>
      <c r="G685" t="s">
        <v>23</v>
      </c>
      <c r="H685">
        <v>26500</v>
      </c>
      <c r="I685" t="s">
        <v>22</v>
      </c>
      <c r="J685" s="1">
        <v>43439</v>
      </c>
      <c r="K685" t="s">
        <v>26</v>
      </c>
      <c r="L685" s="2">
        <v>0.6381944444444444</v>
      </c>
      <c r="M685">
        <v>68.25</v>
      </c>
      <c r="N685">
        <v>630.75</v>
      </c>
      <c r="O685">
        <v>38.123300090000001</v>
      </c>
      <c r="P685" s="1">
        <v>43440</v>
      </c>
      <c r="Q685" t="s">
        <v>19</v>
      </c>
      <c r="R685">
        <v>120</v>
      </c>
      <c r="S685">
        <v>53.25</v>
      </c>
      <c r="T685">
        <f t="shared" si="243"/>
        <v>5</v>
      </c>
      <c r="U685">
        <f t="shared" si="244"/>
        <v>12</v>
      </c>
      <c r="V685">
        <f t="shared" si="245"/>
        <v>2018</v>
      </c>
      <c r="X685" t="str">
        <f t="shared" si="259"/>
        <v>Profit</v>
      </c>
    </row>
    <row r="686" spans="1:24" hidden="1" x14ac:dyDescent="0.3">
      <c r="A686">
        <v>229</v>
      </c>
      <c r="B686" s="1">
        <v>43440</v>
      </c>
      <c r="D686" s="2">
        <v>0.3923611111111111</v>
      </c>
      <c r="E686">
        <v>26290.2</v>
      </c>
      <c r="J686" s="1">
        <v>43440</v>
      </c>
      <c r="L686" s="2">
        <v>0.55555555555555558</v>
      </c>
      <c r="M686">
        <v>26352.799999999999</v>
      </c>
      <c r="N686">
        <v>-1365</v>
      </c>
      <c r="R686">
        <v>26353</v>
      </c>
      <c r="S686">
        <v>26159.9</v>
      </c>
      <c r="T686">
        <f t="shared" si="243"/>
        <v>6</v>
      </c>
      <c r="U686">
        <f t="shared" si="244"/>
        <v>12</v>
      </c>
      <c r="V686">
        <f t="shared" si="245"/>
        <v>2018</v>
      </c>
    </row>
    <row r="687" spans="1:24" x14ac:dyDescent="0.3">
      <c r="A687">
        <v>229.1</v>
      </c>
      <c r="B687" s="1">
        <v>43440</v>
      </c>
      <c r="C687" t="s">
        <v>27</v>
      </c>
      <c r="D687" s="2">
        <v>0.3923611111111111</v>
      </c>
      <c r="E687">
        <v>63.55</v>
      </c>
      <c r="F687">
        <v>15</v>
      </c>
      <c r="G687" t="s">
        <v>21</v>
      </c>
      <c r="H687">
        <v>26300</v>
      </c>
      <c r="I687" t="s">
        <v>22</v>
      </c>
      <c r="J687" s="1">
        <v>43440</v>
      </c>
      <c r="K687" t="s">
        <v>27</v>
      </c>
      <c r="L687" s="2">
        <v>0.55555555555555558</v>
      </c>
      <c r="M687">
        <v>86.55</v>
      </c>
      <c r="N687">
        <v>-345</v>
      </c>
      <c r="O687">
        <v>-36.191974819999999</v>
      </c>
      <c r="P687" s="1">
        <v>43440</v>
      </c>
      <c r="Q687" t="s">
        <v>24</v>
      </c>
      <c r="R687">
        <v>86.9</v>
      </c>
      <c r="S687">
        <v>10.85</v>
      </c>
      <c r="T687">
        <f t="shared" si="243"/>
        <v>6</v>
      </c>
      <c r="U687">
        <f t="shared" si="244"/>
        <v>12</v>
      </c>
      <c r="V687">
        <f t="shared" si="245"/>
        <v>2018</v>
      </c>
      <c r="X687" t="str">
        <f t="shared" ref="X687:X688" si="260">IF(N687&gt;0,"Profit","Loss")</f>
        <v>Loss</v>
      </c>
    </row>
    <row r="688" spans="1:24" x14ac:dyDescent="0.3">
      <c r="A688">
        <v>229.2</v>
      </c>
      <c r="B688" s="1">
        <v>43440</v>
      </c>
      <c r="C688" t="s">
        <v>27</v>
      </c>
      <c r="D688" s="2">
        <v>0.3923611111111111</v>
      </c>
      <c r="E688">
        <v>66</v>
      </c>
      <c r="F688">
        <v>15</v>
      </c>
      <c r="G688" t="s">
        <v>23</v>
      </c>
      <c r="H688">
        <v>26300</v>
      </c>
      <c r="I688" t="s">
        <v>22</v>
      </c>
      <c r="J688" s="1">
        <v>43440</v>
      </c>
      <c r="K688" t="s">
        <v>27</v>
      </c>
      <c r="L688" s="2">
        <v>0.44027777777777777</v>
      </c>
      <c r="M688">
        <v>134</v>
      </c>
      <c r="N688">
        <v>-1020</v>
      </c>
      <c r="O688">
        <v>-103.030303</v>
      </c>
      <c r="P688" s="1">
        <v>43440</v>
      </c>
      <c r="Q688" t="s">
        <v>24</v>
      </c>
      <c r="R688">
        <v>136.19999999999999</v>
      </c>
      <c r="S688">
        <v>58.35</v>
      </c>
      <c r="T688">
        <f t="shared" si="243"/>
        <v>6</v>
      </c>
      <c r="U688">
        <f t="shared" si="244"/>
        <v>12</v>
      </c>
      <c r="V688">
        <f t="shared" si="245"/>
        <v>2018</v>
      </c>
      <c r="X688" t="str">
        <f t="shared" si="260"/>
        <v>Loss</v>
      </c>
    </row>
    <row r="689" spans="1:24" hidden="1" x14ac:dyDescent="0.3">
      <c r="A689">
        <v>230</v>
      </c>
      <c r="B689" s="1">
        <v>43441</v>
      </c>
      <c r="D689" s="2">
        <v>0.3923611111111111</v>
      </c>
      <c r="E689">
        <v>26265.3</v>
      </c>
      <c r="J689" s="1">
        <v>43441</v>
      </c>
      <c r="L689" s="2">
        <v>0.6381944444444444</v>
      </c>
      <c r="M689">
        <v>26619</v>
      </c>
      <c r="N689">
        <v>933.75</v>
      </c>
      <c r="Q689" t="s">
        <v>19</v>
      </c>
      <c r="R689">
        <v>26632.1</v>
      </c>
      <c r="S689">
        <v>26261</v>
      </c>
      <c r="T689">
        <f t="shared" si="243"/>
        <v>7</v>
      </c>
      <c r="U689">
        <f t="shared" si="244"/>
        <v>12</v>
      </c>
      <c r="V689">
        <f t="shared" si="245"/>
        <v>2018</v>
      </c>
    </row>
    <row r="690" spans="1:24" x14ac:dyDescent="0.3">
      <c r="A690">
        <v>230.1</v>
      </c>
      <c r="B690" s="1">
        <v>43441</v>
      </c>
      <c r="C690" t="s">
        <v>28</v>
      </c>
      <c r="D690" s="2">
        <v>0.3923611111111111</v>
      </c>
      <c r="E690">
        <v>318.2</v>
      </c>
      <c r="F690">
        <v>15</v>
      </c>
      <c r="G690" t="s">
        <v>21</v>
      </c>
      <c r="H690">
        <v>26300</v>
      </c>
      <c r="I690" t="s">
        <v>22</v>
      </c>
      <c r="J690" s="1">
        <v>43441</v>
      </c>
      <c r="K690" t="s">
        <v>28</v>
      </c>
      <c r="L690" s="2">
        <v>0.44166666666666665</v>
      </c>
      <c r="M690">
        <v>388.2</v>
      </c>
      <c r="N690">
        <v>-1050</v>
      </c>
      <c r="O690">
        <v>-21.998742929999999</v>
      </c>
      <c r="P690" s="1">
        <v>43447</v>
      </c>
      <c r="Q690" t="s">
        <v>24</v>
      </c>
      <c r="R690">
        <v>390.55</v>
      </c>
      <c r="S690">
        <v>312.45</v>
      </c>
      <c r="T690">
        <f t="shared" si="243"/>
        <v>7</v>
      </c>
      <c r="U690">
        <f t="shared" si="244"/>
        <v>12</v>
      </c>
      <c r="V690">
        <f t="shared" si="245"/>
        <v>2018</v>
      </c>
      <c r="X690" t="str">
        <f t="shared" ref="X690:X691" si="261">IF(N690&gt;0,"Profit","Loss")</f>
        <v>Loss</v>
      </c>
    </row>
    <row r="691" spans="1:24" x14ac:dyDescent="0.3">
      <c r="A691">
        <v>230.2</v>
      </c>
      <c r="B691" s="1">
        <v>43441</v>
      </c>
      <c r="C691" t="s">
        <v>28</v>
      </c>
      <c r="D691" s="2">
        <v>0.3923611111111111</v>
      </c>
      <c r="E691">
        <v>323.25</v>
      </c>
      <c r="F691">
        <v>15</v>
      </c>
      <c r="G691" t="s">
        <v>23</v>
      </c>
      <c r="H691">
        <v>26300</v>
      </c>
      <c r="I691" t="s">
        <v>22</v>
      </c>
      <c r="J691" s="1">
        <v>43441</v>
      </c>
      <c r="K691" t="s">
        <v>28</v>
      </c>
      <c r="L691" s="2">
        <v>0.6381944444444444</v>
      </c>
      <c r="M691">
        <v>191</v>
      </c>
      <c r="N691">
        <v>1983.75</v>
      </c>
      <c r="O691">
        <v>40.912606340000004</v>
      </c>
      <c r="P691" s="1">
        <v>43447</v>
      </c>
      <c r="Q691" t="s">
        <v>19</v>
      </c>
      <c r="R691">
        <v>327.95</v>
      </c>
      <c r="S691">
        <v>179.8</v>
      </c>
      <c r="T691">
        <f t="shared" si="243"/>
        <v>7</v>
      </c>
      <c r="U691">
        <f t="shared" si="244"/>
        <v>12</v>
      </c>
      <c r="V691">
        <f t="shared" si="245"/>
        <v>2018</v>
      </c>
      <c r="X691" t="str">
        <f t="shared" si="261"/>
        <v>Profit</v>
      </c>
    </row>
    <row r="692" spans="1:24" hidden="1" x14ac:dyDescent="0.3">
      <c r="A692">
        <v>231</v>
      </c>
      <c r="B692" s="1">
        <v>43444</v>
      </c>
      <c r="D692" s="2">
        <v>0.3923611111111111</v>
      </c>
      <c r="E692">
        <v>26212.9</v>
      </c>
      <c r="J692" s="1">
        <v>43444</v>
      </c>
      <c r="L692" s="2">
        <v>0.57777777777777783</v>
      </c>
      <c r="M692">
        <v>26140.85</v>
      </c>
      <c r="N692">
        <v>-1275</v>
      </c>
      <c r="R692">
        <v>26336.2</v>
      </c>
      <c r="S692">
        <v>26126.3</v>
      </c>
      <c r="T692">
        <f t="shared" si="243"/>
        <v>10</v>
      </c>
      <c r="U692">
        <f t="shared" si="244"/>
        <v>12</v>
      </c>
      <c r="V692">
        <f t="shared" si="245"/>
        <v>2018</v>
      </c>
    </row>
    <row r="693" spans="1:24" x14ac:dyDescent="0.3">
      <c r="A693">
        <v>231.1</v>
      </c>
      <c r="B693" s="1">
        <v>43444</v>
      </c>
      <c r="C693" t="s">
        <v>20</v>
      </c>
      <c r="D693" s="2">
        <v>0.3923611111111111</v>
      </c>
      <c r="E693">
        <v>324.05</v>
      </c>
      <c r="F693">
        <v>15</v>
      </c>
      <c r="G693" t="s">
        <v>21</v>
      </c>
      <c r="H693">
        <v>26200</v>
      </c>
      <c r="I693" t="s">
        <v>22</v>
      </c>
      <c r="J693" s="1">
        <v>43444</v>
      </c>
      <c r="K693" t="s">
        <v>20</v>
      </c>
      <c r="L693" s="2">
        <v>0.47361111111111115</v>
      </c>
      <c r="M693">
        <v>375.05</v>
      </c>
      <c r="N693">
        <v>-765</v>
      </c>
      <c r="O693">
        <v>-15.73831199</v>
      </c>
      <c r="P693" s="1">
        <v>43447</v>
      </c>
      <c r="Q693" t="s">
        <v>24</v>
      </c>
      <c r="R693">
        <v>393.6</v>
      </c>
      <c r="S693">
        <v>299.7</v>
      </c>
      <c r="T693">
        <f t="shared" si="243"/>
        <v>10</v>
      </c>
      <c r="U693">
        <f t="shared" si="244"/>
        <v>12</v>
      </c>
      <c r="V693">
        <f t="shared" si="245"/>
        <v>2018</v>
      </c>
      <c r="X693" t="str">
        <f t="shared" ref="X693:X694" si="262">IF(N693&gt;0,"Profit","Loss")</f>
        <v>Loss</v>
      </c>
    </row>
    <row r="694" spans="1:24" x14ac:dyDescent="0.3">
      <c r="A694">
        <v>231.2</v>
      </c>
      <c r="B694" s="1">
        <v>43444</v>
      </c>
      <c r="C694" t="s">
        <v>20</v>
      </c>
      <c r="D694" s="2">
        <v>0.3923611111111111</v>
      </c>
      <c r="E694">
        <v>268.60000000000002</v>
      </c>
      <c r="F694">
        <v>15</v>
      </c>
      <c r="G694" t="s">
        <v>23</v>
      </c>
      <c r="H694">
        <v>26200</v>
      </c>
      <c r="I694" t="s">
        <v>22</v>
      </c>
      <c r="J694" s="1">
        <v>43444</v>
      </c>
      <c r="K694" t="s">
        <v>20</v>
      </c>
      <c r="L694" s="2">
        <v>0.57777777777777783</v>
      </c>
      <c r="M694">
        <v>302.60000000000002</v>
      </c>
      <c r="N694">
        <v>-510</v>
      </c>
      <c r="O694">
        <v>-12.658227849999999</v>
      </c>
      <c r="P694" s="1">
        <v>43447</v>
      </c>
      <c r="Q694" t="s">
        <v>24</v>
      </c>
      <c r="R694">
        <v>325.35000000000002</v>
      </c>
      <c r="S694">
        <v>226.95</v>
      </c>
      <c r="T694">
        <f t="shared" si="243"/>
        <v>10</v>
      </c>
      <c r="U694">
        <f t="shared" si="244"/>
        <v>12</v>
      </c>
      <c r="V694">
        <f t="shared" si="245"/>
        <v>2018</v>
      </c>
      <c r="X694" t="str">
        <f t="shared" si="262"/>
        <v>Loss</v>
      </c>
    </row>
    <row r="695" spans="1:24" hidden="1" x14ac:dyDescent="0.3">
      <c r="A695">
        <v>232</v>
      </c>
      <c r="B695" s="1">
        <v>43445</v>
      </c>
      <c r="D695" s="2">
        <v>0.3923611111111111</v>
      </c>
      <c r="E695">
        <v>25689.25</v>
      </c>
      <c r="J695" s="1">
        <v>43445</v>
      </c>
      <c r="L695" s="2">
        <v>0.44027777777777777</v>
      </c>
      <c r="M695">
        <v>25703.25</v>
      </c>
      <c r="N695">
        <v>660</v>
      </c>
      <c r="R695">
        <v>25825.15</v>
      </c>
      <c r="S695">
        <v>25601.75</v>
      </c>
      <c r="T695">
        <f t="shared" si="243"/>
        <v>11</v>
      </c>
      <c r="U695">
        <f t="shared" si="244"/>
        <v>12</v>
      </c>
      <c r="V695">
        <f t="shared" si="245"/>
        <v>2018</v>
      </c>
    </row>
    <row r="696" spans="1:24" x14ac:dyDescent="0.3">
      <c r="A696">
        <v>232.1</v>
      </c>
      <c r="B696" s="1">
        <v>43445</v>
      </c>
      <c r="C696" t="s">
        <v>25</v>
      </c>
      <c r="D696" s="2">
        <v>0.3923611111111111</v>
      </c>
      <c r="E696">
        <v>320.3</v>
      </c>
      <c r="F696">
        <v>15</v>
      </c>
      <c r="G696" t="s">
        <v>21</v>
      </c>
      <c r="H696">
        <v>25700</v>
      </c>
      <c r="I696" t="s">
        <v>22</v>
      </c>
      <c r="J696" s="1">
        <v>43445</v>
      </c>
      <c r="K696" t="s">
        <v>25</v>
      </c>
      <c r="L696" s="2">
        <v>0.43611111111111112</v>
      </c>
      <c r="M696">
        <v>326.3</v>
      </c>
      <c r="N696">
        <v>-90</v>
      </c>
      <c r="O696">
        <v>-1.8732438339999999</v>
      </c>
      <c r="P696" s="1">
        <v>43447</v>
      </c>
      <c r="Q696" t="s">
        <v>24</v>
      </c>
      <c r="R696">
        <v>343.55</v>
      </c>
      <c r="S696">
        <v>251</v>
      </c>
      <c r="T696">
        <f t="shared" si="243"/>
        <v>11</v>
      </c>
      <c r="U696">
        <f t="shared" si="244"/>
        <v>12</v>
      </c>
      <c r="V696">
        <f t="shared" si="245"/>
        <v>2018</v>
      </c>
      <c r="X696" t="str">
        <f t="shared" ref="X696:X697" si="263">IF(N696&gt;0,"Profit","Loss")</f>
        <v>Loss</v>
      </c>
    </row>
    <row r="697" spans="1:24" x14ac:dyDescent="0.3">
      <c r="A697">
        <v>232.2</v>
      </c>
      <c r="B697" s="1">
        <v>43445</v>
      </c>
      <c r="C697" t="s">
        <v>25</v>
      </c>
      <c r="D697" s="2">
        <v>0.3923611111111111</v>
      </c>
      <c r="E697">
        <v>310.5</v>
      </c>
      <c r="F697">
        <v>15</v>
      </c>
      <c r="G697" t="s">
        <v>23</v>
      </c>
      <c r="H697">
        <v>25700</v>
      </c>
      <c r="I697" t="s">
        <v>22</v>
      </c>
      <c r="J697" s="1">
        <v>43445</v>
      </c>
      <c r="K697" t="s">
        <v>25</v>
      </c>
      <c r="L697" s="2">
        <v>0.44027777777777777</v>
      </c>
      <c r="M697">
        <v>260.5</v>
      </c>
      <c r="N697">
        <v>750</v>
      </c>
      <c r="O697">
        <v>16.10305958</v>
      </c>
      <c r="P697" s="1">
        <v>43447</v>
      </c>
      <c r="Q697" t="s">
        <v>24</v>
      </c>
      <c r="R697">
        <v>345</v>
      </c>
      <c r="S697">
        <v>185.2</v>
      </c>
      <c r="T697">
        <f t="shared" si="243"/>
        <v>11</v>
      </c>
      <c r="U697">
        <f t="shared" si="244"/>
        <v>12</v>
      </c>
      <c r="V697">
        <f t="shared" si="245"/>
        <v>2018</v>
      </c>
      <c r="X697" t="str">
        <f t="shared" si="263"/>
        <v>Profit</v>
      </c>
    </row>
    <row r="698" spans="1:24" hidden="1" x14ac:dyDescent="0.3">
      <c r="A698">
        <v>233</v>
      </c>
      <c r="B698" s="1">
        <v>43446</v>
      </c>
      <c r="D698" s="2">
        <v>0.3923611111111111</v>
      </c>
      <c r="E698">
        <v>26372.65</v>
      </c>
      <c r="J698" s="1">
        <v>43446</v>
      </c>
      <c r="L698" s="2">
        <v>0.6381944444444444</v>
      </c>
      <c r="M698">
        <v>26655.200000000001</v>
      </c>
      <c r="N698">
        <v>983.25</v>
      </c>
      <c r="Q698" t="s">
        <v>19</v>
      </c>
      <c r="R698">
        <v>26665</v>
      </c>
      <c r="S698">
        <v>26353.35</v>
      </c>
      <c r="T698">
        <f t="shared" si="243"/>
        <v>12</v>
      </c>
      <c r="U698">
        <f t="shared" si="244"/>
        <v>12</v>
      </c>
      <c r="V698">
        <f t="shared" si="245"/>
        <v>2018</v>
      </c>
    </row>
    <row r="699" spans="1:24" x14ac:dyDescent="0.3">
      <c r="A699">
        <v>233.1</v>
      </c>
      <c r="B699" s="1">
        <v>43446</v>
      </c>
      <c r="C699" t="s">
        <v>26</v>
      </c>
      <c r="D699" s="2">
        <v>0.3923611111111111</v>
      </c>
      <c r="E699">
        <v>128.44999999999999</v>
      </c>
      <c r="F699">
        <v>15</v>
      </c>
      <c r="G699" t="s">
        <v>21</v>
      </c>
      <c r="H699">
        <v>26400</v>
      </c>
      <c r="I699" t="s">
        <v>22</v>
      </c>
      <c r="J699" s="1">
        <v>43446</v>
      </c>
      <c r="K699" t="s">
        <v>26</v>
      </c>
      <c r="L699" s="2">
        <v>0.57500000000000007</v>
      </c>
      <c r="M699">
        <v>194.45</v>
      </c>
      <c r="N699">
        <v>-990</v>
      </c>
      <c r="O699">
        <v>-51.38186065</v>
      </c>
      <c r="P699" s="1">
        <v>43447</v>
      </c>
      <c r="Q699" t="s">
        <v>24</v>
      </c>
      <c r="R699">
        <v>196.95</v>
      </c>
      <c r="S699">
        <v>119.1</v>
      </c>
      <c r="T699">
        <f t="shared" si="243"/>
        <v>12</v>
      </c>
      <c r="U699">
        <f t="shared" si="244"/>
        <v>12</v>
      </c>
      <c r="V699">
        <f t="shared" si="245"/>
        <v>2018</v>
      </c>
      <c r="X699" t="str">
        <f t="shared" ref="X699:X700" si="264">IF(N699&gt;0,"Profit","Loss")</f>
        <v>Loss</v>
      </c>
    </row>
    <row r="700" spans="1:24" x14ac:dyDescent="0.3">
      <c r="A700">
        <v>233.2</v>
      </c>
      <c r="B700" s="1">
        <v>43446</v>
      </c>
      <c r="C700" t="s">
        <v>26</v>
      </c>
      <c r="D700" s="2">
        <v>0.3923611111111111</v>
      </c>
      <c r="E700">
        <v>152.05000000000001</v>
      </c>
      <c r="F700">
        <v>15</v>
      </c>
      <c r="G700" t="s">
        <v>23</v>
      </c>
      <c r="H700">
        <v>26400</v>
      </c>
      <c r="I700" t="s">
        <v>22</v>
      </c>
      <c r="J700" s="1">
        <v>43446</v>
      </c>
      <c r="K700" t="s">
        <v>26</v>
      </c>
      <c r="L700" s="2">
        <v>0.6381944444444444</v>
      </c>
      <c r="M700">
        <v>20.5</v>
      </c>
      <c r="N700">
        <v>1973.25</v>
      </c>
      <c r="O700">
        <v>86.517592899999997</v>
      </c>
      <c r="P700" s="1">
        <v>43447</v>
      </c>
      <c r="Q700" t="s">
        <v>19</v>
      </c>
      <c r="R700">
        <v>157</v>
      </c>
      <c r="S700">
        <v>18.25</v>
      </c>
      <c r="T700">
        <f t="shared" si="243"/>
        <v>12</v>
      </c>
      <c r="U700">
        <f t="shared" si="244"/>
        <v>12</v>
      </c>
      <c r="V700">
        <f t="shared" si="245"/>
        <v>2018</v>
      </c>
      <c r="X700" t="str">
        <f t="shared" si="264"/>
        <v>Profit</v>
      </c>
    </row>
    <row r="701" spans="1:24" hidden="1" x14ac:dyDescent="0.3">
      <c r="A701">
        <v>234</v>
      </c>
      <c r="B701" s="1">
        <v>43447</v>
      </c>
      <c r="D701" s="2">
        <v>0.3923611111111111</v>
      </c>
      <c r="E701">
        <v>26878.6</v>
      </c>
      <c r="J701" s="1">
        <v>43447</v>
      </c>
      <c r="L701" s="2">
        <v>0.6381944444444444</v>
      </c>
      <c r="M701">
        <v>26839.599999999999</v>
      </c>
      <c r="N701">
        <v>821.25</v>
      </c>
      <c r="Q701" t="s">
        <v>19</v>
      </c>
      <c r="R701">
        <v>26951.45</v>
      </c>
      <c r="S701">
        <v>26723.65</v>
      </c>
      <c r="T701">
        <f t="shared" si="243"/>
        <v>13</v>
      </c>
      <c r="U701">
        <f t="shared" si="244"/>
        <v>12</v>
      </c>
      <c r="V701">
        <f t="shared" si="245"/>
        <v>2018</v>
      </c>
    </row>
    <row r="702" spans="1:24" x14ac:dyDescent="0.3">
      <c r="A702">
        <v>234.1</v>
      </c>
      <c r="B702" s="1">
        <v>43447</v>
      </c>
      <c r="C702" t="s">
        <v>27</v>
      </c>
      <c r="D702" s="2">
        <v>0.3923611111111111</v>
      </c>
      <c r="E702">
        <v>69.900000000000006</v>
      </c>
      <c r="F702">
        <v>15</v>
      </c>
      <c r="G702" t="s">
        <v>21</v>
      </c>
      <c r="H702">
        <v>26900</v>
      </c>
      <c r="I702" t="s">
        <v>22</v>
      </c>
      <c r="J702" s="1">
        <v>43447</v>
      </c>
      <c r="K702" t="s">
        <v>27</v>
      </c>
      <c r="L702" s="2">
        <v>0.6381944444444444</v>
      </c>
      <c r="M702">
        <v>0.15</v>
      </c>
      <c r="N702">
        <v>1046.25</v>
      </c>
      <c r="O702">
        <v>99.785407730000003</v>
      </c>
      <c r="P702" s="1">
        <v>43447</v>
      </c>
      <c r="Q702" t="s">
        <v>19</v>
      </c>
      <c r="R702">
        <v>93</v>
      </c>
      <c r="S702">
        <v>0.1</v>
      </c>
      <c r="T702">
        <f t="shared" si="243"/>
        <v>13</v>
      </c>
      <c r="U702">
        <f t="shared" si="244"/>
        <v>12</v>
      </c>
      <c r="V702">
        <f t="shared" si="245"/>
        <v>2018</v>
      </c>
      <c r="X702" t="str">
        <f t="shared" ref="X702:X703" si="265">IF(N702&gt;0,"Profit","Loss")</f>
        <v>Profit</v>
      </c>
    </row>
    <row r="703" spans="1:24" x14ac:dyDescent="0.3">
      <c r="A703">
        <v>234.2</v>
      </c>
      <c r="B703" s="1">
        <v>43447</v>
      </c>
      <c r="C703" t="s">
        <v>27</v>
      </c>
      <c r="D703" s="2">
        <v>0.3923611111111111</v>
      </c>
      <c r="E703">
        <v>83</v>
      </c>
      <c r="F703">
        <v>15</v>
      </c>
      <c r="G703" t="s">
        <v>23</v>
      </c>
      <c r="H703">
        <v>26900</v>
      </c>
      <c r="I703" t="s">
        <v>22</v>
      </c>
      <c r="J703" s="1">
        <v>43447</v>
      </c>
      <c r="K703" t="s">
        <v>27</v>
      </c>
      <c r="L703" s="2">
        <v>0.59375</v>
      </c>
      <c r="M703">
        <v>98</v>
      </c>
      <c r="N703">
        <v>-225</v>
      </c>
      <c r="O703">
        <v>-18.07228916</v>
      </c>
      <c r="P703" s="1">
        <v>43447</v>
      </c>
      <c r="Q703" t="s">
        <v>24</v>
      </c>
      <c r="R703">
        <v>126.5</v>
      </c>
      <c r="S703">
        <v>22.85</v>
      </c>
      <c r="T703">
        <f t="shared" si="243"/>
        <v>13</v>
      </c>
      <c r="U703">
        <f t="shared" si="244"/>
        <v>12</v>
      </c>
      <c r="V703">
        <f t="shared" si="245"/>
        <v>2018</v>
      </c>
      <c r="X703" t="str">
        <f t="shared" si="265"/>
        <v>Loss</v>
      </c>
    </row>
    <row r="704" spans="1:24" hidden="1" x14ac:dyDescent="0.3">
      <c r="A704">
        <v>235</v>
      </c>
      <c r="B704" s="1">
        <v>43448</v>
      </c>
      <c r="D704" s="2">
        <v>0.3923611111111111</v>
      </c>
      <c r="E704">
        <v>26810.55</v>
      </c>
      <c r="J704" s="1">
        <v>43448</v>
      </c>
      <c r="L704" s="2">
        <v>0.6381944444444444</v>
      </c>
      <c r="M704">
        <v>26824.75</v>
      </c>
      <c r="N704">
        <v>-476.25</v>
      </c>
      <c r="Q704" t="s">
        <v>19</v>
      </c>
      <c r="R704">
        <v>26909</v>
      </c>
      <c r="S704">
        <v>26732.7</v>
      </c>
      <c r="T704">
        <f t="shared" si="243"/>
        <v>14</v>
      </c>
      <c r="U704">
        <f t="shared" si="244"/>
        <v>12</v>
      </c>
      <c r="V704">
        <f t="shared" si="245"/>
        <v>2018</v>
      </c>
    </row>
    <row r="705" spans="1:24" x14ac:dyDescent="0.3">
      <c r="A705">
        <v>235.1</v>
      </c>
      <c r="B705" s="1">
        <v>43448</v>
      </c>
      <c r="C705" t="s">
        <v>28</v>
      </c>
      <c r="D705" s="2">
        <v>0.3923611111111111</v>
      </c>
      <c r="E705">
        <v>207.6</v>
      </c>
      <c r="F705">
        <v>15</v>
      </c>
      <c r="G705" t="s">
        <v>21</v>
      </c>
      <c r="H705">
        <v>26800</v>
      </c>
      <c r="I705" t="s">
        <v>22</v>
      </c>
      <c r="J705" s="1">
        <v>43448</v>
      </c>
      <c r="K705" t="s">
        <v>28</v>
      </c>
      <c r="L705" s="2">
        <v>0.40902777777777777</v>
      </c>
      <c r="M705">
        <v>264.60000000000002</v>
      </c>
      <c r="N705">
        <v>-855</v>
      </c>
      <c r="O705">
        <v>-27.456647400000001</v>
      </c>
      <c r="P705" s="1">
        <v>43454</v>
      </c>
      <c r="Q705" t="s">
        <v>24</v>
      </c>
      <c r="R705">
        <v>265.10000000000002</v>
      </c>
      <c r="S705">
        <v>189.5</v>
      </c>
      <c r="T705">
        <f t="shared" si="243"/>
        <v>14</v>
      </c>
      <c r="U705">
        <f t="shared" si="244"/>
        <v>12</v>
      </c>
      <c r="V705">
        <f t="shared" si="245"/>
        <v>2018</v>
      </c>
      <c r="X705" t="str">
        <f t="shared" ref="X705:X706" si="266">IF(N705&gt;0,"Profit","Loss")</f>
        <v>Loss</v>
      </c>
    </row>
    <row r="706" spans="1:24" x14ac:dyDescent="0.3">
      <c r="A706">
        <v>235.2</v>
      </c>
      <c r="B706" s="1">
        <v>43448</v>
      </c>
      <c r="C706" t="s">
        <v>28</v>
      </c>
      <c r="D706" s="2">
        <v>0.3923611111111111</v>
      </c>
      <c r="E706">
        <v>223.2</v>
      </c>
      <c r="F706">
        <v>15</v>
      </c>
      <c r="G706" t="s">
        <v>23</v>
      </c>
      <c r="H706">
        <v>26800</v>
      </c>
      <c r="I706" t="s">
        <v>22</v>
      </c>
      <c r="J706" s="1">
        <v>43448</v>
      </c>
      <c r="K706" t="s">
        <v>28</v>
      </c>
      <c r="L706" s="2">
        <v>0.6381944444444444</v>
      </c>
      <c r="M706">
        <v>197.95</v>
      </c>
      <c r="N706">
        <v>378.75</v>
      </c>
      <c r="O706">
        <v>11.31272401</v>
      </c>
      <c r="P706" s="1">
        <v>43454</v>
      </c>
      <c r="Q706" t="s">
        <v>19</v>
      </c>
      <c r="R706">
        <v>240</v>
      </c>
      <c r="S706">
        <v>170.6</v>
      </c>
      <c r="T706">
        <f t="shared" si="243"/>
        <v>14</v>
      </c>
      <c r="U706">
        <f t="shared" si="244"/>
        <v>12</v>
      </c>
      <c r="V706">
        <f t="shared" si="245"/>
        <v>2018</v>
      </c>
      <c r="X706" t="str">
        <f t="shared" si="266"/>
        <v>Profit</v>
      </c>
    </row>
    <row r="707" spans="1:24" hidden="1" x14ac:dyDescent="0.3">
      <c r="A707">
        <v>236</v>
      </c>
      <c r="B707" s="1">
        <v>43451</v>
      </c>
      <c r="D707" s="2">
        <v>0.3923611111111111</v>
      </c>
      <c r="E707">
        <v>26973.599999999999</v>
      </c>
      <c r="J707" s="1">
        <v>43451</v>
      </c>
      <c r="L707" s="2">
        <v>0.6381944444444444</v>
      </c>
      <c r="M707">
        <v>26999.7</v>
      </c>
      <c r="N707">
        <v>570.75</v>
      </c>
      <c r="Q707" t="s">
        <v>19</v>
      </c>
      <c r="R707">
        <v>27051.4</v>
      </c>
      <c r="S707">
        <v>26918.5</v>
      </c>
      <c r="T707">
        <f t="shared" ref="T707:T770" si="267">DAY(B707)</f>
        <v>17</v>
      </c>
      <c r="U707">
        <f t="shared" ref="U707:U770" si="268">MONTH(B707)</f>
        <v>12</v>
      </c>
      <c r="V707">
        <f t="shared" ref="V707:V770" si="269">YEAR(B707)</f>
        <v>2018</v>
      </c>
    </row>
    <row r="708" spans="1:24" x14ac:dyDescent="0.3">
      <c r="A708">
        <v>236.1</v>
      </c>
      <c r="B708" s="1">
        <v>43451</v>
      </c>
      <c r="C708" t="s">
        <v>20</v>
      </c>
      <c r="D708" s="2">
        <v>0.3923611111111111</v>
      </c>
      <c r="E708">
        <v>171.45</v>
      </c>
      <c r="F708">
        <v>15</v>
      </c>
      <c r="G708" t="s">
        <v>21</v>
      </c>
      <c r="H708">
        <v>27000</v>
      </c>
      <c r="I708" t="s">
        <v>22</v>
      </c>
      <c r="J708" s="1">
        <v>43451</v>
      </c>
      <c r="K708" t="s">
        <v>20</v>
      </c>
      <c r="L708" s="2">
        <v>0.6381944444444444</v>
      </c>
      <c r="M708">
        <v>168.45</v>
      </c>
      <c r="N708">
        <v>45</v>
      </c>
      <c r="O708">
        <v>1.7497812770000001</v>
      </c>
      <c r="P708" s="1">
        <v>43454</v>
      </c>
      <c r="Q708" t="s">
        <v>19</v>
      </c>
      <c r="R708">
        <v>193.35</v>
      </c>
      <c r="S708">
        <v>137.65</v>
      </c>
      <c r="T708">
        <f t="shared" si="267"/>
        <v>17</v>
      </c>
      <c r="U708">
        <f t="shared" si="268"/>
        <v>12</v>
      </c>
      <c r="V708">
        <f t="shared" si="269"/>
        <v>2018</v>
      </c>
      <c r="X708" t="str">
        <f t="shared" ref="X708:X709" si="270">IF(N708&gt;0,"Profit","Loss")</f>
        <v>Profit</v>
      </c>
    </row>
    <row r="709" spans="1:24" x14ac:dyDescent="0.3">
      <c r="A709">
        <v>236.2</v>
      </c>
      <c r="B709" s="1">
        <v>43451</v>
      </c>
      <c r="C709" t="s">
        <v>20</v>
      </c>
      <c r="D709" s="2">
        <v>0.3923611111111111</v>
      </c>
      <c r="E709">
        <v>184.2</v>
      </c>
      <c r="F709">
        <v>15</v>
      </c>
      <c r="G709" t="s">
        <v>23</v>
      </c>
      <c r="H709">
        <v>27000</v>
      </c>
      <c r="I709" t="s">
        <v>22</v>
      </c>
      <c r="J709" s="1">
        <v>43451</v>
      </c>
      <c r="K709" t="s">
        <v>20</v>
      </c>
      <c r="L709" s="2">
        <v>0.6381944444444444</v>
      </c>
      <c r="M709">
        <v>149.15</v>
      </c>
      <c r="N709">
        <v>525.75</v>
      </c>
      <c r="O709">
        <v>19.028230180000001</v>
      </c>
      <c r="P709" s="1">
        <v>43454</v>
      </c>
      <c r="Q709" t="s">
        <v>19</v>
      </c>
      <c r="R709">
        <v>198.8</v>
      </c>
      <c r="S709">
        <v>129.19999999999999</v>
      </c>
      <c r="T709">
        <f t="shared" si="267"/>
        <v>17</v>
      </c>
      <c r="U709">
        <f t="shared" si="268"/>
        <v>12</v>
      </c>
      <c r="V709">
        <f t="shared" si="269"/>
        <v>2018</v>
      </c>
      <c r="X709" t="str">
        <f t="shared" si="270"/>
        <v>Profit</v>
      </c>
    </row>
    <row r="710" spans="1:24" hidden="1" x14ac:dyDescent="0.3">
      <c r="A710">
        <v>237</v>
      </c>
      <c r="B710" s="1">
        <v>43452</v>
      </c>
      <c r="D710" s="2">
        <v>0.3923611111111111</v>
      </c>
      <c r="E710">
        <v>26887.9</v>
      </c>
      <c r="J710" s="1">
        <v>43452</v>
      </c>
      <c r="L710" s="2">
        <v>0.6381944444444444</v>
      </c>
      <c r="M710">
        <v>27173.05</v>
      </c>
      <c r="N710">
        <v>589.5</v>
      </c>
      <c r="Q710" t="s">
        <v>19</v>
      </c>
      <c r="R710">
        <v>27196.9</v>
      </c>
      <c r="S710">
        <v>26840.799999999999</v>
      </c>
      <c r="T710">
        <f t="shared" si="267"/>
        <v>18</v>
      </c>
      <c r="U710">
        <f t="shared" si="268"/>
        <v>12</v>
      </c>
      <c r="V710">
        <f t="shared" si="269"/>
        <v>2018</v>
      </c>
    </row>
    <row r="711" spans="1:24" x14ac:dyDescent="0.3">
      <c r="A711">
        <v>237.1</v>
      </c>
      <c r="B711" s="1">
        <v>43452</v>
      </c>
      <c r="C711" t="s">
        <v>25</v>
      </c>
      <c r="D711" s="2">
        <v>0.3923611111111111</v>
      </c>
      <c r="E711">
        <v>156</v>
      </c>
      <c r="F711">
        <v>15</v>
      </c>
      <c r="G711" t="s">
        <v>21</v>
      </c>
      <c r="H711">
        <v>26900</v>
      </c>
      <c r="I711" t="s">
        <v>22</v>
      </c>
      <c r="J711" s="1">
        <v>43452</v>
      </c>
      <c r="K711" t="s">
        <v>25</v>
      </c>
      <c r="L711" s="2">
        <v>0.59444444444444444</v>
      </c>
      <c r="M711">
        <v>209</v>
      </c>
      <c r="N711">
        <v>-795</v>
      </c>
      <c r="O711">
        <v>-33.974358969999997</v>
      </c>
      <c r="P711" s="1">
        <v>43454</v>
      </c>
      <c r="Q711" t="s">
        <v>24</v>
      </c>
      <c r="R711">
        <v>257.75</v>
      </c>
      <c r="S711">
        <v>133.19999999999999</v>
      </c>
      <c r="T711">
        <f t="shared" si="267"/>
        <v>18</v>
      </c>
      <c r="U711">
        <f t="shared" si="268"/>
        <v>12</v>
      </c>
      <c r="V711">
        <f t="shared" si="269"/>
        <v>2018</v>
      </c>
      <c r="X711" t="str">
        <f t="shared" ref="X711:X712" si="271">IF(N711&gt;0,"Profit","Loss")</f>
        <v>Loss</v>
      </c>
    </row>
    <row r="712" spans="1:24" x14ac:dyDescent="0.3">
      <c r="A712">
        <v>237.2</v>
      </c>
      <c r="B712" s="1">
        <v>43452</v>
      </c>
      <c r="C712" t="s">
        <v>25</v>
      </c>
      <c r="D712" s="2">
        <v>0.3923611111111111</v>
      </c>
      <c r="E712">
        <v>136</v>
      </c>
      <c r="F712">
        <v>15</v>
      </c>
      <c r="G712" t="s">
        <v>23</v>
      </c>
      <c r="H712">
        <v>26900</v>
      </c>
      <c r="I712" t="s">
        <v>22</v>
      </c>
      <c r="J712" s="1">
        <v>43452</v>
      </c>
      <c r="K712" t="s">
        <v>25</v>
      </c>
      <c r="L712" s="2">
        <v>0.6381944444444444</v>
      </c>
      <c r="M712">
        <v>43.7</v>
      </c>
      <c r="N712">
        <v>1384.5</v>
      </c>
      <c r="O712">
        <v>67.867647059999996</v>
      </c>
      <c r="P712" s="1">
        <v>43454</v>
      </c>
      <c r="Q712" t="s">
        <v>19</v>
      </c>
      <c r="R712">
        <v>150</v>
      </c>
      <c r="S712">
        <v>39.549999999999997</v>
      </c>
      <c r="T712">
        <f t="shared" si="267"/>
        <v>18</v>
      </c>
      <c r="U712">
        <f t="shared" si="268"/>
        <v>12</v>
      </c>
      <c r="V712">
        <f t="shared" si="269"/>
        <v>2018</v>
      </c>
      <c r="X712" t="str">
        <f t="shared" si="271"/>
        <v>Profit</v>
      </c>
    </row>
    <row r="713" spans="1:24" hidden="1" x14ac:dyDescent="0.3">
      <c r="A713">
        <v>238</v>
      </c>
      <c r="B713" s="1">
        <v>43453</v>
      </c>
      <c r="D713" s="2">
        <v>0.3923611111111111</v>
      </c>
      <c r="E713">
        <v>27302.9</v>
      </c>
      <c r="J713" s="1">
        <v>43453</v>
      </c>
      <c r="L713" s="2">
        <v>0.6381944444444444</v>
      </c>
      <c r="M713">
        <v>27289.7</v>
      </c>
      <c r="N713">
        <v>-721.5</v>
      </c>
      <c r="Q713" t="s">
        <v>19</v>
      </c>
      <c r="R713">
        <v>27364.35</v>
      </c>
      <c r="S713">
        <v>27214.3</v>
      </c>
      <c r="T713">
        <f t="shared" si="267"/>
        <v>19</v>
      </c>
      <c r="U713">
        <f t="shared" si="268"/>
        <v>12</v>
      </c>
      <c r="V713">
        <f t="shared" si="269"/>
        <v>2018</v>
      </c>
    </row>
    <row r="714" spans="1:24" x14ac:dyDescent="0.3">
      <c r="A714">
        <v>238.1</v>
      </c>
      <c r="B714" s="1">
        <v>43453</v>
      </c>
      <c r="C714" t="s">
        <v>26</v>
      </c>
      <c r="D714" s="2">
        <v>0.3923611111111111</v>
      </c>
      <c r="E714">
        <v>134.80000000000001</v>
      </c>
      <c r="F714">
        <v>15</v>
      </c>
      <c r="G714" t="s">
        <v>21</v>
      </c>
      <c r="H714">
        <v>27300</v>
      </c>
      <c r="I714" t="s">
        <v>22</v>
      </c>
      <c r="J714" s="1">
        <v>43453</v>
      </c>
      <c r="K714" t="s">
        <v>26</v>
      </c>
      <c r="L714" s="2">
        <v>0.6381944444444444</v>
      </c>
      <c r="M714">
        <v>121.9</v>
      </c>
      <c r="N714">
        <v>193.5</v>
      </c>
      <c r="O714">
        <v>9.5697329379999996</v>
      </c>
      <c r="P714" s="1">
        <v>43454</v>
      </c>
      <c r="Q714" t="s">
        <v>19</v>
      </c>
      <c r="R714">
        <v>156</v>
      </c>
      <c r="S714">
        <v>95.7</v>
      </c>
      <c r="T714">
        <f t="shared" si="267"/>
        <v>19</v>
      </c>
      <c r="U714">
        <f t="shared" si="268"/>
        <v>12</v>
      </c>
      <c r="V714">
        <f t="shared" si="269"/>
        <v>2018</v>
      </c>
      <c r="X714" t="str">
        <f t="shared" ref="X714:X715" si="272">IF(N714&gt;0,"Profit","Loss")</f>
        <v>Profit</v>
      </c>
    </row>
    <row r="715" spans="1:24" x14ac:dyDescent="0.3">
      <c r="A715">
        <v>238.2</v>
      </c>
      <c r="B715" s="1">
        <v>43453</v>
      </c>
      <c r="C715" t="s">
        <v>26</v>
      </c>
      <c r="D715" s="2">
        <v>0.3923611111111111</v>
      </c>
      <c r="E715">
        <v>110.8</v>
      </c>
      <c r="F715">
        <v>15</v>
      </c>
      <c r="G715" t="s">
        <v>23</v>
      </c>
      <c r="H715">
        <v>27300</v>
      </c>
      <c r="I715" t="s">
        <v>22</v>
      </c>
      <c r="J715" s="1">
        <v>43453</v>
      </c>
      <c r="K715" t="s">
        <v>26</v>
      </c>
      <c r="L715" s="2">
        <v>0.47013888888888888</v>
      </c>
      <c r="M715">
        <v>171.8</v>
      </c>
      <c r="N715">
        <v>-915</v>
      </c>
      <c r="O715">
        <v>-55.054151619999999</v>
      </c>
      <c r="P715" s="1">
        <v>43454</v>
      </c>
      <c r="Q715" t="s">
        <v>24</v>
      </c>
      <c r="R715">
        <v>172.3</v>
      </c>
      <c r="S715">
        <v>95</v>
      </c>
      <c r="T715">
        <f t="shared" si="267"/>
        <v>19</v>
      </c>
      <c r="U715">
        <f t="shared" si="268"/>
        <v>12</v>
      </c>
      <c r="V715">
        <f t="shared" si="269"/>
        <v>2018</v>
      </c>
      <c r="X715" t="str">
        <f t="shared" si="272"/>
        <v>Loss</v>
      </c>
    </row>
    <row r="716" spans="1:24" hidden="1" x14ac:dyDescent="0.3">
      <c r="A716">
        <v>239</v>
      </c>
      <c r="B716" s="1">
        <v>43454</v>
      </c>
      <c r="D716" s="2">
        <v>0.3923611111111111</v>
      </c>
      <c r="E716">
        <v>27183.1</v>
      </c>
      <c r="J716" s="1">
        <v>43454</v>
      </c>
      <c r="L716" s="2">
        <v>0.6381944444444444</v>
      </c>
      <c r="M716">
        <v>27284.799999999999</v>
      </c>
      <c r="N716">
        <v>1518.75</v>
      </c>
      <c r="Q716" t="s">
        <v>19</v>
      </c>
      <c r="R716">
        <v>27309.1</v>
      </c>
      <c r="S716">
        <v>27109.200000000001</v>
      </c>
      <c r="T716">
        <f t="shared" si="267"/>
        <v>20</v>
      </c>
      <c r="U716">
        <f t="shared" si="268"/>
        <v>12</v>
      </c>
      <c r="V716">
        <f t="shared" si="269"/>
        <v>2018</v>
      </c>
    </row>
    <row r="717" spans="1:24" x14ac:dyDescent="0.3">
      <c r="A717">
        <v>239.1</v>
      </c>
      <c r="B717" s="1">
        <v>43454</v>
      </c>
      <c r="C717" t="s">
        <v>27</v>
      </c>
      <c r="D717" s="2">
        <v>0.3923611111111111</v>
      </c>
      <c r="E717">
        <v>64.3</v>
      </c>
      <c r="F717">
        <v>15</v>
      </c>
      <c r="G717" t="s">
        <v>21</v>
      </c>
      <c r="H717">
        <v>27200</v>
      </c>
      <c r="I717" t="s">
        <v>22</v>
      </c>
      <c r="J717" s="1">
        <v>43454</v>
      </c>
      <c r="K717" t="s">
        <v>27</v>
      </c>
      <c r="L717" s="2">
        <v>0.6381944444444444</v>
      </c>
      <c r="M717">
        <v>64.400000000000006</v>
      </c>
      <c r="N717">
        <v>-1.5</v>
      </c>
      <c r="O717">
        <v>-0.155520995</v>
      </c>
      <c r="P717" s="1">
        <v>43454</v>
      </c>
      <c r="Q717" t="s">
        <v>19</v>
      </c>
      <c r="R717">
        <v>95.55</v>
      </c>
      <c r="S717">
        <v>15.2</v>
      </c>
      <c r="T717">
        <f t="shared" si="267"/>
        <v>20</v>
      </c>
      <c r="U717">
        <f t="shared" si="268"/>
        <v>12</v>
      </c>
      <c r="V717">
        <f t="shared" si="269"/>
        <v>2018</v>
      </c>
      <c r="X717" t="str">
        <f t="shared" ref="X717:X718" si="273">IF(N717&gt;0,"Profit","Loss")</f>
        <v>Loss</v>
      </c>
    </row>
    <row r="718" spans="1:24" x14ac:dyDescent="0.3">
      <c r="A718">
        <v>239.2</v>
      </c>
      <c r="B718" s="1">
        <v>43454</v>
      </c>
      <c r="C718" t="s">
        <v>27</v>
      </c>
      <c r="D718" s="2">
        <v>0.3923611111111111</v>
      </c>
      <c r="E718">
        <v>101.4</v>
      </c>
      <c r="F718">
        <v>15</v>
      </c>
      <c r="G718" t="s">
        <v>23</v>
      </c>
      <c r="H718">
        <v>27200</v>
      </c>
      <c r="I718" t="s">
        <v>22</v>
      </c>
      <c r="J718" s="1">
        <v>43454</v>
      </c>
      <c r="K718" t="s">
        <v>27</v>
      </c>
      <c r="L718" s="2">
        <v>0.6381944444444444</v>
      </c>
      <c r="M718">
        <v>0.05</v>
      </c>
      <c r="N718">
        <v>1520.25</v>
      </c>
      <c r="O718">
        <v>99.950690339999994</v>
      </c>
      <c r="P718" s="1">
        <v>43454</v>
      </c>
      <c r="Q718" t="s">
        <v>19</v>
      </c>
      <c r="R718">
        <v>119.6</v>
      </c>
      <c r="S718">
        <v>0.05</v>
      </c>
      <c r="T718">
        <f t="shared" si="267"/>
        <v>20</v>
      </c>
      <c r="U718">
        <f t="shared" si="268"/>
        <v>12</v>
      </c>
      <c r="V718">
        <f t="shared" si="269"/>
        <v>2018</v>
      </c>
      <c r="X718" t="str">
        <f t="shared" si="273"/>
        <v>Profit</v>
      </c>
    </row>
    <row r="719" spans="1:24" hidden="1" x14ac:dyDescent="0.3">
      <c r="A719">
        <v>240</v>
      </c>
      <c r="B719" s="1">
        <v>43455</v>
      </c>
      <c r="D719" s="2">
        <v>0.3923611111111111</v>
      </c>
      <c r="E719">
        <v>27316.799999999999</v>
      </c>
      <c r="J719" s="1">
        <v>43455</v>
      </c>
      <c r="L719" s="2">
        <v>0.6381944444444444</v>
      </c>
      <c r="M719">
        <v>26858.15</v>
      </c>
      <c r="N719">
        <v>1578</v>
      </c>
      <c r="Q719" t="s">
        <v>19</v>
      </c>
      <c r="R719">
        <v>27369.1</v>
      </c>
      <c r="S719">
        <v>26823.1</v>
      </c>
      <c r="T719">
        <f t="shared" si="267"/>
        <v>21</v>
      </c>
      <c r="U719">
        <f t="shared" si="268"/>
        <v>12</v>
      </c>
      <c r="V719">
        <f t="shared" si="269"/>
        <v>2018</v>
      </c>
    </row>
    <row r="720" spans="1:24" x14ac:dyDescent="0.3">
      <c r="A720">
        <v>240.1</v>
      </c>
      <c r="B720" s="1">
        <v>43455</v>
      </c>
      <c r="C720" t="s">
        <v>28</v>
      </c>
      <c r="D720" s="2">
        <v>0.3923611111111111</v>
      </c>
      <c r="E720">
        <v>221.5</v>
      </c>
      <c r="F720">
        <v>15</v>
      </c>
      <c r="G720" t="s">
        <v>21</v>
      </c>
      <c r="H720">
        <v>27300</v>
      </c>
      <c r="I720" t="s">
        <v>22</v>
      </c>
      <c r="J720" s="1">
        <v>43455</v>
      </c>
      <c r="K720" t="s">
        <v>28</v>
      </c>
      <c r="L720" s="2">
        <v>0.6381944444444444</v>
      </c>
      <c r="M720">
        <v>61.3</v>
      </c>
      <c r="N720">
        <v>2403</v>
      </c>
      <c r="O720">
        <v>72.325056430000004</v>
      </c>
      <c r="P720" s="1">
        <v>43461</v>
      </c>
      <c r="Q720" t="s">
        <v>19</v>
      </c>
      <c r="R720">
        <v>247.1</v>
      </c>
      <c r="S720">
        <v>51.65</v>
      </c>
      <c r="T720">
        <f t="shared" si="267"/>
        <v>21</v>
      </c>
      <c r="U720">
        <f t="shared" si="268"/>
        <v>12</v>
      </c>
      <c r="V720">
        <f t="shared" si="269"/>
        <v>2018</v>
      </c>
      <c r="X720" t="str">
        <f t="shared" ref="X720:X721" si="274">IF(N720&gt;0,"Profit","Loss")</f>
        <v>Profit</v>
      </c>
    </row>
    <row r="721" spans="1:24" x14ac:dyDescent="0.3">
      <c r="A721">
        <v>240.2</v>
      </c>
      <c r="B721" s="1">
        <v>43455</v>
      </c>
      <c r="C721" t="s">
        <v>28</v>
      </c>
      <c r="D721" s="2">
        <v>0.3923611111111111</v>
      </c>
      <c r="E721">
        <v>163.9</v>
      </c>
      <c r="F721">
        <v>15</v>
      </c>
      <c r="G721" t="s">
        <v>23</v>
      </c>
      <c r="H721">
        <v>27300</v>
      </c>
      <c r="I721" t="s">
        <v>22</v>
      </c>
      <c r="J721" s="1">
        <v>43455</v>
      </c>
      <c r="K721" t="s">
        <v>28</v>
      </c>
      <c r="L721" s="2">
        <v>0.42430555555555555</v>
      </c>
      <c r="M721">
        <v>218.9</v>
      </c>
      <c r="N721">
        <v>-825</v>
      </c>
      <c r="O721">
        <v>-33.557046980000003</v>
      </c>
      <c r="P721" s="1">
        <v>43461</v>
      </c>
      <c r="Q721" t="s">
        <v>24</v>
      </c>
      <c r="R721">
        <v>221.7</v>
      </c>
      <c r="S721">
        <v>143</v>
      </c>
      <c r="T721">
        <f t="shared" si="267"/>
        <v>21</v>
      </c>
      <c r="U721">
        <f t="shared" si="268"/>
        <v>12</v>
      </c>
      <c r="V721">
        <f t="shared" si="269"/>
        <v>2018</v>
      </c>
      <c r="X721" t="str">
        <f t="shared" si="274"/>
        <v>Loss</v>
      </c>
    </row>
    <row r="722" spans="1:24" hidden="1" x14ac:dyDescent="0.3">
      <c r="A722">
        <v>241</v>
      </c>
      <c r="B722" s="1">
        <v>43458</v>
      </c>
      <c r="D722" s="2">
        <v>0.3923611111111111</v>
      </c>
      <c r="E722">
        <v>26863.3</v>
      </c>
      <c r="J722" s="1">
        <v>43458</v>
      </c>
      <c r="L722" s="2">
        <v>0.52916666666666667</v>
      </c>
      <c r="M722">
        <v>26871.65</v>
      </c>
      <c r="N722">
        <v>-735</v>
      </c>
      <c r="R722">
        <v>26934.85</v>
      </c>
      <c r="S722">
        <v>26723.65</v>
      </c>
      <c r="T722">
        <f t="shared" si="267"/>
        <v>24</v>
      </c>
      <c r="U722">
        <f t="shared" si="268"/>
        <v>12</v>
      </c>
      <c r="V722">
        <f t="shared" si="269"/>
        <v>2018</v>
      </c>
    </row>
    <row r="723" spans="1:24" x14ac:dyDescent="0.3">
      <c r="A723">
        <v>241.1</v>
      </c>
      <c r="B723" s="1">
        <v>43458</v>
      </c>
      <c r="C723" t="s">
        <v>20</v>
      </c>
      <c r="D723" s="2">
        <v>0.3923611111111111</v>
      </c>
      <c r="E723">
        <v>171.95</v>
      </c>
      <c r="F723">
        <v>15</v>
      </c>
      <c r="G723" t="s">
        <v>21</v>
      </c>
      <c r="H723">
        <v>26900</v>
      </c>
      <c r="I723" t="s">
        <v>22</v>
      </c>
      <c r="J723" s="1">
        <v>43458</v>
      </c>
      <c r="K723" t="s">
        <v>20</v>
      </c>
      <c r="L723" s="2">
        <v>0.52916666666666667</v>
      </c>
      <c r="M723">
        <v>177.95</v>
      </c>
      <c r="N723">
        <v>-90</v>
      </c>
      <c r="O723">
        <v>-3.48938645</v>
      </c>
      <c r="P723" s="1">
        <v>43461</v>
      </c>
      <c r="Q723" t="s">
        <v>24</v>
      </c>
      <c r="R723">
        <v>209.55</v>
      </c>
      <c r="S723">
        <v>102.4</v>
      </c>
      <c r="T723">
        <f t="shared" si="267"/>
        <v>24</v>
      </c>
      <c r="U723">
        <f t="shared" si="268"/>
        <v>12</v>
      </c>
      <c r="V723">
        <f t="shared" si="269"/>
        <v>2018</v>
      </c>
      <c r="X723" t="str">
        <f t="shared" ref="X723:X724" si="275">IF(N723&gt;0,"Profit","Loss")</f>
        <v>Loss</v>
      </c>
    </row>
    <row r="724" spans="1:24" x14ac:dyDescent="0.3">
      <c r="A724">
        <v>241.2</v>
      </c>
      <c r="B724" s="1">
        <v>43458</v>
      </c>
      <c r="C724" t="s">
        <v>20</v>
      </c>
      <c r="D724" s="2">
        <v>0.3923611111111111</v>
      </c>
      <c r="E724">
        <v>156.05000000000001</v>
      </c>
      <c r="F724">
        <v>15</v>
      </c>
      <c r="G724" t="s">
        <v>23</v>
      </c>
      <c r="H724">
        <v>26900</v>
      </c>
      <c r="I724" t="s">
        <v>22</v>
      </c>
      <c r="J724" s="1">
        <v>43458</v>
      </c>
      <c r="K724" t="s">
        <v>20</v>
      </c>
      <c r="L724" s="2">
        <v>0.43958333333333338</v>
      </c>
      <c r="M724">
        <v>199.05</v>
      </c>
      <c r="N724">
        <v>-645</v>
      </c>
      <c r="O724">
        <v>-27.555270749999998</v>
      </c>
      <c r="P724" s="1">
        <v>43461</v>
      </c>
      <c r="Q724" t="s">
        <v>24</v>
      </c>
      <c r="R724">
        <v>205.5</v>
      </c>
      <c r="S724">
        <v>123.6</v>
      </c>
      <c r="T724">
        <f t="shared" si="267"/>
        <v>24</v>
      </c>
      <c r="U724">
        <f t="shared" si="268"/>
        <v>12</v>
      </c>
      <c r="V724">
        <f t="shared" si="269"/>
        <v>2018</v>
      </c>
      <c r="X724" t="str">
        <f t="shared" si="275"/>
        <v>Loss</v>
      </c>
    </row>
    <row r="725" spans="1:24" hidden="1" x14ac:dyDescent="0.3">
      <c r="A725">
        <v>242</v>
      </c>
      <c r="B725" s="1">
        <v>43460</v>
      </c>
      <c r="D725" s="2">
        <v>0.3923611111111111</v>
      </c>
      <c r="E725">
        <v>26529</v>
      </c>
      <c r="J725" s="1">
        <v>43460</v>
      </c>
      <c r="L725" s="2">
        <v>0.6381944444444444</v>
      </c>
      <c r="M725">
        <v>26996.5</v>
      </c>
      <c r="N725">
        <v>1310.25</v>
      </c>
      <c r="Q725" t="s">
        <v>19</v>
      </c>
      <c r="R725">
        <v>27008.55</v>
      </c>
      <c r="S725">
        <v>26408.15</v>
      </c>
      <c r="T725">
        <f t="shared" si="267"/>
        <v>26</v>
      </c>
      <c r="U725">
        <f t="shared" si="268"/>
        <v>12</v>
      </c>
      <c r="V725">
        <f t="shared" si="269"/>
        <v>2018</v>
      </c>
    </row>
    <row r="726" spans="1:24" x14ac:dyDescent="0.3">
      <c r="A726">
        <v>242.1</v>
      </c>
      <c r="B726" s="1">
        <v>43460</v>
      </c>
      <c r="C726" t="s">
        <v>26</v>
      </c>
      <c r="D726" s="2">
        <v>0.3923611111111111</v>
      </c>
      <c r="E726">
        <v>179.55</v>
      </c>
      <c r="F726">
        <v>15</v>
      </c>
      <c r="G726" t="s">
        <v>21</v>
      </c>
      <c r="H726">
        <v>26500</v>
      </c>
      <c r="I726" t="s">
        <v>22</v>
      </c>
      <c r="J726" s="1">
        <v>43460</v>
      </c>
      <c r="K726" t="s">
        <v>26</v>
      </c>
      <c r="L726" s="2">
        <v>0.5229166666666667</v>
      </c>
      <c r="M726">
        <v>167</v>
      </c>
      <c r="N726">
        <v>188.25</v>
      </c>
      <c r="O726">
        <v>6.9896964629999996</v>
      </c>
      <c r="P726" s="1">
        <v>43461</v>
      </c>
      <c r="Q726" t="s">
        <v>24</v>
      </c>
      <c r="R726">
        <v>182</v>
      </c>
      <c r="S726">
        <v>91</v>
      </c>
      <c r="T726">
        <f t="shared" si="267"/>
        <v>26</v>
      </c>
      <c r="U726">
        <f t="shared" si="268"/>
        <v>12</v>
      </c>
      <c r="V726">
        <f t="shared" si="269"/>
        <v>2018</v>
      </c>
      <c r="X726" t="str">
        <f t="shared" ref="X726:X727" si="276">IF(N726&gt;0,"Profit","Loss")</f>
        <v>Profit</v>
      </c>
    </row>
    <row r="727" spans="1:24" x14ac:dyDescent="0.3">
      <c r="A727">
        <v>242.2</v>
      </c>
      <c r="B727" s="1">
        <v>43460</v>
      </c>
      <c r="C727" t="s">
        <v>26</v>
      </c>
      <c r="D727" s="2">
        <v>0.3923611111111111</v>
      </c>
      <c r="E727">
        <v>88.2</v>
      </c>
      <c r="F727">
        <v>15</v>
      </c>
      <c r="G727" t="s">
        <v>23</v>
      </c>
      <c r="H727">
        <v>26500</v>
      </c>
      <c r="I727" t="s">
        <v>22</v>
      </c>
      <c r="J727" s="1">
        <v>43460</v>
      </c>
      <c r="K727" t="s">
        <v>26</v>
      </c>
      <c r="L727" s="2">
        <v>0.6381944444444444</v>
      </c>
      <c r="M727">
        <v>13.4</v>
      </c>
      <c r="N727">
        <v>1122</v>
      </c>
      <c r="O727">
        <v>84.807256240000001</v>
      </c>
      <c r="P727" s="1">
        <v>43461</v>
      </c>
      <c r="Q727" t="s">
        <v>19</v>
      </c>
      <c r="R727">
        <v>155</v>
      </c>
      <c r="S727">
        <v>10.199999999999999</v>
      </c>
      <c r="T727">
        <f t="shared" si="267"/>
        <v>26</v>
      </c>
      <c r="U727">
        <f t="shared" si="268"/>
        <v>12</v>
      </c>
      <c r="V727">
        <f t="shared" si="269"/>
        <v>2018</v>
      </c>
      <c r="X727" t="str">
        <f t="shared" si="276"/>
        <v>Profit</v>
      </c>
    </row>
    <row r="728" spans="1:24" hidden="1" x14ac:dyDescent="0.3">
      <c r="A728">
        <v>243</v>
      </c>
      <c r="B728" s="1">
        <v>43461</v>
      </c>
      <c r="D728" s="2">
        <v>0.3923611111111111</v>
      </c>
      <c r="E728">
        <v>27147.45</v>
      </c>
      <c r="J728" s="1">
        <v>43461</v>
      </c>
      <c r="L728" s="2">
        <v>0.45347222222222222</v>
      </c>
      <c r="M728">
        <v>27148.95</v>
      </c>
      <c r="N728">
        <v>-660</v>
      </c>
      <c r="R728">
        <v>27201.85</v>
      </c>
      <c r="S728">
        <v>26945.9</v>
      </c>
      <c r="T728">
        <f t="shared" si="267"/>
        <v>27</v>
      </c>
      <c r="U728">
        <f t="shared" si="268"/>
        <v>12</v>
      </c>
      <c r="V728">
        <f t="shared" si="269"/>
        <v>2018</v>
      </c>
    </row>
    <row r="729" spans="1:24" x14ac:dyDescent="0.3">
      <c r="A729">
        <v>243.1</v>
      </c>
      <c r="B729" s="1">
        <v>43461</v>
      </c>
      <c r="C729" t="s">
        <v>27</v>
      </c>
      <c r="D729" s="2">
        <v>0.3923611111111111</v>
      </c>
      <c r="E729">
        <v>128.5</v>
      </c>
      <c r="F729">
        <v>15</v>
      </c>
      <c r="G729" t="s">
        <v>21</v>
      </c>
      <c r="H729">
        <v>27100</v>
      </c>
      <c r="I729" t="s">
        <v>22</v>
      </c>
      <c r="J729" s="1">
        <v>43461</v>
      </c>
      <c r="K729" t="s">
        <v>27</v>
      </c>
      <c r="L729" s="2">
        <v>0.45347222222222222</v>
      </c>
      <c r="M729">
        <v>112.5</v>
      </c>
      <c r="N729">
        <v>240</v>
      </c>
      <c r="O729">
        <v>12.451361869999999</v>
      </c>
      <c r="P729" s="1">
        <v>43461</v>
      </c>
      <c r="Q729" t="s">
        <v>24</v>
      </c>
      <c r="R729">
        <v>152.85</v>
      </c>
      <c r="S729">
        <v>37.4</v>
      </c>
      <c r="T729">
        <f t="shared" si="267"/>
        <v>27</v>
      </c>
      <c r="U729">
        <f t="shared" si="268"/>
        <v>12</v>
      </c>
      <c r="V729">
        <f t="shared" si="269"/>
        <v>2018</v>
      </c>
      <c r="X729" t="str">
        <f t="shared" ref="X729:X730" si="277">IF(N729&gt;0,"Profit","Loss")</f>
        <v>Profit</v>
      </c>
    </row>
    <row r="730" spans="1:24" x14ac:dyDescent="0.3">
      <c r="A730">
        <v>243.2</v>
      </c>
      <c r="B730" s="1">
        <v>43461</v>
      </c>
      <c r="C730" t="s">
        <v>27</v>
      </c>
      <c r="D730" s="2">
        <v>0.3923611111111111</v>
      </c>
      <c r="E730">
        <v>50.6</v>
      </c>
      <c r="F730">
        <v>15</v>
      </c>
      <c r="G730" t="s">
        <v>23</v>
      </c>
      <c r="H730">
        <v>27100</v>
      </c>
      <c r="I730" t="s">
        <v>22</v>
      </c>
      <c r="J730" s="1">
        <v>43461</v>
      </c>
      <c r="K730" t="s">
        <v>27</v>
      </c>
      <c r="L730" s="2">
        <v>0.4201388888888889</v>
      </c>
      <c r="M730">
        <v>110.6</v>
      </c>
      <c r="N730">
        <v>-900</v>
      </c>
      <c r="O730">
        <v>-118.5770751</v>
      </c>
      <c r="P730" s="1">
        <v>43461</v>
      </c>
      <c r="Q730" t="s">
        <v>24</v>
      </c>
      <c r="R730">
        <v>122</v>
      </c>
      <c r="S730">
        <v>35</v>
      </c>
      <c r="T730">
        <f t="shared" si="267"/>
        <v>27</v>
      </c>
      <c r="U730">
        <f t="shared" si="268"/>
        <v>12</v>
      </c>
      <c r="V730">
        <f t="shared" si="269"/>
        <v>2018</v>
      </c>
      <c r="X730" t="str">
        <f t="shared" si="277"/>
        <v>Loss</v>
      </c>
    </row>
    <row r="731" spans="1:24" hidden="1" x14ac:dyDescent="0.3">
      <c r="A731">
        <v>244</v>
      </c>
      <c r="B731" s="1">
        <v>43462</v>
      </c>
      <c r="D731" s="2">
        <v>0.3923611111111111</v>
      </c>
      <c r="E731">
        <v>27111.55</v>
      </c>
      <c r="J731" s="1">
        <v>43462</v>
      </c>
      <c r="L731" s="2">
        <v>0.6381944444444444</v>
      </c>
      <c r="M731">
        <v>27126.3</v>
      </c>
      <c r="N731">
        <v>492.75</v>
      </c>
      <c r="Q731" t="s">
        <v>19</v>
      </c>
      <c r="R731">
        <v>27213.45</v>
      </c>
      <c r="S731">
        <v>27089.4</v>
      </c>
      <c r="T731">
        <f t="shared" si="267"/>
        <v>28</v>
      </c>
      <c r="U731">
        <f t="shared" si="268"/>
        <v>12</v>
      </c>
      <c r="V731">
        <f t="shared" si="269"/>
        <v>2018</v>
      </c>
    </row>
    <row r="732" spans="1:24" x14ac:dyDescent="0.3">
      <c r="A732">
        <v>244.1</v>
      </c>
      <c r="B732" s="1">
        <v>43462</v>
      </c>
      <c r="C732" t="s">
        <v>28</v>
      </c>
      <c r="D732" s="2">
        <v>0.3923611111111111</v>
      </c>
      <c r="E732">
        <v>230.85</v>
      </c>
      <c r="F732">
        <v>15</v>
      </c>
      <c r="G732" t="s">
        <v>21</v>
      </c>
      <c r="H732">
        <v>27100</v>
      </c>
      <c r="I732" t="s">
        <v>22</v>
      </c>
      <c r="J732" s="1">
        <v>43462</v>
      </c>
      <c r="K732" t="s">
        <v>28</v>
      </c>
      <c r="L732" s="2">
        <v>0.6381944444444444</v>
      </c>
      <c r="M732">
        <v>226.85</v>
      </c>
      <c r="N732">
        <v>60</v>
      </c>
      <c r="O732">
        <v>1.7327268790000001</v>
      </c>
      <c r="P732" s="1">
        <v>43468</v>
      </c>
      <c r="Q732" t="s">
        <v>19</v>
      </c>
      <c r="R732">
        <v>275.45</v>
      </c>
      <c r="S732">
        <v>210</v>
      </c>
      <c r="T732">
        <f t="shared" si="267"/>
        <v>28</v>
      </c>
      <c r="U732">
        <f t="shared" si="268"/>
        <v>12</v>
      </c>
      <c r="V732">
        <f t="shared" si="269"/>
        <v>2018</v>
      </c>
      <c r="X732" t="str">
        <f t="shared" ref="X732:X733" si="278">IF(N732&gt;0,"Profit","Loss")</f>
        <v>Profit</v>
      </c>
    </row>
    <row r="733" spans="1:24" x14ac:dyDescent="0.3">
      <c r="A733">
        <v>244.2</v>
      </c>
      <c r="B733" s="1">
        <v>43462</v>
      </c>
      <c r="C733" t="s">
        <v>28</v>
      </c>
      <c r="D733" s="2">
        <v>0.3923611111111111</v>
      </c>
      <c r="E733">
        <v>179.95</v>
      </c>
      <c r="F733">
        <v>15</v>
      </c>
      <c r="G733" t="s">
        <v>23</v>
      </c>
      <c r="H733">
        <v>27100</v>
      </c>
      <c r="I733" t="s">
        <v>22</v>
      </c>
      <c r="J733" s="1">
        <v>43462</v>
      </c>
      <c r="K733" t="s">
        <v>28</v>
      </c>
      <c r="L733" s="2">
        <v>0.6381944444444444</v>
      </c>
      <c r="M733">
        <v>151.1</v>
      </c>
      <c r="N733">
        <v>432.75</v>
      </c>
      <c r="O733">
        <v>16.03223118</v>
      </c>
      <c r="P733" s="1">
        <v>43468</v>
      </c>
      <c r="Q733" t="s">
        <v>19</v>
      </c>
      <c r="R733">
        <v>189.95</v>
      </c>
      <c r="S733">
        <v>126.1</v>
      </c>
      <c r="T733">
        <f t="shared" si="267"/>
        <v>28</v>
      </c>
      <c r="U733">
        <f t="shared" si="268"/>
        <v>12</v>
      </c>
      <c r="V733">
        <f t="shared" si="269"/>
        <v>2018</v>
      </c>
      <c r="X733" t="str">
        <f t="shared" si="278"/>
        <v>Profit</v>
      </c>
    </row>
    <row r="734" spans="1:24" hidden="1" x14ac:dyDescent="0.3">
      <c r="A734">
        <v>245</v>
      </c>
      <c r="B734" s="1">
        <v>43465</v>
      </c>
      <c r="D734" s="2">
        <v>0.3923611111111111</v>
      </c>
      <c r="E734">
        <v>27223.45</v>
      </c>
      <c r="J734" s="1">
        <v>43465</v>
      </c>
      <c r="L734" s="2">
        <v>0.6381944444444444</v>
      </c>
      <c r="M734">
        <v>27164.85</v>
      </c>
      <c r="N734">
        <v>106.5</v>
      </c>
      <c r="Q734" t="s">
        <v>19</v>
      </c>
      <c r="R734">
        <v>27227.15</v>
      </c>
      <c r="S734">
        <v>27105</v>
      </c>
      <c r="T734">
        <f t="shared" si="267"/>
        <v>31</v>
      </c>
      <c r="U734">
        <f t="shared" si="268"/>
        <v>12</v>
      </c>
      <c r="V734">
        <f t="shared" si="269"/>
        <v>2018</v>
      </c>
    </row>
    <row r="735" spans="1:24" x14ac:dyDescent="0.3">
      <c r="A735">
        <v>245.1</v>
      </c>
      <c r="B735" s="1">
        <v>43465</v>
      </c>
      <c r="C735" t="s">
        <v>20</v>
      </c>
      <c r="D735" s="2">
        <v>0.3923611111111111</v>
      </c>
      <c r="E735">
        <v>201.45</v>
      </c>
      <c r="F735">
        <v>15</v>
      </c>
      <c r="G735" t="s">
        <v>21</v>
      </c>
      <c r="H735">
        <v>27200</v>
      </c>
      <c r="I735" t="s">
        <v>22</v>
      </c>
      <c r="J735" s="1">
        <v>43465</v>
      </c>
      <c r="K735" t="s">
        <v>20</v>
      </c>
      <c r="L735" s="2">
        <v>0.6381944444444444</v>
      </c>
      <c r="M735">
        <v>178.2</v>
      </c>
      <c r="N735">
        <v>348.75</v>
      </c>
      <c r="O735">
        <v>11.541325390000001</v>
      </c>
      <c r="P735" s="1">
        <v>43468</v>
      </c>
      <c r="Q735" t="s">
        <v>19</v>
      </c>
      <c r="R735">
        <v>209.65</v>
      </c>
      <c r="S735">
        <v>146</v>
      </c>
      <c r="T735">
        <f t="shared" si="267"/>
        <v>31</v>
      </c>
      <c r="U735">
        <f t="shared" si="268"/>
        <v>12</v>
      </c>
      <c r="V735">
        <f t="shared" si="269"/>
        <v>2018</v>
      </c>
      <c r="X735" t="str">
        <f t="shared" ref="X735:X736" si="279">IF(N735&gt;0,"Profit","Loss")</f>
        <v>Profit</v>
      </c>
    </row>
    <row r="736" spans="1:24" x14ac:dyDescent="0.3">
      <c r="A736">
        <v>245.2</v>
      </c>
      <c r="B736" s="1">
        <v>43465</v>
      </c>
      <c r="C736" t="s">
        <v>20</v>
      </c>
      <c r="D736" s="2">
        <v>0.3923611111111111</v>
      </c>
      <c r="E736">
        <v>132</v>
      </c>
      <c r="F736">
        <v>15</v>
      </c>
      <c r="G736" t="s">
        <v>23</v>
      </c>
      <c r="H736">
        <v>27200</v>
      </c>
      <c r="I736" t="s">
        <v>22</v>
      </c>
      <c r="J736" s="1">
        <v>43465</v>
      </c>
      <c r="K736" t="s">
        <v>20</v>
      </c>
      <c r="L736" s="2">
        <v>0.6381944444444444</v>
      </c>
      <c r="M736">
        <v>148.15</v>
      </c>
      <c r="N736">
        <v>-242.25</v>
      </c>
      <c r="O736">
        <v>-12.23484848</v>
      </c>
      <c r="P736" s="1">
        <v>43468</v>
      </c>
      <c r="Q736" t="s">
        <v>19</v>
      </c>
      <c r="R736">
        <v>197.75</v>
      </c>
      <c r="S736">
        <v>128.75</v>
      </c>
      <c r="T736">
        <f t="shared" si="267"/>
        <v>31</v>
      </c>
      <c r="U736">
        <f t="shared" si="268"/>
        <v>12</v>
      </c>
      <c r="V736">
        <f t="shared" si="269"/>
        <v>2018</v>
      </c>
      <c r="X736" t="str">
        <f t="shared" si="279"/>
        <v>Loss</v>
      </c>
    </row>
    <row r="737" spans="1:24" hidden="1" x14ac:dyDescent="0.3">
      <c r="A737">
        <v>246</v>
      </c>
      <c r="B737" s="1">
        <v>43466</v>
      </c>
      <c r="D737" s="2">
        <v>0.3923611111111111</v>
      </c>
      <c r="E737">
        <v>27096.95</v>
      </c>
      <c r="J737" s="1">
        <v>43466</v>
      </c>
      <c r="L737" s="2">
        <v>0.6381944444444444</v>
      </c>
      <c r="M737">
        <v>27398.400000000001</v>
      </c>
      <c r="N737">
        <v>1371.75</v>
      </c>
      <c r="Q737" t="s">
        <v>19</v>
      </c>
      <c r="R737">
        <v>27409.9</v>
      </c>
      <c r="S737">
        <v>27019.05</v>
      </c>
      <c r="T737">
        <f t="shared" si="267"/>
        <v>1</v>
      </c>
      <c r="U737">
        <f t="shared" si="268"/>
        <v>1</v>
      </c>
      <c r="V737">
        <f t="shared" si="269"/>
        <v>2019</v>
      </c>
    </row>
    <row r="738" spans="1:24" x14ac:dyDescent="0.3">
      <c r="A738">
        <v>246.1</v>
      </c>
      <c r="B738" s="1">
        <v>43466</v>
      </c>
      <c r="C738" t="s">
        <v>25</v>
      </c>
      <c r="D738" s="2">
        <v>0.3923611111111111</v>
      </c>
      <c r="E738">
        <v>167.95</v>
      </c>
      <c r="F738">
        <v>15</v>
      </c>
      <c r="G738" t="s">
        <v>21</v>
      </c>
      <c r="H738">
        <v>27100</v>
      </c>
      <c r="I738" t="s">
        <v>22</v>
      </c>
      <c r="J738" s="1">
        <v>43466</v>
      </c>
      <c r="K738" t="s">
        <v>25</v>
      </c>
      <c r="L738" s="2">
        <v>0.60416666666666663</v>
      </c>
      <c r="M738">
        <v>188.95</v>
      </c>
      <c r="N738">
        <v>-315</v>
      </c>
      <c r="O738">
        <v>-12.503721349999999</v>
      </c>
      <c r="P738" s="1">
        <v>43468</v>
      </c>
      <c r="Q738" t="s">
        <v>24</v>
      </c>
      <c r="R738">
        <v>206.7</v>
      </c>
      <c r="S738">
        <v>113.65</v>
      </c>
      <c r="T738">
        <f t="shared" si="267"/>
        <v>1</v>
      </c>
      <c r="U738">
        <f t="shared" si="268"/>
        <v>1</v>
      </c>
      <c r="V738">
        <f t="shared" si="269"/>
        <v>2019</v>
      </c>
      <c r="X738" t="str">
        <f t="shared" ref="X738:X739" si="280">IF(N738&gt;0,"Profit","Loss")</f>
        <v>Loss</v>
      </c>
    </row>
    <row r="739" spans="1:24" x14ac:dyDescent="0.3">
      <c r="A739">
        <v>246.2</v>
      </c>
      <c r="B739" s="1">
        <v>43466</v>
      </c>
      <c r="C739" t="s">
        <v>25</v>
      </c>
      <c r="D739" s="2">
        <v>0.3923611111111111</v>
      </c>
      <c r="E739">
        <v>146.19999999999999</v>
      </c>
      <c r="F739">
        <v>15</v>
      </c>
      <c r="G739" t="s">
        <v>23</v>
      </c>
      <c r="H739">
        <v>27100</v>
      </c>
      <c r="I739" t="s">
        <v>22</v>
      </c>
      <c r="J739" s="1">
        <v>43466</v>
      </c>
      <c r="K739" t="s">
        <v>25</v>
      </c>
      <c r="L739" s="2">
        <v>0.6381944444444444</v>
      </c>
      <c r="M739">
        <v>33.75</v>
      </c>
      <c r="N739">
        <v>1686.75</v>
      </c>
      <c r="O739">
        <v>76.915184679999996</v>
      </c>
      <c r="P739" s="1">
        <v>43468</v>
      </c>
      <c r="Q739" t="s">
        <v>19</v>
      </c>
      <c r="R739">
        <v>167.75</v>
      </c>
      <c r="S739">
        <v>33.35</v>
      </c>
      <c r="T739">
        <f t="shared" si="267"/>
        <v>1</v>
      </c>
      <c r="U739">
        <f t="shared" si="268"/>
        <v>1</v>
      </c>
      <c r="V739">
        <f t="shared" si="269"/>
        <v>2019</v>
      </c>
      <c r="X739" t="str">
        <f t="shared" si="280"/>
        <v>Profit</v>
      </c>
    </row>
    <row r="740" spans="1:24" hidden="1" x14ac:dyDescent="0.3">
      <c r="A740">
        <v>247</v>
      </c>
      <c r="B740" s="1">
        <v>43467</v>
      </c>
      <c r="D740" s="2">
        <v>0.3923611111111111</v>
      </c>
      <c r="E740">
        <v>27339.200000000001</v>
      </c>
      <c r="J740" s="1">
        <v>43467</v>
      </c>
      <c r="L740" s="2">
        <v>0.52986111111111112</v>
      </c>
      <c r="M740">
        <v>27243.55</v>
      </c>
      <c r="N740">
        <v>-900</v>
      </c>
      <c r="R740">
        <v>27397.55</v>
      </c>
      <c r="S740">
        <v>27238</v>
      </c>
      <c r="T740">
        <f t="shared" si="267"/>
        <v>2</v>
      </c>
      <c r="U740">
        <f t="shared" si="268"/>
        <v>1</v>
      </c>
      <c r="V740">
        <f t="shared" si="269"/>
        <v>2019</v>
      </c>
    </row>
    <row r="741" spans="1:24" x14ac:dyDescent="0.3">
      <c r="A741">
        <v>247.1</v>
      </c>
      <c r="B741" s="1">
        <v>43467</v>
      </c>
      <c r="C741" t="s">
        <v>26</v>
      </c>
      <c r="D741" s="2">
        <v>0.3923611111111111</v>
      </c>
      <c r="E741">
        <v>154.19999999999999</v>
      </c>
      <c r="F741">
        <v>15</v>
      </c>
      <c r="G741" t="s">
        <v>21</v>
      </c>
      <c r="H741">
        <v>27300</v>
      </c>
      <c r="I741" t="s">
        <v>22</v>
      </c>
      <c r="J741" s="1">
        <v>43467</v>
      </c>
      <c r="K741" t="s">
        <v>26</v>
      </c>
      <c r="L741" s="2">
        <v>0.42986111111111108</v>
      </c>
      <c r="M741">
        <v>172.2</v>
      </c>
      <c r="N741">
        <v>-270</v>
      </c>
      <c r="O741">
        <v>-11.673151750000001</v>
      </c>
      <c r="P741" s="1">
        <v>43468</v>
      </c>
      <c r="Q741" t="s">
        <v>24</v>
      </c>
      <c r="R741">
        <v>175</v>
      </c>
      <c r="S741">
        <v>96.4</v>
      </c>
      <c r="T741">
        <f t="shared" si="267"/>
        <v>2</v>
      </c>
      <c r="U741">
        <f t="shared" si="268"/>
        <v>1</v>
      </c>
      <c r="V741">
        <f t="shared" si="269"/>
        <v>2019</v>
      </c>
      <c r="X741" t="str">
        <f t="shared" ref="X741:X742" si="281">IF(N741&gt;0,"Profit","Loss")</f>
        <v>Loss</v>
      </c>
    </row>
    <row r="742" spans="1:24" x14ac:dyDescent="0.3">
      <c r="A742">
        <v>247.2</v>
      </c>
      <c r="B742" s="1">
        <v>43467</v>
      </c>
      <c r="C742" t="s">
        <v>26</v>
      </c>
      <c r="D742" s="2">
        <v>0.3923611111111111</v>
      </c>
      <c r="E742">
        <v>103.3</v>
      </c>
      <c r="F742">
        <v>15</v>
      </c>
      <c r="G742" t="s">
        <v>23</v>
      </c>
      <c r="H742">
        <v>27300</v>
      </c>
      <c r="I742" t="s">
        <v>22</v>
      </c>
      <c r="J742" s="1">
        <v>43467</v>
      </c>
      <c r="K742" t="s">
        <v>26</v>
      </c>
      <c r="L742" s="2">
        <v>0.52986111111111112</v>
      </c>
      <c r="M742">
        <v>145.30000000000001</v>
      </c>
      <c r="N742">
        <v>-630</v>
      </c>
      <c r="O742">
        <v>-40.658276860000001</v>
      </c>
      <c r="P742" s="1">
        <v>43468</v>
      </c>
      <c r="Q742" t="s">
        <v>24</v>
      </c>
      <c r="R742">
        <v>147.85</v>
      </c>
      <c r="S742">
        <v>70.25</v>
      </c>
      <c r="T742">
        <f t="shared" si="267"/>
        <v>2</v>
      </c>
      <c r="U742">
        <f t="shared" si="268"/>
        <v>1</v>
      </c>
      <c r="V742">
        <f t="shared" si="269"/>
        <v>2019</v>
      </c>
      <c r="X742" t="str">
        <f t="shared" si="281"/>
        <v>Loss</v>
      </c>
    </row>
    <row r="743" spans="1:24" hidden="1" x14ac:dyDescent="0.3">
      <c r="A743">
        <v>248</v>
      </c>
      <c r="B743" s="1">
        <v>43468</v>
      </c>
      <c r="D743" s="2">
        <v>0.3923611111111111</v>
      </c>
      <c r="E743">
        <v>27061.8</v>
      </c>
      <c r="J743" s="1">
        <v>43468</v>
      </c>
      <c r="L743" s="2">
        <v>0.6381944444444444</v>
      </c>
      <c r="M743">
        <v>26958</v>
      </c>
      <c r="N743">
        <v>822</v>
      </c>
      <c r="Q743" t="s">
        <v>19</v>
      </c>
      <c r="R743">
        <v>27175.9</v>
      </c>
      <c r="S743">
        <v>26935.8</v>
      </c>
      <c r="T743">
        <f t="shared" si="267"/>
        <v>3</v>
      </c>
      <c r="U743">
        <f t="shared" si="268"/>
        <v>1</v>
      </c>
      <c r="V743">
        <f t="shared" si="269"/>
        <v>2019</v>
      </c>
    </row>
    <row r="744" spans="1:24" x14ac:dyDescent="0.3">
      <c r="A744">
        <v>248.1</v>
      </c>
      <c r="B744" s="1">
        <v>43468</v>
      </c>
      <c r="C744" t="s">
        <v>27</v>
      </c>
      <c r="D744" s="2">
        <v>0.3923611111111111</v>
      </c>
      <c r="E744">
        <v>80.849999999999994</v>
      </c>
      <c r="F744">
        <v>15</v>
      </c>
      <c r="G744" t="s">
        <v>21</v>
      </c>
      <c r="H744">
        <v>27100</v>
      </c>
      <c r="I744" t="s">
        <v>22</v>
      </c>
      <c r="J744" s="1">
        <v>43468</v>
      </c>
      <c r="K744" t="s">
        <v>27</v>
      </c>
      <c r="L744" s="2">
        <v>0.6381944444444444</v>
      </c>
      <c r="M744">
        <v>0.05</v>
      </c>
      <c r="N744">
        <v>1212</v>
      </c>
      <c r="O744">
        <v>99.938157079999996</v>
      </c>
      <c r="P744" s="1">
        <v>43468</v>
      </c>
      <c r="Q744" t="s">
        <v>19</v>
      </c>
      <c r="R744">
        <v>143.30000000000001</v>
      </c>
      <c r="S744">
        <v>0.05</v>
      </c>
      <c r="T744">
        <f t="shared" si="267"/>
        <v>3</v>
      </c>
      <c r="U744">
        <f t="shared" si="268"/>
        <v>1</v>
      </c>
      <c r="V744">
        <f t="shared" si="269"/>
        <v>2019</v>
      </c>
      <c r="X744" t="str">
        <f t="shared" ref="X744:X745" si="282">IF(N744&gt;0,"Profit","Loss")</f>
        <v>Profit</v>
      </c>
    </row>
    <row r="745" spans="1:24" x14ac:dyDescent="0.3">
      <c r="A745">
        <v>248.2</v>
      </c>
      <c r="B745" s="1">
        <v>43468</v>
      </c>
      <c r="C745" t="s">
        <v>27</v>
      </c>
      <c r="D745" s="2">
        <v>0.3923611111111111</v>
      </c>
      <c r="E745">
        <v>90</v>
      </c>
      <c r="F745">
        <v>15</v>
      </c>
      <c r="G745" t="s">
        <v>23</v>
      </c>
      <c r="H745">
        <v>27100</v>
      </c>
      <c r="I745" t="s">
        <v>22</v>
      </c>
      <c r="J745" s="1">
        <v>43468</v>
      </c>
      <c r="K745" t="s">
        <v>27</v>
      </c>
      <c r="L745" s="2">
        <v>0.48888888888888887</v>
      </c>
      <c r="M745">
        <v>116</v>
      </c>
      <c r="N745">
        <v>-390</v>
      </c>
      <c r="O745">
        <v>-28.88888889</v>
      </c>
      <c r="P745" s="1">
        <v>43468</v>
      </c>
      <c r="Q745" t="s">
        <v>24</v>
      </c>
      <c r="R745">
        <v>121.95</v>
      </c>
      <c r="S745">
        <v>40.549999999999997</v>
      </c>
      <c r="T745">
        <f t="shared" si="267"/>
        <v>3</v>
      </c>
      <c r="U745">
        <f t="shared" si="268"/>
        <v>1</v>
      </c>
      <c r="V745">
        <f t="shared" si="269"/>
        <v>2019</v>
      </c>
      <c r="X745" t="str">
        <f t="shared" si="282"/>
        <v>Loss</v>
      </c>
    </row>
    <row r="746" spans="1:24" hidden="1" x14ac:dyDescent="0.3">
      <c r="A746">
        <v>249</v>
      </c>
      <c r="B746" s="1">
        <v>43469</v>
      </c>
      <c r="D746" s="2">
        <v>0.3923611111111111</v>
      </c>
      <c r="E746">
        <v>27053.85</v>
      </c>
      <c r="J746" s="1">
        <v>43469</v>
      </c>
      <c r="L746" s="2">
        <v>0.59444444444444444</v>
      </c>
      <c r="M746">
        <v>27067.25</v>
      </c>
      <c r="N746">
        <v>285</v>
      </c>
      <c r="R746">
        <v>27274.5</v>
      </c>
      <c r="S746">
        <v>26926.1</v>
      </c>
      <c r="T746">
        <f t="shared" si="267"/>
        <v>4</v>
      </c>
      <c r="U746">
        <f t="shared" si="268"/>
        <v>1</v>
      </c>
      <c r="V746">
        <f t="shared" si="269"/>
        <v>2019</v>
      </c>
    </row>
    <row r="747" spans="1:24" x14ac:dyDescent="0.3">
      <c r="A747">
        <v>249.1</v>
      </c>
      <c r="B747" s="1">
        <v>43469</v>
      </c>
      <c r="C747" t="s">
        <v>28</v>
      </c>
      <c r="D747" s="2">
        <v>0.3923611111111111</v>
      </c>
      <c r="E747">
        <v>222.5</v>
      </c>
      <c r="F747">
        <v>15</v>
      </c>
      <c r="G747" t="s">
        <v>21</v>
      </c>
      <c r="H747">
        <v>27100</v>
      </c>
      <c r="I747" t="s">
        <v>22</v>
      </c>
      <c r="J747" s="1">
        <v>43469</v>
      </c>
      <c r="K747" t="s">
        <v>28</v>
      </c>
      <c r="L747" s="2">
        <v>0.46527777777777773</v>
      </c>
      <c r="M747">
        <v>240.5</v>
      </c>
      <c r="N747">
        <v>-270</v>
      </c>
      <c r="O747">
        <v>-8.0898876400000006</v>
      </c>
      <c r="P747" s="1">
        <v>43475</v>
      </c>
      <c r="Q747" t="s">
        <v>24</v>
      </c>
      <c r="R747">
        <v>254.55</v>
      </c>
      <c r="S747">
        <v>165.5</v>
      </c>
      <c r="T747">
        <f t="shared" si="267"/>
        <v>4</v>
      </c>
      <c r="U747">
        <f t="shared" si="268"/>
        <v>1</v>
      </c>
      <c r="V747">
        <f t="shared" si="269"/>
        <v>2019</v>
      </c>
      <c r="X747" t="str">
        <f t="shared" ref="X747:X748" si="283">IF(N747&gt;0,"Profit","Loss")</f>
        <v>Loss</v>
      </c>
    </row>
    <row r="748" spans="1:24" x14ac:dyDescent="0.3">
      <c r="A748">
        <v>249.2</v>
      </c>
      <c r="B748" s="1">
        <v>43469</v>
      </c>
      <c r="C748" t="s">
        <v>28</v>
      </c>
      <c r="D748" s="2">
        <v>0.3923611111111111</v>
      </c>
      <c r="E748">
        <v>230.1</v>
      </c>
      <c r="F748">
        <v>15</v>
      </c>
      <c r="G748" t="s">
        <v>23</v>
      </c>
      <c r="H748">
        <v>27100</v>
      </c>
      <c r="I748" t="s">
        <v>22</v>
      </c>
      <c r="J748" s="1">
        <v>43469</v>
      </c>
      <c r="K748" t="s">
        <v>28</v>
      </c>
      <c r="L748" s="2">
        <v>0.59444444444444444</v>
      </c>
      <c r="M748">
        <v>193.1</v>
      </c>
      <c r="N748">
        <v>555</v>
      </c>
      <c r="O748">
        <v>16.079965229999999</v>
      </c>
      <c r="P748" s="1">
        <v>43475</v>
      </c>
      <c r="Q748" t="s">
        <v>24</v>
      </c>
      <c r="R748">
        <v>294.95</v>
      </c>
      <c r="S748">
        <v>118</v>
      </c>
      <c r="T748">
        <f t="shared" si="267"/>
        <v>4</v>
      </c>
      <c r="U748">
        <f t="shared" si="268"/>
        <v>1</v>
      </c>
      <c r="V748">
        <f t="shared" si="269"/>
        <v>2019</v>
      </c>
      <c r="X748" t="str">
        <f t="shared" si="283"/>
        <v>Profit</v>
      </c>
    </row>
    <row r="749" spans="1:24" hidden="1" x14ac:dyDescent="0.3">
      <c r="A749">
        <v>250</v>
      </c>
      <c r="B749" s="1">
        <v>43472</v>
      </c>
      <c r="D749" s="2">
        <v>0.3923611111111111</v>
      </c>
      <c r="E749">
        <v>27374</v>
      </c>
      <c r="J749" s="1">
        <v>43472</v>
      </c>
      <c r="L749" s="2">
        <v>0.6381944444444444</v>
      </c>
      <c r="M749">
        <v>27311.5</v>
      </c>
      <c r="N749">
        <v>46.5</v>
      </c>
      <c r="Q749" t="s">
        <v>19</v>
      </c>
      <c r="R749">
        <v>27477.8</v>
      </c>
      <c r="S749">
        <v>27282.1</v>
      </c>
      <c r="T749">
        <f t="shared" si="267"/>
        <v>7</v>
      </c>
      <c r="U749">
        <f t="shared" si="268"/>
        <v>1</v>
      </c>
      <c r="V749">
        <f t="shared" si="269"/>
        <v>2019</v>
      </c>
    </row>
    <row r="750" spans="1:24" x14ac:dyDescent="0.3">
      <c r="A750">
        <v>250.1</v>
      </c>
      <c r="B750" s="1">
        <v>43472</v>
      </c>
      <c r="C750" t="s">
        <v>20</v>
      </c>
      <c r="D750" s="2">
        <v>0.3923611111111111</v>
      </c>
      <c r="E750">
        <v>171.95</v>
      </c>
      <c r="F750">
        <v>15</v>
      </c>
      <c r="G750" t="s">
        <v>21</v>
      </c>
      <c r="H750">
        <v>27400</v>
      </c>
      <c r="I750" t="s">
        <v>22</v>
      </c>
      <c r="J750" s="1">
        <v>43472</v>
      </c>
      <c r="K750" t="s">
        <v>20</v>
      </c>
      <c r="L750" s="2">
        <v>0.6381944444444444</v>
      </c>
      <c r="M750">
        <v>121.85</v>
      </c>
      <c r="N750">
        <v>751.5</v>
      </c>
      <c r="O750">
        <v>29.136376850000001</v>
      </c>
      <c r="P750" s="1">
        <v>43475</v>
      </c>
      <c r="Q750" t="s">
        <v>19</v>
      </c>
      <c r="R750">
        <v>205</v>
      </c>
      <c r="S750">
        <v>111.2</v>
      </c>
      <c r="T750">
        <f t="shared" si="267"/>
        <v>7</v>
      </c>
      <c r="U750">
        <f t="shared" si="268"/>
        <v>1</v>
      </c>
      <c r="V750">
        <f t="shared" si="269"/>
        <v>2019</v>
      </c>
      <c r="X750" t="str">
        <f t="shared" ref="X750:X751" si="284">IF(N750&gt;0,"Profit","Loss")</f>
        <v>Profit</v>
      </c>
    </row>
    <row r="751" spans="1:24" x14ac:dyDescent="0.3">
      <c r="A751">
        <v>250.2</v>
      </c>
      <c r="B751" s="1">
        <v>43472</v>
      </c>
      <c r="C751" t="s">
        <v>20</v>
      </c>
      <c r="D751" s="2">
        <v>0.3923611111111111</v>
      </c>
      <c r="E751">
        <v>163</v>
      </c>
      <c r="F751">
        <v>15</v>
      </c>
      <c r="G751" t="s">
        <v>23</v>
      </c>
      <c r="H751">
        <v>27400</v>
      </c>
      <c r="I751" t="s">
        <v>22</v>
      </c>
      <c r="J751" s="1">
        <v>43472</v>
      </c>
      <c r="K751" t="s">
        <v>20</v>
      </c>
      <c r="L751" s="2">
        <v>0.62430555555555556</v>
      </c>
      <c r="M751">
        <v>210</v>
      </c>
      <c r="N751">
        <v>-705</v>
      </c>
      <c r="O751">
        <v>-28.83435583</v>
      </c>
      <c r="P751" s="1">
        <v>43475</v>
      </c>
      <c r="Q751" t="s">
        <v>24</v>
      </c>
      <c r="R751">
        <v>228.9</v>
      </c>
      <c r="S751">
        <v>134.85</v>
      </c>
      <c r="T751">
        <f t="shared" si="267"/>
        <v>7</v>
      </c>
      <c r="U751">
        <f t="shared" si="268"/>
        <v>1</v>
      </c>
      <c r="V751">
        <f t="shared" si="269"/>
        <v>2019</v>
      </c>
      <c r="X751" t="str">
        <f t="shared" si="284"/>
        <v>Loss</v>
      </c>
    </row>
    <row r="752" spans="1:24" hidden="1" x14ac:dyDescent="0.3">
      <c r="A752">
        <v>251</v>
      </c>
      <c r="B752" s="1">
        <v>43473</v>
      </c>
      <c r="D752" s="2">
        <v>0.3923611111111111</v>
      </c>
      <c r="E752">
        <v>27208.65</v>
      </c>
      <c r="J752" s="1">
        <v>43473</v>
      </c>
      <c r="L752" s="2">
        <v>0.6381944444444444</v>
      </c>
      <c r="M752">
        <v>27523.75</v>
      </c>
      <c r="N752">
        <v>457.5</v>
      </c>
      <c r="Q752" t="s">
        <v>19</v>
      </c>
      <c r="R752">
        <v>27542.400000000001</v>
      </c>
      <c r="S752">
        <v>27197.15</v>
      </c>
      <c r="T752">
        <f t="shared" si="267"/>
        <v>8</v>
      </c>
      <c r="U752">
        <f t="shared" si="268"/>
        <v>1</v>
      </c>
      <c r="V752">
        <f t="shared" si="269"/>
        <v>2019</v>
      </c>
    </row>
    <row r="753" spans="1:24" x14ac:dyDescent="0.3">
      <c r="A753">
        <v>251.1</v>
      </c>
      <c r="B753" s="1">
        <v>43473</v>
      </c>
      <c r="C753" t="s">
        <v>25</v>
      </c>
      <c r="D753" s="2">
        <v>0.3923611111111111</v>
      </c>
      <c r="E753">
        <v>167.6</v>
      </c>
      <c r="F753">
        <v>15</v>
      </c>
      <c r="G753" t="s">
        <v>21</v>
      </c>
      <c r="H753">
        <v>27200</v>
      </c>
      <c r="I753" t="s">
        <v>22</v>
      </c>
      <c r="J753" s="1">
        <v>43473</v>
      </c>
      <c r="K753" t="s">
        <v>25</v>
      </c>
      <c r="L753" s="2">
        <v>0.4236111111111111</v>
      </c>
      <c r="M753">
        <v>234.6</v>
      </c>
      <c r="N753">
        <v>-1005</v>
      </c>
      <c r="O753">
        <v>-39.976133650000001</v>
      </c>
      <c r="P753" s="1">
        <v>43475</v>
      </c>
      <c r="Q753" t="s">
        <v>24</v>
      </c>
      <c r="R753">
        <v>236</v>
      </c>
      <c r="S753">
        <v>159.05000000000001</v>
      </c>
      <c r="T753">
        <f t="shared" si="267"/>
        <v>8</v>
      </c>
      <c r="U753">
        <f t="shared" si="268"/>
        <v>1</v>
      </c>
      <c r="V753">
        <f t="shared" si="269"/>
        <v>2019</v>
      </c>
      <c r="X753" t="str">
        <f t="shared" ref="X753:X754" si="285">IF(N753&gt;0,"Profit","Loss")</f>
        <v>Loss</v>
      </c>
    </row>
    <row r="754" spans="1:24" x14ac:dyDescent="0.3">
      <c r="A754">
        <v>251.2</v>
      </c>
      <c r="B754" s="1">
        <v>43473</v>
      </c>
      <c r="C754" t="s">
        <v>25</v>
      </c>
      <c r="D754" s="2">
        <v>0.3923611111111111</v>
      </c>
      <c r="E754">
        <v>139.5</v>
      </c>
      <c r="F754">
        <v>15</v>
      </c>
      <c r="G754" t="s">
        <v>23</v>
      </c>
      <c r="H754">
        <v>27200</v>
      </c>
      <c r="I754" t="s">
        <v>22</v>
      </c>
      <c r="J754" s="1">
        <v>43473</v>
      </c>
      <c r="K754" t="s">
        <v>25</v>
      </c>
      <c r="L754" s="2">
        <v>0.6381944444444444</v>
      </c>
      <c r="M754">
        <v>42</v>
      </c>
      <c r="N754">
        <v>1462.5</v>
      </c>
      <c r="O754">
        <v>69.892473120000005</v>
      </c>
      <c r="P754" s="1">
        <v>43475</v>
      </c>
      <c r="Q754" t="s">
        <v>19</v>
      </c>
      <c r="R754">
        <v>145.05000000000001</v>
      </c>
      <c r="S754">
        <v>40.799999999999997</v>
      </c>
      <c r="T754">
        <f t="shared" si="267"/>
        <v>8</v>
      </c>
      <c r="U754">
        <f t="shared" si="268"/>
        <v>1</v>
      </c>
      <c r="V754">
        <f t="shared" si="269"/>
        <v>2019</v>
      </c>
      <c r="X754" t="str">
        <f t="shared" si="285"/>
        <v>Profit</v>
      </c>
    </row>
    <row r="755" spans="1:24" hidden="1" x14ac:dyDescent="0.3">
      <c r="A755">
        <v>252</v>
      </c>
      <c r="B755" s="1">
        <v>43474</v>
      </c>
      <c r="D755" s="2">
        <v>0.3923611111111111</v>
      </c>
      <c r="E755">
        <v>27619.7</v>
      </c>
      <c r="J755" s="1">
        <v>43474</v>
      </c>
      <c r="L755" s="2">
        <v>0.61944444444444446</v>
      </c>
      <c r="M755">
        <v>27682.15</v>
      </c>
      <c r="N755">
        <v>-375</v>
      </c>
      <c r="R755">
        <v>27705.4</v>
      </c>
      <c r="S755">
        <v>27409.5</v>
      </c>
      <c r="T755">
        <f t="shared" si="267"/>
        <v>9</v>
      </c>
      <c r="U755">
        <f t="shared" si="268"/>
        <v>1</v>
      </c>
      <c r="V755">
        <f t="shared" si="269"/>
        <v>2019</v>
      </c>
    </row>
    <row r="756" spans="1:24" x14ac:dyDescent="0.3">
      <c r="A756">
        <v>252.1</v>
      </c>
      <c r="B756" s="1">
        <v>43474</v>
      </c>
      <c r="C756" t="s">
        <v>26</v>
      </c>
      <c r="D756" s="2">
        <v>0.3923611111111111</v>
      </c>
      <c r="E756">
        <v>115.5</v>
      </c>
      <c r="F756">
        <v>15</v>
      </c>
      <c r="G756" t="s">
        <v>21</v>
      </c>
      <c r="H756">
        <v>27600</v>
      </c>
      <c r="I756" t="s">
        <v>22</v>
      </c>
      <c r="J756" s="1">
        <v>43474</v>
      </c>
      <c r="K756" t="s">
        <v>26</v>
      </c>
      <c r="L756" s="2">
        <v>0.61944444444444446</v>
      </c>
      <c r="M756">
        <v>108.5</v>
      </c>
      <c r="N756">
        <v>105</v>
      </c>
      <c r="O756">
        <v>6.0606060609999997</v>
      </c>
      <c r="P756" s="1">
        <v>43475</v>
      </c>
      <c r="Q756" t="s">
        <v>24</v>
      </c>
      <c r="R756">
        <v>134</v>
      </c>
      <c r="S756">
        <v>33.299999999999997</v>
      </c>
      <c r="T756">
        <f t="shared" si="267"/>
        <v>9</v>
      </c>
      <c r="U756">
        <f t="shared" si="268"/>
        <v>1</v>
      </c>
      <c r="V756">
        <f t="shared" si="269"/>
        <v>2019</v>
      </c>
      <c r="X756" t="str">
        <f t="shared" ref="X756:X757" si="286">IF(N756&gt;0,"Profit","Loss")</f>
        <v>Profit</v>
      </c>
    </row>
    <row r="757" spans="1:24" x14ac:dyDescent="0.3">
      <c r="A757">
        <v>252.2</v>
      </c>
      <c r="B757" s="1">
        <v>43474</v>
      </c>
      <c r="C757" t="s">
        <v>26</v>
      </c>
      <c r="D757" s="2">
        <v>0.3923611111111111</v>
      </c>
      <c r="E757">
        <v>127.75</v>
      </c>
      <c r="F757">
        <v>15</v>
      </c>
      <c r="G757" t="s">
        <v>23</v>
      </c>
      <c r="H757">
        <v>27600</v>
      </c>
      <c r="I757" t="s">
        <v>22</v>
      </c>
      <c r="J757" s="1">
        <v>43474</v>
      </c>
      <c r="K757" t="s">
        <v>26</v>
      </c>
      <c r="L757" s="2">
        <v>0.57777777777777783</v>
      </c>
      <c r="M757">
        <v>159.75</v>
      </c>
      <c r="N757">
        <v>-480</v>
      </c>
      <c r="O757">
        <v>-25.048923680000001</v>
      </c>
      <c r="P757" s="1">
        <v>43475</v>
      </c>
      <c r="Q757" t="s">
        <v>24</v>
      </c>
      <c r="R757">
        <v>165</v>
      </c>
      <c r="S757">
        <v>84.25</v>
      </c>
      <c r="T757">
        <f t="shared" si="267"/>
        <v>9</v>
      </c>
      <c r="U757">
        <f t="shared" si="268"/>
        <v>1</v>
      </c>
      <c r="V757">
        <f t="shared" si="269"/>
        <v>2019</v>
      </c>
      <c r="X757" t="str">
        <f t="shared" si="286"/>
        <v>Loss</v>
      </c>
    </row>
    <row r="758" spans="1:24" hidden="1" x14ac:dyDescent="0.3">
      <c r="A758">
        <v>253</v>
      </c>
      <c r="B758" s="1">
        <v>43475</v>
      </c>
      <c r="D758" s="2">
        <v>0.3923611111111111</v>
      </c>
      <c r="E758">
        <v>27632</v>
      </c>
      <c r="J758" s="1">
        <v>43475</v>
      </c>
      <c r="L758" s="2">
        <v>0.6381944444444444</v>
      </c>
      <c r="M758">
        <v>27518.9</v>
      </c>
      <c r="N758">
        <v>1264.5</v>
      </c>
      <c r="Q758" t="s">
        <v>19</v>
      </c>
      <c r="R758">
        <v>27684.400000000001</v>
      </c>
      <c r="S758">
        <v>27488.2</v>
      </c>
      <c r="T758">
        <f t="shared" si="267"/>
        <v>10</v>
      </c>
      <c r="U758">
        <f t="shared" si="268"/>
        <v>1</v>
      </c>
      <c r="V758">
        <f t="shared" si="269"/>
        <v>2019</v>
      </c>
    </row>
    <row r="759" spans="1:24" x14ac:dyDescent="0.3">
      <c r="A759">
        <v>253.1</v>
      </c>
      <c r="B759" s="1">
        <v>43475</v>
      </c>
      <c r="C759" t="s">
        <v>27</v>
      </c>
      <c r="D759" s="2">
        <v>0.3923611111111111</v>
      </c>
      <c r="E759">
        <v>78.900000000000006</v>
      </c>
      <c r="F759">
        <v>15</v>
      </c>
      <c r="G759" t="s">
        <v>21</v>
      </c>
      <c r="H759">
        <v>27600</v>
      </c>
      <c r="I759" t="s">
        <v>22</v>
      </c>
      <c r="J759" s="1">
        <v>43475</v>
      </c>
      <c r="K759" t="s">
        <v>27</v>
      </c>
      <c r="L759" s="2">
        <v>0.6381944444444444</v>
      </c>
      <c r="M759">
        <v>0.1</v>
      </c>
      <c r="N759">
        <v>1182</v>
      </c>
      <c r="O759">
        <v>99.873257289999998</v>
      </c>
      <c r="P759" s="1">
        <v>43475</v>
      </c>
      <c r="Q759" t="s">
        <v>19</v>
      </c>
      <c r="R759">
        <v>85</v>
      </c>
      <c r="S759">
        <v>0.05</v>
      </c>
      <c r="T759">
        <f t="shared" si="267"/>
        <v>10</v>
      </c>
      <c r="U759">
        <f t="shared" si="268"/>
        <v>1</v>
      </c>
      <c r="V759">
        <f t="shared" si="269"/>
        <v>2019</v>
      </c>
      <c r="X759" t="str">
        <f t="shared" ref="X759:X760" si="287">IF(N759&gt;0,"Profit","Loss")</f>
        <v>Profit</v>
      </c>
    </row>
    <row r="760" spans="1:24" x14ac:dyDescent="0.3">
      <c r="A760">
        <v>253.2</v>
      </c>
      <c r="B760" s="1">
        <v>43475</v>
      </c>
      <c r="C760" t="s">
        <v>27</v>
      </c>
      <c r="D760" s="2">
        <v>0.3923611111111111</v>
      </c>
      <c r="E760">
        <v>67</v>
      </c>
      <c r="F760">
        <v>15</v>
      </c>
      <c r="G760" t="s">
        <v>23</v>
      </c>
      <c r="H760">
        <v>27600</v>
      </c>
      <c r="I760" t="s">
        <v>22</v>
      </c>
      <c r="J760" s="1">
        <v>43475</v>
      </c>
      <c r="K760" t="s">
        <v>27</v>
      </c>
      <c r="L760" s="2">
        <v>0.6381944444444444</v>
      </c>
      <c r="M760">
        <v>61.5</v>
      </c>
      <c r="N760">
        <v>82.5</v>
      </c>
      <c r="O760">
        <v>8.2089552240000003</v>
      </c>
      <c r="P760" s="1">
        <v>43475</v>
      </c>
      <c r="Q760" t="s">
        <v>19</v>
      </c>
      <c r="R760">
        <v>114</v>
      </c>
      <c r="S760">
        <v>22.6</v>
      </c>
      <c r="T760">
        <f t="shared" si="267"/>
        <v>10</v>
      </c>
      <c r="U760">
        <f t="shared" si="268"/>
        <v>1</v>
      </c>
      <c r="V760">
        <f t="shared" si="269"/>
        <v>2019</v>
      </c>
      <c r="X760" t="str">
        <f t="shared" si="287"/>
        <v>Profit</v>
      </c>
    </row>
    <row r="761" spans="1:24" hidden="1" x14ac:dyDescent="0.3">
      <c r="A761">
        <v>254</v>
      </c>
      <c r="B761" s="1">
        <v>43476</v>
      </c>
      <c r="D761" s="2">
        <v>0.3923611111111111</v>
      </c>
      <c r="E761">
        <v>27580.75</v>
      </c>
      <c r="J761" s="1">
        <v>43476</v>
      </c>
      <c r="L761" s="2">
        <v>0.6381944444444444</v>
      </c>
      <c r="M761">
        <v>27436.05</v>
      </c>
      <c r="N761">
        <v>117.75</v>
      </c>
      <c r="Q761" t="s">
        <v>19</v>
      </c>
      <c r="R761">
        <v>27596.5</v>
      </c>
      <c r="S761">
        <v>27382.45</v>
      </c>
      <c r="T761">
        <f t="shared" si="267"/>
        <v>11</v>
      </c>
      <c r="U761">
        <f t="shared" si="268"/>
        <v>1</v>
      </c>
      <c r="V761">
        <f t="shared" si="269"/>
        <v>2019</v>
      </c>
    </row>
    <row r="762" spans="1:24" x14ac:dyDescent="0.3">
      <c r="A762">
        <v>254.1</v>
      </c>
      <c r="B762" s="1">
        <v>43476</v>
      </c>
      <c r="C762" t="s">
        <v>28</v>
      </c>
      <c r="D762" s="2">
        <v>0.3923611111111111</v>
      </c>
      <c r="E762">
        <v>209</v>
      </c>
      <c r="F762">
        <v>15</v>
      </c>
      <c r="G762" t="s">
        <v>21</v>
      </c>
      <c r="H762">
        <v>27600</v>
      </c>
      <c r="I762" t="s">
        <v>22</v>
      </c>
      <c r="J762" s="1">
        <v>43476</v>
      </c>
      <c r="K762" t="s">
        <v>28</v>
      </c>
      <c r="L762" s="2">
        <v>0.6381944444444444</v>
      </c>
      <c r="M762">
        <v>144.15</v>
      </c>
      <c r="N762">
        <v>972.75</v>
      </c>
      <c r="O762">
        <v>31.028708129999998</v>
      </c>
      <c r="P762" s="1">
        <v>43482</v>
      </c>
      <c r="Q762" t="s">
        <v>19</v>
      </c>
      <c r="R762">
        <v>213.3</v>
      </c>
      <c r="S762">
        <v>135.55000000000001</v>
      </c>
      <c r="T762">
        <f t="shared" si="267"/>
        <v>11</v>
      </c>
      <c r="U762">
        <f t="shared" si="268"/>
        <v>1</v>
      </c>
      <c r="V762">
        <f t="shared" si="269"/>
        <v>2019</v>
      </c>
      <c r="X762" t="str">
        <f t="shared" ref="X762:X763" si="288">IF(N762&gt;0,"Profit","Loss")</f>
        <v>Profit</v>
      </c>
    </row>
    <row r="763" spans="1:24" x14ac:dyDescent="0.3">
      <c r="A763">
        <v>254.2</v>
      </c>
      <c r="B763" s="1">
        <v>43476</v>
      </c>
      <c r="C763" t="s">
        <v>28</v>
      </c>
      <c r="D763" s="2">
        <v>0.3923611111111111</v>
      </c>
      <c r="E763">
        <v>218.75</v>
      </c>
      <c r="F763">
        <v>15</v>
      </c>
      <c r="G763" t="s">
        <v>23</v>
      </c>
      <c r="H763">
        <v>27600</v>
      </c>
      <c r="I763" t="s">
        <v>22</v>
      </c>
      <c r="J763" s="1">
        <v>43476</v>
      </c>
      <c r="K763" t="s">
        <v>28</v>
      </c>
      <c r="L763" s="2">
        <v>0.48749999999999999</v>
      </c>
      <c r="M763">
        <v>275.75</v>
      </c>
      <c r="N763">
        <v>-855</v>
      </c>
      <c r="O763">
        <v>-26.057142859999999</v>
      </c>
      <c r="P763" s="1">
        <v>43482</v>
      </c>
      <c r="Q763" t="s">
        <v>24</v>
      </c>
      <c r="R763">
        <v>279.89999999999998</v>
      </c>
      <c r="S763">
        <v>200</v>
      </c>
      <c r="T763">
        <f t="shared" si="267"/>
        <v>11</v>
      </c>
      <c r="U763">
        <f t="shared" si="268"/>
        <v>1</v>
      </c>
      <c r="V763">
        <f t="shared" si="269"/>
        <v>2019</v>
      </c>
      <c r="X763" t="str">
        <f t="shared" si="288"/>
        <v>Loss</v>
      </c>
    </row>
    <row r="764" spans="1:24" hidden="1" x14ac:dyDescent="0.3">
      <c r="A764">
        <v>255</v>
      </c>
      <c r="B764" s="1">
        <v>43479</v>
      </c>
      <c r="D764" s="2">
        <v>0.3923611111111111</v>
      </c>
      <c r="E764">
        <v>27234.7</v>
      </c>
      <c r="J764" s="1">
        <v>43479</v>
      </c>
      <c r="L764" s="2">
        <v>0.6381944444444444</v>
      </c>
      <c r="M764">
        <v>27242.400000000001</v>
      </c>
      <c r="N764">
        <v>528.75</v>
      </c>
      <c r="Q764" t="s">
        <v>19</v>
      </c>
      <c r="R764">
        <v>27315.25</v>
      </c>
      <c r="S764">
        <v>27182.2</v>
      </c>
      <c r="T764">
        <f t="shared" si="267"/>
        <v>14</v>
      </c>
      <c r="U764">
        <f t="shared" si="268"/>
        <v>1</v>
      </c>
      <c r="V764">
        <f t="shared" si="269"/>
        <v>2019</v>
      </c>
    </row>
    <row r="765" spans="1:24" x14ac:dyDescent="0.3">
      <c r="A765">
        <v>255.1</v>
      </c>
      <c r="B765" s="1">
        <v>43479</v>
      </c>
      <c r="C765" t="s">
        <v>20</v>
      </c>
      <c r="D765" s="2">
        <v>0.3923611111111111</v>
      </c>
      <c r="E765">
        <v>231.95</v>
      </c>
      <c r="F765">
        <v>15</v>
      </c>
      <c r="G765" t="s">
        <v>21</v>
      </c>
      <c r="H765">
        <v>27200</v>
      </c>
      <c r="I765" t="s">
        <v>22</v>
      </c>
      <c r="J765" s="1">
        <v>43479</v>
      </c>
      <c r="K765" t="s">
        <v>20</v>
      </c>
      <c r="L765" s="2">
        <v>0.6381944444444444</v>
      </c>
      <c r="M765">
        <v>211.6</v>
      </c>
      <c r="N765">
        <v>305.25</v>
      </c>
      <c r="O765">
        <v>8.7734425520000006</v>
      </c>
      <c r="P765" s="1">
        <v>43482</v>
      </c>
      <c r="Q765" t="s">
        <v>19</v>
      </c>
      <c r="R765">
        <v>251.8</v>
      </c>
      <c r="S765">
        <v>191.55</v>
      </c>
      <c r="T765">
        <f t="shared" si="267"/>
        <v>14</v>
      </c>
      <c r="U765">
        <f t="shared" si="268"/>
        <v>1</v>
      </c>
      <c r="V765">
        <f t="shared" si="269"/>
        <v>2019</v>
      </c>
      <c r="X765" t="str">
        <f t="shared" ref="X765:X766" si="289">IF(N765&gt;0,"Profit","Loss")</f>
        <v>Profit</v>
      </c>
    </row>
    <row r="766" spans="1:24" x14ac:dyDescent="0.3">
      <c r="A766">
        <v>255.2</v>
      </c>
      <c r="B766" s="1">
        <v>43479</v>
      </c>
      <c r="C766" t="s">
        <v>20</v>
      </c>
      <c r="D766" s="2">
        <v>0.3923611111111111</v>
      </c>
      <c r="E766">
        <v>136.94999999999999</v>
      </c>
      <c r="F766">
        <v>15</v>
      </c>
      <c r="G766" t="s">
        <v>23</v>
      </c>
      <c r="H766">
        <v>27200</v>
      </c>
      <c r="I766" t="s">
        <v>22</v>
      </c>
      <c r="J766" s="1">
        <v>43479</v>
      </c>
      <c r="K766" t="s">
        <v>20</v>
      </c>
      <c r="L766" s="2">
        <v>0.6381944444444444</v>
      </c>
      <c r="M766">
        <v>122.05</v>
      </c>
      <c r="N766">
        <v>223.5</v>
      </c>
      <c r="O766">
        <v>10.879883169999999</v>
      </c>
      <c r="P766" s="1">
        <v>43482</v>
      </c>
      <c r="Q766" t="s">
        <v>19</v>
      </c>
      <c r="R766">
        <v>147.4</v>
      </c>
      <c r="S766">
        <v>101.1</v>
      </c>
      <c r="T766">
        <f t="shared" si="267"/>
        <v>14</v>
      </c>
      <c r="U766">
        <f t="shared" si="268"/>
        <v>1</v>
      </c>
      <c r="V766">
        <f t="shared" si="269"/>
        <v>2019</v>
      </c>
      <c r="X766" t="str">
        <f t="shared" si="289"/>
        <v>Profit</v>
      </c>
    </row>
    <row r="767" spans="1:24" hidden="1" x14ac:dyDescent="0.3">
      <c r="A767">
        <v>256</v>
      </c>
      <c r="B767" s="1">
        <v>43480</v>
      </c>
      <c r="D767" s="2">
        <v>0.3923611111111111</v>
      </c>
      <c r="E767">
        <v>27352.799999999999</v>
      </c>
      <c r="J767" s="1">
        <v>43480</v>
      </c>
      <c r="L767" s="2">
        <v>0.6381944444444444</v>
      </c>
      <c r="M767">
        <v>27408.95</v>
      </c>
      <c r="N767">
        <v>393.75</v>
      </c>
      <c r="Q767" t="s">
        <v>19</v>
      </c>
      <c r="R767">
        <v>27447.55</v>
      </c>
      <c r="S767">
        <v>27340.9</v>
      </c>
      <c r="T767">
        <f t="shared" si="267"/>
        <v>15</v>
      </c>
      <c r="U767">
        <f t="shared" si="268"/>
        <v>1</v>
      </c>
      <c r="V767">
        <f t="shared" si="269"/>
        <v>2019</v>
      </c>
    </row>
    <row r="768" spans="1:24" x14ac:dyDescent="0.3">
      <c r="A768">
        <v>256.10000000000002</v>
      </c>
      <c r="B768" s="1">
        <v>43480</v>
      </c>
      <c r="C768" t="s">
        <v>25</v>
      </c>
      <c r="D768" s="2">
        <v>0.3923611111111111</v>
      </c>
      <c r="E768">
        <v>136.55000000000001</v>
      </c>
      <c r="F768">
        <v>15</v>
      </c>
      <c r="G768" t="s">
        <v>21</v>
      </c>
      <c r="H768">
        <v>27400</v>
      </c>
      <c r="I768" t="s">
        <v>22</v>
      </c>
      <c r="J768" s="1">
        <v>43480</v>
      </c>
      <c r="K768" t="s">
        <v>25</v>
      </c>
      <c r="L768" s="2">
        <v>0.6381944444444444</v>
      </c>
      <c r="M768">
        <v>158.85</v>
      </c>
      <c r="N768">
        <v>-334.5</v>
      </c>
      <c r="O768">
        <v>-16.331014280000002</v>
      </c>
      <c r="P768" s="1">
        <v>43482</v>
      </c>
      <c r="Q768" t="s">
        <v>19</v>
      </c>
      <c r="R768">
        <v>170</v>
      </c>
      <c r="S768">
        <v>116</v>
      </c>
      <c r="T768">
        <f t="shared" si="267"/>
        <v>15</v>
      </c>
      <c r="U768">
        <f t="shared" si="268"/>
        <v>1</v>
      </c>
      <c r="V768">
        <f t="shared" si="269"/>
        <v>2019</v>
      </c>
      <c r="X768" t="str">
        <f t="shared" ref="X768:X769" si="290">IF(N768&gt;0,"Profit","Loss")</f>
        <v>Loss</v>
      </c>
    </row>
    <row r="769" spans="1:24" x14ac:dyDescent="0.3">
      <c r="A769">
        <v>256.2</v>
      </c>
      <c r="B769" s="1">
        <v>43480</v>
      </c>
      <c r="C769" t="s">
        <v>25</v>
      </c>
      <c r="D769" s="2">
        <v>0.3923611111111111</v>
      </c>
      <c r="E769">
        <v>160</v>
      </c>
      <c r="F769">
        <v>15</v>
      </c>
      <c r="G769" t="s">
        <v>23</v>
      </c>
      <c r="H769">
        <v>27400</v>
      </c>
      <c r="I769" t="s">
        <v>22</v>
      </c>
      <c r="J769" s="1">
        <v>43480</v>
      </c>
      <c r="K769" t="s">
        <v>25</v>
      </c>
      <c r="L769" s="2">
        <v>0.6381944444444444</v>
      </c>
      <c r="M769">
        <v>111.45</v>
      </c>
      <c r="N769">
        <v>728.25</v>
      </c>
      <c r="O769">
        <v>30.34375</v>
      </c>
      <c r="P769" s="1">
        <v>43482</v>
      </c>
      <c r="Q769" t="s">
        <v>19</v>
      </c>
      <c r="R769">
        <v>164</v>
      </c>
      <c r="S769">
        <v>103.5</v>
      </c>
      <c r="T769">
        <f t="shared" si="267"/>
        <v>15</v>
      </c>
      <c r="U769">
        <f t="shared" si="268"/>
        <v>1</v>
      </c>
      <c r="V769">
        <f t="shared" si="269"/>
        <v>2019</v>
      </c>
      <c r="X769" t="str">
        <f t="shared" si="290"/>
        <v>Profit</v>
      </c>
    </row>
    <row r="770" spans="1:24" hidden="1" x14ac:dyDescent="0.3">
      <c r="A770">
        <v>257</v>
      </c>
      <c r="B770" s="1">
        <v>43481</v>
      </c>
      <c r="D770" s="2">
        <v>0.3923611111111111</v>
      </c>
      <c r="E770">
        <v>27501.65</v>
      </c>
      <c r="J770" s="1">
        <v>43481</v>
      </c>
      <c r="L770" s="2">
        <v>0.6381944444444444</v>
      </c>
      <c r="M770">
        <v>27474.25</v>
      </c>
      <c r="N770">
        <v>705.75</v>
      </c>
      <c r="Q770" t="s">
        <v>19</v>
      </c>
      <c r="R770">
        <v>27554.75</v>
      </c>
      <c r="S770">
        <v>27462.5</v>
      </c>
      <c r="T770">
        <f t="shared" si="267"/>
        <v>16</v>
      </c>
      <c r="U770">
        <f t="shared" si="268"/>
        <v>1</v>
      </c>
      <c r="V770">
        <f t="shared" si="269"/>
        <v>2019</v>
      </c>
    </row>
    <row r="771" spans="1:24" x14ac:dyDescent="0.3">
      <c r="A771">
        <v>257.10000000000002</v>
      </c>
      <c r="B771" s="1">
        <v>43481</v>
      </c>
      <c r="C771" t="s">
        <v>26</v>
      </c>
      <c r="D771" s="2">
        <v>0.3923611111111111</v>
      </c>
      <c r="E771">
        <v>114.2</v>
      </c>
      <c r="F771">
        <v>15</v>
      </c>
      <c r="G771" t="s">
        <v>21</v>
      </c>
      <c r="H771">
        <v>27500</v>
      </c>
      <c r="I771" t="s">
        <v>22</v>
      </c>
      <c r="J771" s="1">
        <v>43481</v>
      </c>
      <c r="K771" t="s">
        <v>26</v>
      </c>
      <c r="L771" s="2">
        <v>0.6381944444444444</v>
      </c>
      <c r="M771">
        <v>87.5</v>
      </c>
      <c r="N771">
        <v>400.5</v>
      </c>
      <c r="O771">
        <v>23.380035029999998</v>
      </c>
      <c r="P771" s="1">
        <v>43482</v>
      </c>
      <c r="Q771" t="s">
        <v>19</v>
      </c>
      <c r="R771">
        <v>138.5</v>
      </c>
      <c r="S771">
        <v>86.5</v>
      </c>
      <c r="T771">
        <f t="shared" ref="T771:T834" si="291">DAY(B771)</f>
        <v>16</v>
      </c>
      <c r="U771">
        <f t="shared" ref="U771:U834" si="292">MONTH(B771)</f>
        <v>1</v>
      </c>
      <c r="V771">
        <f t="shared" ref="V771:V834" si="293">YEAR(B771)</f>
        <v>2019</v>
      </c>
      <c r="X771" t="str">
        <f t="shared" ref="X771:X772" si="294">IF(N771&gt;0,"Profit","Loss")</f>
        <v>Profit</v>
      </c>
    </row>
    <row r="772" spans="1:24" x14ac:dyDescent="0.3">
      <c r="A772">
        <v>257.2</v>
      </c>
      <c r="B772" s="1">
        <v>43481</v>
      </c>
      <c r="C772" t="s">
        <v>26</v>
      </c>
      <c r="D772" s="2">
        <v>0.3923611111111111</v>
      </c>
      <c r="E772">
        <v>107.8</v>
      </c>
      <c r="F772">
        <v>15</v>
      </c>
      <c r="G772" t="s">
        <v>23</v>
      </c>
      <c r="H772">
        <v>27500</v>
      </c>
      <c r="I772" t="s">
        <v>22</v>
      </c>
      <c r="J772" s="1">
        <v>43481</v>
      </c>
      <c r="K772" t="s">
        <v>26</v>
      </c>
      <c r="L772" s="2">
        <v>0.6381944444444444</v>
      </c>
      <c r="M772">
        <v>87.45</v>
      </c>
      <c r="N772">
        <v>305.25</v>
      </c>
      <c r="O772">
        <v>18.877551019999999</v>
      </c>
      <c r="P772" s="1">
        <v>43482</v>
      </c>
      <c r="Q772" t="s">
        <v>19</v>
      </c>
      <c r="R772">
        <v>111.15</v>
      </c>
      <c r="S772">
        <v>72.900000000000006</v>
      </c>
      <c r="T772">
        <f t="shared" si="291"/>
        <v>16</v>
      </c>
      <c r="U772">
        <f t="shared" si="292"/>
        <v>1</v>
      </c>
      <c r="V772">
        <f t="shared" si="293"/>
        <v>2019</v>
      </c>
      <c r="X772" t="str">
        <f t="shared" si="294"/>
        <v>Profit</v>
      </c>
    </row>
    <row r="773" spans="1:24" hidden="1" x14ac:dyDescent="0.3">
      <c r="A773">
        <v>258</v>
      </c>
      <c r="B773" s="1">
        <v>43482</v>
      </c>
      <c r="D773" s="2">
        <v>0.3923611111111111</v>
      </c>
      <c r="E773">
        <v>27509.95</v>
      </c>
      <c r="J773" s="1">
        <v>43482</v>
      </c>
      <c r="L773" s="2">
        <v>0.62430555555555556</v>
      </c>
      <c r="M773">
        <v>27599.55</v>
      </c>
      <c r="N773">
        <v>-1350</v>
      </c>
      <c r="R773">
        <v>27611.55</v>
      </c>
      <c r="S773">
        <v>27335.15</v>
      </c>
      <c r="T773">
        <f t="shared" si="291"/>
        <v>17</v>
      </c>
      <c r="U773">
        <f t="shared" si="292"/>
        <v>1</v>
      </c>
      <c r="V773">
        <f t="shared" si="293"/>
        <v>2019</v>
      </c>
    </row>
    <row r="774" spans="1:24" x14ac:dyDescent="0.3">
      <c r="A774">
        <v>258.10000000000002</v>
      </c>
      <c r="B774" s="1">
        <v>43482</v>
      </c>
      <c r="C774" t="s">
        <v>27</v>
      </c>
      <c r="D774" s="2">
        <v>0.3923611111111111</v>
      </c>
      <c r="E774">
        <v>57.4</v>
      </c>
      <c r="F774">
        <v>15</v>
      </c>
      <c r="G774" t="s">
        <v>21</v>
      </c>
      <c r="H774">
        <v>27500</v>
      </c>
      <c r="I774" t="s">
        <v>22</v>
      </c>
      <c r="J774" s="1">
        <v>43482</v>
      </c>
      <c r="K774" t="s">
        <v>27</v>
      </c>
      <c r="L774" s="2">
        <v>0.62430555555555556</v>
      </c>
      <c r="M774">
        <v>76.400000000000006</v>
      </c>
      <c r="N774">
        <v>-285</v>
      </c>
      <c r="O774">
        <v>-33.101045300000003</v>
      </c>
      <c r="P774" s="1">
        <v>43482</v>
      </c>
      <c r="Q774" t="s">
        <v>24</v>
      </c>
      <c r="R774">
        <v>81</v>
      </c>
      <c r="S774">
        <v>1.3</v>
      </c>
      <c r="T774">
        <f t="shared" si="291"/>
        <v>17</v>
      </c>
      <c r="U774">
        <f t="shared" si="292"/>
        <v>1</v>
      </c>
      <c r="V774">
        <f t="shared" si="293"/>
        <v>2019</v>
      </c>
      <c r="X774" t="str">
        <f t="shared" ref="X774:X775" si="295">IF(N774&gt;0,"Profit","Loss")</f>
        <v>Loss</v>
      </c>
    </row>
    <row r="775" spans="1:24" x14ac:dyDescent="0.3">
      <c r="A775">
        <v>258.2</v>
      </c>
      <c r="B775" s="1">
        <v>43482</v>
      </c>
      <c r="C775" t="s">
        <v>27</v>
      </c>
      <c r="D775" s="2">
        <v>0.3923611111111111</v>
      </c>
      <c r="E775">
        <v>49.65</v>
      </c>
      <c r="F775">
        <v>15</v>
      </c>
      <c r="G775" t="s">
        <v>23</v>
      </c>
      <c r="H775">
        <v>27500</v>
      </c>
      <c r="I775" t="s">
        <v>22</v>
      </c>
      <c r="J775" s="1">
        <v>43482</v>
      </c>
      <c r="K775" t="s">
        <v>27</v>
      </c>
      <c r="L775" s="2">
        <v>0.5444444444444444</v>
      </c>
      <c r="M775">
        <v>120.65</v>
      </c>
      <c r="N775">
        <v>-1065</v>
      </c>
      <c r="O775">
        <v>-143.00100699999999</v>
      </c>
      <c r="P775" s="1">
        <v>43482</v>
      </c>
      <c r="Q775" t="s">
        <v>24</v>
      </c>
      <c r="R775">
        <v>128</v>
      </c>
      <c r="S775">
        <v>45.55</v>
      </c>
      <c r="T775">
        <f t="shared" si="291"/>
        <v>17</v>
      </c>
      <c r="U775">
        <f t="shared" si="292"/>
        <v>1</v>
      </c>
      <c r="V775">
        <f t="shared" si="293"/>
        <v>2019</v>
      </c>
      <c r="X775" t="str">
        <f t="shared" si="295"/>
        <v>Loss</v>
      </c>
    </row>
    <row r="776" spans="1:24" hidden="1" x14ac:dyDescent="0.3">
      <c r="A776">
        <v>259</v>
      </c>
      <c r="B776" s="1">
        <v>43483</v>
      </c>
      <c r="D776" s="2">
        <v>0.3923611111111111</v>
      </c>
      <c r="E776">
        <v>27484.1</v>
      </c>
      <c r="J776" s="1">
        <v>43483</v>
      </c>
      <c r="L776" s="2">
        <v>0.6381944444444444</v>
      </c>
      <c r="M776">
        <v>27451.7</v>
      </c>
      <c r="N776">
        <v>108.75</v>
      </c>
      <c r="Q776" t="s">
        <v>19</v>
      </c>
      <c r="R776">
        <v>27563.9</v>
      </c>
      <c r="S776">
        <v>27410.65</v>
      </c>
      <c r="T776">
        <f t="shared" si="291"/>
        <v>18</v>
      </c>
      <c r="U776">
        <f t="shared" si="292"/>
        <v>1</v>
      </c>
      <c r="V776">
        <f t="shared" si="293"/>
        <v>2019</v>
      </c>
    </row>
    <row r="777" spans="1:24" x14ac:dyDescent="0.3">
      <c r="A777">
        <v>259.10000000000002</v>
      </c>
      <c r="B777" s="1">
        <v>43483</v>
      </c>
      <c r="C777" t="s">
        <v>28</v>
      </c>
      <c r="D777" s="2">
        <v>0.3923611111111111</v>
      </c>
      <c r="E777">
        <v>208.6</v>
      </c>
      <c r="F777">
        <v>15</v>
      </c>
      <c r="G777" t="s">
        <v>21</v>
      </c>
      <c r="H777">
        <v>27500</v>
      </c>
      <c r="I777" t="s">
        <v>22</v>
      </c>
      <c r="J777" s="1">
        <v>43483</v>
      </c>
      <c r="K777" t="s">
        <v>28</v>
      </c>
      <c r="L777" s="2">
        <v>0.6381944444444444</v>
      </c>
      <c r="M777">
        <v>191.95</v>
      </c>
      <c r="N777">
        <v>249.75</v>
      </c>
      <c r="O777">
        <v>7.9817833169999997</v>
      </c>
      <c r="P777" s="1">
        <v>43489</v>
      </c>
      <c r="Q777" t="s">
        <v>19</v>
      </c>
      <c r="R777">
        <v>234.8</v>
      </c>
      <c r="S777">
        <v>175.15</v>
      </c>
      <c r="T777">
        <f t="shared" si="291"/>
        <v>18</v>
      </c>
      <c r="U777">
        <f t="shared" si="292"/>
        <v>1</v>
      </c>
      <c r="V777">
        <f t="shared" si="293"/>
        <v>2019</v>
      </c>
      <c r="X777" t="str">
        <f t="shared" ref="X777:X778" si="296">IF(N777&gt;0,"Profit","Loss")</f>
        <v>Profit</v>
      </c>
    </row>
    <row r="778" spans="1:24" x14ac:dyDescent="0.3">
      <c r="A778">
        <v>259.2</v>
      </c>
      <c r="B778" s="1">
        <v>43483</v>
      </c>
      <c r="C778" t="s">
        <v>28</v>
      </c>
      <c r="D778" s="2">
        <v>0.3923611111111111</v>
      </c>
      <c r="E778">
        <v>167.45</v>
      </c>
      <c r="F778">
        <v>15</v>
      </c>
      <c r="G778" t="s">
        <v>23</v>
      </c>
      <c r="H778">
        <v>27500</v>
      </c>
      <c r="I778" t="s">
        <v>22</v>
      </c>
      <c r="J778" s="1">
        <v>43483</v>
      </c>
      <c r="K778" t="s">
        <v>28</v>
      </c>
      <c r="L778" s="2">
        <v>0.6381944444444444</v>
      </c>
      <c r="M778">
        <v>176.85</v>
      </c>
      <c r="N778">
        <v>-141</v>
      </c>
      <c r="O778">
        <v>-5.6136160049999999</v>
      </c>
      <c r="P778" s="1">
        <v>43489</v>
      </c>
      <c r="Q778" t="s">
        <v>19</v>
      </c>
      <c r="R778">
        <v>208.65</v>
      </c>
      <c r="S778">
        <v>140</v>
      </c>
      <c r="T778">
        <f t="shared" si="291"/>
        <v>18</v>
      </c>
      <c r="U778">
        <f t="shared" si="292"/>
        <v>1</v>
      </c>
      <c r="V778">
        <f t="shared" si="293"/>
        <v>2019</v>
      </c>
      <c r="X778" t="str">
        <f t="shared" si="296"/>
        <v>Loss</v>
      </c>
    </row>
    <row r="779" spans="1:24" hidden="1" x14ac:dyDescent="0.3">
      <c r="A779">
        <v>260</v>
      </c>
      <c r="B779" s="1">
        <v>43486</v>
      </c>
      <c r="D779" s="2">
        <v>0.3923611111111111</v>
      </c>
      <c r="E779">
        <v>27434.3</v>
      </c>
      <c r="J779" s="1">
        <v>43486</v>
      </c>
      <c r="L779" s="2">
        <v>0.6381944444444444</v>
      </c>
      <c r="M779">
        <v>27515.35</v>
      </c>
      <c r="N779">
        <v>-360.75</v>
      </c>
      <c r="Q779" t="s">
        <v>19</v>
      </c>
      <c r="R779">
        <v>27622.2</v>
      </c>
      <c r="S779">
        <v>27400.9</v>
      </c>
      <c r="T779">
        <f t="shared" si="291"/>
        <v>21</v>
      </c>
      <c r="U779">
        <f t="shared" si="292"/>
        <v>1</v>
      </c>
      <c r="V779">
        <f t="shared" si="293"/>
        <v>2019</v>
      </c>
    </row>
    <row r="780" spans="1:24" x14ac:dyDescent="0.3">
      <c r="A780">
        <v>260.10000000000002</v>
      </c>
      <c r="B780" s="1">
        <v>43486</v>
      </c>
      <c r="C780" t="s">
        <v>20</v>
      </c>
      <c r="D780" s="2">
        <v>0.3923611111111111</v>
      </c>
      <c r="E780">
        <v>201.4</v>
      </c>
      <c r="F780">
        <v>15</v>
      </c>
      <c r="G780" t="s">
        <v>21</v>
      </c>
      <c r="H780">
        <v>27400</v>
      </c>
      <c r="I780" t="s">
        <v>22</v>
      </c>
      <c r="J780" s="1">
        <v>43486</v>
      </c>
      <c r="K780" t="s">
        <v>20</v>
      </c>
      <c r="L780" s="2">
        <v>0.40347222222222223</v>
      </c>
      <c r="M780">
        <v>265.39999999999998</v>
      </c>
      <c r="N780">
        <v>-960</v>
      </c>
      <c r="O780">
        <v>-31.777557099999999</v>
      </c>
      <c r="P780" s="1">
        <v>43489</v>
      </c>
      <c r="Q780" t="s">
        <v>24</v>
      </c>
      <c r="R780">
        <v>271.95</v>
      </c>
      <c r="S780">
        <v>190</v>
      </c>
      <c r="T780">
        <f t="shared" si="291"/>
        <v>21</v>
      </c>
      <c r="U780">
        <f t="shared" si="292"/>
        <v>1</v>
      </c>
      <c r="V780">
        <f t="shared" si="293"/>
        <v>2019</v>
      </c>
      <c r="X780" t="str">
        <f t="shared" ref="X780:X781" si="297">IF(N780&gt;0,"Profit","Loss")</f>
        <v>Loss</v>
      </c>
    </row>
    <row r="781" spans="1:24" x14ac:dyDescent="0.3">
      <c r="A781">
        <v>260.2</v>
      </c>
      <c r="B781" s="1">
        <v>43486</v>
      </c>
      <c r="C781" t="s">
        <v>20</v>
      </c>
      <c r="D781" s="2">
        <v>0.3923611111111111</v>
      </c>
      <c r="E781">
        <v>152.85</v>
      </c>
      <c r="F781">
        <v>15</v>
      </c>
      <c r="G781" t="s">
        <v>23</v>
      </c>
      <c r="H781">
        <v>27400</v>
      </c>
      <c r="I781" t="s">
        <v>22</v>
      </c>
      <c r="J781" s="1">
        <v>43486</v>
      </c>
      <c r="K781" t="s">
        <v>20</v>
      </c>
      <c r="L781" s="2">
        <v>0.6381944444444444</v>
      </c>
      <c r="M781">
        <v>112.9</v>
      </c>
      <c r="N781">
        <v>599.25</v>
      </c>
      <c r="O781">
        <v>26.136735359999999</v>
      </c>
      <c r="P781" s="1">
        <v>43489</v>
      </c>
      <c r="Q781" t="s">
        <v>19</v>
      </c>
      <c r="R781">
        <v>158.94999999999999</v>
      </c>
      <c r="S781">
        <v>91</v>
      </c>
      <c r="T781">
        <f t="shared" si="291"/>
        <v>21</v>
      </c>
      <c r="U781">
        <f t="shared" si="292"/>
        <v>1</v>
      </c>
      <c r="V781">
        <f t="shared" si="293"/>
        <v>2019</v>
      </c>
      <c r="X781" t="str">
        <f t="shared" si="297"/>
        <v>Profit</v>
      </c>
    </row>
    <row r="782" spans="1:24" hidden="1" x14ac:dyDescent="0.3">
      <c r="A782">
        <v>261</v>
      </c>
      <c r="B782" s="1">
        <v>43487</v>
      </c>
      <c r="D782" s="2">
        <v>0.3923611111111111</v>
      </c>
      <c r="E782">
        <v>27451.35</v>
      </c>
      <c r="J782" s="1">
        <v>43487</v>
      </c>
      <c r="L782" s="2">
        <v>0.6381944444444444</v>
      </c>
      <c r="M782">
        <v>27480.55</v>
      </c>
      <c r="N782">
        <v>477</v>
      </c>
      <c r="Q782" t="s">
        <v>19</v>
      </c>
      <c r="R782">
        <v>27519</v>
      </c>
      <c r="S782">
        <v>27385.4</v>
      </c>
      <c r="T782">
        <f t="shared" si="291"/>
        <v>22</v>
      </c>
      <c r="U782">
        <f t="shared" si="292"/>
        <v>1</v>
      </c>
      <c r="V782">
        <f t="shared" si="293"/>
        <v>2019</v>
      </c>
    </row>
    <row r="783" spans="1:24" x14ac:dyDescent="0.3">
      <c r="A783">
        <v>261.10000000000002</v>
      </c>
      <c r="B783" s="1">
        <v>43487</v>
      </c>
      <c r="C783" t="s">
        <v>25</v>
      </c>
      <c r="D783" s="2">
        <v>0.3923611111111111</v>
      </c>
      <c r="E783">
        <v>141.5</v>
      </c>
      <c r="F783">
        <v>15</v>
      </c>
      <c r="G783" t="s">
        <v>21</v>
      </c>
      <c r="H783">
        <v>27500</v>
      </c>
      <c r="I783" t="s">
        <v>22</v>
      </c>
      <c r="J783" s="1">
        <v>43487</v>
      </c>
      <c r="K783" t="s">
        <v>25</v>
      </c>
      <c r="L783" s="2">
        <v>0.6381944444444444</v>
      </c>
      <c r="M783">
        <v>140.69999999999999</v>
      </c>
      <c r="N783">
        <v>12</v>
      </c>
      <c r="O783">
        <v>0.56537102500000003</v>
      </c>
      <c r="P783" s="1">
        <v>43489</v>
      </c>
      <c r="Q783" t="s">
        <v>19</v>
      </c>
      <c r="R783">
        <v>158.19999999999999</v>
      </c>
      <c r="S783">
        <v>110</v>
      </c>
      <c r="T783">
        <f t="shared" si="291"/>
        <v>22</v>
      </c>
      <c r="U783">
        <f t="shared" si="292"/>
        <v>1</v>
      </c>
      <c r="V783">
        <f t="shared" si="293"/>
        <v>2019</v>
      </c>
      <c r="X783" t="str">
        <f t="shared" ref="X783:X784" si="298">IF(N783&gt;0,"Profit","Loss")</f>
        <v>Profit</v>
      </c>
    </row>
    <row r="784" spans="1:24" x14ac:dyDescent="0.3">
      <c r="A784">
        <v>261.2</v>
      </c>
      <c r="B784" s="1">
        <v>43487</v>
      </c>
      <c r="C784" t="s">
        <v>25</v>
      </c>
      <c r="D784" s="2">
        <v>0.3923611111111111</v>
      </c>
      <c r="E784">
        <v>175.75</v>
      </c>
      <c r="F784">
        <v>15</v>
      </c>
      <c r="G784" t="s">
        <v>23</v>
      </c>
      <c r="H784">
        <v>27500</v>
      </c>
      <c r="I784" t="s">
        <v>22</v>
      </c>
      <c r="J784" s="1">
        <v>43487</v>
      </c>
      <c r="K784" t="s">
        <v>25</v>
      </c>
      <c r="L784" s="2">
        <v>0.6381944444444444</v>
      </c>
      <c r="M784">
        <v>144.75</v>
      </c>
      <c r="N784">
        <v>465</v>
      </c>
      <c r="O784">
        <v>17.63869132</v>
      </c>
      <c r="P784" s="1">
        <v>43489</v>
      </c>
      <c r="Q784" t="s">
        <v>19</v>
      </c>
      <c r="R784">
        <v>193</v>
      </c>
      <c r="S784">
        <v>130.44999999999999</v>
      </c>
      <c r="T784">
        <f t="shared" si="291"/>
        <v>22</v>
      </c>
      <c r="U784">
        <f t="shared" si="292"/>
        <v>1</v>
      </c>
      <c r="V784">
        <f t="shared" si="293"/>
        <v>2019</v>
      </c>
      <c r="X784" t="str">
        <f t="shared" si="298"/>
        <v>Profit</v>
      </c>
    </row>
    <row r="785" spans="1:24" hidden="1" x14ac:dyDescent="0.3">
      <c r="A785">
        <v>262</v>
      </c>
      <c r="B785" s="1">
        <v>43488</v>
      </c>
      <c r="D785" s="2">
        <v>0.3923611111111111</v>
      </c>
      <c r="E785">
        <v>27523.599999999999</v>
      </c>
      <c r="J785" s="1">
        <v>43488</v>
      </c>
      <c r="L785" s="2">
        <v>0.6381944444444444</v>
      </c>
      <c r="M785">
        <v>27229.9</v>
      </c>
      <c r="N785">
        <v>1149.75</v>
      </c>
      <c r="Q785" t="s">
        <v>19</v>
      </c>
      <c r="R785">
        <v>27564.7</v>
      </c>
      <c r="S785">
        <v>27189.599999999999</v>
      </c>
      <c r="T785">
        <f t="shared" si="291"/>
        <v>23</v>
      </c>
      <c r="U785">
        <f t="shared" si="292"/>
        <v>1</v>
      </c>
      <c r="V785">
        <f t="shared" si="293"/>
        <v>2019</v>
      </c>
    </row>
    <row r="786" spans="1:24" x14ac:dyDescent="0.3">
      <c r="A786">
        <v>262.10000000000002</v>
      </c>
      <c r="B786" s="1">
        <v>43488</v>
      </c>
      <c r="C786" t="s">
        <v>26</v>
      </c>
      <c r="D786" s="2">
        <v>0.3923611111111111</v>
      </c>
      <c r="E786">
        <v>144.69999999999999</v>
      </c>
      <c r="F786">
        <v>15</v>
      </c>
      <c r="G786" t="s">
        <v>21</v>
      </c>
      <c r="H786">
        <v>27500</v>
      </c>
      <c r="I786" t="s">
        <v>22</v>
      </c>
      <c r="J786" s="1">
        <v>43488</v>
      </c>
      <c r="K786" t="s">
        <v>26</v>
      </c>
      <c r="L786" s="2">
        <v>0.6381944444444444</v>
      </c>
      <c r="M786">
        <v>28.05</v>
      </c>
      <c r="N786">
        <v>1749.75</v>
      </c>
      <c r="O786">
        <v>80.615065650000005</v>
      </c>
      <c r="P786" s="1">
        <v>43489</v>
      </c>
      <c r="Q786" t="s">
        <v>19</v>
      </c>
      <c r="R786">
        <v>151.1</v>
      </c>
      <c r="S786">
        <v>25</v>
      </c>
      <c r="T786">
        <f t="shared" si="291"/>
        <v>23</v>
      </c>
      <c r="U786">
        <f t="shared" si="292"/>
        <v>1</v>
      </c>
      <c r="V786">
        <f t="shared" si="293"/>
        <v>2019</v>
      </c>
      <c r="X786" t="str">
        <f t="shared" ref="X786:X787" si="299">IF(N786&gt;0,"Profit","Loss")</f>
        <v>Profit</v>
      </c>
    </row>
    <row r="787" spans="1:24" x14ac:dyDescent="0.3">
      <c r="A787">
        <v>262.2</v>
      </c>
      <c r="B787" s="1">
        <v>43488</v>
      </c>
      <c r="C787" t="s">
        <v>26</v>
      </c>
      <c r="D787" s="2">
        <v>0.3923611111111111</v>
      </c>
      <c r="E787">
        <v>107.65</v>
      </c>
      <c r="F787">
        <v>15</v>
      </c>
      <c r="G787" t="s">
        <v>23</v>
      </c>
      <c r="H787">
        <v>27500</v>
      </c>
      <c r="I787" t="s">
        <v>22</v>
      </c>
      <c r="J787" s="1">
        <v>43488</v>
      </c>
      <c r="K787" t="s">
        <v>26</v>
      </c>
      <c r="L787" s="2">
        <v>0.60486111111111118</v>
      </c>
      <c r="M787">
        <v>147.65</v>
      </c>
      <c r="N787">
        <v>-600</v>
      </c>
      <c r="O787">
        <v>-37.157454710000003</v>
      </c>
      <c r="P787" s="1">
        <v>43489</v>
      </c>
      <c r="Q787" t="s">
        <v>24</v>
      </c>
      <c r="R787">
        <v>158.85</v>
      </c>
      <c r="S787">
        <v>72.650000000000006</v>
      </c>
      <c r="T787">
        <f t="shared" si="291"/>
        <v>23</v>
      </c>
      <c r="U787">
        <f t="shared" si="292"/>
        <v>1</v>
      </c>
      <c r="V787">
        <f t="shared" si="293"/>
        <v>2019</v>
      </c>
      <c r="X787" t="str">
        <f t="shared" si="299"/>
        <v>Loss</v>
      </c>
    </row>
    <row r="788" spans="1:24" hidden="1" x14ac:dyDescent="0.3">
      <c r="A788">
        <v>263</v>
      </c>
      <c r="B788" s="1">
        <v>43489</v>
      </c>
      <c r="D788" s="2">
        <v>0.3923611111111111</v>
      </c>
      <c r="E788">
        <v>27191.15</v>
      </c>
      <c r="J788" s="1">
        <v>43489</v>
      </c>
      <c r="L788" s="2">
        <v>0.6381944444444444</v>
      </c>
      <c r="M788">
        <v>27291.3</v>
      </c>
      <c r="N788">
        <v>1047</v>
      </c>
      <c r="Q788" t="s">
        <v>19</v>
      </c>
      <c r="R788">
        <v>27319</v>
      </c>
      <c r="S788">
        <v>27142.799999999999</v>
      </c>
      <c r="T788">
        <f t="shared" si="291"/>
        <v>24</v>
      </c>
      <c r="U788">
        <f t="shared" si="292"/>
        <v>1</v>
      </c>
      <c r="V788">
        <f t="shared" si="293"/>
        <v>2019</v>
      </c>
    </row>
    <row r="789" spans="1:24" x14ac:dyDescent="0.3">
      <c r="A789">
        <v>263.10000000000002</v>
      </c>
      <c r="B789" s="1">
        <v>43489</v>
      </c>
      <c r="C789" t="s">
        <v>27</v>
      </c>
      <c r="D789" s="2">
        <v>0.3923611111111111</v>
      </c>
      <c r="E789">
        <v>65.7</v>
      </c>
      <c r="F789">
        <v>15</v>
      </c>
      <c r="G789" t="s">
        <v>21</v>
      </c>
      <c r="H789">
        <v>27200</v>
      </c>
      <c r="I789" t="s">
        <v>22</v>
      </c>
      <c r="J789" s="1">
        <v>43489</v>
      </c>
      <c r="K789" t="s">
        <v>27</v>
      </c>
      <c r="L789" s="2">
        <v>0.6381944444444444</v>
      </c>
      <c r="M789">
        <v>51.6</v>
      </c>
      <c r="N789">
        <v>211.5</v>
      </c>
      <c r="O789">
        <v>21.461187209999999</v>
      </c>
      <c r="P789" s="1">
        <v>43489</v>
      </c>
      <c r="Q789" t="s">
        <v>19</v>
      </c>
      <c r="R789">
        <v>107.15</v>
      </c>
      <c r="S789">
        <v>2.6</v>
      </c>
      <c r="T789">
        <f t="shared" si="291"/>
        <v>24</v>
      </c>
      <c r="U789">
        <f t="shared" si="292"/>
        <v>1</v>
      </c>
      <c r="V789">
        <f t="shared" si="293"/>
        <v>2019</v>
      </c>
      <c r="X789" t="str">
        <f t="shared" ref="X789:X790" si="300">IF(N789&gt;0,"Profit","Loss")</f>
        <v>Profit</v>
      </c>
    </row>
    <row r="790" spans="1:24" x14ac:dyDescent="0.3">
      <c r="A790">
        <v>263.2</v>
      </c>
      <c r="B790" s="1">
        <v>43489</v>
      </c>
      <c r="C790" t="s">
        <v>27</v>
      </c>
      <c r="D790" s="2">
        <v>0.3923611111111111</v>
      </c>
      <c r="E790">
        <v>56</v>
      </c>
      <c r="F790">
        <v>15</v>
      </c>
      <c r="G790" t="s">
        <v>23</v>
      </c>
      <c r="H790">
        <v>27200</v>
      </c>
      <c r="I790" t="s">
        <v>22</v>
      </c>
      <c r="J790" s="1">
        <v>43489</v>
      </c>
      <c r="K790" t="s">
        <v>27</v>
      </c>
      <c r="L790" s="2">
        <v>0.6381944444444444</v>
      </c>
      <c r="M790">
        <v>0.3</v>
      </c>
      <c r="N790">
        <v>835.5</v>
      </c>
      <c r="O790">
        <v>99.464285709999999</v>
      </c>
      <c r="P790" s="1">
        <v>43489</v>
      </c>
      <c r="Q790" t="s">
        <v>19</v>
      </c>
      <c r="R790">
        <v>82.4</v>
      </c>
      <c r="S790">
        <v>0.3</v>
      </c>
      <c r="T790">
        <f t="shared" si="291"/>
        <v>24</v>
      </c>
      <c r="U790">
        <f t="shared" si="292"/>
        <v>1</v>
      </c>
      <c r="V790">
        <f t="shared" si="293"/>
        <v>2019</v>
      </c>
      <c r="X790" t="str">
        <f t="shared" si="300"/>
        <v>Profit</v>
      </c>
    </row>
    <row r="791" spans="1:24" hidden="1" x14ac:dyDescent="0.3">
      <c r="A791">
        <v>264</v>
      </c>
      <c r="B791" s="1">
        <v>43490</v>
      </c>
      <c r="D791" s="2">
        <v>0.3923611111111111</v>
      </c>
      <c r="E791">
        <v>27403.8</v>
      </c>
      <c r="J791" s="1">
        <v>43490</v>
      </c>
      <c r="L791" s="2">
        <v>0.6381944444444444</v>
      </c>
      <c r="M791">
        <v>27122.799999999999</v>
      </c>
      <c r="N791">
        <v>923.25</v>
      </c>
      <c r="Q791" t="s">
        <v>19</v>
      </c>
      <c r="R791">
        <v>27422.05</v>
      </c>
      <c r="S791">
        <v>27045.200000000001</v>
      </c>
      <c r="T791">
        <f t="shared" si="291"/>
        <v>25</v>
      </c>
      <c r="U791">
        <f t="shared" si="292"/>
        <v>1</v>
      </c>
      <c r="V791">
        <f t="shared" si="293"/>
        <v>2019</v>
      </c>
    </row>
    <row r="792" spans="1:24" x14ac:dyDescent="0.3">
      <c r="A792">
        <v>264.10000000000002</v>
      </c>
      <c r="B792" s="1">
        <v>43490</v>
      </c>
      <c r="C792" t="s">
        <v>28</v>
      </c>
      <c r="D792" s="2">
        <v>0.3923611111111111</v>
      </c>
      <c r="E792">
        <v>219.5</v>
      </c>
      <c r="F792">
        <v>15</v>
      </c>
      <c r="G792" t="s">
        <v>21</v>
      </c>
      <c r="H792">
        <v>27400</v>
      </c>
      <c r="I792" t="s">
        <v>22</v>
      </c>
      <c r="J792" s="1">
        <v>43490</v>
      </c>
      <c r="K792" t="s">
        <v>28</v>
      </c>
      <c r="L792" s="2">
        <v>0.6381944444444444</v>
      </c>
      <c r="M792">
        <v>98.95</v>
      </c>
      <c r="N792">
        <v>1808.25</v>
      </c>
      <c r="O792">
        <v>54.920273350000002</v>
      </c>
      <c r="P792" s="1">
        <v>43496</v>
      </c>
      <c r="Q792" t="s">
        <v>19</v>
      </c>
      <c r="R792">
        <v>229.3</v>
      </c>
      <c r="S792">
        <v>91.75</v>
      </c>
      <c r="T792">
        <f t="shared" si="291"/>
        <v>25</v>
      </c>
      <c r="U792">
        <f t="shared" si="292"/>
        <v>1</v>
      </c>
      <c r="V792">
        <f t="shared" si="293"/>
        <v>2019</v>
      </c>
      <c r="X792" t="str">
        <f t="shared" ref="X792:X793" si="301">IF(N792&gt;0,"Profit","Loss")</f>
        <v>Profit</v>
      </c>
    </row>
    <row r="793" spans="1:24" x14ac:dyDescent="0.3">
      <c r="A793">
        <v>264.2</v>
      </c>
      <c r="B793" s="1">
        <v>43490</v>
      </c>
      <c r="C793" t="s">
        <v>28</v>
      </c>
      <c r="D793" s="2">
        <v>0.3923611111111111</v>
      </c>
      <c r="E793">
        <v>167.9</v>
      </c>
      <c r="F793">
        <v>15</v>
      </c>
      <c r="G793" t="s">
        <v>23</v>
      </c>
      <c r="H793">
        <v>27400</v>
      </c>
      <c r="I793" t="s">
        <v>22</v>
      </c>
      <c r="J793" s="1">
        <v>43490</v>
      </c>
      <c r="K793" t="s">
        <v>28</v>
      </c>
      <c r="L793" s="2">
        <v>0.57291666666666663</v>
      </c>
      <c r="M793">
        <v>226.9</v>
      </c>
      <c r="N793">
        <v>-885</v>
      </c>
      <c r="O793">
        <v>-35.139964259999999</v>
      </c>
      <c r="P793" s="1">
        <v>43496</v>
      </c>
      <c r="Q793" t="s">
        <v>24</v>
      </c>
      <c r="R793">
        <v>234.5</v>
      </c>
      <c r="S793">
        <v>151.80000000000001</v>
      </c>
      <c r="T793">
        <f t="shared" si="291"/>
        <v>25</v>
      </c>
      <c r="U793">
        <f t="shared" si="292"/>
        <v>1</v>
      </c>
      <c r="V793">
        <f t="shared" si="293"/>
        <v>2019</v>
      </c>
      <c r="X793" t="str">
        <f t="shared" si="301"/>
        <v>Loss</v>
      </c>
    </row>
    <row r="794" spans="1:24" hidden="1" x14ac:dyDescent="0.3">
      <c r="A794">
        <v>265</v>
      </c>
      <c r="B794" s="1">
        <v>43493</v>
      </c>
      <c r="D794" s="2">
        <v>0.3923611111111111</v>
      </c>
      <c r="E794">
        <v>27108.05</v>
      </c>
      <c r="J794" s="1">
        <v>43493</v>
      </c>
      <c r="L794" s="2">
        <v>0.6381944444444444</v>
      </c>
      <c r="M794">
        <v>26616.1</v>
      </c>
      <c r="N794">
        <v>1407.75</v>
      </c>
      <c r="Q794" t="s">
        <v>19</v>
      </c>
      <c r="R794">
        <v>27117.85</v>
      </c>
      <c r="S794">
        <v>26587.95</v>
      </c>
      <c r="T794">
        <f t="shared" si="291"/>
        <v>28</v>
      </c>
      <c r="U794">
        <f t="shared" si="292"/>
        <v>1</v>
      </c>
      <c r="V794">
        <f t="shared" si="293"/>
        <v>2019</v>
      </c>
    </row>
    <row r="795" spans="1:24" x14ac:dyDescent="0.3">
      <c r="A795">
        <v>265.10000000000002</v>
      </c>
      <c r="B795" s="1">
        <v>43493</v>
      </c>
      <c r="C795" t="s">
        <v>20</v>
      </c>
      <c r="D795" s="2">
        <v>0.3923611111111111</v>
      </c>
      <c r="E795">
        <v>221.6</v>
      </c>
      <c r="F795">
        <v>15</v>
      </c>
      <c r="G795" t="s">
        <v>21</v>
      </c>
      <c r="H795">
        <v>27100</v>
      </c>
      <c r="I795" t="s">
        <v>22</v>
      </c>
      <c r="J795" s="1">
        <v>43493</v>
      </c>
      <c r="K795" t="s">
        <v>20</v>
      </c>
      <c r="L795" s="2">
        <v>0.6381944444444444</v>
      </c>
      <c r="M795">
        <v>58.75</v>
      </c>
      <c r="N795">
        <v>2442.75</v>
      </c>
      <c r="O795">
        <v>73.488267149999999</v>
      </c>
      <c r="P795" s="1">
        <v>43496</v>
      </c>
      <c r="Q795" t="s">
        <v>19</v>
      </c>
      <c r="R795">
        <v>227.1</v>
      </c>
      <c r="S795">
        <v>54.05</v>
      </c>
      <c r="T795">
        <f t="shared" si="291"/>
        <v>28</v>
      </c>
      <c r="U795">
        <f t="shared" si="292"/>
        <v>1</v>
      </c>
      <c r="V795">
        <f t="shared" si="293"/>
        <v>2019</v>
      </c>
      <c r="X795" t="str">
        <f t="shared" ref="X795:X796" si="302">IF(N795&gt;0,"Profit","Loss")</f>
        <v>Profit</v>
      </c>
    </row>
    <row r="796" spans="1:24" x14ac:dyDescent="0.3">
      <c r="A796">
        <v>265.2</v>
      </c>
      <c r="B796" s="1">
        <v>43493</v>
      </c>
      <c r="C796" t="s">
        <v>20</v>
      </c>
      <c r="D796" s="2">
        <v>0.3923611111111111</v>
      </c>
      <c r="E796">
        <v>166.8</v>
      </c>
      <c r="F796">
        <v>15</v>
      </c>
      <c r="G796" t="s">
        <v>23</v>
      </c>
      <c r="H796">
        <v>27100</v>
      </c>
      <c r="I796" t="s">
        <v>22</v>
      </c>
      <c r="J796" s="1">
        <v>43493</v>
      </c>
      <c r="K796" t="s">
        <v>20</v>
      </c>
      <c r="L796" s="2">
        <v>0.40138888888888885</v>
      </c>
      <c r="M796">
        <v>235.8</v>
      </c>
      <c r="N796">
        <v>-1035</v>
      </c>
      <c r="O796">
        <v>-41.366906470000004</v>
      </c>
      <c r="P796" s="1">
        <v>43496</v>
      </c>
      <c r="Q796" t="s">
        <v>24</v>
      </c>
      <c r="R796">
        <v>245.5</v>
      </c>
      <c r="S796">
        <v>160.69999999999999</v>
      </c>
      <c r="T796">
        <f t="shared" si="291"/>
        <v>28</v>
      </c>
      <c r="U796">
        <f t="shared" si="292"/>
        <v>1</v>
      </c>
      <c r="V796">
        <f t="shared" si="293"/>
        <v>2019</v>
      </c>
      <c r="X796" t="str">
        <f t="shared" si="302"/>
        <v>Loss</v>
      </c>
    </row>
    <row r="797" spans="1:24" hidden="1" x14ac:dyDescent="0.3">
      <c r="A797">
        <v>266</v>
      </c>
      <c r="B797" s="1">
        <v>43494</v>
      </c>
      <c r="D797" s="2">
        <v>0.3923611111111111</v>
      </c>
      <c r="E797">
        <v>26572.1</v>
      </c>
      <c r="J797" s="1">
        <v>43494</v>
      </c>
      <c r="L797" s="2">
        <v>0.53472222222222221</v>
      </c>
      <c r="M797">
        <v>26583.65</v>
      </c>
      <c r="N797">
        <v>-1095</v>
      </c>
      <c r="R797">
        <v>26743.85</v>
      </c>
      <c r="S797">
        <v>26571.200000000001</v>
      </c>
      <c r="T797">
        <f t="shared" si="291"/>
        <v>29</v>
      </c>
      <c r="U797">
        <f t="shared" si="292"/>
        <v>1</v>
      </c>
      <c r="V797">
        <f t="shared" si="293"/>
        <v>2019</v>
      </c>
    </row>
    <row r="798" spans="1:24" x14ac:dyDescent="0.3">
      <c r="A798">
        <v>266.10000000000002</v>
      </c>
      <c r="B798" s="1">
        <v>43494</v>
      </c>
      <c r="C798" t="s">
        <v>25</v>
      </c>
      <c r="D798" s="2">
        <v>0.3923611111111111</v>
      </c>
      <c r="E798">
        <v>220.35</v>
      </c>
      <c r="F798">
        <v>15</v>
      </c>
      <c r="G798" t="s">
        <v>21</v>
      </c>
      <c r="H798">
        <v>26600</v>
      </c>
      <c r="I798" t="s">
        <v>22</v>
      </c>
      <c r="J798" s="1">
        <v>43494</v>
      </c>
      <c r="K798" t="s">
        <v>25</v>
      </c>
      <c r="L798" s="2">
        <v>0.4145833333333333</v>
      </c>
      <c r="M798">
        <v>295.35000000000002</v>
      </c>
      <c r="N798">
        <v>-1125</v>
      </c>
      <c r="O798">
        <v>-34.036759699999998</v>
      </c>
      <c r="P798" s="1">
        <v>43496</v>
      </c>
      <c r="Q798" t="s">
        <v>24</v>
      </c>
      <c r="R798">
        <v>298.89999999999998</v>
      </c>
      <c r="S798">
        <v>219.4</v>
      </c>
      <c r="T798">
        <f t="shared" si="291"/>
        <v>29</v>
      </c>
      <c r="U798">
        <f t="shared" si="292"/>
        <v>1</v>
      </c>
      <c r="V798">
        <f t="shared" si="293"/>
        <v>2019</v>
      </c>
      <c r="X798" t="str">
        <f t="shared" ref="X798:X799" si="303">IF(N798&gt;0,"Profit","Loss")</f>
        <v>Loss</v>
      </c>
    </row>
    <row r="799" spans="1:24" x14ac:dyDescent="0.3">
      <c r="A799">
        <v>266.2</v>
      </c>
      <c r="B799" s="1">
        <v>43494</v>
      </c>
      <c r="C799" t="s">
        <v>25</v>
      </c>
      <c r="D799" s="2">
        <v>0.3923611111111111</v>
      </c>
      <c r="E799">
        <v>175.55</v>
      </c>
      <c r="F799">
        <v>15</v>
      </c>
      <c r="G799" t="s">
        <v>23</v>
      </c>
      <c r="H799">
        <v>26600</v>
      </c>
      <c r="I799" t="s">
        <v>22</v>
      </c>
      <c r="J799" s="1">
        <v>43494</v>
      </c>
      <c r="K799" t="s">
        <v>25</v>
      </c>
      <c r="L799" s="2">
        <v>0.53472222222222221</v>
      </c>
      <c r="M799">
        <v>173.55</v>
      </c>
      <c r="N799">
        <v>30</v>
      </c>
      <c r="O799">
        <v>1.139276559</v>
      </c>
      <c r="P799" s="1">
        <v>43496</v>
      </c>
      <c r="Q799" t="s">
        <v>24</v>
      </c>
      <c r="R799">
        <v>176</v>
      </c>
      <c r="S799">
        <v>98.05</v>
      </c>
      <c r="T799">
        <f t="shared" si="291"/>
        <v>29</v>
      </c>
      <c r="U799">
        <f t="shared" si="292"/>
        <v>1</v>
      </c>
      <c r="V799">
        <f t="shared" si="293"/>
        <v>2019</v>
      </c>
      <c r="X799" t="str">
        <f t="shared" si="303"/>
        <v>Profit</v>
      </c>
    </row>
    <row r="800" spans="1:24" hidden="1" x14ac:dyDescent="0.3">
      <c r="A800">
        <v>267</v>
      </c>
      <c r="B800" s="1">
        <v>43495</v>
      </c>
      <c r="D800" s="2">
        <v>0.3923611111111111</v>
      </c>
      <c r="E800">
        <v>26775.45</v>
      </c>
      <c r="J800" s="1">
        <v>43495</v>
      </c>
      <c r="L800" s="2">
        <v>0.61527777777777781</v>
      </c>
      <c r="M800">
        <v>26775</v>
      </c>
      <c r="N800">
        <v>-135</v>
      </c>
      <c r="R800">
        <v>26916.25</v>
      </c>
      <c r="S800">
        <v>26693.7</v>
      </c>
      <c r="T800">
        <f t="shared" si="291"/>
        <v>30</v>
      </c>
      <c r="U800">
        <f t="shared" si="292"/>
        <v>1</v>
      </c>
      <c r="V800">
        <f t="shared" si="293"/>
        <v>2019</v>
      </c>
    </row>
    <row r="801" spans="1:24" x14ac:dyDescent="0.3">
      <c r="A801">
        <v>267.10000000000002</v>
      </c>
      <c r="B801" s="1">
        <v>43495</v>
      </c>
      <c r="C801" t="s">
        <v>26</v>
      </c>
      <c r="D801" s="2">
        <v>0.3923611111111111</v>
      </c>
      <c r="E801">
        <v>137.5</v>
      </c>
      <c r="F801">
        <v>15</v>
      </c>
      <c r="G801" t="s">
        <v>21</v>
      </c>
      <c r="H801">
        <v>26800</v>
      </c>
      <c r="I801" t="s">
        <v>22</v>
      </c>
      <c r="J801" s="1">
        <v>43495</v>
      </c>
      <c r="K801" t="s">
        <v>26</v>
      </c>
      <c r="L801" s="2">
        <v>0.59583333333333333</v>
      </c>
      <c r="M801">
        <v>150.5</v>
      </c>
      <c r="N801">
        <v>-195</v>
      </c>
      <c r="O801">
        <v>-9.4545454549999999</v>
      </c>
      <c r="P801" s="1">
        <v>43496</v>
      </c>
      <c r="Q801" t="s">
        <v>24</v>
      </c>
      <c r="R801">
        <v>152.1</v>
      </c>
      <c r="S801">
        <v>75.25</v>
      </c>
      <c r="T801">
        <f t="shared" si="291"/>
        <v>30</v>
      </c>
      <c r="U801">
        <f t="shared" si="292"/>
        <v>1</v>
      </c>
      <c r="V801">
        <f t="shared" si="293"/>
        <v>2019</v>
      </c>
      <c r="X801" t="str">
        <f t="shared" ref="X801:X802" si="304">IF(N801&gt;0,"Profit","Loss")</f>
        <v>Loss</v>
      </c>
    </row>
    <row r="802" spans="1:24" x14ac:dyDescent="0.3">
      <c r="A802">
        <v>267.2</v>
      </c>
      <c r="B802" s="1">
        <v>43495</v>
      </c>
      <c r="C802" t="s">
        <v>26</v>
      </c>
      <c r="D802" s="2">
        <v>0.3923611111111111</v>
      </c>
      <c r="E802">
        <v>149.25</v>
      </c>
      <c r="F802">
        <v>15</v>
      </c>
      <c r="G802" t="s">
        <v>23</v>
      </c>
      <c r="H802">
        <v>26800</v>
      </c>
      <c r="I802" t="s">
        <v>22</v>
      </c>
      <c r="J802" s="1">
        <v>43495</v>
      </c>
      <c r="K802" t="s">
        <v>26</v>
      </c>
      <c r="L802" s="2">
        <v>0.61527777777777781</v>
      </c>
      <c r="M802">
        <v>145.25</v>
      </c>
      <c r="N802">
        <v>60</v>
      </c>
      <c r="O802">
        <v>2.6800670019999999</v>
      </c>
      <c r="P802" s="1">
        <v>43496</v>
      </c>
      <c r="Q802" t="s">
        <v>24</v>
      </c>
      <c r="R802">
        <v>188.45</v>
      </c>
      <c r="S802">
        <v>69.5</v>
      </c>
      <c r="T802">
        <f t="shared" si="291"/>
        <v>30</v>
      </c>
      <c r="U802">
        <f t="shared" si="292"/>
        <v>1</v>
      </c>
      <c r="V802">
        <f t="shared" si="293"/>
        <v>2019</v>
      </c>
      <c r="X802" t="str">
        <f t="shared" si="304"/>
        <v>Profit</v>
      </c>
    </row>
    <row r="803" spans="1:24" hidden="1" x14ac:dyDescent="0.3">
      <c r="A803">
        <v>268</v>
      </c>
      <c r="B803" s="1">
        <v>43496</v>
      </c>
      <c r="D803" s="2">
        <v>0.3923611111111111</v>
      </c>
      <c r="E803">
        <v>26934.95</v>
      </c>
      <c r="J803" s="1">
        <v>43496</v>
      </c>
      <c r="L803" s="2">
        <v>0.6381944444444444</v>
      </c>
      <c r="M803">
        <v>27298.2</v>
      </c>
      <c r="N803">
        <v>204</v>
      </c>
      <c r="Q803" t="s">
        <v>19</v>
      </c>
      <c r="R803">
        <v>27325.05</v>
      </c>
      <c r="S803">
        <v>26891.05</v>
      </c>
      <c r="T803">
        <f t="shared" si="291"/>
        <v>31</v>
      </c>
      <c r="U803">
        <f t="shared" si="292"/>
        <v>1</v>
      </c>
      <c r="V803">
        <f t="shared" si="293"/>
        <v>2019</v>
      </c>
    </row>
    <row r="804" spans="1:24" x14ac:dyDescent="0.3">
      <c r="A804">
        <v>268.10000000000002</v>
      </c>
      <c r="B804" s="1">
        <v>43496</v>
      </c>
      <c r="C804" t="s">
        <v>27</v>
      </c>
      <c r="D804" s="2">
        <v>0.3923611111111111</v>
      </c>
      <c r="E804">
        <v>75</v>
      </c>
      <c r="F804">
        <v>15</v>
      </c>
      <c r="G804" t="s">
        <v>21</v>
      </c>
      <c r="H804">
        <v>26900</v>
      </c>
      <c r="I804" t="s">
        <v>22</v>
      </c>
      <c r="J804" s="1">
        <v>43496</v>
      </c>
      <c r="K804" t="s">
        <v>27</v>
      </c>
      <c r="L804" s="2">
        <v>0.47986111111111113</v>
      </c>
      <c r="M804">
        <v>128</v>
      </c>
      <c r="N804">
        <v>-795</v>
      </c>
      <c r="O804">
        <v>-70.666666669999998</v>
      </c>
      <c r="P804" s="1">
        <v>43496</v>
      </c>
      <c r="Q804" t="s">
        <v>24</v>
      </c>
      <c r="R804">
        <v>141.9</v>
      </c>
      <c r="S804">
        <v>52.25</v>
      </c>
      <c r="T804">
        <f t="shared" si="291"/>
        <v>31</v>
      </c>
      <c r="U804">
        <f t="shared" si="292"/>
        <v>1</v>
      </c>
      <c r="V804">
        <f t="shared" si="293"/>
        <v>2019</v>
      </c>
      <c r="X804" t="str">
        <f t="shared" ref="X804:X805" si="305">IF(N804&gt;0,"Profit","Loss")</f>
        <v>Loss</v>
      </c>
    </row>
    <row r="805" spans="1:24" x14ac:dyDescent="0.3">
      <c r="A805">
        <v>268.2</v>
      </c>
      <c r="B805" s="1">
        <v>43496</v>
      </c>
      <c r="C805" t="s">
        <v>27</v>
      </c>
      <c r="D805" s="2">
        <v>0.3923611111111111</v>
      </c>
      <c r="E805">
        <v>66.8</v>
      </c>
      <c r="F805">
        <v>15</v>
      </c>
      <c r="G805" t="s">
        <v>23</v>
      </c>
      <c r="H805">
        <v>26900</v>
      </c>
      <c r="I805" t="s">
        <v>22</v>
      </c>
      <c r="J805" s="1">
        <v>43496</v>
      </c>
      <c r="K805" t="s">
        <v>27</v>
      </c>
      <c r="L805" s="2">
        <v>0.6381944444444444</v>
      </c>
      <c r="M805">
        <v>0.2</v>
      </c>
      <c r="N805">
        <v>999</v>
      </c>
      <c r="O805">
        <v>99.700598799999995</v>
      </c>
      <c r="P805" s="1">
        <v>43496</v>
      </c>
      <c r="Q805" t="s">
        <v>19</v>
      </c>
      <c r="R805">
        <v>80.3</v>
      </c>
      <c r="S805">
        <v>0.2</v>
      </c>
      <c r="T805">
        <f t="shared" si="291"/>
        <v>31</v>
      </c>
      <c r="U805">
        <f t="shared" si="292"/>
        <v>1</v>
      </c>
      <c r="V805">
        <f t="shared" si="293"/>
        <v>2019</v>
      </c>
      <c r="X805" t="str">
        <f t="shared" si="305"/>
        <v>Profit</v>
      </c>
    </row>
    <row r="806" spans="1:24" hidden="1" x14ac:dyDescent="0.3">
      <c r="A806">
        <v>269</v>
      </c>
      <c r="B806" s="1">
        <v>43497</v>
      </c>
      <c r="D806" s="2">
        <v>0.3923611111111111</v>
      </c>
      <c r="E806">
        <v>27227.95</v>
      </c>
      <c r="J806" s="1">
        <v>43497</v>
      </c>
      <c r="L806" s="2">
        <v>0.5756944444444444</v>
      </c>
      <c r="M806">
        <v>27289.4</v>
      </c>
      <c r="N806">
        <v>90</v>
      </c>
      <c r="R806">
        <v>27533.05</v>
      </c>
      <c r="S806">
        <v>27216.25</v>
      </c>
      <c r="T806">
        <f t="shared" si="291"/>
        <v>1</v>
      </c>
      <c r="U806">
        <f t="shared" si="292"/>
        <v>2</v>
      </c>
      <c r="V806">
        <f t="shared" si="293"/>
        <v>2019</v>
      </c>
    </row>
    <row r="807" spans="1:24" x14ac:dyDescent="0.3">
      <c r="A807">
        <v>269.10000000000002</v>
      </c>
      <c r="B807" s="1">
        <v>43497</v>
      </c>
      <c r="C807" t="s">
        <v>28</v>
      </c>
      <c r="D807" s="2">
        <v>0.3923611111111111</v>
      </c>
      <c r="E807">
        <v>278.05</v>
      </c>
      <c r="F807">
        <v>15</v>
      </c>
      <c r="G807" t="s">
        <v>21</v>
      </c>
      <c r="H807">
        <v>27200</v>
      </c>
      <c r="I807" t="s">
        <v>22</v>
      </c>
      <c r="J807" s="1">
        <v>43497</v>
      </c>
      <c r="K807" t="s">
        <v>28</v>
      </c>
      <c r="L807" s="2">
        <v>0.48541666666666666</v>
      </c>
      <c r="M807">
        <v>329.05</v>
      </c>
      <c r="N807">
        <v>-765</v>
      </c>
      <c r="O807">
        <v>-18.342024819999999</v>
      </c>
      <c r="P807" s="1">
        <v>43503</v>
      </c>
      <c r="Q807" t="s">
        <v>24</v>
      </c>
      <c r="R807">
        <v>332.7</v>
      </c>
      <c r="S807">
        <v>253.9</v>
      </c>
      <c r="T807">
        <f t="shared" si="291"/>
        <v>1</v>
      </c>
      <c r="U807">
        <f t="shared" si="292"/>
        <v>2</v>
      </c>
      <c r="V807">
        <f t="shared" si="293"/>
        <v>2019</v>
      </c>
      <c r="X807" t="str">
        <f t="shared" ref="X807:X808" si="306">IF(N807&gt;0,"Profit","Loss")</f>
        <v>Loss</v>
      </c>
    </row>
    <row r="808" spans="1:24" x14ac:dyDescent="0.3">
      <c r="A808">
        <v>269.2</v>
      </c>
      <c r="B808" s="1">
        <v>43497</v>
      </c>
      <c r="C808" t="s">
        <v>28</v>
      </c>
      <c r="D808" s="2">
        <v>0.3923611111111111</v>
      </c>
      <c r="E808">
        <v>237.8</v>
      </c>
      <c r="F808">
        <v>15</v>
      </c>
      <c r="G808" t="s">
        <v>23</v>
      </c>
      <c r="H808">
        <v>27200</v>
      </c>
      <c r="I808" t="s">
        <v>22</v>
      </c>
      <c r="J808" s="1">
        <v>43497</v>
      </c>
      <c r="K808" t="s">
        <v>28</v>
      </c>
      <c r="L808" s="2">
        <v>0.5756944444444444</v>
      </c>
      <c r="M808">
        <v>180.8</v>
      </c>
      <c r="N808">
        <v>855</v>
      </c>
      <c r="O808">
        <v>23.96972246</v>
      </c>
      <c r="P808" s="1">
        <v>43503</v>
      </c>
      <c r="Q808" t="s">
        <v>24</v>
      </c>
      <c r="R808">
        <v>248.95</v>
      </c>
      <c r="S808">
        <v>105</v>
      </c>
      <c r="T808">
        <f t="shared" si="291"/>
        <v>1</v>
      </c>
      <c r="U808">
        <f t="shared" si="292"/>
        <v>2</v>
      </c>
      <c r="V808">
        <f t="shared" si="293"/>
        <v>2019</v>
      </c>
      <c r="X808" t="str">
        <f t="shared" si="306"/>
        <v>Profit</v>
      </c>
    </row>
    <row r="809" spans="1:24" hidden="1" x14ac:dyDescent="0.3">
      <c r="A809">
        <v>270</v>
      </c>
      <c r="B809" s="1">
        <v>43500</v>
      </c>
      <c r="D809" s="2">
        <v>0.3923611111111111</v>
      </c>
      <c r="E809">
        <v>26945.15</v>
      </c>
      <c r="J809" s="1">
        <v>43500</v>
      </c>
      <c r="L809" s="2">
        <v>0.6381944444444444</v>
      </c>
      <c r="M809">
        <v>27200.15</v>
      </c>
      <c r="N809">
        <v>946.5</v>
      </c>
      <c r="Q809" t="s">
        <v>19</v>
      </c>
      <c r="R809">
        <v>27243.8</v>
      </c>
      <c r="S809">
        <v>26825.55</v>
      </c>
      <c r="T809">
        <f t="shared" si="291"/>
        <v>4</v>
      </c>
      <c r="U809">
        <f t="shared" si="292"/>
        <v>2</v>
      </c>
      <c r="V809">
        <f t="shared" si="293"/>
        <v>2019</v>
      </c>
    </row>
    <row r="810" spans="1:24" x14ac:dyDescent="0.3">
      <c r="A810">
        <v>270.10000000000002</v>
      </c>
      <c r="B810" s="1">
        <v>43500</v>
      </c>
      <c r="C810" t="s">
        <v>20</v>
      </c>
      <c r="D810" s="2">
        <v>0.3923611111111111</v>
      </c>
      <c r="E810">
        <v>199.85</v>
      </c>
      <c r="F810">
        <v>15</v>
      </c>
      <c r="G810" t="s">
        <v>21</v>
      </c>
      <c r="H810">
        <v>26900</v>
      </c>
      <c r="I810" t="s">
        <v>22</v>
      </c>
      <c r="J810" s="1">
        <v>43500</v>
      </c>
      <c r="K810" t="s">
        <v>20</v>
      </c>
      <c r="L810" s="2">
        <v>0.50277777777777777</v>
      </c>
      <c r="M810">
        <v>237.85</v>
      </c>
      <c r="N810">
        <v>-570</v>
      </c>
      <c r="O810">
        <v>-19.014260700000001</v>
      </c>
      <c r="P810" s="1">
        <v>43503</v>
      </c>
      <c r="Q810" t="s">
        <v>24</v>
      </c>
      <c r="R810">
        <v>240.1</v>
      </c>
      <c r="S810">
        <v>162.4</v>
      </c>
      <c r="T810">
        <f t="shared" si="291"/>
        <v>4</v>
      </c>
      <c r="U810">
        <f t="shared" si="292"/>
        <v>2</v>
      </c>
      <c r="V810">
        <f t="shared" si="293"/>
        <v>2019</v>
      </c>
      <c r="X810" t="str">
        <f t="shared" ref="X810:X811" si="307">IF(N810&gt;0,"Profit","Loss")</f>
        <v>Loss</v>
      </c>
    </row>
    <row r="811" spans="1:24" x14ac:dyDescent="0.3">
      <c r="A811">
        <v>270.2</v>
      </c>
      <c r="B811" s="1">
        <v>43500</v>
      </c>
      <c r="C811" t="s">
        <v>20</v>
      </c>
      <c r="D811" s="2">
        <v>0.3923611111111111</v>
      </c>
      <c r="E811">
        <v>171.35</v>
      </c>
      <c r="F811">
        <v>15</v>
      </c>
      <c r="G811" t="s">
        <v>23</v>
      </c>
      <c r="H811">
        <v>26900</v>
      </c>
      <c r="I811" t="s">
        <v>22</v>
      </c>
      <c r="J811" s="1">
        <v>43500</v>
      </c>
      <c r="K811" t="s">
        <v>20</v>
      </c>
      <c r="L811" s="2">
        <v>0.6381944444444444</v>
      </c>
      <c r="M811">
        <v>70.25</v>
      </c>
      <c r="N811">
        <v>1516.5</v>
      </c>
      <c r="O811">
        <v>59.002042600000003</v>
      </c>
      <c r="P811" s="1">
        <v>43503</v>
      </c>
      <c r="Q811" t="s">
        <v>19</v>
      </c>
      <c r="R811">
        <v>230</v>
      </c>
      <c r="S811">
        <v>66.7</v>
      </c>
      <c r="T811">
        <f t="shared" si="291"/>
        <v>4</v>
      </c>
      <c r="U811">
        <f t="shared" si="292"/>
        <v>2</v>
      </c>
      <c r="V811">
        <f t="shared" si="293"/>
        <v>2019</v>
      </c>
      <c r="X811" t="str">
        <f t="shared" si="307"/>
        <v>Profit</v>
      </c>
    </row>
    <row r="812" spans="1:24" hidden="1" x14ac:dyDescent="0.3">
      <c r="A812">
        <v>271</v>
      </c>
      <c r="B812" s="1">
        <v>43501</v>
      </c>
      <c r="D812" s="2">
        <v>0.3923611111111111</v>
      </c>
      <c r="E812">
        <v>27226.3</v>
      </c>
      <c r="J812" s="1">
        <v>43501</v>
      </c>
      <c r="L812" s="2">
        <v>0.6381944444444444</v>
      </c>
      <c r="M812">
        <v>27284.5</v>
      </c>
      <c r="N812">
        <v>-183</v>
      </c>
      <c r="Q812" t="s">
        <v>19</v>
      </c>
      <c r="R812">
        <v>27348.25</v>
      </c>
      <c r="S812">
        <v>27153.200000000001</v>
      </c>
      <c r="T812">
        <f t="shared" si="291"/>
        <v>5</v>
      </c>
      <c r="U812">
        <f t="shared" si="292"/>
        <v>2</v>
      </c>
      <c r="V812">
        <f t="shared" si="293"/>
        <v>2019</v>
      </c>
    </row>
    <row r="813" spans="1:24" x14ac:dyDescent="0.3">
      <c r="A813">
        <v>271.10000000000002</v>
      </c>
      <c r="B813" s="1">
        <v>43501</v>
      </c>
      <c r="C813" t="s">
        <v>25</v>
      </c>
      <c r="D813" s="2">
        <v>0.3923611111111111</v>
      </c>
      <c r="E813">
        <v>173.6</v>
      </c>
      <c r="F813">
        <v>15</v>
      </c>
      <c r="G813" t="s">
        <v>21</v>
      </c>
      <c r="H813">
        <v>27200</v>
      </c>
      <c r="I813" t="s">
        <v>22</v>
      </c>
      <c r="J813" s="1">
        <v>43501</v>
      </c>
      <c r="K813" t="s">
        <v>25</v>
      </c>
      <c r="L813" s="2">
        <v>0.49791666666666662</v>
      </c>
      <c r="M813">
        <v>220.6</v>
      </c>
      <c r="N813">
        <v>-705</v>
      </c>
      <c r="O813">
        <v>-27.073732719999999</v>
      </c>
      <c r="P813" s="1">
        <v>43503</v>
      </c>
      <c r="Q813" t="s">
        <v>24</v>
      </c>
      <c r="R813">
        <v>224</v>
      </c>
      <c r="S813">
        <v>145.30000000000001</v>
      </c>
      <c r="T813">
        <f t="shared" si="291"/>
        <v>5</v>
      </c>
      <c r="U813">
        <f t="shared" si="292"/>
        <v>2</v>
      </c>
      <c r="V813">
        <f t="shared" si="293"/>
        <v>2019</v>
      </c>
      <c r="X813" t="str">
        <f t="shared" ref="X813:X814" si="308">IF(N813&gt;0,"Profit","Loss")</f>
        <v>Loss</v>
      </c>
    </row>
    <row r="814" spans="1:24" x14ac:dyDescent="0.3">
      <c r="A814">
        <v>271.2</v>
      </c>
      <c r="B814" s="1">
        <v>43501</v>
      </c>
      <c r="C814" t="s">
        <v>25</v>
      </c>
      <c r="D814" s="2">
        <v>0.3923611111111111</v>
      </c>
      <c r="E814">
        <v>149.94999999999999</v>
      </c>
      <c r="F814">
        <v>15</v>
      </c>
      <c r="G814" t="s">
        <v>23</v>
      </c>
      <c r="H814">
        <v>27200</v>
      </c>
      <c r="I814" t="s">
        <v>22</v>
      </c>
      <c r="J814" s="1">
        <v>43501</v>
      </c>
      <c r="K814" t="s">
        <v>25</v>
      </c>
      <c r="L814" s="2">
        <v>0.6381944444444444</v>
      </c>
      <c r="M814">
        <v>115.15</v>
      </c>
      <c r="N814">
        <v>522</v>
      </c>
      <c r="O814">
        <v>23.20773591</v>
      </c>
      <c r="P814" s="1">
        <v>43503</v>
      </c>
      <c r="Q814" t="s">
        <v>19</v>
      </c>
      <c r="R814">
        <v>174</v>
      </c>
      <c r="S814">
        <v>102.65</v>
      </c>
      <c r="T814">
        <f t="shared" si="291"/>
        <v>5</v>
      </c>
      <c r="U814">
        <f t="shared" si="292"/>
        <v>2</v>
      </c>
      <c r="V814">
        <f t="shared" si="293"/>
        <v>2019</v>
      </c>
      <c r="X814" t="str">
        <f t="shared" si="308"/>
        <v>Profit</v>
      </c>
    </row>
    <row r="815" spans="1:24" hidden="1" x14ac:dyDescent="0.3">
      <c r="A815">
        <v>272</v>
      </c>
      <c r="B815" s="1">
        <v>43502</v>
      </c>
      <c r="D815" s="2">
        <v>0.3923611111111111</v>
      </c>
      <c r="E815">
        <v>27362.75</v>
      </c>
      <c r="J815" s="1">
        <v>43502</v>
      </c>
      <c r="L815" s="2">
        <v>0.6381944444444444</v>
      </c>
      <c r="M815">
        <v>27393.35</v>
      </c>
      <c r="N815">
        <v>593.25</v>
      </c>
      <c r="Q815" t="s">
        <v>19</v>
      </c>
      <c r="R815">
        <v>27425.95</v>
      </c>
      <c r="S815">
        <v>27294.1</v>
      </c>
      <c r="T815">
        <f t="shared" si="291"/>
        <v>6</v>
      </c>
      <c r="U815">
        <f t="shared" si="292"/>
        <v>2</v>
      </c>
      <c r="V815">
        <f t="shared" si="293"/>
        <v>2019</v>
      </c>
    </row>
    <row r="816" spans="1:24" x14ac:dyDescent="0.3">
      <c r="A816">
        <v>272.10000000000002</v>
      </c>
      <c r="B816" s="1">
        <v>43502</v>
      </c>
      <c r="C816" t="s">
        <v>26</v>
      </c>
      <c r="D816" s="2">
        <v>0.3923611111111111</v>
      </c>
      <c r="E816">
        <v>124.8</v>
      </c>
      <c r="F816">
        <v>15</v>
      </c>
      <c r="G816" t="s">
        <v>21</v>
      </c>
      <c r="H816">
        <v>27400</v>
      </c>
      <c r="I816" t="s">
        <v>22</v>
      </c>
      <c r="J816" s="1">
        <v>43502</v>
      </c>
      <c r="K816" t="s">
        <v>26</v>
      </c>
      <c r="L816" s="2">
        <v>0.6381944444444444</v>
      </c>
      <c r="M816">
        <v>107.4</v>
      </c>
      <c r="N816">
        <v>261</v>
      </c>
      <c r="O816">
        <v>13.94230769</v>
      </c>
      <c r="P816" s="1">
        <v>43503</v>
      </c>
      <c r="Q816" t="s">
        <v>19</v>
      </c>
      <c r="R816">
        <v>135</v>
      </c>
      <c r="S816">
        <v>86.15</v>
      </c>
      <c r="T816">
        <f t="shared" si="291"/>
        <v>6</v>
      </c>
      <c r="U816">
        <f t="shared" si="292"/>
        <v>2</v>
      </c>
      <c r="V816">
        <f t="shared" si="293"/>
        <v>2019</v>
      </c>
      <c r="X816" t="str">
        <f t="shared" ref="X816:X817" si="309">IF(N816&gt;0,"Profit","Loss")</f>
        <v>Profit</v>
      </c>
    </row>
    <row r="817" spans="1:24" x14ac:dyDescent="0.3">
      <c r="A817">
        <v>272.2</v>
      </c>
      <c r="B817" s="1">
        <v>43502</v>
      </c>
      <c r="C817" t="s">
        <v>26</v>
      </c>
      <c r="D817" s="2">
        <v>0.3923611111111111</v>
      </c>
      <c r="E817">
        <v>153.65</v>
      </c>
      <c r="F817">
        <v>15</v>
      </c>
      <c r="G817" t="s">
        <v>23</v>
      </c>
      <c r="H817">
        <v>27400</v>
      </c>
      <c r="I817" t="s">
        <v>22</v>
      </c>
      <c r="J817" s="1">
        <v>43502</v>
      </c>
      <c r="K817" t="s">
        <v>26</v>
      </c>
      <c r="L817" s="2">
        <v>0.6381944444444444</v>
      </c>
      <c r="M817">
        <v>131.5</v>
      </c>
      <c r="N817">
        <v>332.25</v>
      </c>
      <c r="O817">
        <v>14.415880250000001</v>
      </c>
      <c r="P817" s="1">
        <v>43503</v>
      </c>
      <c r="Q817" t="s">
        <v>19</v>
      </c>
      <c r="R817">
        <v>189</v>
      </c>
      <c r="S817">
        <v>121.7</v>
      </c>
      <c r="T817">
        <f t="shared" si="291"/>
        <v>6</v>
      </c>
      <c r="U817">
        <f t="shared" si="292"/>
        <v>2</v>
      </c>
      <c r="V817">
        <f t="shared" si="293"/>
        <v>2019</v>
      </c>
      <c r="X817" t="str">
        <f t="shared" si="309"/>
        <v>Profit</v>
      </c>
    </row>
    <row r="818" spans="1:24" hidden="1" x14ac:dyDescent="0.3">
      <c r="A818">
        <v>273</v>
      </c>
      <c r="B818" s="1">
        <v>43503</v>
      </c>
      <c r="D818" s="2">
        <v>0.3923611111111111</v>
      </c>
      <c r="E818">
        <v>27443.95</v>
      </c>
      <c r="J818" s="1">
        <v>43503</v>
      </c>
      <c r="L818" s="2">
        <v>0.53472222222222221</v>
      </c>
      <c r="M818">
        <v>27334.7</v>
      </c>
      <c r="N818">
        <v>-1050</v>
      </c>
      <c r="R818">
        <v>27589.75</v>
      </c>
      <c r="S818">
        <v>27332.45</v>
      </c>
      <c r="T818">
        <f t="shared" si="291"/>
        <v>7</v>
      </c>
      <c r="U818">
        <f t="shared" si="292"/>
        <v>2</v>
      </c>
      <c r="V818">
        <f t="shared" si="293"/>
        <v>2019</v>
      </c>
    </row>
    <row r="819" spans="1:24" x14ac:dyDescent="0.3">
      <c r="A819">
        <v>273.10000000000002</v>
      </c>
      <c r="B819" s="1">
        <v>43503</v>
      </c>
      <c r="C819" t="s">
        <v>27</v>
      </c>
      <c r="D819" s="2">
        <v>0.3923611111111111</v>
      </c>
      <c r="E819">
        <v>118.3</v>
      </c>
      <c r="F819">
        <v>15</v>
      </c>
      <c r="G819" t="s">
        <v>21</v>
      </c>
      <c r="H819">
        <v>27400</v>
      </c>
      <c r="I819" t="s">
        <v>22</v>
      </c>
      <c r="J819" s="1">
        <v>43503</v>
      </c>
      <c r="K819" t="s">
        <v>27</v>
      </c>
      <c r="L819" s="2">
        <v>0.49027777777777781</v>
      </c>
      <c r="M819">
        <v>187.3</v>
      </c>
      <c r="N819">
        <v>-1035</v>
      </c>
      <c r="O819">
        <v>-58.326289099999997</v>
      </c>
      <c r="P819" s="1">
        <v>43503</v>
      </c>
      <c r="Q819" t="s">
        <v>24</v>
      </c>
      <c r="R819">
        <v>206</v>
      </c>
      <c r="S819">
        <v>111.85</v>
      </c>
      <c r="T819">
        <f t="shared" si="291"/>
        <v>7</v>
      </c>
      <c r="U819">
        <f t="shared" si="292"/>
        <v>2</v>
      </c>
      <c r="V819">
        <f t="shared" si="293"/>
        <v>2019</v>
      </c>
      <c r="X819" t="str">
        <f t="shared" ref="X819:X820" si="310">IF(N819&gt;0,"Profit","Loss")</f>
        <v>Loss</v>
      </c>
    </row>
    <row r="820" spans="1:24" x14ac:dyDescent="0.3">
      <c r="A820">
        <v>273.2</v>
      </c>
      <c r="B820" s="1">
        <v>43503</v>
      </c>
      <c r="C820" t="s">
        <v>27</v>
      </c>
      <c r="D820" s="2">
        <v>0.3923611111111111</v>
      </c>
      <c r="E820">
        <v>96.75</v>
      </c>
      <c r="F820">
        <v>15</v>
      </c>
      <c r="G820" t="s">
        <v>23</v>
      </c>
      <c r="H820">
        <v>27400</v>
      </c>
      <c r="I820" t="s">
        <v>22</v>
      </c>
      <c r="J820" s="1">
        <v>43503</v>
      </c>
      <c r="K820" t="s">
        <v>27</v>
      </c>
      <c r="L820" s="2">
        <v>0.53472222222222221</v>
      </c>
      <c r="M820">
        <v>97.75</v>
      </c>
      <c r="N820">
        <v>-15</v>
      </c>
      <c r="O820">
        <v>-1.033591731</v>
      </c>
      <c r="P820" s="1">
        <v>43503</v>
      </c>
      <c r="Q820" t="s">
        <v>24</v>
      </c>
      <c r="R820">
        <v>101.95</v>
      </c>
      <c r="S820">
        <v>22.1</v>
      </c>
      <c r="T820">
        <f t="shared" si="291"/>
        <v>7</v>
      </c>
      <c r="U820">
        <f t="shared" si="292"/>
        <v>2</v>
      </c>
      <c r="V820">
        <f t="shared" si="293"/>
        <v>2019</v>
      </c>
      <c r="X820" t="str">
        <f t="shared" si="310"/>
        <v>Loss</v>
      </c>
    </row>
    <row r="821" spans="1:24" hidden="1" x14ac:dyDescent="0.3">
      <c r="A821">
        <v>274</v>
      </c>
      <c r="B821" s="1">
        <v>43504</v>
      </c>
      <c r="D821" s="2">
        <v>0.3923611111111111</v>
      </c>
      <c r="E821">
        <v>27282.45</v>
      </c>
      <c r="J821" s="1">
        <v>43504</v>
      </c>
      <c r="L821" s="2">
        <v>0.63055555555555554</v>
      </c>
      <c r="M821">
        <v>27278.5</v>
      </c>
      <c r="N821">
        <v>-330</v>
      </c>
      <c r="R821">
        <v>27482.1</v>
      </c>
      <c r="S821">
        <v>27221.25</v>
      </c>
      <c r="T821">
        <f t="shared" si="291"/>
        <v>8</v>
      </c>
      <c r="U821">
        <f t="shared" si="292"/>
        <v>2</v>
      </c>
      <c r="V821">
        <f t="shared" si="293"/>
        <v>2019</v>
      </c>
    </row>
    <row r="822" spans="1:24" x14ac:dyDescent="0.3">
      <c r="A822">
        <v>274.10000000000002</v>
      </c>
      <c r="B822" s="1">
        <v>43504</v>
      </c>
      <c r="C822" t="s">
        <v>28</v>
      </c>
      <c r="D822" s="2">
        <v>0.3923611111111111</v>
      </c>
      <c r="E822">
        <v>190.25</v>
      </c>
      <c r="F822">
        <v>15</v>
      </c>
      <c r="G822" t="s">
        <v>21</v>
      </c>
      <c r="H822">
        <v>27300</v>
      </c>
      <c r="I822" t="s">
        <v>22</v>
      </c>
      <c r="J822" s="1">
        <v>43504</v>
      </c>
      <c r="K822" t="s">
        <v>28</v>
      </c>
      <c r="L822" s="2">
        <v>0.57222222222222219</v>
      </c>
      <c r="M822">
        <v>234.25</v>
      </c>
      <c r="N822">
        <v>-660</v>
      </c>
      <c r="O822">
        <v>-23.127463859999999</v>
      </c>
      <c r="P822" s="1">
        <v>43510</v>
      </c>
      <c r="Q822" t="s">
        <v>24</v>
      </c>
      <c r="R822">
        <v>250</v>
      </c>
      <c r="S822">
        <v>158.80000000000001</v>
      </c>
      <c r="T822">
        <f t="shared" si="291"/>
        <v>8</v>
      </c>
      <c r="U822">
        <f t="shared" si="292"/>
        <v>2</v>
      </c>
      <c r="V822">
        <f t="shared" si="293"/>
        <v>2019</v>
      </c>
      <c r="X822" t="str">
        <f t="shared" ref="X822:X823" si="311">IF(N822&gt;0,"Profit","Loss")</f>
        <v>Loss</v>
      </c>
    </row>
    <row r="823" spans="1:24" x14ac:dyDescent="0.3">
      <c r="A823">
        <v>274.2</v>
      </c>
      <c r="B823" s="1">
        <v>43504</v>
      </c>
      <c r="C823" t="s">
        <v>28</v>
      </c>
      <c r="D823" s="2">
        <v>0.3923611111111111</v>
      </c>
      <c r="E823">
        <v>209.5</v>
      </c>
      <c r="F823">
        <v>15</v>
      </c>
      <c r="G823" t="s">
        <v>23</v>
      </c>
      <c r="H823">
        <v>27300</v>
      </c>
      <c r="I823" t="s">
        <v>22</v>
      </c>
      <c r="J823" s="1">
        <v>43504</v>
      </c>
      <c r="K823" t="s">
        <v>28</v>
      </c>
      <c r="L823" s="2">
        <v>0.63055555555555554</v>
      </c>
      <c r="M823">
        <v>187.5</v>
      </c>
      <c r="N823">
        <v>330</v>
      </c>
      <c r="O823">
        <v>10.50119332</v>
      </c>
      <c r="P823" s="1">
        <v>43510</v>
      </c>
      <c r="Q823" t="s">
        <v>24</v>
      </c>
      <c r="R823">
        <v>225</v>
      </c>
      <c r="S823">
        <v>111.85</v>
      </c>
      <c r="T823">
        <f t="shared" si="291"/>
        <v>8</v>
      </c>
      <c r="U823">
        <f t="shared" si="292"/>
        <v>2</v>
      </c>
      <c r="V823">
        <f t="shared" si="293"/>
        <v>2019</v>
      </c>
      <c r="X823" t="str">
        <f t="shared" si="311"/>
        <v>Profit</v>
      </c>
    </row>
    <row r="824" spans="1:24" hidden="1" x14ac:dyDescent="0.3">
      <c r="A824">
        <v>275</v>
      </c>
      <c r="B824" s="1">
        <v>43507</v>
      </c>
      <c r="D824" s="2">
        <v>0.3923611111111111</v>
      </c>
      <c r="E824">
        <v>27218.9</v>
      </c>
      <c r="J824" s="1">
        <v>43507</v>
      </c>
      <c r="L824" s="2">
        <v>0.6381944444444444</v>
      </c>
      <c r="M824">
        <v>27238.2</v>
      </c>
      <c r="N824">
        <v>570</v>
      </c>
      <c r="Q824" t="s">
        <v>19</v>
      </c>
      <c r="R824">
        <v>27305.9</v>
      </c>
      <c r="S824">
        <v>27151.55</v>
      </c>
      <c r="T824">
        <f t="shared" si="291"/>
        <v>11</v>
      </c>
      <c r="U824">
        <f t="shared" si="292"/>
        <v>2</v>
      </c>
      <c r="V824">
        <f t="shared" si="293"/>
        <v>2019</v>
      </c>
    </row>
    <row r="825" spans="1:24" x14ac:dyDescent="0.3">
      <c r="A825">
        <v>275.10000000000002</v>
      </c>
      <c r="B825" s="1">
        <v>43507</v>
      </c>
      <c r="C825" t="s">
        <v>20</v>
      </c>
      <c r="D825" s="2">
        <v>0.3923611111111111</v>
      </c>
      <c r="E825">
        <v>168.7</v>
      </c>
      <c r="F825">
        <v>15</v>
      </c>
      <c r="G825" t="s">
        <v>21</v>
      </c>
      <c r="H825">
        <v>27200</v>
      </c>
      <c r="I825" t="s">
        <v>22</v>
      </c>
      <c r="J825" s="1">
        <v>43507</v>
      </c>
      <c r="K825" t="s">
        <v>20</v>
      </c>
      <c r="L825" s="2">
        <v>0.6381944444444444</v>
      </c>
      <c r="M825">
        <v>172.7</v>
      </c>
      <c r="N825">
        <v>-60</v>
      </c>
      <c r="O825">
        <v>-2.3710729100000001</v>
      </c>
      <c r="P825" s="1">
        <v>43510</v>
      </c>
      <c r="Q825" t="s">
        <v>19</v>
      </c>
      <c r="R825">
        <v>207.5</v>
      </c>
      <c r="S825">
        <v>142.75</v>
      </c>
      <c r="T825">
        <f t="shared" si="291"/>
        <v>11</v>
      </c>
      <c r="U825">
        <f t="shared" si="292"/>
        <v>2</v>
      </c>
      <c r="V825">
        <f t="shared" si="293"/>
        <v>2019</v>
      </c>
      <c r="X825" t="str">
        <f t="shared" ref="X825:X826" si="312">IF(N825&gt;0,"Profit","Loss")</f>
        <v>Loss</v>
      </c>
    </row>
    <row r="826" spans="1:24" x14ac:dyDescent="0.3">
      <c r="A826">
        <v>275.2</v>
      </c>
      <c r="B826" s="1">
        <v>43507</v>
      </c>
      <c r="C826" t="s">
        <v>20</v>
      </c>
      <c r="D826" s="2">
        <v>0.3923611111111111</v>
      </c>
      <c r="E826">
        <v>159.55000000000001</v>
      </c>
      <c r="F826">
        <v>15</v>
      </c>
      <c r="G826" t="s">
        <v>23</v>
      </c>
      <c r="H826">
        <v>27200</v>
      </c>
      <c r="I826" t="s">
        <v>22</v>
      </c>
      <c r="J826" s="1">
        <v>43507</v>
      </c>
      <c r="K826" t="s">
        <v>20</v>
      </c>
      <c r="L826" s="2">
        <v>0.6381944444444444</v>
      </c>
      <c r="M826">
        <v>117.55</v>
      </c>
      <c r="N826">
        <v>630</v>
      </c>
      <c r="O826">
        <v>26.32403635</v>
      </c>
      <c r="P826" s="1">
        <v>43510</v>
      </c>
      <c r="Q826" t="s">
        <v>19</v>
      </c>
      <c r="R826">
        <v>176.35</v>
      </c>
      <c r="S826">
        <v>101.2</v>
      </c>
      <c r="T826">
        <f t="shared" si="291"/>
        <v>11</v>
      </c>
      <c r="U826">
        <f t="shared" si="292"/>
        <v>2</v>
      </c>
      <c r="V826">
        <f t="shared" si="293"/>
        <v>2019</v>
      </c>
      <c r="X826" t="str">
        <f t="shared" si="312"/>
        <v>Profit</v>
      </c>
    </row>
    <row r="827" spans="1:24" hidden="1" x14ac:dyDescent="0.3">
      <c r="A827">
        <v>276</v>
      </c>
      <c r="B827" s="1">
        <v>43508</v>
      </c>
      <c r="D827" s="2">
        <v>0.3923611111111111</v>
      </c>
      <c r="E827">
        <v>27248.45</v>
      </c>
      <c r="J827" s="1">
        <v>43508</v>
      </c>
      <c r="L827" s="2">
        <v>0.6381944444444444</v>
      </c>
      <c r="M827">
        <v>27008.85</v>
      </c>
      <c r="N827">
        <v>851.25</v>
      </c>
      <c r="Q827" t="s">
        <v>19</v>
      </c>
      <c r="R827">
        <v>27286.65</v>
      </c>
      <c r="S827">
        <v>26997.75</v>
      </c>
      <c r="T827">
        <f t="shared" si="291"/>
        <v>12</v>
      </c>
      <c r="U827">
        <f t="shared" si="292"/>
        <v>2</v>
      </c>
      <c r="V827">
        <f t="shared" si="293"/>
        <v>2019</v>
      </c>
    </row>
    <row r="828" spans="1:24" x14ac:dyDescent="0.3">
      <c r="A828">
        <v>276.10000000000002</v>
      </c>
      <c r="B828" s="1">
        <v>43508</v>
      </c>
      <c r="C828" t="s">
        <v>25</v>
      </c>
      <c r="D828" s="2">
        <v>0.3923611111111111</v>
      </c>
      <c r="E828">
        <v>187.1</v>
      </c>
      <c r="F828">
        <v>15</v>
      </c>
      <c r="G828" t="s">
        <v>21</v>
      </c>
      <c r="H828">
        <v>27200</v>
      </c>
      <c r="I828" t="s">
        <v>22</v>
      </c>
      <c r="J828" s="1">
        <v>43508</v>
      </c>
      <c r="K828" t="s">
        <v>25</v>
      </c>
      <c r="L828" s="2">
        <v>0.6381944444444444</v>
      </c>
      <c r="M828">
        <v>70.349999999999994</v>
      </c>
      <c r="N828">
        <v>1751.25</v>
      </c>
      <c r="O828">
        <v>62.399786210000002</v>
      </c>
      <c r="P828" s="1">
        <v>43510</v>
      </c>
      <c r="Q828" t="s">
        <v>19</v>
      </c>
      <c r="R828">
        <v>198.15</v>
      </c>
      <c r="S828">
        <v>62.3</v>
      </c>
      <c r="T828">
        <f t="shared" si="291"/>
        <v>12</v>
      </c>
      <c r="U828">
        <f t="shared" si="292"/>
        <v>2</v>
      </c>
      <c r="V828">
        <f t="shared" si="293"/>
        <v>2019</v>
      </c>
      <c r="X828" t="str">
        <f t="shared" ref="X828:X829" si="313">IF(N828&gt;0,"Profit","Loss")</f>
        <v>Profit</v>
      </c>
    </row>
    <row r="829" spans="1:24" x14ac:dyDescent="0.3">
      <c r="A829">
        <v>276.2</v>
      </c>
      <c r="B829" s="1">
        <v>43508</v>
      </c>
      <c r="C829" t="s">
        <v>25</v>
      </c>
      <c r="D829" s="2">
        <v>0.3923611111111111</v>
      </c>
      <c r="E829">
        <v>91.7</v>
      </c>
      <c r="F829">
        <v>15</v>
      </c>
      <c r="G829" t="s">
        <v>23</v>
      </c>
      <c r="H829">
        <v>27200</v>
      </c>
      <c r="I829" t="s">
        <v>22</v>
      </c>
      <c r="J829" s="1">
        <v>43508</v>
      </c>
      <c r="K829" t="s">
        <v>25</v>
      </c>
      <c r="L829" s="2">
        <v>0.61388888888888882</v>
      </c>
      <c r="M829">
        <v>151.69999999999999</v>
      </c>
      <c r="N829">
        <v>-900</v>
      </c>
      <c r="O829">
        <v>-65.43075245</v>
      </c>
      <c r="P829" s="1">
        <v>43510</v>
      </c>
      <c r="Q829" t="s">
        <v>24</v>
      </c>
      <c r="R829">
        <v>181.3</v>
      </c>
      <c r="S829">
        <v>76</v>
      </c>
      <c r="T829">
        <f t="shared" si="291"/>
        <v>12</v>
      </c>
      <c r="U829">
        <f t="shared" si="292"/>
        <v>2</v>
      </c>
      <c r="V829">
        <f t="shared" si="293"/>
        <v>2019</v>
      </c>
      <c r="X829" t="str">
        <f t="shared" si="313"/>
        <v>Loss</v>
      </c>
    </row>
    <row r="830" spans="1:24" hidden="1" x14ac:dyDescent="0.3">
      <c r="A830">
        <v>277</v>
      </c>
      <c r="B830" s="1">
        <v>43509</v>
      </c>
      <c r="D830" s="2">
        <v>0.3923611111111111</v>
      </c>
      <c r="E830">
        <v>27079.599999999999</v>
      </c>
      <c r="J830" s="1">
        <v>43509</v>
      </c>
      <c r="L830" s="2">
        <v>0.6381944444444444</v>
      </c>
      <c r="M830">
        <v>26875.85</v>
      </c>
      <c r="N830">
        <v>400.5</v>
      </c>
      <c r="Q830" t="s">
        <v>19</v>
      </c>
      <c r="R830">
        <v>27093.9</v>
      </c>
      <c r="S830">
        <v>26857.15</v>
      </c>
      <c r="T830">
        <f t="shared" si="291"/>
        <v>13</v>
      </c>
      <c r="U830">
        <f t="shared" si="292"/>
        <v>2</v>
      </c>
      <c r="V830">
        <f t="shared" si="293"/>
        <v>2019</v>
      </c>
    </row>
    <row r="831" spans="1:24" x14ac:dyDescent="0.3">
      <c r="A831">
        <v>277.10000000000002</v>
      </c>
      <c r="B831" s="1">
        <v>43509</v>
      </c>
      <c r="C831" t="s">
        <v>26</v>
      </c>
      <c r="D831" s="2">
        <v>0.3923611111111111</v>
      </c>
      <c r="E831">
        <v>111.2</v>
      </c>
      <c r="F831">
        <v>15</v>
      </c>
      <c r="G831" t="s">
        <v>21</v>
      </c>
      <c r="H831">
        <v>27100</v>
      </c>
      <c r="I831" t="s">
        <v>22</v>
      </c>
      <c r="J831" s="1">
        <v>43509</v>
      </c>
      <c r="K831" t="s">
        <v>26</v>
      </c>
      <c r="L831" s="2">
        <v>0.6381944444444444</v>
      </c>
      <c r="M831">
        <v>27.5</v>
      </c>
      <c r="N831">
        <v>1255.5</v>
      </c>
      <c r="O831">
        <v>75.269784169999994</v>
      </c>
      <c r="P831" s="1">
        <v>43510</v>
      </c>
      <c r="Q831" t="s">
        <v>19</v>
      </c>
      <c r="R831">
        <v>119.75</v>
      </c>
      <c r="S831">
        <v>26.55</v>
      </c>
      <c r="T831">
        <f t="shared" si="291"/>
        <v>13</v>
      </c>
      <c r="U831">
        <f t="shared" si="292"/>
        <v>2</v>
      </c>
      <c r="V831">
        <f t="shared" si="293"/>
        <v>2019</v>
      </c>
      <c r="X831" t="str">
        <f t="shared" ref="X831:X832" si="314">IF(N831&gt;0,"Profit","Loss")</f>
        <v>Profit</v>
      </c>
    </row>
    <row r="832" spans="1:24" x14ac:dyDescent="0.3">
      <c r="A832">
        <v>277.2</v>
      </c>
      <c r="B832" s="1">
        <v>43509</v>
      </c>
      <c r="C832" t="s">
        <v>26</v>
      </c>
      <c r="D832" s="2">
        <v>0.3923611111111111</v>
      </c>
      <c r="E832">
        <v>104.4</v>
      </c>
      <c r="F832">
        <v>15</v>
      </c>
      <c r="G832" t="s">
        <v>23</v>
      </c>
      <c r="H832">
        <v>27100</v>
      </c>
      <c r="I832" t="s">
        <v>22</v>
      </c>
      <c r="J832" s="1">
        <v>43509</v>
      </c>
      <c r="K832" t="s">
        <v>26</v>
      </c>
      <c r="L832" s="2">
        <v>0.5708333333333333</v>
      </c>
      <c r="M832">
        <v>161.4</v>
      </c>
      <c r="N832">
        <v>-855</v>
      </c>
      <c r="O832">
        <v>-54.597701149999999</v>
      </c>
      <c r="P832" s="1">
        <v>43510</v>
      </c>
      <c r="Q832" t="s">
        <v>24</v>
      </c>
      <c r="R832">
        <v>161.75</v>
      </c>
      <c r="S832">
        <v>85.75</v>
      </c>
      <c r="T832">
        <f t="shared" si="291"/>
        <v>13</v>
      </c>
      <c r="U832">
        <f t="shared" si="292"/>
        <v>2</v>
      </c>
      <c r="V832">
        <f t="shared" si="293"/>
        <v>2019</v>
      </c>
      <c r="X832" t="str">
        <f t="shared" si="314"/>
        <v>Loss</v>
      </c>
    </row>
    <row r="833" spans="1:24" hidden="1" x14ac:dyDescent="0.3">
      <c r="A833">
        <v>278</v>
      </c>
      <c r="B833" s="1">
        <v>43510</v>
      </c>
      <c r="D833" s="2">
        <v>0.3923611111111111</v>
      </c>
      <c r="E833">
        <v>26836.6</v>
      </c>
      <c r="J833" s="1">
        <v>43510</v>
      </c>
      <c r="L833" s="2">
        <v>0.6381944444444444</v>
      </c>
      <c r="M833">
        <v>26976.65</v>
      </c>
      <c r="N833">
        <v>-123.75</v>
      </c>
      <c r="Q833" t="s">
        <v>19</v>
      </c>
      <c r="R833">
        <v>27030</v>
      </c>
      <c r="S833">
        <v>26835.35</v>
      </c>
      <c r="T833">
        <f t="shared" si="291"/>
        <v>14</v>
      </c>
      <c r="U833">
        <f t="shared" si="292"/>
        <v>2</v>
      </c>
      <c r="V833">
        <f t="shared" si="293"/>
        <v>2019</v>
      </c>
    </row>
    <row r="834" spans="1:24" x14ac:dyDescent="0.3">
      <c r="A834">
        <v>278.10000000000002</v>
      </c>
      <c r="B834" s="1">
        <v>43510</v>
      </c>
      <c r="C834" t="s">
        <v>27</v>
      </c>
      <c r="D834" s="2">
        <v>0.3923611111111111</v>
      </c>
      <c r="E834">
        <v>97.8</v>
      </c>
      <c r="F834">
        <v>15</v>
      </c>
      <c r="G834" t="s">
        <v>21</v>
      </c>
      <c r="H834">
        <v>26800</v>
      </c>
      <c r="I834" t="s">
        <v>22</v>
      </c>
      <c r="J834" s="1">
        <v>43510</v>
      </c>
      <c r="K834" t="s">
        <v>27</v>
      </c>
      <c r="L834" s="2">
        <v>0.58819444444444446</v>
      </c>
      <c r="M834">
        <v>147.80000000000001</v>
      </c>
      <c r="N834">
        <v>-750</v>
      </c>
      <c r="O834">
        <v>-51.124744380000003</v>
      </c>
      <c r="P834" s="1">
        <v>43510</v>
      </c>
      <c r="Q834" t="s">
        <v>24</v>
      </c>
      <c r="R834">
        <v>170.9</v>
      </c>
      <c r="S834">
        <v>72.599999999999994</v>
      </c>
      <c r="T834">
        <f t="shared" si="291"/>
        <v>14</v>
      </c>
      <c r="U834">
        <f t="shared" si="292"/>
        <v>2</v>
      </c>
      <c r="V834">
        <f t="shared" si="293"/>
        <v>2019</v>
      </c>
      <c r="X834" t="str">
        <f t="shared" ref="X834:X835" si="315">IF(N834&gt;0,"Profit","Loss")</f>
        <v>Loss</v>
      </c>
    </row>
    <row r="835" spans="1:24" x14ac:dyDescent="0.3">
      <c r="A835">
        <v>278.2</v>
      </c>
      <c r="B835" s="1">
        <v>43510</v>
      </c>
      <c r="C835" t="s">
        <v>27</v>
      </c>
      <c r="D835" s="2">
        <v>0.3923611111111111</v>
      </c>
      <c r="E835">
        <v>41.8</v>
      </c>
      <c r="F835">
        <v>15</v>
      </c>
      <c r="G835" t="s">
        <v>23</v>
      </c>
      <c r="H835">
        <v>26800</v>
      </c>
      <c r="I835" t="s">
        <v>22</v>
      </c>
      <c r="J835" s="1">
        <v>43510</v>
      </c>
      <c r="K835" t="s">
        <v>27</v>
      </c>
      <c r="L835" s="2">
        <v>0.6381944444444444</v>
      </c>
      <c r="M835">
        <v>0.05</v>
      </c>
      <c r="N835">
        <v>626.25</v>
      </c>
      <c r="O835">
        <v>99.880382780000005</v>
      </c>
      <c r="P835" s="1">
        <v>43510</v>
      </c>
      <c r="Q835" t="s">
        <v>19</v>
      </c>
      <c r="R835">
        <v>42.3</v>
      </c>
      <c r="S835">
        <v>0.05</v>
      </c>
      <c r="T835">
        <f t="shared" ref="T835:T898" si="316">DAY(B835)</f>
        <v>14</v>
      </c>
      <c r="U835">
        <f t="shared" ref="U835:U898" si="317">MONTH(B835)</f>
        <v>2</v>
      </c>
      <c r="V835">
        <f t="shared" ref="V835:V898" si="318">YEAR(B835)</f>
        <v>2019</v>
      </c>
      <c r="X835" t="str">
        <f t="shared" si="315"/>
        <v>Profit</v>
      </c>
    </row>
    <row r="836" spans="1:24" hidden="1" x14ac:dyDescent="0.3">
      <c r="A836">
        <v>279</v>
      </c>
      <c r="B836" s="1">
        <v>43511</v>
      </c>
      <c r="D836" s="2">
        <v>0.3923611111111111</v>
      </c>
      <c r="E836">
        <v>26868.45</v>
      </c>
      <c r="J836" s="1">
        <v>43511</v>
      </c>
      <c r="L836" s="2">
        <v>0.6381944444444444</v>
      </c>
      <c r="M836">
        <v>26822.95</v>
      </c>
      <c r="N836">
        <v>-129</v>
      </c>
      <c r="Q836" t="s">
        <v>19</v>
      </c>
      <c r="R836">
        <v>26890.85</v>
      </c>
      <c r="S836">
        <v>26635.25</v>
      </c>
      <c r="T836">
        <f t="shared" si="316"/>
        <v>15</v>
      </c>
      <c r="U836">
        <f t="shared" si="317"/>
        <v>2</v>
      </c>
      <c r="V836">
        <f t="shared" si="318"/>
        <v>2019</v>
      </c>
    </row>
    <row r="837" spans="1:24" x14ac:dyDescent="0.3">
      <c r="A837">
        <v>279.10000000000002</v>
      </c>
      <c r="B837" s="1">
        <v>43511</v>
      </c>
      <c r="C837" t="s">
        <v>28</v>
      </c>
      <c r="D837" s="2">
        <v>0.3923611111111111</v>
      </c>
      <c r="E837">
        <v>216.65</v>
      </c>
      <c r="F837">
        <v>15</v>
      </c>
      <c r="G837" t="s">
        <v>21</v>
      </c>
      <c r="H837">
        <v>26900</v>
      </c>
      <c r="I837" t="s">
        <v>22</v>
      </c>
      <c r="J837" s="1">
        <v>43511</v>
      </c>
      <c r="K837" t="s">
        <v>28</v>
      </c>
      <c r="L837" s="2">
        <v>0.6381944444444444</v>
      </c>
      <c r="M837">
        <v>164.25</v>
      </c>
      <c r="N837">
        <v>786</v>
      </c>
      <c r="O837">
        <v>24.18647588</v>
      </c>
      <c r="P837" s="1">
        <v>43517</v>
      </c>
      <c r="Q837" t="s">
        <v>19</v>
      </c>
      <c r="R837">
        <v>217.15</v>
      </c>
      <c r="S837">
        <v>126</v>
      </c>
      <c r="T837">
        <f t="shared" si="316"/>
        <v>15</v>
      </c>
      <c r="U837">
        <f t="shared" si="317"/>
        <v>2</v>
      </c>
      <c r="V837">
        <f t="shared" si="318"/>
        <v>2019</v>
      </c>
      <c r="X837" t="str">
        <f t="shared" ref="X837:X838" si="319">IF(N837&gt;0,"Profit","Loss")</f>
        <v>Profit</v>
      </c>
    </row>
    <row r="838" spans="1:24" x14ac:dyDescent="0.3">
      <c r="A838">
        <v>279.2</v>
      </c>
      <c r="B838" s="1">
        <v>43511</v>
      </c>
      <c r="C838" t="s">
        <v>28</v>
      </c>
      <c r="D838" s="2">
        <v>0.3923611111111111</v>
      </c>
      <c r="E838">
        <v>220.25</v>
      </c>
      <c r="F838">
        <v>15</v>
      </c>
      <c r="G838" t="s">
        <v>23</v>
      </c>
      <c r="H838">
        <v>26900</v>
      </c>
      <c r="I838" t="s">
        <v>22</v>
      </c>
      <c r="J838" s="1">
        <v>43511</v>
      </c>
      <c r="K838" t="s">
        <v>28</v>
      </c>
      <c r="L838" s="2">
        <v>0.45902777777777781</v>
      </c>
      <c r="M838">
        <v>281.25</v>
      </c>
      <c r="N838">
        <v>-915</v>
      </c>
      <c r="O838">
        <v>-27.69580023</v>
      </c>
      <c r="P838" s="1">
        <v>43517</v>
      </c>
      <c r="Q838" t="s">
        <v>24</v>
      </c>
      <c r="R838">
        <v>297.25</v>
      </c>
      <c r="S838">
        <v>205.4</v>
      </c>
      <c r="T838">
        <f t="shared" si="316"/>
        <v>15</v>
      </c>
      <c r="U838">
        <f t="shared" si="317"/>
        <v>2</v>
      </c>
      <c r="V838">
        <f t="shared" si="318"/>
        <v>2019</v>
      </c>
      <c r="X838" t="str">
        <f t="shared" si="319"/>
        <v>Loss</v>
      </c>
    </row>
    <row r="839" spans="1:24" hidden="1" x14ac:dyDescent="0.3">
      <c r="A839">
        <v>280</v>
      </c>
      <c r="B839" s="1">
        <v>43514</v>
      </c>
      <c r="D839" s="2">
        <v>0.3923611111111111</v>
      </c>
      <c r="E839">
        <v>26753.5</v>
      </c>
      <c r="J839" s="1">
        <v>43514</v>
      </c>
      <c r="L839" s="2">
        <v>0.6381944444444444</v>
      </c>
      <c r="M839">
        <v>26651.1</v>
      </c>
      <c r="N839">
        <v>225.75</v>
      </c>
      <c r="Q839" t="s">
        <v>19</v>
      </c>
      <c r="R839">
        <v>26823.85</v>
      </c>
      <c r="S839">
        <v>26641.25</v>
      </c>
      <c r="T839">
        <f t="shared" si="316"/>
        <v>18</v>
      </c>
      <c r="U839">
        <f t="shared" si="317"/>
        <v>2</v>
      </c>
      <c r="V839">
        <f t="shared" si="318"/>
        <v>2019</v>
      </c>
    </row>
    <row r="840" spans="1:24" x14ac:dyDescent="0.3">
      <c r="A840">
        <v>280.10000000000002</v>
      </c>
      <c r="B840" s="1">
        <v>43514</v>
      </c>
      <c r="C840" t="s">
        <v>20</v>
      </c>
      <c r="D840" s="2">
        <v>0.3923611111111111</v>
      </c>
      <c r="E840">
        <v>188</v>
      </c>
      <c r="F840">
        <v>15</v>
      </c>
      <c r="G840" t="s">
        <v>21</v>
      </c>
      <c r="H840">
        <v>26800</v>
      </c>
      <c r="I840" t="s">
        <v>22</v>
      </c>
      <c r="J840" s="1">
        <v>43514</v>
      </c>
      <c r="K840" t="s">
        <v>20</v>
      </c>
      <c r="L840" s="2">
        <v>0.6381944444444444</v>
      </c>
      <c r="M840">
        <v>145.55000000000001</v>
      </c>
      <c r="N840">
        <v>636.75</v>
      </c>
      <c r="O840">
        <v>22.579787230000001</v>
      </c>
      <c r="P840" s="1">
        <v>43517</v>
      </c>
      <c r="Q840" t="s">
        <v>19</v>
      </c>
      <c r="R840">
        <v>216.95</v>
      </c>
      <c r="S840">
        <v>137</v>
      </c>
      <c r="T840">
        <f t="shared" si="316"/>
        <v>18</v>
      </c>
      <c r="U840">
        <f t="shared" si="317"/>
        <v>2</v>
      </c>
      <c r="V840">
        <f t="shared" si="318"/>
        <v>2019</v>
      </c>
      <c r="X840" t="str">
        <f t="shared" ref="X840:X841" si="320">IF(N840&gt;0,"Profit","Loss")</f>
        <v>Profit</v>
      </c>
    </row>
    <row r="841" spans="1:24" x14ac:dyDescent="0.3">
      <c r="A841">
        <v>280.2</v>
      </c>
      <c r="B841" s="1">
        <v>43514</v>
      </c>
      <c r="C841" t="s">
        <v>20</v>
      </c>
      <c r="D841" s="2">
        <v>0.3923611111111111</v>
      </c>
      <c r="E841">
        <v>198.85</v>
      </c>
      <c r="F841">
        <v>15</v>
      </c>
      <c r="G841" t="s">
        <v>23</v>
      </c>
      <c r="H841">
        <v>26800</v>
      </c>
      <c r="I841" t="s">
        <v>22</v>
      </c>
      <c r="J841" s="1">
        <v>43514</v>
      </c>
      <c r="K841" t="s">
        <v>20</v>
      </c>
      <c r="L841" s="2">
        <v>0.6381944444444444</v>
      </c>
      <c r="M841">
        <v>226.25</v>
      </c>
      <c r="N841">
        <v>-411</v>
      </c>
      <c r="O841">
        <v>-13.77923058</v>
      </c>
      <c r="P841" s="1">
        <v>43517</v>
      </c>
      <c r="Q841" t="s">
        <v>19</v>
      </c>
      <c r="R841">
        <v>235</v>
      </c>
      <c r="S841">
        <v>162.80000000000001</v>
      </c>
      <c r="T841">
        <f t="shared" si="316"/>
        <v>18</v>
      </c>
      <c r="U841">
        <f t="shared" si="317"/>
        <v>2</v>
      </c>
      <c r="V841">
        <f t="shared" si="318"/>
        <v>2019</v>
      </c>
      <c r="X841" t="str">
        <f t="shared" si="320"/>
        <v>Loss</v>
      </c>
    </row>
    <row r="842" spans="1:24" hidden="1" x14ac:dyDescent="0.3">
      <c r="A842">
        <v>281</v>
      </c>
      <c r="B842" s="1">
        <v>43515</v>
      </c>
      <c r="D842" s="2">
        <v>0.3923611111111111</v>
      </c>
      <c r="E842">
        <v>26756.6</v>
      </c>
      <c r="J842" s="1">
        <v>43515</v>
      </c>
      <c r="L842" s="2">
        <v>0.6166666666666667</v>
      </c>
      <c r="M842">
        <v>26787.3</v>
      </c>
      <c r="N842">
        <v>-435</v>
      </c>
      <c r="R842">
        <v>26996.45</v>
      </c>
      <c r="S842">
        <v>26735.85</v>
      </c>
      <c r="T842">
        <f t="shared" si="316"/>
        <v>19</v>
      </c>
      <c r="U842">
        <f t="shared" si="317"/>
        <v>2</v>
      </c>
      <c r="V842">
        <f t="shared" si="318"/>
        <v>2019</v>
      </c>
    </row>
    <row r="843" spans="1:24" x14ac:dyDescent="0.3">
      <c r="A843">
        <v>281.10000000000002</v>
      </c>
      <c r="B843" s="1">
        <v>43515</v>
      </c>
      <c r="C843" t="s">
        <v>25</v>
      </c>
      <c r="D843" s="2">
        <v>0.3923611111111111</v>
      </c>
      <c r="E843">
        <v>157.5</v>
      </c>
      <c r="F843">
        <v>15</v>
      </c>
      <c r="G843" t="s">
        <v>21</v>
      </c>
      <c r="H843">
        <v>26800</v>
      </c>
      <c r="I843" t="s">
        <v>22</v>
      </c>
      <c r="J843" s="1">
        <v>43515</v>
      </c>
      <c r="K843" t="s">
        <v>25</v>
      </c>
      <c r="L843" s="2">
        <v>0.41805555555555557</v>
      </c>
      <c r="M843">
        <v>224.5</v>
      </c>
      <c r="N843">
        <v>-1005</v>
      </c>
      <c r="O843">
        <v>-42.539682540000001</v>
      </c>
      <c r="P843" s="1">
        <v>43517</v>
      </c>
      <c r="Q843" t="s">
        <v>24</v>
      </c>
      <c r="R843">
        <v>235</v>
      </c>
      <c r="S843">
        <v>148.85</v>
      </c>
      <c r="T843">
        <f t="shared" si="316"/>
        <v>19</v>
      </c>
      <c r="U843">
        <f t="shared" si="317"/>
        <v>2</v>
      </c>
      <c r="V843">
        <f t="shared" si="318"/>
        <v>2019</v>
      </c>
      <c r="X843" t="str">
        <f t="shared" ref="X843:X844" si="321">IF(N843&gt;0,"Profit","Loss")</f>
        <v>Loss</v>
      </c>
    </row>
    <row r="844" spans="1:24" x14ac:dyDescent="0.3">
      <c r="A844">
        <v>281.2</v>
      </c>
      <c r="B844" s="1">
        <v>43515</v>
      </c>
      <c r="C844" t="s">
        <v>25</v>
      </c>
      <c r="D844" s="2">
        <v>0.3923611111111111</v>
      </c>
      <c r="E844">
        <v>184.1</v>
      </c>
      <c r="F844">
        <v>15</v>
      </c>
      <c r="G844" t="s">
        <v>23</v>
      </c>
      <c r="H844">
        <v>26800</v>
      </c>
      <c r="I844" t="s">
        <v>22</v>
      </c>
      <c r="J844" s="1">
        <v>43515</v>
      </c>
      <c r="K844" t="s">
        <v>25</v>
      </c>
      <c r="L844" s="2">
        <v>0.6166666666666667</v>
      </c>
      <c r="M844">
        <v>146.1</v>
      </c>
      <c r="N844">
        <v>570</v>
      </c>
      <c r="O844">
        <v>20.640955999999999</v>
      </c>
      <c r="P844" s="1">
        <v>43517</v>
      </c>
      <c r="Q844" t="s">
        <v>24</v>
      </c>
      <c r="R844">
        <v>191.7</v>
      </c>
      <c r="S844">
        <v>71</v>
      </c>
      <c r="T844">
        <f t="shared" si="316"/>
        <v>19</v>
      </c>
      <c r="U844">
        <f t="shared" si="317"/>
        <v>2</v>
      </c>
      <c r="V844">
        <f t="shared" si="318"/>
        <v>2019</v>
      </c>
      <c r="X844" t="str">
        <f t="shared" si="321"/>
        <v>Profit</v>
      </c>
    </row>
    <row r="845" spans="1:24" hidden="1" x14ac:dyDescent="0.3">
      <c r="A845">
        <v>282</v>
      </c>
      <c r="B845" s="1">
        <v>43516</v>
      </c>
      <c r="D845" s="2">
        <v>0.3923611111111111</v>
      </c>
      <c r="E845">
        <v>26861.35</v>
      </c>
      <c r="J845" s="1">
        <v>43516</v>
      </c>
      <c r="L845" s="2">
        <v>0.62986111111111109</v>
      </c>
      <c r="M845">
        <v>26962.15</v>
      </c>
      <c r="N845">
        <v>-915</v>
      </c>
      <c r="R845">
        <v>26973.599999999999</v>
      </c>
      <c r="S845">
        <v>26760.5</v>
      </c>
      <c r="T845">
        <f t="shared" si="316"/>
        <v>20</v>
      </c>
      <c r="U845">
        <f t="shared" si="317"/>
        <v>2</v>
      </c>
      <c r="V845">
        <f t="shared" si="318"/>
        <v>2019</v>
      </c>
    </row>
    <row r="846" spans="1:24" x14ac:dyDescent="0.3">
      <c r="A846">
        <v>282.10000000000002</v>
      </c>
      <c r="B846" s="1">
        <v>43516</v>
      </c>
      <c r="C846" t="s">
        <v>26</v>
      </c>
      <c r="D846" s="2">
        <v>0.3923611111111111</v>
      </c>
      <c r="E846">
        <v>91.95</v>
      </c>
      <c r="F846">
        <v>15</v>
      </c>
      <c r="G846" t="s">
        <v>21</v>
      </c>
      <c r="H846">
        <v>26900</v>
      </c>
      <c r="I846" t="s">
        <v>22</v>
      </c>
      <c r="J846" s="1">
        <v>43516</v>
      </c>
      <c r="K846" t="s">
        <v>26</v>
      </c>
      <c r="L846" s="2">
        <v>0.62986111111111109</v>
      </c>
      <c r="M846">
        <v>123.95</v>
      </c>
      <c r="N846">
        <v>-480</v>
      </c>
      <c r="O846">
        <v>-34.801522570000003</v>
      </c>
      <c r="P846" s="1">
        <v>43517</v>
      </c>
      <c r="Q846" t="s">
        <v>24</v>
      </c>
      <c r="R846">
        <v>128.9</v>
      </c>
      <c r="S846">
        <v>48.35</v>
      </c>
      <c r="T846">
        <f t="shared" si="316"/>
        <v>20</v>
      </c>
      <c r="U846">
        <f t="shared" si="317"/>
        <v>2</v>
      </c>
      <c r="V846">
        <f t="shared" si="318"/>
        <v>2019</v>
      </c>
      <c r="X846" t="str">
        <f t="shared" ref="X846:X847" si="322">IF(N846&gt;0,"Profit","Loss")</f>
        <v>Loss</v>
      </c>
    </row>
    <row r="847" spans="1:24" x14ac:dyDescent="0.3">
      <c r="A847">
        <v>282.2</v>
      </c>
      <c r="B847" s="1">
        <v>43516</v>
      </c>
      <c r="C847" t="s">
        <v>26</v>
      </c>
      <c r="D847" s="2">
        <v>0.3923611111111111</v>
      </c>
      <c r="E847">
        <v>142.4</v>
      </c>
      <c r="F847">
        <v>15</v>
      </c>
      <c r="G847" t="s">
        <v>23</v>
      </c>
      <c r="H847">
        <v>26900</v>
      </c>
      <c r="I847" t="s">
        <v>22</v>
      </c>
      <c r="J847" s="1">
        <v>43516</v>
      </c>
      <c r="K847" t="s">
        <v>26</v>
      </c>
      <c r="L847" s="2">
        <v>0.59097222222222223</v>
      </c>
      <c r="M847">
        <v>171.4</v>
      </c>
      <c r="N847">
        <v>-435</v>
      </c>
      <c r="O847">
        <v>-20.365168539999999</v>
      </c>
      <c r="P847" s="1">
        <v>43517</v>
      </c>
      <c r="Q847" t="s">
        <v>24</v>
      </c>
      <c r="R847">
        <v>182.75</v>
      </c>
      <c r="S847">
        <v>96</v>
      </c>
      <c r="T847">
        <f t="shared" si="316"/>
        <v>20</v>
      </c>
      <c r="U847">
        <f t="shared" si="317"/>
        <v>2</v>
      </c>
      <c r="V847">
        <f t="shared" si="318"/>
        <v>2019</v>
      </c>
      <c r="X847" t="str">
        <f t="shared" si="322"/>
        <v>Loss</v>
      </c>
    </row>
    <row r="848" spans="1:24" hidden="1" x14ac:dyDescent="0.3">
      <c r="A848">
        <v>283</v>
      </c>
      <c r="B848" s="1">
        <v>43517</v>
      </c>
      <c r="D848" s="2">
        <v>0.3923611111111111</v>
      </c>
      <c r="E848">
        <v>27058.75</v>
      </c>
      <c r="J848" s="1">
        <v>43517</v>
      </c>
      <c r="L848" s="2">
        <v>0.6381944444444444</v>
      </c>
      <c r="M848">
        <v>27053.65</v>
      </c>
      <c r="N848">
        <v>1434.75</v>
      </c>
      <c r="Q848" t="s">
        <v>19</v>
      </c>
      <c r="R848">
        <v>27100.9</v>
      </c>
      <c r="S848">
        <v>26990.1</v>
      </c>
      <c r="T848">
        <f t="shared" si="316"/>
        <v>21</v>
      </c>
      <c r="U848">
        <f t="shared" si="317"/>
        <v>2</v>
      </c>
      <c r="V848">
        <f t="shared" si="318"/>
        <v>2019</v>
      </c>
    </row>
    <row r="849" spans="1:24" x14ac:dyDescent="0.3">
      <c r="A849">
        <v>283.10000000000002</v>
      </c>
      <c r="B849" s="1">
        <v>43517</v>
      </c>
      <c r="C849" t="s">
        <v>27</v>
      </c>
      <c r="D849" s="2">
        <v>0.3923611111111111</v>
      </c>
      <c r="E849">
        <v>44.8</v>
      </c>
      <c r="F849">
        <v>15</v>
      </c>
      <c r="G849" t="s">
        <v>21</v>
      </c>
      <c r="H849">
        <v>27100</v>
      </c>
      <c r="I849" t="s">
        <v>22</v>
      </c>
      <c r="J849" s="1">
        <v>43517</v>
      </c>
      <c r="K849" t="s">
        <v>27</v>
      </c>
      <c r="L849" s="2">
        <v>0.6381944444444444</v>
      </c>
      <c r="M849">
        <v>0.2</v>
      </c>
      <c r="N849">
        <v>669</v>
      </c>
      <c r="O849">
        <v>99.553571430000005</v>
      </c>
      <c r="P849" s="1">
        <v>43517</v>
      </c>
      <c r="Q849" t="s">
        <v>19</v>
      </c>
      <c r="R849">
        <v>49.65</v>
      </c>
      <c r="S849">
        <v>0.2</v>
      </c>
      <c r="T849">
        <f t="shared" si="316"/>
        <v>21</v>
      </c>
      <c r="U849">
        <f t="shared" si="317"/>
        <v>2</v>
      </c>
      <c r="V849">
        <f t="shared" si="318"/>
        <v>2019</v>
      </c>
      <c r="X849" t="str">
        <f t="shared" ref="X849:X850" si="323">IF(N849&gt;0,"Profit","Loss")</f>
        <v>Profit</v>
      </c>
    </row>
    <row r="850" spans="1:24" x14ac:dyDescent="0.3">
      <c r="A850">
        <v>283.2</v>
      </c>
      <c r="B850" s="1">
        <v>43517</v>
      </c>
      <c r="C850" t="s">
        <v>27</v>
      </c>
      <c r="D850" s="2">
        <v>0.3923611111111111</v>
      </c>
      <c r="E850">
        <v>91.4</v>
      </c>
      <c r="F850">
        <v>15</v>
      </c>
      <c r="G850" t="s">
        <v>23</v>
      </c>
      <c r="H850">
        <v>27100</v>
      </c>
      <c r="I850" t="s">
        <v>22</v>
      </c>
      <c r="J850" s="1">
        <v>43517</v>
      </c>
      <c r="K850" t="s">
        <v>27</v>
      </c>
      <c r="L850" s="2">
        <v>0.6381944444444444</v>
      </c>
      <c r="M850">
        <v>40.35</v>
      </c>
      <c r="N850">
        <v>765.75</v>
      </c>
      <c r="O850">
        <v>55.853391680000001</v>
      </c>
      <c r="P850" s="1">
        <v>43517</v>
      </c>
      <c r="Q850" t="s">
        <v>19</v>
      </c>
      <c r="R850">
        <v>118.05</v>
      </c>
      <c r="S850">
        <v>28.85</v>
      </c>
      <c r="T850">
        <f t="shared" si="316"/>
        <v>21</v>
      </c>
      <c r="U850">
        <f t="shared" si="317"/>
        <v>2</v>
      </c>
      <c r="V850">
        <f t="shared" si="318"/>
        <v>2019</v>
      </c>
      <c r="X850" t="str">
        <f t="shared" si="323"/>
        <v>Profit</v>
      </c>
    </row>
    <row r="851" spans="1:24" hidden="1" x14ac:dyDescent="0.3">
      <c r="A851">
        <v>284</v>
      </c>
      <c r="B851" s="1">
        <v>43518</v>
      </c>
      <c r="D851" s="2">
        <v>0.3923611111111111</v>
      </c>
      <c r="E851">
        <v>26956.85</v>
      </c>
      <c r="J851" s="1">
        <v>43518</v>
      </c>
      <c r="L851" s="2">
        <v>0.6381944444444444</v>
      </c>
      <c r="M851">
        <v>26877.15</v>
      </c>
      <c r="N851">
        <v>492.75</v>
      </c>
      <c r="Q851" t="s">
        <v>19</v>
      </c>
      <c r="R851">
        <v>26963.4</v>
      </c>
      <c r="S851">
        <v>26852.75</v>
      </c>
      <c r="T851">
        <f t="shared" si="316"/>
        <v>22</v>
      </c>
      <c r="U851">
        <f t="shared" si="317"/>
        <v>2</v>
      </c>
      <c r="V851">
        <f t="shared" si="318"/>
        <v>2019</v>
      </c>
    </row>
    <row r="852" spans="1:24" x14ac:dyDescent="0.3">
      <c r="A852">
        <v>284.10000000000002</v>
      </c>
      <c r="B852" s="1">
        <v>43518</v>
      </c>
      <c r="C852" t="s">
        <v>28</v>
      </c>
      <c r="D852" s="2">
        <v>0.3923611111111111</v>
      </c>
      <c r="E852">
        <v>206.8</v>
      </c>
      <c r="F852">
        <v>15</v>
      </c>
      <c r="G852" t="s">
        <v>21</v>
      </c>
      <c r="H852">
        <v>27000</v>
      </c>
      <c r="I852" t="s">
        <v>22</v>
      </c>
      <c r="J852" s="1">
        <v>43518</v>
      </c>
      <c r="K852" t="s">
        <v>28</v>
      </c>
      <c r="L852" s="2">
        <v>0.6381944444444444</v>
      </c>
      <c r="M852">
        <v>146.94999999999999</v>
      </c>
      <c r="N852">
        <v>897.75</v>
      </c>
      <c r="O852">
        <v>28.941005799999999</v>
      </c>
      <c r="P852" s="1">
        <v>43524</v>
      </c>
      <c r="Q852" t="s">
        <v>19</v>
      </c>
      <c r="R852">
        <v>208.55</v>
      </c>
      <c r="S852">
        <v>143.05000000000001</v>
      </c>
      <c r="T852">
        <f t="shared" si="316"/>
        <v>22</v>
      </c>
      <c r="U852">
        <f t="shared" si="317"/>
        <v>2</v>
      </c>
      <c r="V852">
        <f t="shared" si="318"/>
        <v>2019</v>
      </c>
      <c r="X852" t="str">
        <f t="shared" ref="X852:X853" si="324">IF(N852&gt;0,"Profit","Loss")</f>
        <v>Profit</v>
      </c>
    </row>
    <row r="853" spans="1:24" x14ac:dyDescent="0.3">
      <c r="A853">
        <v>284.2</v>
      </c>
      <c r="B853" s="1">
        <v>43518</v>
      </c>
      <c r="C853" t="s">
        <v>28</v>
      </c>
      <c r="D853" s="2">
        <v>0.3923611111111111</v>
      </c>
      <c r="E853">
        <v>174.6</v>
      </c>
      <c r="F853">
        <v>15</v>
      </c>
      <c r="G853" t="s">
        <v>23</v>
      </c>
      <c r="H853">
        <v>27000</v>
      </c>
      <c r="I853" t="s">
        <v>22</v>
      </c>
      <c r="J853" s="1">
        <v>43518</v>
      </c>
      <c r="K853" t="s">
        <v>28</v>
      </c>
      <c r="L853" s="2">
        <v>0.6381944444444444</v>
      </c>
      <c r="M853">
        <v>201.6</v>
      </c>
      <c r="N853">
        <v>-405</v>
      </c>
      <c r="O853">
        <v>-15.46391753</v>
      </c>
      <c r="P853" s="1">
        <v>43524</v>
      </c>
      <c r="Q853" t="s">
        <v>19</v>
      </c>
      <c r="R853">
        <v>220</v>
      </c>
      <c r="S853">
        <v>166.8</v>
      </c>
      <c r="T853">
        <f t="shared" si="316"/>
        <v>22</v>
      </c>
      <c r="U853">
        <f t="shared" si="317"/>
        <v>2</v>
      </c>
      <c r="V853">
        <f t="shared" si="318"/>
        <v>2019</v>
      </c>
      <c r="X853" t="str">
        <f t="shared" si="324"/>
        <v>Loss</v>
      </c>
    </row>
    <row r="854" spans="1:24" hidden="1" x14ac:dyDescent="0.3">
      <c r="A854">
        <v>285</v>
      </c>
      <c r="B854" s="1">
        <v>43521</v>
      </c>
      <c r="D854" s="2">
        <v>0.3923611111111111</v>
      </c>
      <c r="E854">
        <v>27000.2</v>
      </c>
      <c r="J854" s="1">
        <v>43521</v>
      </c>
      <c r="L854" s="2">
        <v>0.6381944444444444</v>
      </c>
      <c r="M854">
        <v>27150.15</v>
      </c>
      <c r="N854">
        <v>9</v>
      </c>
      <c r="Q854" t="s">
        <v>19</v>
      </c>
      <c r="R854">
        <v>27197.1</v>
      </c>
      <c r="S854">
        <v>26941.35</v>
      </c>
      <c r="T854">
        <f t="shared" si="316"/>
        <v>25</v>
      </c>
      <c r="U854">
        <f t="shared" si="317"/>
        <v>2</v>
      </c>
      <c r="V854">
        <f t="shared" si="318"/>
        <v>2019</v>
      </c>
    </row>
    <row r="855" spans="1:24" x14ac:dyDescent="0.3">
      <c r="A855">
        <v>285.10000000000002</v>
      </c>
      <c r="B855" s="1">
        <v>43521</v>
      </c>
      <c r="C855" t="s">
        <v>20</v>
      </c>
      <c r="D855" s="2">
        <v>0.3923611111111111</v>
      </c>
      <c r="E855">
        <v>174.1</v>
      </c>
      <c r="F855">
        <v>15</v>
      </c>
      <c r="G855" t="s">
        <v>21</v>
      </c>
      <c r="H855">
        <v>27000</v>
      </c>
      <c r="I855" t="s">
        <v>22</v>
      </c>
      <c r="J855" s="1">
        <v>43521</v>
      </c>
      <c r="K855" t="s">
        <v>20</v>
      </c>
      <c r="L855" s="2">
        <v>0.62986111111111109</v>
      </c>
      <c r="M855">
        <v>223.1</v>
      </c>
      <c r="N855">
        <v>-735</v>
      </c>
      <c r="O855">
        <v>-28.1447444</v>
      </c>
      <c r="P855" s="1">
        <v>43524</v>
      </c>
      <c r="Q855" t="s">
        <v>24</v>
      </c>
      <c r="R855">
        <v>239</v>
      </c>
      <c r="S855">
        <v>148</v>
      </c>
      <c r="T855">
        <f t="shared" si="316"/>
        <v>25</v>
      </c>
      <c r="U855">
        <f t="shared" si="317"/>
        <v>2</v>
      </c>
      <c r="V855">
        <f t="shared" si="318"/>
        <v>2019</v>
      </c>
      <c r="X855" t="str">
        <f t="shared" ref="X855:X856" si="325">IF(N855&gt;0,"Profit","Loss")</f>
        <v>Loss</v>
      </c>
    </row>
    <row r="856" spans="1:24" x14ac:dyDescent="0.3">
      <c r="A856">
        <v>285.2</v>
      </c>
      <c r="B856" s="1">
        <v>43521</v>
      </c>
      <c r="C856" t="s">
        <v>20</v>
      </c>
      <c r="D856" s="2">
        <v>0.3923611111111111</v>
      </c>
      <c r="E856">
        <v>125.3</v>
      </c>
      <c r="F856">
        <v>15</v>
      </c>
      <c r="G856" t="s">
        <v>23</v>
      </c>
      <c r="H856">
        <v>27000</v>
      </c>
      <c r="I856" t="s">
        <v>22</v>
      </c>
      <c r="J856" s="1">
        <v>43521</v>
      </c>
      <c r="K856" t="s">
        <v>20</v>
      </c>
      <c r="L856" s="2">
        <v>0.6381944444444444</v>
      </c>
      <c r="M856">
        <v>75.7</v>
      </c>
      <c r="N856">
        <v>744</v>
      </c>
      <c r="O856">
        <v>39.584996009999998</v>
      </c>
      <c r="P856" s="1">
        <v>43524</v>
      </c>
      <c r="Q856" t="s">
        <v>19</v>
      </c>
      <c r="R856">
        <v>147.80000000000001</v>
      </c>
      <c r="S856">
        <v>64</v>
      </c>
      <c r="T856">
        <f t="shared" si="316"/>
        <v>25</v>
      </c>
      <c r="U856">
        <f t="shared" si="317"/>
        <v>2</v>
      </c>
      <c r="V856">
        <f t="shared" si="318"/>
        <v>2019</v>
      </c>
      <c r="X856" t="str">
        <f t="shared" si="325"/>
        <v>Profit</v>
      </c>
    </row>
    <row r="857" spans="1:24" hidden="1" x14ac:dyDescent="0.3">
      <c r="A857">
        <v>286</v>
      </c>
      <c r="B857" s="1">
        <v>43522</v>
      </c>
      <c r="D857" s="2">
        <v>0.3923611111111111</v>
      </c>
      <c r="E857">
        <v>26860</v>
      </c>
      <c r="J857" s="1">
        <v>43522</v>
      </c>
      <c r="L857" s="2">
        <v>0.52569444444444446</v>
      </c>
      <c r="M857">
        <v>26978.3</v>
      </c>
      <c r="N857">
        <v>-1350</v>
      </c>
      <c r="R857">
        <v>26980.1</v>
      </c>
      <c r="S857">
        <v>26736.6</v>
      </c>
      <c r="T857">
        <f t="shared" si="316"/>
        <v>26</v>
      </c>
      <c r="U857">
        <f t="shared" si="317"/>
        <v>2</v>
      </c>
      <c r="V857">
        <f t="shared" si="318"/>
        <v>2019</v>
      </c>
    </row>
    <row r="858" spans="1:24" x14ac:dyDescent="0.3">
      <c r="A858">
        <v>286.10000000000002</v>
      </c>
      <c r="B858" s="1">
        <v>43522</v>
      </c>
      <c r="C858" t="s">
        <v>25</v>
      </c>
      <c r="D858" s="2">
        <v>0.3923611111111111</v>
      </c>
      <c r="E858">
        <v>153.75</v>
      </c>
      <c r="F858">
        <v>15</v>
      </c>
      <c r="G858" t="s">
        <v>21</v>
      </c>
      <c r="H858">
        <v>26900</v>
      </c>
      <c r="I858" t="s">
        <v>22</v>
      </c>
      <c r="J858" s="1">
        <v>43522</v>
      </c>
      <c r="K858" t="s">
        <v>25</v>
      </c>
      <c r="L858" s="2">
        <v>0.52569444444444446</v>
      </c>
      <c r="M858">
        <v>198.75</v>
      </c>
      <c r="N858">
        <v>-675</v>
      </c>
      <c r="O858">
        <v>-29.268292679999998</v>
      </c>
      <c r="P858" s="1">
        <v>43524</v>
      </c>
      <c r="Q858" t="s">
        <v>24</v>
      </c>
      <c r="R858">
        <v>199.55</v>
      </c>
      <c r="S858">
        <v>122.95</v>
      </c>
      <c r="T858">
        <f t="shared" si="316"/>
        <v>26</v>
      </c>
      <c r="U858">
        <f t="shared" si="317"/>
        <v>2</v>
      </c>
      <c r="V858">
        <f t="shared" si="318"/>
        <v>2019</v>
      </c>
      <c r="X858" t="str">
        <f t="shared" ref="X858:X859" si="326">IF(N858&gt;0,"Profit","Loss")</f>
        <v>Loss</v>
      </c>
    </row>
    <row r="859" spans="1:24" x14ac:dyDescent="0.3">
      <c r="A859">
        <v>286.2</v>
      </c>
      <c r="B859" s="1">
        <v>43522</v>
      </c>
      <c r="C859" t="s">
        <v>25</v>
      </c>
      <c r="D859" s="2">
        <v>0.3923611111111111</v>
      </c>
      <c r="E859">
        <v>174.1</v>
      </c>
      <c r="F859">
        <v>15</v>
      </c>
      <c r="G859" t="s">
        <v>23</v>
      </c>
      <c r="H859">
        <v>26900</v>
      </c>
      <c r="I859" t="s">
        <v>22</v>
      </c>
      <c r="J859" s="1">
        <v>43522</v>
      </c>
      <c r="K859" t="s">
        <v>25</v>
      </c>
      <c r="L859" s="2">
        <v>0.40486111111111112</v>
      </c>
      <c r="M859">
        <v>219.1</v>
      </c>
      <c r="N859">
        <v>-675</v>
      </c>
      <c r="O859">
        <v>-25.84721424</v>
      </c>
      <c r="P859" s="1">
        <v>43524</v>
      </c>
      <c r="Q859" t="s">
        <v>24</v>
      </c>
      <c r="R859">
        <v>222</v>
      </c>
      <c r="S859">
        <v>143.35</v>
      </c>
      <c r="T859">
        <f t="shared" si="316"/>
        <v>26</v>
      </c>
      <c r="U859">
        <f t="shared" si="317"/>
        <v>2</v>
      </c>
      <c r="V859">
        <f t="shared" si="318"/>
        <v>2019</v>
      </c>
      <c r="X859" t="str">
        <f t="shared" si="326"/>
        <v>Loss</v>
      </c>
    </row>
    <row r="860" spans="1:24" hidden="1" x14ac:dyDescent="0.3">
      <c r="A860">
        <v>287</v>
      </c>
      <c r="B860" s="1">
        <v>43523</v>
      </c>
      <c r="D860" s="2">
        <v>0.3923611111111111</v>
      </c>
      <c r="E860">
        <v>27154.65</v>
      </c>
      <c r="J860" s="1">
        <v>43523</v>
      </c>
      <c r="L860" s="2">
        <v>0.6381944444444444</v>
      </c>
      <c r="M860">
        <v>26799.55</v>
      </c>
      <c r="N860">
        <v>269.25</v>
      </c>
      <c r="Q860" t="s">
        <v>19</v>
      </c>
      <c r="R860">
        <v>27189.45</v>
      </c>
      <c r="S860">
        <v>26719.4</v>
      </c>
      <c r="T860">
        <f t="shared" si="316"/>
        <v>27</v>
      </c>
      <c r="U860">
        <f t="shared" si="317"/>
        <v>2</v>
      </c>
      <c r="V860">
        <f t="shared" si="318"/>
        <v>2019</v>
      </c>
    </row>
    <row r="861" spans="1:24" x14ac:dyDescent="0.3">
      <c r="A861">
        <v>287.10000000000002</v>
      </c>
      <c r="B861" s="1">
        <v>43523</v>
      </c>
      <c r="C861" t="s">
        <v>26</v>
      </c>
      <c r="D861" s="2">
        <v>0.3923611111111111</v>
      </c>
      <c r="E861">
        <v>83.15</v>
      </c>
      <c r="F861">
        <v>15</v>
      </c>
      <c r="G861" t="s">
        <v>21</v>
      </c>
      <c r="H861">
        <v>27200</v>
      </c>
      <c r="I861" t="s">
        <v>22</v>
      </c>
      <c r="J861" s="1">
        <v>43523</v>
      </c>
      <c r="K861" t="s">
        <v>26</v>
      </c>
      <c r="L861" s="2">
        <v>0.6381944444444444</v>
      </c>
      <c r="M861">
        <v>16.2</v>
      </c>
      <c r="N861">
        <v>1004.25</v>
      </c>
      <c r="O861">
        <v>80.517137700000006</v>
      </c>
      <c r="P861" s="1">
        <v>43524</v>
      </c>
      <c r="Q861" t="s">
        <v>19</v>
      </c>
      <c r="R861">
        <v>97</v>
      </c>
      <c r="S861">
        <v>12.55</v>
      </c>
      <c r="T861">
        <f t="shared" si="316"/>
        <v>27</v>
      </c>
      <c r="U861">
        <f t="shared" si="317"/>
        <v>2</v>
      </c>
      <c r="V861">
        <f t="shared" si="318"/>
        <v>2019</v>
      </c>
      <c r="X861" t="str">
        <f t="shared" ref="X861:X862" si="327">IF(N861&gt;0,"Profit","Loss")</f>
        <v>Profit</v>
      </c>
    </row>
    <row r="862" spans="1:24" x14ac:dyDescent="0.3">
      <c r="A862">
        <v>287.2</v>
      </c>
      <c r="B862" s="1">
        <v>43523</v>
      </c>
      <c r="C862" t="s">
        <v>26</v>
      </c>
      <c r="D862" s="2">
        <v>0.3923611111111111</v>
      </c>
      <c r="E862">
        <v>137.05000000000001</v>
      </c>
      <c r="F862">
        <v>15</v>
      </c>
      <c r="G862" t="s">
        <v>23</v>
      </c>
      <c r="H862">
        <v>27200</v>
      </c>
      <c r="I862" t="s">
        <v>22</v>
      </c>
      <c r="J862" s="1">
        <v>43523</v>
      </c>
      <c r="K862" t="s">
        <v>26</v>
      </c>
      <c r="L862" s="2">
        <v>0.47291666666666665</v>
      </c>
      <c r="M862">
        <v>186.05</v>
      </c>
      <c r="N862">
        <v>-735</v>
      </c>
      <c r="O862">
        <v>-35.75337468</v>
      </c>
      <c r="P862" s="1">
        <v>43524</v>
      </c>
      <c r="Q862" t="s">
        <v>24</v>
      </c>
      <c r="R862">
        <v>197.05</v>
      </c>
      <c r="S862">
        <v>110.75</v>
      </c>
      <c r="T862">
        <f t="shared" si="316"/>
        <v>27</v>
      </c>
      <c r="U862">
        <f t="shared" si="317"/>
        <v>2</v>
      </c>
      <c r="V862">
        <f t="shared" si="318"/>
        <v>2019</v>
      </c>
      <c r="X862" t="str">
        <f t="shared" si="327"/>
        <v>Loss</v>
      </c>
    </row>
    <row r="863" spans="1:24" hidden="1" x14ac:dyDescent="0.3">
      <c r="A863">
        <v>288</v>
      </c>
      <c r="B863" s="1">
        <v>43524</v>
      </c>
      <c r="D863" s="2">
        <v>0.3923611111111111</v>
      </c>
      <c r="E863">
        <v>26915.3</v>
      </c>
      <c r="J863" s="1">
        <v>43524</v>
      </c>
      <c r="L863" s="2">
        <v>0.6381944444444444</v>
      </c>
      <c r="M863">
        <v>26801.35</v>
      </c>
      <c r="N863">
        <v>669</v>
      </c>
      <c r="Q863" t="s">
        <v>19</v>
      </c>
      <c r="R863">
        <v>26920.5</v>
      </c>
      <c r="S863">
        <v>26762.55</v>
      </c>
      <c r="T863">
        <f t="shared" si="316"/>
        <v>28</v>
      </c>
      <c r="U863">
        <f t="shared" si="317"/>
        <v>2</v>
      </c>
      <c r="V863">
        <f t="shared" si="318"/>
        <v>2019</v>
      </c>
    </row>
    <row r="864" spans="1:24" x14ac:dyDescent="0.3">
      <c r="A864">
        <v>288.10000000000002</v>
      </c>
      <c r="B864" s="1">
        <v>43524</v>
      </c>
      <c r="C864" t="s">
        <v>27</v>
      </c>
      <c r="D864" s="2">
        <v>0.3923611111111111</v>
      </c>
      <c r="E864">
        <v>82.85</v>
      </c>
      <c r="F864">
        <v>15</v>
      </c>
      <c r="G864" t="s">
        <v>21</v>
      </c>
      <c r="H864">
        <v>26900</v>
      </c>
      <c r="I864" t="s">
        <v>22</v>
      </c>
      <c r="J864" s="1">
        <v>43524</v>
      </c>
      <c r="K864" t="s">
        <v>27</v>
      </c>
      <c r="L864" s="2">
        <v>0.6381944444444444</v>
      </c>
      <c r="M864">
        <v>0.25</v>
      </c>
      <c r="N864">
        <v>1239</v>
      </c>
      <c r="O864">
        <v>99.698249849999996</v>
      </c>
      <c r="P864" s="1">
        <v>43524</v>
      </c>
      <c r="Q864" t="s">
        <v>19</v>
      </c>
      <c r="R864">
        <v>85.65</v>
      </c>
      <c r="S864">
        <v>0.2</v>
      </c>
      <c r="T864">
        <f t="shared" si="316"/>
        <v>28</v>
      </c>
      <c r="U864">
        <f t="shared" si="317"/>
        <v>2</v>
      </c>
      <c r="V864">
        <f t="shared" si="318"/>
        <v>2019</v>
      </c>
      <c r="X864" t="str">
        <f t="shared" ref="X864:X865" si="328">IF(N864&gt;0,"Profit","Loss")</f>
        <v>Profit</v>
      </c>
    </row>
    <row r="865" spans="1:24" x14ac:dyDescent="0.3">
      <c r="A865">
        <v>288.2</v>
      </c>
      <c r="B865" s="1">
        <v>43524</v>
      </c>
      <c r="C865" t="s">
        <v>27</v>
      </c>
      <c r="D865" s="2">
        <v>0.3923611111111111</v>
      </c>
      <c r="E865">
        <v>72.650000000000006</v>
      </c>
      <c r="F865">
        <v>15</v>
      </c>
      <c r="G865" t="s">
        <v>23</v>
      </c>
      <c r="H865">
        <v>26900</v>
      </c>
      <c r="I865" t="s">
        <v>22</v>
      </c>
      <c r="J865" s="1">
        <v>43524</v>
      </c>
      <c r="K865" t="s">
        <v>27</v>
      </c>
      <c r="L865" s="2">
        <v>0.62708333333333333</v>
      </c>
      <c r="M865">
        <v>110.65</v>
      </c>
      <c r="N865">
        <v>-570</v>
      </c>
      <c r="O865">
        <v>-52.305574669999999</v>
      </c>
      <c r="P865" s="1">
        <v>43524</v>
      </c>
      <c r="Q865" t="s">
        <v>24</v>
      </c>
      <c r="R865">
        <v>120.4</v>
      </c>
      <c r="S865">
        <v>35.25</v>
      </c>
      <c r="T865">
        <f t="shared" si="316"/>
        <v>28</v>
      </c>
      <c r="U865">
        <f t="shared" si="317"/>
        <v>2</v>
      </c>
      <c r="V865">
        <f t="shared" si="318"/>
        <v>2019</v>
      </c>
      <c r="X865" t="str">
        <f t="shared" si="328"/>
        <v>Loss</v>
      </c>
    </row>
    <row r="866" spans="1:24" hidden="1" x14ac:dyDescent="0.3">
      <c r="A866">
        <v>289</v>
      </c>
      <c r="B866" s="1">
        <v>43525</v>
      </c>
      <c r="D866" s="2">
        <v>0.3923611111111111</v>
      </c>
      <c r="E866">
        <v>27013.8</v>
      </c>
      <c r="J866" s="1">
        <v>43525</v>
      </c>
      <c r="L866" s="2">
        <v>0.6381944444444444</v>
      </c>
      <c r="M866">
        <v>27045.95</v>
      </c>
      <c r="N866">
        <v>333</v>
      </c>
      <c r="Q866" t="s">
        <v>19</v>
      </c>
      <c r="R866">
        <v>27076.55</v>
      </c>
      <c r="S866">
        <v>26953.599999999999</v>
      </c>
      <c r="T866">
        <f t="shared" si="316"/>
        <v>1</v>
      </c>
      <c r="U866">
        <f t="shared" si="317"/>
        <v>3</v>
      </c>
      <c r="V866">
        <f t="shared" si="318"/>
        <v>2019</v>
      </c>
    </row>
    <row r="867" spans="1:24" x14ac:dyDescent="0.3">
      <c r="A867">
        <v>289.10000000000002</v>
      </c>
      <c r="B867" s="1">
        <v>43525</v>
      </c>
      <c r="C867" t="s">
        <v>28</v>
      </c>
      <c r="D867" s="2">
        <v>0.3923611111111111</v>
      </c>
      <c r="E867">
        <v>213.25</v>
      </c>
      <c r="F867">
        <v>15</v>
      </c>
      <c r="G867" t="s">
        <v>21</v>
      </c>
      <c r="H867">
        <v>27000</v>
      </c>
      <c r="I867" t="s">
        <v>22</v>
      </c>
      <c r="J867" s="1">
        <v>43525</v>
      </c>
      <c r="K867" t="s">
        <v>28</v>
      </c>
      <c r="L867" s="2">
        <v>0.6381944444444444</v>
      </c>
      <c r="M867">
        <v>227</v>
      </c>
      <c r="N867">
        <v>-206.25</v>
      </c>
      <c r="O867">
        <v>-6.447831184</v>
      </c>
      <c r="P867" s="1">
        <v>43531</v>
      </c>
      <c r="Q867" t="s">
        <v>19</v>
      </c>
      <c r="R867">
        <v>246.85</v>
      </c>
      <c r="S867">
        <v>178.65</v>
      </c>
      <c r="T867">
        <f t="shared" si="316"/>
        <v>1</v>
      </c>
      <c r="U867">
        <f t="shared" si="317"/>
        <v>3</v>
      </c>
      <c r="V867">
        <f t="shared" si="318"/>
        <v>2019</v>
      </c>
      <c r="X867" t="str">
        <f t="shared" ref="X867:X868" si="329">IF(N867&gt;0,"Profit","Loss")</f>
        <v>Loss</v>
      </c>
    </row>
    <row r="868" spans="1:24" x14ac:dyDescent="0.3">
      <c r="A868">
        <v>289.2</v>
      </c>
      <c r="B868" s="1">
        <v>43525</v>
      </c>
      <c r="C868" t="s">
        <v>28</v>
      </c>
      <c r="D868" s="2">
        <v>0.3923611111111111</v>
      </c>
      <c r="E868">
        <v>176.7</v>
      </c>
      <c r="F868">
        <v>15</v>
      </c>
      <c r="G868" t="s">
        <v>23</v>
      </c>
      <c r="H868">
        <v>27000</v>
      </c>
      <c r="I868" t="s">
        <v>22</v>
      </c>
      <c r="J868" s="1">
        <v>43525</v>
      </c>
      <c r="K868" t="s">
        <v>28</v>
      </c>
      <c r="L868" s="2">
        <v>0.6381944444444444</v>
      </c>
      <c r="M868">
        <v>140.75</v>
      </c>
      <c r="N868">
        <v>539.25</v>
      </c>
      <c r="O868">
        <v>20.34521788</v>
      </c>
      <c r="P868" s="1">
        <v>43531</v>
      </c>
      <c r="Q868" t="s">
        <v>19</v>
      </c>
      <c r="R868">
        <v>188.1</v>
      </c>
      <c r="S868">
        <v>117.15</v>
      </c>
      <c r="T868">
        <f t="shared" si="316"/>
        <v>1</v>
      </c>
      <c r="U868">
        <f t="shared" si="317"/>
        <v>3</v>
      </c>
      <c r="V868">
        <f t="shared" si="318"/>
        <v>2019</v>
      </c>
      <c r="X868" t="str">
        <f t="shared" si="329"/>
        <v>Profit</v>
      </c>
    </row>
    <row r="869" spans="1:24" hidden="1" x14ac:dyDescent="0.3">
      <c r="A869">
        <v>290</v>
      </c>
      <c r="B869" s="1">
        <v>43529</v>
      </c>
      <c r="D869" s="2">
        <v>0.3923611111111111</v>
      </c>
      <c r="E869">
        <v>27055.25</v>
      </c>
      <c r="J869" s="1">
        <v>43529</v>
      </c>
      <c r="L869" s="2">
        <v>0.6381944444444444</v>
      </c>
      <c r="M869">
        <v>27550.5</v>
      </c>
      <c r="N869">
        <v>1065</v>
      </c>
      <c r="Q869" t="s">
        <v>19</v>
      </c>
      <c r="R869">
        <v>27580.75</v>
      </c>
      <c r="S869">
        <v>27033.9</v>
      </c>
      <c r="T869">
        <f t="shared" si="316"/>
        <v>5</v>
      </c>
      <c r="U869">
        <f t="shared" si="317"/>
        <v>3</v>
      </c>
      <c r="V869">
        <f t="shared" si="318"/>
        <v>2019</v>
      </c>
    </row>
    <row r="870" spans="1:24" x14ac:dyDescent="0.3">
      <c r="A870">
        <v>290.10000000000002</v>
      </c>
      <c r="B870" s="1">
        <v>43529</v>
      </c>
      <c r="C870" t="s">
        <v>25</v>
      </c>
      <c r="D870" s="2">
        <v>0.3923611111111111</v>
      </c>
      <c r="E870">
        <v>123.85</v>
      </c>
      <c r="F870">
        <v>15</v>
      </c>
      <c r="G870" t="s">
        <v>21</v>
      </c>
      <c r="H870">
        <v>27100</v>
      </c>
      <c r="I870" t="s">
        <v>22</v>
      </c>
      <c r="J870" s="1">
        <v>43529</v>
      </c>
      <c r="K870" t="s">
        <v>25</v>
      </c>
      <c r="L870" s="2">
        <v>0.51944444444444449</v>
      </c>
      <c r="M870">
        <v>191.85</v>
      </c>
      <c r="N870">
        <v>-1020</v>
      </c>
      <c r="O870">
        <v>-54.90512717</v>
      </c>
      <c r="P870" s="1">
        <v>43531</v>
      </c>
      <c r="Q870" t="s">
        <v>24</v>
      </c>
      <c r="R870">
        <v>199</v>
      </c>
      <c r="S870">
        <v>115.95</v>
      </c>
      <c r="T870">
        <f t="shared" si="316"/>
        <v>5</v>
      </c>
      <c r="U870">
        <f t="shared" si="317"/>
        <v>3</v>
      </c>
      <c r="V870">
        <f t="shared" si="318"/>
        <v>2019</v>
      </c>
      <c r="X870" t="str">
        <f t="shared" ref="X870:X871" si="330">IF(N870&gt;0,"Profit","Loss")</f>
        <v>Loss</v>
      </c>
    </row>
    <row r="871" spans="1:24" x14ac:dyDescent="0.3">
      <c r="A871">
        <v>290.2</v>
      </c>
      <c r="B871" s="1">
        <v>43529</v>
      </c>
      <c r="C871" t="s">
        <v>25</v>
      </c>
      <c r="D871" s="2">
        <v>0.3923611111111111</v>
      </c>
      <c r="E871">
        <v>175.05</v>
      </c>
      <c r="F871">
        <v>15</v>
      </c>
      <c r="G871" t="s">
        <v>23</v>
      </c>
      <c r="H871">
        <v>27100</v>
      </c>
      <c r="I871" t="s">
        <v>22</v>
      </c>
      <c r="J871" s="1">
        <v>43529</v>
      </c>
      <c r="K871" t="s">
        <v>25</v>
      </c>
      <c r="L871" s="2">
        <v>0.6381944444444444</v>
      </c>
      <c r="M871">
        <v>36.049999999999997</v>
      </c>
      <c r="N871">
        <v>2085</v>
      </c>
      <c r="O871">
        <v>79.405884029999996</v>
      </c>
      <c r="P871" s="1">
        <v>43531</v>
      </c>
      <c r="Q871" t="s">
        <v>19</v>
      </c>
      <c r="R871">
        <v>177.5</v>
      </c>
      <c r="S871">
        <v>25.3</v>
      </c>
      <c r="T871">
        <f t="shared" si="316"/>
        <v>5</v>
      </c>
      <c r="U871">
        <f t="shared" si="317"/>
        <v>3</v>
      </c>
      <c r="V871">
        <f t="shared" si="318"/>
        <v>2019</v>
      </c>
      <c r="X871" t="str">
        <f t="shared" si="330"/>
        <v>Profit</v>
      </c>
    </row>
    <row r="872" spans="1:24" hidden="1" x14ac:dyDescent="0.3">
      <c r="A872">
        <v>291</v>
      </c>
      <c r="B872" s="1">
        <v>43530</v>
      </c>
      <c r="D872" s="2">
        <v>0.3923611111111111</v>
      </c>
      <c r="E872">
        <v>27616.75</v>
      </c>
      <c r="J872" s="1">
        <v>43530</v>
      </c>
      <c r="L872" s="2">
        <v>0.6381944444444444</v>
      </c>
      <c r="M872">
        <v>27622.65</v>
      </c>
      <c r="N872">
        <v>-279.75</v>
      </c>
      <c r="Q872" t="s">
        <v>19</v>
      </c>
      <c r="R872">
        <v>27681.65</v>
      </c>
      <c r="S872">
        <v>27492.05</v>
      </c>
      <c r="T872">
        <f t="shared" si="316"/>
        <v>6</v>
      </c>
      <c r="U872">
        <f t="shared" si="317"/>
        <v>3</v>
      </c>
      <c r="V872">
        <f t="shared" si="318"/>
        <v>2019</v>
      </c>
    </row>
    <row r="873" spans="1:24" x14ac:dyDescent="0.3">
      <c r="A873">
        <v>291.10000000000002</v>
      </c>
      <c r="B873" s="1">
        <v>43530</v>
      </c>
      <c r="C873" t="s">
        <v>26</v>
      </c>
      <c r="D873" s="2">
        <v>0.3923611111111111</v>
      </c>
      <c r="E873">
        <v>100.5</v>
      </c>
      <c r="F873">
        <v>15</v>
      </c>
      <c r="G873" t="s">
        <v>21</v>
      </c>
      <c r="H873">
        <v>27600</v>
      </c>
      <c r="I873" t="s">
        <v>22</v>
      </c>
      <c r="J873" s="1">
        <v>43530</v>
      </c>
      <c r="K873" t="s">
        <v>26</v>
      </c>
      <c r="L873" s="2">
        <v>0.6381944444444444</v>
      </c>
      <c r="M873">
        <v>75.150000000000006</v>
      </c>
      <c r="N873">
        <v>380.25</v>
      </c>
      <c r="O873">
        <v>25.223880600000001</v>
      </c>
      <c r="P873" s="1">
        <v>43531</v>
      </c>
      <c r="Q873" t="s">
        <v>19</v>
      </c>
      <c r="R873">
        <v>145</v>
      </c>
      <c r="S873">
        <v>41.65</v>
      </c>
      <c r="T873">
        <f t="shared" si="316"/>
        <v>6</v>
      </c>
      <c r="U873">
        <f t="shared" si="317"/>
        <v>3</v>
      </c>
      <c r="V873">
        <f t="shared" si="318"/>
        <v>2019</v>
      </c>
      <c r="X873" t="str">
        <f t="shared" ref="X873:X874" si="331">IF(N873&gt;0,"Profit","Loss")</f>
        <v>Profit</v>
      </c>
    </row>
    <row r="874" spans="1:24" x14ac:dyDescent="0.3">
      <c r="A874">
        <v>291.2</v>
      </c>
      <c r="B874" s="1">
        <v>43530</v>
      </c>
      <c r="C874" t="s">
        <v>26</v>
      </c>
      <c r="D874" s="2">
        <v>0.3923611111111111</v>
      </c>
      <c r="E874">
        <v>118</v>
      </c>
      <c r="F874">
        <v>15</v>
      </c>
      <c r="G874" t="s">
        <v>23</v>
      </c>
      <c r="H874">
        <v>27600</v>
      </c>
      <c r="I874" t="s">
        <v>22</v>
      </c>
      <c r="J874" s="1">
        <v>43530</v>
      </c>
      <c r="K874" t="s">
        <v>26</v>
      </c>
      <c r="L874" s="2">
        <v>0.54305555555555551</v>
      </c>
      <c r="M874">
        <v>162</v>
      </c>
      <c r="N874">
        <v>-660</v>
      </c>
      <c r="O874">
        <v>-37.288135590000003</v>
      </c>
      <c r="P874" s="1">
        <v>43531</v>
      </c>
      <c r="Q874" t="s">
        <v>24</v>
      </c>
      <c r="R874">
        <v>165.5</v>
      </c>
      <c r="S874">
        <v>86.4</v>
      </c>
      <c r="T874">
        <f t="shared" si="316"/>
        <v>6</v>
      </c>
      <c r="U874">
        <f t="shared" si="317"/>
        <v>3</v>
      </c>
      <c r="V874">
        <f t="shared" si="318"/>
        <v>2019</v>
      </c>
      <c r="X874" t="str">
        <f t="shared" si="331"/>
        <v>Loss</v>
      </c>
    </row>
    <row r="875" spans="1:24" hidden="1" x14ac:dyDescent="0.3">
      <c r="A875">
        <v>292</v>
      </c>
      <c r="B875" s="1">
        <v>43531</v>
      </c>
      <c r="D875" s="2">
        <v>0.3923611111111111</v>
      </c>
      <c r="E875">
        <v>27587.55</v>
      </c>
      <c r="J875" s="1">
        <v>43531</v>
      </c>
      <c r="L875" s="2">
        <v>0.6381944444444444</v>
      </c>
      <c r="M875">
        <v>27756.05</v>
      </c>
      <c r="N875">
        <v>222</v>
      </c>
      <c r="Q875" t="s">
        <v>19</v>
      </c>
      <c r="R875">
        <v>27815.5</v>
      </c>
      <c r="S875">
        <v>27564.55</v>
      </c>
      <c r="T875">
        <f t="shared" si="316"/>
        <v>7</v>
      </c>
      <c r="U875">
        <f t="shared" si="317"/>
        <v>3</v>
      </c>
      <c r="V875">
        <f t="shared" si="318"/>
        <v>2019</v>
      </c>
    </row>
    <row r="876" spans="1:24" x14ac:dyDescent="0.3">
      <c r="A876">
        <v>292.10000000000002</v>
      </c>
      <c r="B876" s="1">
        <v>43531</v>
      </c>
      <c r="C876" t="s">
        <v>27</v>
      </c>
      <c r="D876" s="2">
        <v>0.3923611111111111</v>
      </c>
      <c r="E876">
        <v>42.15</v>
      </c>
      <c r="F876">
        <v>15</v>
      </c>
      <c r="G876" t="s">
        <v>21</v>
      </c>
      <c r="H876">
        <v>27600</v>
      </c>
      <c r="I876" t="s">
        <v>22</v>
      </c>
      <c r="J876" s="1">
        <v>43531</v>
      </c>
      <c r="K876" t="s">
        <v>27</v>
      </c>
      <c r="L876" s="2">
        <v>0.58680555555555558</v>
      </c>
      <c r="M876">
        <v>101.15</v>
      </c>
      <c r="N876">
        <v>-885</v>
      </c>
      <c r="O876">
        <v>-139.9762752</v>
      </c>
      <c r="P876" s="1">
        <v>43531</v>
      </c>
      <c r="Q876" t="s">
        <v>24</v>
      </c>
      <c r="R876">
        <v>109.95</v>
      </c>
      <c r="S876">
        <v>25.55</v>
      </c>
      <c r="T876">
        <f t="shared" si="316"/>
        <v>7</v>
      </c>
      <c r="U876">
        <f t="shared" si="317"/>
        <v>3</v>
      </c>
      <c r="V876">
        <f t="shared" si="318"/>
        <v>2019</v>
      </c>
      <c r="X876" t="str">
        <f t="shared" ref="X876:X877" si="332">IF(N876&gt;0,"Profit","Loss")</f>
        <v>Loss</v>
      </c>
    </row>
    <row r="877" spans="1:24" x14ac:dyDescent="0.3">
      <c r="A877">
        <v>292.2</v>
      </c>
      <c r="B877" s="1">
        <v>43531</v>
      </c>
      <c r="C877" t="s">
        <v>27</v>
      </c>
      <c r="D877" s="2">
        <v>0.3923611111111111</v>
      </c>
      <c r="E877">
        <v>73.849999999999994</v>
      </c>
      <c r="F877">
        <v>15</v>
      </c>
      <c r="G877" t="s">
        <v>23</v>
      </c>
      <c r="H877">
        <v>27600</v>
      </c>
      <c r="I877" t="s">
        <v>22</v>
      </c>
      <c r="J877" s="1">
        <v>43531</v>
      </c>
      <c r="K877" t="s">
        <v>27</v>
      </c>
      <c r="L877" s="2">
        <v>0.6381944444444444</v>
      </c>
      <c r="M877">
        <v>0.05</v>
      </c>
      <c r="N877">
        <v>1107</v>
      </c>
      <c r="O877">
        <v>99.932295190000005</v>
      </c>
      <c r="P877" s="1">
        <v>43531</v>
      </c>
      <c r="Q877" t="s">
        <v>19</v>
      </c>
      <c r="R877">
        <v>78.349999999999994</v>
      </c>
      <c r="S877">
        <v>0.05</v>
      </c>
      <c r="T877">
        <f t="shared" si="316"/>
        <v>7</v>
      </c>
      <c r="U877">
        <f t="shared" si="317"/>
        <v>3</v>
      </c>
      <c r="V877">
        <f t="shared" si="318"/>
        <v>2019</v>
      </c>
      <c r="X877" t="str">
        <f t="shared" si="332"/>
        <v>Profit</v>
      </c>
    </row>
    <row r="878" spans="1:24" hidden="1" x14ac:dyDescent="0.3">
      <c r="A878">
        <v>293</v>
      </c>
      <c r="B878" s="1">
        <v>43532</v>
      </c>
      <c r="D878" s="2">
        <v>0.3923611111111111</v>
      </c>
      <c r="E878">
        <v>27693.7</v>
      </c>
      <c r="J878" s="1">
        <v>43532</v>
      </c>
      <c r="L878" s="2">
        <v>0.6381944444444444</v>
      </c>
      <c r="M878">
        <v>27769.200000000001</v>
      </c>
      <c r="N878">
        <v>222.75</v>
      </c>
      <c r="Q878" t="s">
        <v>19</v>
      </c>
      <c r="R878">
        <v>27811.35</v>
      </c>
      <c r="S878">
        <v>27648.3</v>
      </c>
      <c r="T878">
        <f t="shared" si="316"/>
        <v>8</v>
      </c>
      <c r="U878">
        <f t="shared" si="317"/>
        <v>3</v>
      </c>
      <c r="V878">
        <f t="shared" si="318"/>
        <v>2019</v>
      </c>
    </row>
    <row r="879" spans="1:24" x14ac:dyDescent="0.3">
      <c r="A879">
        <v>293.10000000000002</v>
      </c>
      <c r="B879" s="1">
        <v>43532</v>
      </c>
      <c r="C879" t="s">
        <v>28</v>
      </c>
      <c r="D879" s="2">
        <v>0.3923611111111111</v>
      </c>
      <c r="E879">
        <v>167.5</v>
      </c>
      <c r="F879">
        <v>15</v>
      </c>
      <c r="G879" t="s">
        <v>21</v>
      </c>
      <c r="H879">
        <v>27700</v>
      </c>
      <c r="I879" t="s">
        <v>22</v>
      </c>
      <c r="J879" s="1">
        <v>43532</v>
      </c>
      <c r="K879" t="s">
        <v>28</v>
      </c>
      <c r="L879" s="2">
        <v>0.47638888888888892</v>
      </c>
      <c r="M879">
        <v>223.5</v>
      </c>
      <c r="N879">
        <v>-840</v>
      </c>
      <c r="O879">
        <v>-33.432835820000001</v>
      </c>
      <c r="P879" s="1">
        <v>43538</v>
      </c>
      <c r="Q879" t="s">
        <v>24</v>
      </c>
      <c r="R879">
        <v>231.25</v>
      </c>
      <c r="S879">
        <v>148.5</v>
      </c>
      <c r="T879">
        <f t="shared" si="316"/>
        <v>8</v>
      </c>
      <c r="U879">
        <f t="shared" si="317"/>
        <v>3</v>
      </c>
      <c r="V879">
        <f t="shared" si="318"/>
        <v>2019</v>
      </c>
      <c r="X879" t="str">
        <f t="shared" ref="X879:X880" si="333">IF(N879&gt;0,"Profit","Loss")</f>
        <v>Loss</v>
      </c>
    </row>
    <row r="880" spans="1:24" x14ac:dyDescent="0.3">
      <c r="A880">
        <v>293.2</v>
      </c>
      <c r="B880" s="1">
        <v>43532</v>
      </c>
      <c r="C880" t="s">
        <v>28</v>
      </c>
      <c r="D880" s="2">
        <v>0.3923611111111111</v>
      </c>
      <c r="E880">
        <v>197.25</v>
      </c>
      <c r="F880">
        <v>15</v>
      </c>
      <c r="G880" t="s">
        <v>23</v>
      </c>
      <c r="H880">
        <v>27700</v>
      </c>
      <c r="I880" t="s">
        <v>22</v>
      </c>
      <c r="J880" s="1">
        <v>43532</v>
      </c>
      <c r="K880" t="s">
        <v>28</v>
      </c>
      <c r="L880" s="2">
        <v>0.6381944444444444</v>
      </c>
      <c r="M880">
        <v>126.4</v>
      </c>
      <c r="N880">
        <v>1062.75</v>
      </c>
      <c r="O880">
        <v>35.918884660000003</v>
      </c>
      <c r="P880" s="1">
        <v>43538</v>
      </c>
      <c r="Q880" t="s">
        <v>19</v>
      </c>
      <c r="R880">
        <v>213.95</v>
      </c>
      <c r="S880">
        <v>118</v>
      </c>
      <c r="T880">
        <f t="shared" si="316"/>
        <v>8</v>
      </c>
      <c r="U880">
        <f t="shared" si="317"/>
        <v>3</v>
      </c>
      <c r="V880">
        <f t="shared" si="318"/>
        <v>2019</v>
      </c>
      <c r="X880" t="str">
        <f t="shared" si="333"/>
        <v>Profit</v>
      </c>
    </row>
    <row r="881" spans="1:24" hidden="1" x14ac:dyDescent="0.3">
      <c r="A881">
        <v>294</v>
      </c>
      <c r="B881" s="1">
        <v>43535</v>
      </c>
      <c r="D881" s="2">
        <v>0.3923611111111111</v>
      </c>
      <c r="E881">
        <v>27918.3</v>
      </c>
      <c r="J881" s="1">
        <v>43535</v>
      </c>
      <c r="L881" s="2">
        <v>0.6381944444444444</v>
      </c>
      <c r="M881">
        <v>27968.9</v>
      </c>
      <c r="N881">
        <v>-486.75</v>
      </c>
      <c r="Q881" t="s">
        <v>19</v>
      </c>
      <c r="R881">
        <v>28035.599999999999</v>
      </c>
      <c r="S881">
        <v>27918.3</v>
      </c>
      <c r="T881">
        <f t="shared" si="316"/>
        <v>11</v>
      </c>
      <c r="U881">
        <f t="shared" si="317"/>
        <v>3</v>
      </c>
      <c r="V881">
        <f t="shared" si="318"/>
        <v>2019</v>
      </c>
    </row>
    <row r="882" spans="1:24" x14ac:dyDescent="0.3">
      <c r="A882">
        <v>294.10000000000002</v>
      </c>
      <c r="B882" s="1">
        <v>43535</v>
      </c>
      <c r="C882" t="s">
        <v>20</v>
      </c>
      <c r="D882" s="2">
        <v>0.3923611111111111</v>
      </c>
      <c r="E882">
        <v>172.4</v>
      </c>
      <c r="F882">
        <v>15</v>
      </c>
      <c r="G882" t="s">
        <v>21</v>
      </c>
      <c r="H882">
        <v>27900</v>
      </c>
      <c r="I882" t="s">
        <v>22</v>
      </c>
      <c r="J882" s="1">
        <v>43535</v>
      </c>
      <c r="K882" t="s">
        <v>20</v>
      </c>
      <c r="L882" s="2">
        <v>0.46111111111111108</v>
      </c>
      <c r="M882">
        <v>245.4</v>
      </c>
      <c r="N882">
        <v>-1095</v>
      </c>
      <c r="O882">
        <v>-42.343387470000003</v>
      </c>
      <c r="P882" s="1">
        <v>43538</v>
      </c>
      <c r="Q882" t="s">
        <v>24</v>
      </c>
      <c r="R882">
        <v>246</v>
      </c>
      <c r="S882">
        <v>170.25</v>
      </c>
      <c r="T882">
        <f t="shared" si="316"/>
        <v>11</v>
      </c>
      <c r="U882">
        <f t="shared" si="317"/>
        <v>3</v>
      </c>
      <c r="V882">
        <f t="shared" si="318"/>
        <v>2019</v>
      </c>
      <c r="X882" t="str">
        <f t="shared" ref="X882:X883" si="334">IF(N882&gt;0,"Profit","Loss")</f>
        <v>Loss</v>
      </c>
    </row>
    <row r="883" spans="1:24" x14ac:dyDescent="0.3">
      <c r="A883">
        <v>294.2</v>
      </c>
      <c r="B883" s="1">
        <v>43535</v>
      </c>
      <c r="C883" t="s">
        <v>20</v>
      </c>
      <c r="D883" s="2">
        <v>0.3923611111111111</v>
      </c>
      <c r="E883">
        <v>136.85</v>
      </c>
      <c r="F883">
        <v>15</v>
      </c>
      <c r="G883" t="s">
        <v>23</v>
      </c>
      <c r="H883">
        <v>27900</v>
      </c>
      <c r="I883" t="s">
        <v>22</v>
      </c>
      <c r="J883" s="1">
        <v>43535</v>
      </c>
      <c r="K883" t="s">
        <v>20</v>
      </c>
      <c r="L883" s="2">
        <v>0.6381944444444444</v>
      </c>
      <c r="M883">
        <v>96.3</v>
      </c>
      <c r="N883">
        <v>608.25</v>
      </c>
      <c r="O883">
        <v>29.630982830000001</v>
      </c>
      <c r="P883" s="1">
        <v>43538</v>
      </c>
      <c r="Q883" t="s">
        <v>19</v>
      </c>
      <c r="R883">
        <v>137.5</v>
      </c>
      <c r="S883">
        <v>78.849999999999994</v>
      </c>
      <c r="T883">
        <f t="shared" si="316"/>
        <v>11</v>
      </c>
      <c r="U883">
        <f t="shared" si="317"/>
        <v>3</v>
      </c>
      <c r="V883">
        <f t="shared" si="318"/>
        <v>2019</v>
      </c>
      <c r="X883" t="str">
        <f t="shared" si="334"/>
        <v>Profit</v>
      </c>
    </row>
    <row r="884" spans="1:24" hidden="1" x14ac:dyDescent="0.3">
      <c r="A884">
        <v>295</v>
      </c>
      <c r="B884" s="1">
        <v>43536</v>
      </c>
      <c r="D884" s="2">
        <v>0.3923611111111111</v>
      </c>
      <c r="E884">
        <v>28183.85</v>
      </c>
      <c r="J884" s="1">
        <v>43536</v>
      </c>
      <c r="L884" s="2">
        <v>0.6381944444444444</v>
      </c>
      <c r="M884">
        <v>28431.7</v>
      </c>
      <c r="N884">
        <v>343.5</v>
      </c>
      <c r="Q884" t="s">
        <v>19</v>
      </c>
      <c r="R884">
        <v>28488.1</v>
      </c>
      <c r="S884">
        <v>28166.75</v>
      </c>
      <c r="T884">
        <f t="shared" si="316"/>
        <v>12</v>
      </c>
      <c r="U884">
        <f t="shared" si="317"/>
        <v>3</v>
      </c>
      <c r="V884">
        <f t="shared" si="318"/>
        <v>2019</v>
      </c>
    </row>
    <row r="885" spans="1:24" x14ac:dyDescent="0.3">
      <c r="A885">
        <v>295.10000000000002</v>
      </c>
      <c r="B885" s="1">
        <v>43536</v>
      </c>
      <c r="C885" t="s">
        <v>25</v>
      </c>
      <c r="D885" s="2">
        <v>0.3923611111111111</v>
      </c>
      <c r="E885">
        <v>109.9</v>
      </c>
      <c r="F885">
        <v>15</v>
      </c>
      <c r="G885" t="s">
        <v>21</v>
      </c>
      <c r="H885">
        <v>28200</v>
      </c>
      <c r="I885" t="s">
        <v>22</v>
      </c>
      <c r="J885" s="1">
        <v>43536</v>
      </c>
      <c r="K885" t="s">
        <v>25</v>
      </c>
      <c r="L885" s="2">
        <v>0.44305555555555554</v>
      </c>
      <c r="M885">
        <v>178.9</v>
      </c>
      <c r="N885">
        <v>-1035</v>
      </c>
      <c r="O885">
        <v>-62.784349409999997</v>
      </c>
      <c r="P885" s="1">
        <v>43538</v>
      </c>
      <c r="Q885" t="s">
        <v>24</v>
      </c>
      <c r="R885">
        <v>182.15</v>
      </c>
      <c r="S885">
        <v>103.6</v>
      </c>
      <c r="T885">
        <f t="shared" si="316"/>
        <v>12</v>
      </c>
      <c r="U885">
        <f t="shared" si="317"/>
        <v>3</v>
      </c>
      <c r="V885">
        <f t="shared" si="318"/>
        <v>2019</v>
      </c>
      <c r="X885" t="str">
        <f t="shared" ref="X885:X886" si="335">IF(N885&gt;0,"Profit","Loss")</f>
        <v>Loss</v>
      </c>
    </row>
    <row r="886" spans="1:24" x14ac:dyDescent="0.3">
      <c r="A886">
        <v>295.2</v>
      </c>
      <c r="B886" s="1">
        <v>43536</v>
      </c>
      <c r="C886" t="s">
        <v>25</v>
      </c>
      <c r="D886" s="2">
        <v>0.3923611111111111</v>
      </c>
      <c r="E886">
        <v>145.19999999999999</v>
      </c>
      <c r="F886">
        <v>15</v>
      </c>
      <c r="G886" t="s">
        <v>23</v>
      </c>
      <c r="H886">
        <v>28200</v>
      </c>
      <c r="I886" t="s">
        <v>22</v>
      </c>
      <c r="J886" s="1">
        <v>43536</v>
      </c>
      <c r="K886" t="s">
        <v>25</v>
      </c>
      <c r="L886" s="2">
        <v>0.6381944444444444</v>
      </c>
      <c r="M886">
        <v>53.3</v>
      </c>
      <c r="N886">
        <v>1378.5</v>
      </c>
      <c r="O886">
        <v>63.292011019999997</v>
      </c>
      <c r="P886" s="1">
        <v>43538</v>
      </c>
      <c r="Q886" t="s">
        <v>19</v>
      </c>
      <c r="R886">
        <v>149.4</v>
      </c>
      <c r="S886">
        <v>43.5</v>
      </c>
      <c r="T886">
        <f t="shared" si="316"/>
        <v>12</v>
      </c>
      <c r="U886">
        <f t="shared" si="317"/>
        <v>3</v>
      </c>
      <c r="V886">
        <f t="shared" si="318"/>
        <v>2019</v>
      </c>
      <c r="X886" t="str">
        <f t="shared" si="335"/>
        <v>Profit</v>
      </c>
    </row>
    <row r="887" spans="1:24" hidden="1" x14ac:dyDescent="0.3">
      <c r="A887">
        <v>296</v>
      </c>
      <c r="B887" s="1">
        <v>43537</v>
      </c>
      <c r="D887" s="2">
        <v>0.3923611111111111</v>
      </c>
      <c r="E887">
        <v>28407.55</v>
      </c>
      <c r="J887" s="1">
        <v>43537</v>
      </c>
      <c r="L887" s="2">
        <v>0.6381944444444444</v>
      </c>
      <c r="M887">
        <v>28898.45</v>
      </c>
      <c r="N887">
        <v>457.5</v>
      </c>
      <c r="Q887" t="s">
        <v>19</v>
      </c>
      <c r="R887">
        <v>28927.7</v>
      </c>
      <c r="S887">
        <v>28403.4</v>
      </c>
      <c r="T887">
        <f t="shared" si="316"/>
        <v>13</v>
      </c>
      <c r="U887">
        <f t="shared" si="317"/>
        <v>3</v>
      </c>
      <c r="V887">
        <f t="shared" si="318"/>
        <v>2019</v>
      </c>
    </row>
    <row r="888" spans="1:24" x14ac:dyDescent="0.3">
      <c r="A888">
        <v>296.10000000000002</v>
      </c>
      <c r="B888" s="1">
        <v>43537</v>
      </c>
      <c r="C888" t="s">
        <v>26</v>
      </c>
      <c r="D888" s="2">
        <v>0.3923611111111111</v>
      </c>
      <c r="E888">
        <v>125.15</v>
      </c>
      <c r="F888">
        <v>15</v>
      </c>
      <c r="G888" t="s">
        <v>21</v>
      </c>
      <c r="H888">
        <v>28400</v>
      </c>
      <c r="I888" t="s">
        <v>22</v>
      </c>
      <c r="J888" s="1">
        <v>43537</v>
      </c>
      <c r="K888" t="s">
        <v>26</v>
      </c>
      <c r="L888" s="2">
        <v>0.40069444444444446</v>
      </c>
      <c r="M888">
        <v>200.15</v>
      </c>
      <c r="N888">
        <v>-1125</v>
      </c>
      <c r="O888">
        <v>-59.928086299999997</v>
      </c>
      <c r="P888" s="1">
        <v>43538</v>
      </c>
      <c r="Q888" t="s">
        <v>24</v>
      </c>
      <c r="R888">
        <v>201.8</v>
      </c>
      <c r="S888">
        <v>124.85</v>
      </c>
      <c r="T888">
        <f t="shared" si="316"/>
        <v>13</v>
      </c>
      <c r="U888">
        <f t="shared" si="317"/>
        <v>3</v>
      </c>
      <c r="V888">
        <f t="shared" si="318"/>
        <v>2019</v>
      </c>
      <c r="X888" t="str">
        <f t="shared" ref="X888:X889" si="336">IF(N888&gt;0,"Profit","Loss")</f>
        <v>Loss</v>
      </c>
    </row>
    <row r="889" spans="1:24" x14ac:dyDescent="0.3">
      <c r="A889">
        <v>296.2</v>
      </c>
      <c r="B889" s="1">
        <v>43537</v>
      </c>
      <c r="C889" t="s">
        <v>26</v>
      </c>
      <c r="D889" s="2">
        <v>0.3923611111111111</v>
      </c>
      <c r="E889">
        <v>116.7</v>
      </c>
      <c r="F889">
        <v>15</v>
      </c>
      <c r="G889" t="s">
        <v>23</v>
      </c>
      <c r="H889">
        <v>28400</v>
      </c>
      <c r="I889" t="s">
        <v>22</v>
      </c>
      <c r="J889" s="1">
        <v>43537</v>
      </c>
      <c r="K889" t="s">
        <v>26</v>
      </c>
      <c r="L889" s="2">
        <v>0.6381944444444444</v>
      </c>
      <c r="M889">
        <v>11.2</v>
      </c>
      <c r="N889">
        <v>1582.5</v>
      </c>
      <c r="O889">
        <v>90.402742070000002</v>
      </c>
      <c r="P889" s="1">
        <v>43538</v>
      </c>
      <c r="Q889" t="s">
        <v>19</v>
      </c>
      <c r="R889">
        <v>116.95</v>
      </c>
      <c r="S889">
        <v>8.75</v>
      </c>
      <c r="T889">
        <f t="shared" si="316"/>
        <v>13</v>
      </c>
      <c r="U889">
        <f t="shared" si="317"/>
        <v>3</v>
      </c>
      <c r="V889">
        <f t="shared" si="318"/>
        <v>2019</v>
      </c>
      <c r="X889" t="str">
        <f t="shared" si="336"/>
        <v>Profit</v>
      </c>
    </row>
    <row r="890" spans="1:24" hidden="1" x14ac:dyDescent="0.3">
      <c r="A890">
        <v>297</v>
      </c>
      <c r="B890" s="1">
        <v>43538</v>
      </c>
      <c r="D890" s="2">
        <v>0.3923611111111111</v>
      </c>
      <c r="E890">
        <v>29037.45</v>
      </c>
      <c r="J890" s="1">
        <v>43538</v>
      </c>
      <c r="L890" s="2">
        <v>0.6381944444444444</v>
      </c>
      <c r="M890">
        <v>28925.05</v>
      </c>
      <c r="N890">
        <v>671.25</v>
      </c>
      <c r="Q890" t="s">
        <v>19</v>
      </c>
      <c r="R890">
        <v>29058.2</v>
      </c>
      <c r="S890">
        <v>28819.75</v>
      </c>
      <c r="T890">
        <f t="shared" si="316"/>
        <v>14</v>
      </c>
      <c r="U890">
        <f t="shared" si="317"/>
        <v>3</v>
      </c>
      <c r="V890">
        <f t="shared" si="318"/>
        <v>2019</v>
      </c>
    </row>
    <row r="891" spans="1:24" x14ac:dyDescent="0.3">
      <c r="A891">
        <v>297.10000000000002</v>
      </c>
      <c r="B891" s="1">
        <v>43538</v>
      </c>
      <c r="C891" t="s">
        <v>27</v>
      </c>
      <c r="D891" s="2">
        <v>0.3923611111111111</v>
      </c>
      <c r="E891">
        <v>101</v>
      </c>
      <c r="F891">
        <v>15</v>
      </c>
      <c r="G891" t="s">
        <v>21</v>
      </c>
      <c r="H891">
        <v>29000</v>
      </c>
      <c r="I891" t="s">
        <v>22</v>
      </c>
      <c r="J891" s="1">
        <v>43538</v>
      </c>
      <c r="K891" t="s">
        <v>27</v>
      </c>
      <c r="L891" s="2">
        <v>0.6381944444444444</v>
      </c>
      <c r="M891">
        <v>0.25</v>
      </c>
      <c r="N891">
        <v>1511.25</v>
      </c>
      <c r="O891">
        <v>99.752475250000003</v>
      </c>
      <c r="P891" s="1">
        <v>43538</v>
      </c>
      <c r="Q891" t="s">
        <v>19</v>
      </c>
      <c r="R891">
        <v>110.85</v>
      </c>
      <c r="S891">
        <v>0.25</v>
      </c>
      <c r="T891">
        <f t="shared" si="316"/>
        <v>14</v>
      </c>
      <c r="U891">
        <f t="shared" si="317"/>
        <v>3</v>
      </c>
      <c r="V891">
        <f t="shared" si="318"/>
        <v>2019</v>
      </c>
      <c r="X891" t="str">
        <f t="shared" ref="X891:X892" si="337">IF(N891&gt;0,"Profit","Loss")</f>
        <v>Profit</v>
      </c>
    </row>
    <row r="892" spans="1:24" x14ac:dyDescent="0.3">
      <c r="A892">
        <v>297.2</v>
      </c>
      <c r="B892" s="1">
        <v>43538</v>
      </c>
      <c r="C892" t="s">
        <v>27</v>
      </c>
      <c r="D892" s="2">
        <v>0.3923611111111111</v>
      </c>
      <c r="E892">
        <v>84.55</v>
      </c>
      <c r="F892">
        <v>15</v>
      </c>
      <c r="G892" t="s">
        <v>23</v>
      </c>
      <c r="H892">
        <v>29000</v>
      </c>
      <c r="I892" t="s">
        <v>22</v>
      </c>
      <c r="J892" s="1">
        <v>43538</v>
      </c>
      <c r="K892" t="s">
        <v>27</v>
      </c>
      <c r="L892" s="2">
        <v>0.43472222222222223</v>
      </c>
      <c r="M892">
        <v>140.55000000000001</v>
      </c>
      <c r="N892">
        <v>-840</v>
      </c>
      <c r="O892">
        <v>-66.232998230000007</v>
      </c>
      <c r="P892" s="1">
        <v>43538</v>
      </c>
      <c r="Q892" t="s">
        <v>24</v>
      </c>
      <c r="R892">
        <v>155</v>
      </c>
      <c r="S892">
        <v>65</v>
      </c>
      <c r="T892">
        <f t="shared" si="316"/>
        <v>14</v>
      </c>
      <c r="U892">
        <f t="shared" si="317"/>
        <v>3</v>
      </c>
      <c r="V892">
        <f t="shared" si="318"/>
        <v>2019</v>
      </c>
      <c r="X892" t="str">
        <f t="shared" si="337"/>
        <v>Loss</v>
      </c>
    </row>
    <row r="893" spans="1:24" hidden="1" x14ac:dyDescent="0.3">
      <c r="A893">
        <v>298</v>
      </c>
      <c r="B893" s="1">
        <v>43539</v>
      </c>
      <c r="D893" s="2">
        <v>0.3923611111111111</v>
      </c>
      <c r="E893">
        <v>29222.25</v>
      </c>
      <c r="J893" s="1">
        <v>43539</v>
      </c>
      <c r="L893" s="2">
        <v>0.6381944444444444</v>
      </c>
      <c r="M893">
        <v>29389.7</v>
      </c>
      <c r="N893">
        <v>360.75</v>
      </c>
      <c r="Q893" t="s">
        <v>19</v>
      </c>
      <c r="R893">
        <v>29520.7</v>
      </c>
      <c r="S893">
        <v>29213.65</v>
      </c>
      <c r="T893">
        <f t="shared" si="316"/>
        <v>15</v>
      </c>
      <c r="U893">
        <f t="shared" si="317"/>
        <v>3</v>
      </c>
      <c r="V893">
        <f t="shared" si="318"/>
        <v>2019</v>
      </c>
    </row>
    <row r="894" spans="1:24" x14ac:dyDescent="0.3">
      <c r="A894">
        <v>298.10000000000002</v>
      </c>
      <c r="B894" s="1">
        <v>43539</v>
      </c>
      <c r="C894" t="s">
        <v>28</v>
      </c>
      <c r="D894" s="2">
        <v>0.3923611111111111</v>
      </c>
      <c r="E894">
        <v>242.25</v>
      </c>
      <c r="F894">
        <v>15</v>
      </c>
      <c r="G894" t="s">
        <v>21</v>
      </c>
      <c r="H894">
        <v>29200</v>
      </c>
      <c r="I894" t="s">
        <v>22</v>
      </c>
      <c r="J894" s="1">
        <v>43539</v>
      </c>
      <c r="K894" t="s">
        <v>28</v>
      </c>
      <c r="L894" s="2">
        <v>0.41319444444444442</v>
      </c>
      <c r="M894">
        <v>312.25</v>
      </c>
      <c r="N894">
        <v>-1050</v>
      </c>
      <c r="O894">
        <v>-28.895768830000002</v>
      </c>
      <c r="P894" s="1">
        <v>43544</v>
      </c>
      <c r="Q894" t="s">
        <v>24</v>
      </c>
      <c r="R894">
        <v>314</v>
      </c>
      <c r="S894">
        <v>237.25</v>
      </c>
      <c r="T894">
        <f t="shared" si="316"/>
        <v>15</v>
      </c>
      <c r="U894">
        <f t="shared" si="317"/>
        <v>3</v>
      </c>
      <c r="V894">
        <f t="shared" si="318"/>
        <v>2019</v>
      </c>
      <c r="X894" t="str">
        <f t="shared" ref="X894:X895" si="338">IF(N894&gt;0,"Profit","Loss")</f>
        <v>Loss</v>
      </c>
    </row>
    <row r="895" spans="1:24" x14ac:dyDescent="0.3">
      <c r="A895">
        <v>298.2</v>
      </c>
      <c r="B895" s="1">
        <v>43539</v>
      </c>
      <c r="C895" t="s">
        <v>28</v>
      </c>
      <c r="D895" s="2">
        <v>0.3923611111111111</v>
      </c>
      <c r="E895">
        <v>227.8</v>
      </c>
      <c r="F895">
        <v>15</v>
      </c>
      <c r="G895" t="s">
        <v>23</v>
      </c>
      <c r="H895">
        <v>29200</v>
      </c>
      <c r="I895" t="s">
        <v>22</v>
      </c>
      <c r="J895" s="1">
        <v>43539</v>
      </c>
      <c r="K895" t="s">
        <v>28</v>
      </c>
      <c r="L895" s="2">
        <v>0.6381944444444444</v>
      </c>
      <c r="M895">
        <v>133.75</v>
      </c>
      <c r="N895">
        <v>1410.75</v>
      </c>
      <c r="O895">
        <v>41.286215980000001</v>
      </c>
      <c r="P895" s="1">
        <v>43544</v>
      </c>
      <c r="Q895" t="s">
        <v>19</v>
      </c>
      <c r="R895">
        <v>228.4</v>
      </c>
      <c r="S895">
        <v>88.85</v>
      </c>
      <c r="T895">
        <f t="shared" si="316"/>
        <v>15</v>
      </c>
      <c r="U895">
        <f t="shared" si="317"/>
        <v>3</v>
      </c>
      <c r="V895">
        <f t="shared" si="318"/>
        <v>2019</v>
      </c>
      <c r="X895" t="str">
        <f t="shared" si="338"/>
        <v>Profit</v>
      </c>
    </row>
    <row r="896" spans="1:24" hidden="1" x14ac:dyDescent="0.3">
      <c r="A896">
        <v>299</v>
      </c>
      <c r="B896" s="1">
        <v>43542</v>
      </c>
      <c r="D896" s="2">
        <v>0.3923611111111111</v>
      </c>
      <c r="E896">
        <v>29713.599999999999</v>
      </c>
      <c r="J896" s="1">
        <v>43542</v>
      </c>
      <c r="L896" s="2">
        <v>0.47291666666666665</v>
      </c>
      <c r="M896">
        <v>29559.4</v>
      </c>
      <c r="N896">
        <v>810</v>
      </c>
      <c r="R896">
        <v>29812</v>
      </c>
      <c r="S896">
        <v>29361.65</v>
      </c>
      <c r="T896">
        <f t="shared" si="316"/>
        <v>18</v>
      </c>
      <c r="U896">
        <f t="shared" si="317"/>
        <v>3</v>
      </c>
      <c r="V896">
        <f t="shared" si="318"/>
        <v>2019</v>
      </c>
    </row>
    <row r="897" spans="1:24" x14ac:dyDescent="0.3">
      <c r="A897">
        <v>299.10000000000002</v>
      </c>
      <c r="B897" s="1">
        <v>43542</v>
      </c>
      <c r="C897" t="s">
        <v>20</v>
      </c>
      <c r="D897" s="2">
        <v>0.3923611111111111</v>
      </c>
      <c r="E897">
        <v>264.7</v>
      </c>
      <c r="F897">
        <v>15</v>
      </c>
      <c r="G897" t="s">
        <v>21</v>
      </c>
      <c r="H897">
        <v>29700</v>
      </c>
      <c r="I897" t="s">
        <v>22</v>
      </c>
      <c r="J897" s="1">
        <v>43542</v>
      </c>
      <c r="K897" t="s">
        <v>20</v>
      </c>
      <c r="L897" s="2">
        <v>0.47291666666666665</v>
      </c>
      <c r="M897">
        <v>178.7</v>
      </c>
      <c r="N897">
        <v>1290</v>
      </c>
      <c r="O897">
        <v>32.489610880000001</v>
      </c>
      <c r="P897" s="1">
        <v>43544</v>
      </c>
      <c r="Q897" t="s">
        <v>24</v>
      </c>
      <c r="R897">
        <v>299.7</v>
      </c>
      <c r="S897">
        <v>103.6</v>
      </c>
      <c r="T897">
        <f t="shared" si="316"/>
        <v>18</v>
      </c>
      <c r="U897">
        <f t="shared" si="317"/>
        <v>3</v>
      </c>
      <c r="V897">
        <f t="shared" si="318"/>
        <v>2019</v>
      </c>
      <c r="X897" t="str">
        <f t="shared" ref="X897:X898" si="339">IF(N897&gt;0,"Profit","Loss")</f>
        <v>Profit</v>
      </c>
    </row>
    <row r="898" spans="1:24" x14ac:dyDescent="0.3">
      <c r="A898">
        <v>299.2</v>
      </c>
      <c r="B898" s="1">
        <v>43542</v>
      </c>
      <c r="C898" t="s">
        <v>20</v>
      </c>
      <c r="D898" s="2">
        <v>0.3923611111111111</v>
      </c>
      <c r="E898">
        <v>209.45</v>
      </c>
      <c r="F898">
        <v>15</v>
      </c>
      <c r="G898" t="s">
        <v>23</v>
      </c>
      <c r="H898">
        <v>29700</v>
      </c>
      <c r="I898" t="s">
        <v>22</v>
      </c>
      <c r="J898" s="1">
        <v>43542</v>
      </c>
      <c r="K898" t="s">
        <v>20</v>
      </c>
      <c r="L898" s="2">
        <v>0.42638888888888887</v>
      </c>
      <c r="M898">
        <v>241.45</v>
      </c>
      <c r="N898">
        <v>-480</v>
      </c>
      <c r="O898">
        <v>-15.278109329999999</v>
      </c>
      <c r="P898" s="1">
        <v>43544</v>
      </c>
      <c r="Q898" t="s">
        <v>24</v>
      </c>
      <c r="R898">
        <v>253.35</v>
      </c>
      <c r="S898">
        <v>166.25</v>
      </c>
      <c r="T898">
        <f t="shared" si="316"/>
        <v>18</v>
      </c>
      <c r="U898">
        <f t="shared" si="317"/>
        <v>3</v>
      </c>
      <c r="V898">
        <f t="shared" si="318"/>
        <v>2019</v>
      </c>
      <c r="X898" t="str">
        <f t="shared" si="339"/>
        <v>Loss</v>
      </c>
    </row>
    <row r="899" spans="1:24" hidden="1" x14ac:dyDescent="0.3">
      <c r="A899">
        <v>300</v>
      </c>
      <c r="B899" s="1">
        <v>43543</v>
      </c>
      <c r="D899" s="2">
        <v>0.3923611111111111</v>
      </c>
      <c r="E899">
        <v>29632.5</v>
      </c>
      <c r="J899" s="1">
        <v>43543</v>
      </c>
      <c r="L899" s="2">
        <v>0.6381944444444444</v>
      </c>
      <c r="M899">
        <v>29798.05</v>
      </c>
      <c r="N899">
        <v>1951.5</v>
      </c>
      <c r="Q899" t="s">
        <v>19</v>
      </c>
      <c r="R899">
        <v>29799.75</v>
      </c>
      <c r="S899">
        <v>29547.7</v>
      </c>
      <c r="T899">
        <f t="shared" ref="T899:T962" si="340">DAY(B899)</f>
        <v>19</v>
      </c>
      <c r="U899">
        <f t="shared" ref="U899:U962" si="341">MONTH(B899)</f>
        <v>3</v>
      </c>
      <c r="V899">
        <f t="shared" ref="V899:V962" si="342">YEAR(B899)</f>
        <v>2019</v>
      </c>
    </row>
    <row r="900" spans="1:24" x14ac:dyDescent="0.3">
      <c r="A900">
        <v>300.10000000000002</v>
      </c>
      <c r="B900" s="1">
        <v>43543</v>
      </c>
      <c r="C900" t="s">
        <v>25</v>
      </c>
      <c r="D900" s="2">
        <v>0.3923611111111111</v>
      </c>
      <c r="E900">
        <v>216.4</v>
      </c>
      <c r="F900">
        <v>15</v>
      </c>
      <c r="G900" t="s">
        <v>21</v>
      </c>
      <c r="H900">
        <v>29600</v>
      </c>
      <c r="I900" t="s">
        <v>22</v>
      </c>
      <c r="J900" s="1">
        <v>43543</v>
      </c>
      <c r="K900" t="s">
        <v>25</v>
      </c>
      <c r="L900" s="2">
        <v>0.45555555555555555</v>
      </c>
      <c r="M900">
        <v>222.4</v>
      </c>
      <c r="N900">
        <v>-90</v>
      </c>
      <c r="O900">
        <v>-2.772643253</v>
      </c>
      <c r="P900" s="1">
        <v>43544</v>
      </c>
      <c r="Q900" t="s">
        <v>24</v>
      </c>
      <c r="R900">
        <v>230.65</v>
      </c>
      <c r="S900">
        <v>147</v>
      </c>
      <c r="T900">
        <f t="shared" si="340"/>
        <v>19</v>
      </c>
      <c r="U900">
        <f t="shared" si="341"/>
        <v>3</v>
      </c>
      <c r="V900">
        <f t="shared" si="342"/>
        <v>2019</v>
      </c>
      <c r="X900" t="str">
        <f t="shared" ref="X900:X901" si="343">IF(N900&gt;0,"Profit","Loss")</f>
        <v>Loss</v>
      </c>
    </row>
    <row r="901" spans="1:24" x14ac:dyDescent="0.3">
      <c r="A901">
        <v>300.2</v>
      </c>
      <c r="B901" s="1">
        <v>43543</v>
      </c>
      <c r="C901" t="s">
        <v>25</v>
      </c>
      <c r="D901" s="2">
        <v>0.3923611111111111</v>
      </c>
      <c r="E901">
        <v>175.15</v>
      </c>
      <c r="F901">
        <v>15</v>
      </c>
      <c r="G901" t="s">
        <v>23</v>
      </c>
      <c r="H901">
        <v>29600</v>
      </c>
      <c r="I901" t="s">
        <v>22</v>
      </c>
      <c r="J901" s="1">
        <v>43543</v>
      </c>
      <c r="K901" t="s">
        <v>25</v>
      </c>
      <c r="L901" s="2">
        <v>0.6381944444444444</v>
      </c>
      <c r="M901">
        <v>39.049999999999997</v>
      </c>
      <c r="N901">
        <v>2041.5</v>
      </c>
      <c r="O901">
        <v>77.704824439999996</v>
      </c>
      <c r="P901" s="1">
        <v>43544</v>
      </c>
      <c r="Q901" t="s">
        <v>19</v>
      </c>
      <c r="R901">
        <v>188.3</v>
      </c>
      <c r="S901">
        <v>37.200000000000003</v>
      </c>
      <c r="T901">
        <f t="shared" si="340"/>
        <v>19</v>
      </c>
      <c r="U901">
        <f t="shared" si="341"/>
        <v>3</v>
      </c>
      <c r="V901">
        <f t="shared" si="342"/>
        <v>2019</v>
      </c>
      <c r="X901" t="str">
        <f t="shared" si="343"/>
        <v>Profit</v>
      </c>
    </row>
    <row r="902" spans="1:24" hidden="1" x14ac:dyDescent="0.3">
      <c r="A902">
        <v>301</v>
      </c>
      <c r="B902" s="1">
        <v>43544</v>
      </c>
      <c r="D902" s="2">
        <v>0.3923611111111111</v>
      </c>
      <c r="E902">
        <v>29686</v>
      </c>
      <c r="J902" s="1">
        <v>43544</v>
      </c>
      <c r="L902" s="2">
        <v>0.6381944444444444</v>
      </c>
      <c r="M902">
        <v>29832.25</v>
      </c>
      <c r="N902">
        <v>458.25</v>
      </c>
      <c r="Q902" t="s">
        <v>19</v>
      </c>
      <c r="R902">
        <v>29885.200000000001</v>
      </c>
      <c r="S902">
        <v>29633.5</v>
      </c>
      <c r="T902">
        <f t="shared" si="340"/>
        <v>20</v>
      </c>
      <c r="U902">
        <f t="shared" si="341"/>
        <v>3</v>
      </c>
      <c r="V902">
        <f t="shared" si="342"/>
        <v>2019</v>
      </c>
    </row>
    <row r="903" spans="1:24" x14ac:dyDescent="0.3">
      <c r="A903">
        <v>301.10000000000002</v>
      </c>
      <c r="B903" s="1">
        <v>43544</v>
      </c>
      <c r="C903" t="s">
        <v>26</v>
      </c>
      <c r="D903" s="2">
        <v>0.3923611111111111</v>
      </c>
      <c r="E903">
        <v>71.55</v>
      </c>
      <c r="F903">
        <v>15</v>
      </c>
      <c r="G903" t="s">
        <v>21</v>
      </c>
      <c r="H903">
        <v>29700</v>
      </c>
      <c r="I903" t="s">
        <v>22</v>
      </c>
      <c r="J903" s="1">
        <v>43544</v>
      </c>
      <c r="K903" t="s">
        <v>26</v>
      </c>
      <c r="L903" s="2">
        <v>0.59166666666666667</v>
      </c>
      <c r="M903">
        <v>117.55</v>
      </c>
      <c r="N903">
        <v>-690</v>
      </c>
      <c r="O903">
        <v>-64.290705799999998</v>
      </c>
      <c r="P903" s="1">
        <v>43544</v>
      </c>
      <c r="Q903" t="s">
        <v>24</v>
      </c>
      <c r="R903">
        <v>122.75</v>
      </c>
      <c r="S903">
        <v>41.75</v>
      </c>
      <c r="T903">
        <f t="shared" si="340"/>
        <v>20</v>
      </c>
      <c r="U903">
        <f t="shared" si="341"/>
        <v>3</v>
      </c>
      <c r="V903">
        <f t="shared" si="342"/>
        <v>2019</v>
      </c>
      <c r="X903" t="str">
        <f t="shared" ref="X903:X904" si="344">IF(N903&gt;0,"Profit","Loss")</f>
        <v>Loss</v>
      </c>
    </row>
    <row r="904" spans="1:24" x14ac:dyDescent="0.3">
      <c r="A904">
        <v>301.2</v>
      </c>
      <c r="B904" s="1">
        <v>43544</v>
      </c>
      <c r="C904" t="s">
        <v>26</v>
      </c>
      <c r="D904" s="2">
        <v>0.3923611111111111</v>
      </c>
      <c r="E904">
        <v>76.7</v>
      </c>
      <c r="F904">
        <v>15</v>
      </c>
      <c r="G904" t="s">
        <v>23</v>
      </c>
      <c r="H904">
        <v>29700</v>
      </c>
      <c r="I904" t="s">
        <v>22</v>
      </c>
      <c r="J904" s="1">
        <v>43544</v>
      </c>
      <c r="K904" t="s">
        <v>26</v>
      </c>
      <c r="L904" s="2">
        <v>0.6381944444444444</v>
      </c>
      <c r="M904">
        <v>0.15</v>
      </c>
      <c r="N904">
        <v>1148.25</v>
      </c>
      <c r="O904">
        <v>99.804432860000006</v>
      </c>
      <c r="P904" s="1">
        <v>43544</v>
      </c>
      <c r="Q904" t="s">
        <v>19</v>
      </c>
      <c r="R904">
        <v>88.65</v>
      </c>
      <c r="S904">
        <v>0.1</v>
      </c>
      <c r="T904">
        <f t="shared" si="340"/>
        <v>20</v>
      </c>
      <c r="U904">
        <f t="shared" si="341"/>
        <v>3</v>
      </c>
      <c r="V904">
        <f t="shared" si="342"/>
        <v>2019</v>
      </c>
      <c r="X904" t="str">
        <f t="shared" si="344"/>
        <v>Profit</v>
      </c>
    </row>
    <row r="905" spans="1:24" hidden="1" x14ac:dyDescent="0.3">
      <c r="A905">
        <v>302</v>
      </c>
      <c r="B905" s="1">
        <v>43546</v>
      </c>
      <c r="D905" s="2">
        <v>0.3923611111111111</v>
      </c>
      <c r="E905">
        <v>29948.799999999999</v>
      </c>
      <c r="J905" s="1">
        <v>43546</v>
      </c>
      <c r="L905" s="2">
        <v>0.54375000000000007</v>
      </c>
      <c r="M905">
        <v>29823.200000000001</v>
      </c>
      <c r="N905">
        <v>480</v>
      </c>
      <c r="R905">
        <v>30008.1</v>
      </c>
      <c r="S905">
        <v>29669.05</v>
      </c>
      <c r="T905">
        <f t="shared" si="340"/>
        <v>22</v>
      </c>
      <c r="U905">
        <f t="shared" si="341"/>
        <v>3</v>
      </c>
      <c r="V905">
        <f t="shared" si="342"/>
        <v>2019</v>
      </c>
    </row>
    <row r="906" spans="1:24" x14ac:dyDescent="0.3">
      <c r="A906">
        <v>302.10000000000002</v>
      </c>
      <c r="B906" s="1">
        <v>43546</v>
      </c>
      <c r="C906" t="s">
        <v>28</v>
      </c>
      <c r="D906" s="2">
        <v>0.3923611111111111</v>
      </c>
      <c r="E906">
        <v>311.75</v>
      </c>
      <c r="F906">
        <v>15</v>
      </c>
      <c r="G906" t="s">
        <v>21</v>
      </c>
      <c r="H906">
        <v>29900</v>
      </c>
      <c r="I906" t="s">
        <v>22</v>
      </c>
      <c r="J906" s="1">
        <v>43546</v>
      </c>
      <c r="K906" t="s">
        <v>28</v>
      </c>
      <c r="L906" s="2">
        <v>0.54375000000000007</v>
      </c>
      <c r="M906">
        <v>246.75</v>
      </c>
      <c r="N906">
        <v>975</v>
      </c>
      <c r="O906">
        <v>20.850040100000001</v>
      </c>
      <c r="P906" s="1">
        <v>43552</v>
      </c>
      <c r="Q906" t="s">
        <v>24</v>
      </c>
      <c r="R906">
        <v>343.55</v>
      </c>
      <c r="S906">
        <v>171.75</v>
      </c>
      <c r="T906">
        <f t="shared" si="340"/>
        <v>22</v>
      </c>
      <c r="U906">
        <f t="shared" si="341"/>
        <v>3</v>
      </c>
      <c r="V906">
        <f t="shared" si="342"/>
        <v>2019</v>
      </c>
      <c r="X906" t="str">
        <f t="shared" ref="X906:X907" si="345">IF(N906&gt;0,"Profit","Loss")</f>
        <v>Profit</v>
      </c>
    </row>
    <row r="907" spans="1:24" x14ac:dyDescent="0.3">
      <c r="A907">
        <v>302.2</v>
      </c>
      <c r="B907" s="1">
        <v>43546</v>
      </c>
      <c r="C907" t="s">
        <v>28</v>
      </c>
      <c r="D907" s="2">
        <v>0.3923611111111111</v>
      </c>
      <c r="E907">
        <v>186.25</v>
      </c>
      <c r="F907">
        <v>15</v>
      </c>
      <c r="G907" t="s">
        <v>23</v>
      </c>
      <c r="H907">
        <v>29900</v>
      </c>
      <c r="I907" t="s">
        <v>22</v>
      </c>
      <c r="J907" s="1">
        <v>43546</v>
      </c>
      <c r="K907" t="s">
        <v>28</v>
      </c>
      <c r="L907" s="2">
        <v>0.43888888888888888</v>
      </c>
      <c r="M907">
        <v>219.25</v>
      </c>
      <c r="N907">
        <v>-495</v>
      </c>
      <c r="O907">
        <v>-17.718120809999998</v>
      </c>
      <c r="P907" s="1">
        <v>43552</v>
      </c>
      <c r="Q907" t="s">
        <v>24</v>
      </c>
      <c r="R907">
        <v>236</v>
      </c>
      <c r="S907">
        <v>143.75</v>
      </c>
      <c r="T907">
        <f t="shared" si="340"/>
        <v>22</v>
      </c>
      <c r="U907">
        <f t="shared" si="341"/>
        <v>3</v>
      </c>
      <c r="V907">
        <f t="shared" si="342"/>
        <v>2019</v>
      </c>
      <c r="X907" t="str">
        <f t="shared" si="345"/>
        <v>Loss</v>
      </c>
    </row>
    <row r="908" spans="1:24" hidden="1" x14ac:dyDescent="0.3">
      <c r="A908">
        <v>303</v>
      </c>
      <c r="B908" s="1">
        <v>43549</v>
      </c>
      <c r="D908" s="2">
        <v>0.3923611111111111</v>
      </c>
      <c r="E908">
        <v>29259.8</v>
      </c>
      <c r="J908" s="1">
        <v>43549</v>
      </c>
      <c r="L908" s="2">
        <v>0.6381944444444444</v>
      </c>
      <c r="M908">
        <v>29278.2</v>
      </c>
      <c r="N908">
        <v>-15</v>
      </c>
      <c r="Q908" t="s">
        <v>19</v>
      </c>
      <c r="R908">
        <v>29311</v>
      </c>
      <c r="S908">
        <v>29156.25</v>
      </c>
      <c r="T908">
        <f t="shared" si="340"/>
        <v>25</v>
      </c>
      <c r="U908">
        <f t="shared" si="341"/>
        <v>3</v>
      </c>
      <c r="V908">
        <f t="shared" si="342"/>
        <v>2019</v>
      </c>
    </row>
    <row r="909" spans="1:24" x14ac:dyDescent="0.3">
      <c r="A909">
        <v>303.10000000000002</v>
      </c>
      <c r="B909" s="1">
        <v>43549</v>
      </c>
      <c r="C909" t="s">
        <v>20</v>
      </c>
      <c r="D909" s="2">
        <v>0.3923611111111111</v>
      </c>
      <c r="E909">
        <v>205.05</v>
      </c>
      <c r="F909">
        <v>15</v>
      </c>
      <c r="G909" t="s">
        <v>21</v>
      </c>
      <c r="H909">
        <v>29300</v>
      </c>
      <c r="I909" t="s">
        <v>22</v>
      </c>
      <c r="J909" s="1">
        <v>43549</v>
      </c>
      <c r="K909" t="s">
        <v>20</v>
      </c>
      <c r="L909" s="2">
        <v>0.6381944444444444</v>
      </c>
      <c r="M909">
        <v>182.05</v>
      </c>
      <c r="N909">
        <v>345</v>
      </c>
      <c r="O909">
        <v>11.216776400000001</v>
      </c>
      <c r="P909" s="1">
        <v>43552</v>
      </c>
      <c r="Q909" t="s">
        <v>19</v>
      </c>
      <c r="R909">
        <v>227.1</v>
      </c>
      <c r="S909">
        <v>141.05000000000001</v>
      </c>
      <c r="T909">
        <f t="shared" si="340"/>
        <v>25</v>
      </c>
      <c r="U909">
        <f t="shared" si="341"/>
        <v>3</v>
      </c>
      <c r="V909">
        <f t="shared" si="342"/>
        <v>2019</v>
      </c>
      <c r="X909" t="str">
        <f t="shared" ref="X909:X910" si="346">IF(N909&gt;0,"Profit","Loss")</f>
        <v>Profit</v>
      </c>
    </row>
    <row r="910" spans="1:24" x14ac:dyDescent="0.3">
      <c r="A910">
        <v>303.2</v>
      </c>
      <c r="B910" s="1">
        <v>43549</v>
      </c>
      <c r="C910" t="s">
        <v>20</v>
      </c>
      <c r="D910" s="2">
        <v>0.3923611111111111</v>
      </c>
      <c r="E910">
        <v>194</v>
      </c>
      <c r="F910">
        <v>15</v>
      </c>
      <c r="G910" t="s">
        <v>23</v>
      </c>
      <c r="H910">
        <v>29300</v>
      </c>
      <c r="I910" t="s">
        <v>22</v>
      </c>
      <c r="J910" s="1">
        <v>43549</v>
      </c>
      <c r="K910" t="s">
        <v>20</v>
      </c>
      <c r="L910" s="2">
        <v>0.60416666666666663</v>
      </c>
      <c r="M910">
        <v>218</v>
      </c>
      <c r="N910">
        <v>-360</v>
      </c>
      <c r="O910">
        <v>-12.37113402</v>
      </c>
      <c r="P910" s="1">
        <v>43552</v>
      </c>
      <c r="Q910" t="s">
        <v>24</v>
      </c>
      <c r="R910">
        <v>232.75</v>
      </c>
      <c r="S910">
        <v>142.4</v>
      </c>
      <c r="T910">
        <f t="shared" si="340"/>
        <v>25</v>
      </c>
      <c r="U910">
        <f t="shared" si="341"/>
        <v>3</v>
      </c>
      <c r="V910">
        <f t="shared" si="342"/>
        <v>2019</v>
      </c>
      <c r="X910" t="str">
        <f t="shared" si="346"/>
        <v>Loss</v>
      </c>
    </row>
    <row r="911" spans="1:24" hidden="1" x14ac:dyDescent="0.3">
      <c r="A911">
        <v>304</v>
      </c>
      <c r="B911" s="1">
        <v>43550</v>
      </c>
      <c r="D911" s="2">
        <v>0.3923611111111111</v>
      </c>
      <c r="E911">
        <v>29361.35</v>
      </c>
      <c r="J911" s="1">
        <v>43550</v>
      </c>
      <c r="L911" s="2">
        <v>0.6381944444444444</v>
      </c>
      <c r="M911">
        <v>29888.7</v>
      </c>
      <c r="N911">
        <v>767.25</v>
      </c>
      <c r="Q911" t="s">
        <v>19</v>
      </c>
      <c r="R911">
        <v>29933.95</v>
      </c>
      <c r="S911">
        <v>29351.8</v>
      </c>
      <c r="T911">
        <f t="shared" si="340"/>
        <v>26</v>
      </c>
      <c r="U911">
        <f t="shared" si="341"/>
        <v>3</v>
      </c>
      <c r="V911">
        <f t="shared" si="342"/>
        <v>2019</v>
      </c>
    </row>
    <row r="912" spans="1:24" x14ac:dyDescent="0.3">
      <c r="A912">
        <v>304.10000000000002</v>
      </c>
      <c r="B912" s="1">
        <v>43550</v>
      </c>
      <c r="C912" t="s">
        <v>25</v>
      </c>
      <c r="D912" s="2">
        <v>0.3923611111111111</v>
      </c>
      <c r="E912">
        <v>155.9</v>
      </c>
      <c r="F912">
        <v>15</v>
      </c>
      <c r="G912" t="s">
        <v>21</v>
      </c>
      <c r="H912">
        <v>29400</v>
      </c>
      <c r="I912" t="s">
        <v>22</v>
      </c>
      <c r="J912" s="1">
        <v>43550</v>
      </c>
      <c r="K912" t="s">
        <v>25</v>
      </c>
      <c r="L912" s="2">
        <v>0.4291666666666667</v>
      </c>
      <c r="M912">
        <v>227.9</v>
      </c>
      <c r="N912">
        <v>-1080</v>
      </c>
      <c r="O912">
        <v>-46.183450929999999</v>
      </c>
      <c r="P912" s="1">
        <v>43552</v>
      </c>
      <c r="Q912" t="s">
        <v>24</v>
      </c>
      <c r="R912">
        <v>227.9</v>
      </c>
      <c r="S912">
        <v>152.1</v>
      </c>
      <c r="T912">
        <f t="shared" si="340"/>
        <v>26</v>
      </c>
      <c r="U912">
        <f t="shared" si="341"/>
        <v>3</v>
      </c>
      <c r="V912">
        <f t="shared" si="342"/>
        <v>2019</v>
      </c>
      <c r="X912" t="str">
        <f t="shared" ref="X912:X913" si="347">IF(N912&gt;0,"Profit","Loss")</f>
        <v>Loss</v>
      </c>
    </row>
    <row r="913" spans="1:24" x14ac:dyDescent="0.3">
      <c r="A913">
        <v>304.2</v>
      </c>
      <c r="B913" s="1">
        <v>43550</v>
      </c>
      <c r="C913" t="s">
        <v>25</v>
      </c>
      <c r="D913" s="2">
        <v>0.3923611111111111</v>
      </c>
      <c r="E913">
        <v>151.1</v>
      </c>
      <c r="F913">
        <v>15</v>
      </c>
      <c r="G913" t="s">
        <v>23</v>
      </c>
      <c r="H913">
        <v>29400</v>
      </c>
      <c r="I913" t="s">
        <v>22</v>
      </c>
      <c r="J913" s="1">
        <v>43550</v>
      </c>
      <c r="K913" t="s">
        <v>25</v>
      </c>
      <c r="L913" s="2">
        <v>0.6381944444444444</v>
      </c>
      <c r="M913">
        <v>27.95</v>
      </c>
      <c r="N913">
        <v>1847.25</v>
      </c>
      <c r="O913">
        <v>81.502316350000001</v>
      </c>
      <c r="P913" s="1">
        <v>43552</v>
      </c>
      <c r="Q913" t="s">
        <v>19</v>
      </c>
      <c r="R913">
        <v>155.80000000000001</v>
      </c>
      <c r="S913">
        <v>25</v>
      </c>
      <c r="T913">
        <f t="shared" si="340"/>
        <v>26</v>
      </c>
      <c r="U913">
        <f t="shared" si="341"/>
        <v>3</v>
      </c>
      <c r="V913">
        <f t="shared" si="342"/>
        <v>2019</v>
      </c>
      <c r="X913" t="str">
        <f t="shared" si="347"/>
        <v>Profit</v>
      </c>
    </row>
    <row r="914" spans="1:24" hidden="1" x14ac:dyDescent="0.3">
      <c r="A914">
        <v>305</v>
      </c>
      <c r="B914" s="1">
        <v>43551</v>
      </c>
      <c r="D914" s="2">
        <v>0.3923611111111111</v>
      </c>
      <c r="E914">
        <v>30083.7</v>
      </c>
      <c r="J914" s="1">
        <v>43551</v>
      </c>
      <c r="L914" s="2">
        <v>0.44791666666666669</v>
      </c>
      <c r="M914">
        <v>30149.35</v>
      </c>
      <c r="N914">
        <v>-1125</v>
      </c>
      <c r="R914">
        <v>30160.45</v>
      </c>
      <c r="S914">
        <v>29965.55</v>
      </c>
      <c r="T914">
        <f t="shared" si="340"/>
        <v>27</v>
      </c>
      <c r="U914">
        <f t="shared" si="341"/>
        <v>3</v>
      </c>
      <c r="V914">
        <f t="shared" si="342"/>
        <v>2019</v>
      </c>
    </row>
    <row r="915" spans="1:24" x14ac:dyDescent="0.3">
      <c r="A915">
        <v>305.10000000000002</v>
      </c>
      <c r="B915" s="1">
        <v>43551</v>
      </c>
      <c r="C915" t="s">
        <v>26</v>
      </c>
      <c r="D915" s="2">
        <v>0.3923611111111111</v>
      </c>
      <c r="E915">
        <v>180.8</v>
      </c>
      <c r="F915">
        <v>15</v>
      </c>
      <c r="G915" t="s">
        <v>21</v>
      </c>
      <c r="H915">
        <v>30100</v>
      </c>
      <c r="I915" t="s">
        <v>22</v>
      </c>
      <c r="J915" s="1">
        <v>43551</v>
      </c>
      <c r="K915" t="s">
        <v>26</v>
      </c>
      <c r="L915" s="2">
        <v>0.44791666666666669</v>
      </c>
      <c r="M915">
        <v>197.8</v>
      </c>
      <c r="N915">
        <v>-255</v>
      </c>
      <c r="O915">
        <v>-9.4026548670000007</v>
      </c>
      <c r="P915" s="1">
        <v>43552</v>
      </c>
      <c r="Q915" t="s">
        <v>24</v>
      </c>
      <c r="R915">
        <v>210</v>
      </c>
      <c r="S915">
        <v>122.6</v>
      </c>
      <c r="T915">
        <f t="shared" si="340"/>
        <v>27</v>
      </c>
      <c r="U915">
        <f t="shared" si="341"/>
        <v>3</v>
      </c>
      <c r="V915">
        <f t="shared" si="342"/>
        <v>2019</v>
      </c>
      <c r="X915" t="str">
        <f t="shared" ref="X915:X916" si="348">IF(N915&gt;0,"Profit","Loss")</f>
        <v>Loss</v>
      </c>
    </row>
    <row r="916" spans="1:24" x14ac:dyDescent="0.3">
      <c r="A916">
        <v>305.2</v>
      </c>
      <c r="B916" s="1">
        <v>43551</v>
      </c>
      <c r="C916" t="s">
        <v>26</v>
      </c>
      <c r="D916" s="2">
        <v>0.3923611111111111</v>
      </c>
      <c r="E916">
        <v>137.1</v>
      </c>
      <c r="F916">
        <v>15</v>
      </c>
      <c r="G916" t="s">
        <v>23</v>
      </c>
      <c r="H916">
        <v>30100</v>
      </c>
      <c r="I916" t="s">
        <v>22</v>
      </c>
      <c r="J916" s="1">
        <v>43551</v>
      </c>
      <c r="K916" t="s">
        <v>26</v>
      </c>
      <c r="L916" s="2">
        <v>0.40208333333333335</v>
      </c>
      <c r="M916">
        <v>195.1</v>
      </c>
      <c r="N916">
        <v>-870</v>
      </c>
      <c r="O916">
        <v>-42.304886940000003</v>
      </c>
      <c r="P916" s="1">
        <v>43552</v>
      </c>
      <c r="Q916" t="s">
        <v>24</v>
      </c>
      <c r="R916">
        <v>196.85</v>
      </c>
      <c r="S916">
        <v>119.5</v>
      </c>
      <c r="T916">
        <f t="shared" si="340"/>
        <v>27</v>
      </c>
      <c r="U916">
        <f t="shared" si="341"/>
        <v>3</v>
      </c>
      <c r="V916">
        <f t="shared" si="342"/>
        <v>2019</v>
      </c>
      <c r="X916" t="str">
        <f t="shared" si="348"/>
        <v>Loss</v>
      </c>
    </row>
    <row r="917" spans="1:24" hidden="1" x14ac:dyDescent="0.3">
      <c r="A917">
        <v>306</v>
      </c>
      <c r="B917" s="1">
        <v>43552</v>
      </c>
      <c r="D917" s="2">
        <v>0.3923611111111111</v>
      </c>
      <c r="E917">
        <v>30073.599999999999</v>
      </c>
      <c r="J917" s="1">
        <v>43552</v>
      </c>
      <c r="L917" s="2">
        <v>0.6381944444444444</v>
      </c>
      <c r="M917">
        <v>30426.799999999999</v>
      </c>
      <c r="N917">
        <v>864.75</v>
      </c>
      <c r="Q917" t="s">
        <v>19</v>
      </c>
      <c r="R917">
        <v>30496.05</v>
      </c>
      <c r="S917">
        <v>30029.200000000001</v>
      </c>
      <c r="T917">
        <f t="shared" si="340"/>
        <v>28</v>
      </c>
      <c r="U917">
        <f t="shared" si="341"/>
        <v>3</v>
      </c>
      <c r="V917">
        <f t="shared" si="342"/>
        <v>2019</v>
      </c>
    </row>
    <row r="918" spans="1:24" x14ac:dyDescent="0.3">
      <c r="A918">
        <v>306.10000000000002</v>
      </c>
      <c r="B918" s="1">
        <v>43552</v>
      </c>
      <c r="C918" t="s">
        <v>27</v>
      </c>
      <c r="D918" s="2">
        <v>0.3923611111111111</v>
      </c>
      <c r="E918">
        <v>66.2</v>
      </c>
      <c r="F918">
        <v>15</v>
      </c>
      <c r="G918" t="s">
        <v>21</v>
      </c>
      <c r="H918">
        <v>30100</v>
      </c>
      <c r="I918" t="s">
        <v>22</v>
      </c>
      <c r="J918" s="1">
        <v>43552</v>
      </c>
      <c r="K918" t="s">
        <v>27</v>
      </c>
      <c r="L918" s="2">
        <v>0.41388888888888892</v>
      </c>
      <c r="M918">
        <v>124.2</v>
      </c>
      <c r="N918">
        <v>-870</v>
      </c>
      <c r="O918">
        <v>-87.613293049999996</v>
      </c>
      <c r="P918" s="1">
        <v>43552</v>
      </c>
      <c r="Q918" t="s">
        <v>24</v>
      </c>
      <c r="R918">
        <v>137</v>
      </c>
      <c r="S918">
        <v>48.4</v>
      </c>
      <c r="T918">
        <f t="shared" si="340"/>
        <v>28</v>
      </c>
      <c r="U918">
        <f t="shared" si="341"/>
        <v>3</v>
      </c>
      <c r="V918">
        <f t="shared" si="342"/>
        <v>2019</v>
      </c>
      <c r="X918" t="str">
        <f t="shared" ref="X918:X919" si="349">IF(N918&gt;0,"Profit","Loss")</f>
        <v>Loss</v>
      </c>
    </row>
    <row r="919" spans="1:24" x14ac:dyDescent="0.3">
      <c r="A919">
        <v>306.2</v>
      </c>
      <c r="B919" s="1">
        <v>43552</v>
      </c>
      <c r="C919" t="s">
        <v>27</v>
      </c>
      <c r="D919" s="2">
        <v>0.3923611111111111</v>
      </c>
      <c r="E919">
        <v>115.8</v>
      </c>
      <c r="F919">
        <v>15</v>
      </c>
      <c r="G919" t="s">
        <v>23</v>
      </c>
      <c r="H919">
        <v>30100</v>
      </c>
      <c r="I919" t="s">
        <v>22</v>
      </c>
      <c r="J919" s="1">
        <v>43552</v>
      </c>
      <c r="K919" t="s">
        <v>27</v>
      </c>
      <c r="L919" s="2">
        <v>0.6381944444444444</v>
      </c>
      <c r="M919">
        <v>0.15</v>
      </c>
      <c r="N919">
        <v>1734.75</v>
      </c>
      <c r="O919">
        <v>99.870466320000006</v>
      </c>
      <c r="P919" s="1">
        <v>43552</v>
      </c>
      <c r="Q919" t="s">
        <v>19</v>
      </c>
      <c r="R919">
        <v>136.65</v>
      </c>
      <c r="S919">
        <v>0.1</v>
      </c>
      <c r="T919">
        <f t="shared" si="340"/>
        <v>28</v>
      </c>
      <c r="U919">
        <f t="shared" si="341"/>
        <v>3</v>
      </c>
      <c r="V919">
        <f t="shared" si="342"/>
        <v>2019</v>
      </c>
      <c r="X919" t="str">
        <f t="shared" si="349"/>
        <v>Profit</v>
      </c>
    </row>
    <row r="920" spans="1:24" hidden="1" x14ac:dyDescent="0.3">
      <c r="A920">
        <v>307</v>
      </c>
      <c r="B920" s="1">
        <v>43553</v>
      </c>
      <c r="D920" s="2">
        <v>0.3923611111111111</v>
      </c>
      <c r="E920">
        <v>30476.55</v>
      </c>
      <c r="J920" s="1">
        <v>43553</v>
      </c>
      <c r="L920" s="2">
        <v>0.55763888888888891</v>
      </c>
      <c r="M920">
        <v>30385.1</v>
      </c>
      <c r="N920">
        <v>-615</v>
      </c>
      <c r="R920">
        <v>30499.15</v>
      </c>
      <c r="S920">
        <v>30235.9</v>
      </c>
      <c r="T920">
        <f t="shared" si="340"/>
        <v>29</v>
      </c>
      <c r="U920">
        <f t="shared" si="341"/>
        <v>3</v>
      </c>
      <c r="V920">
        <f t="shared" si="342"/>
        <v>2019</v>
      </c>
    </row>
    <row r="921" spans="1:24" x14ac:dyDescent="0.3">
      <c r="A921">
        <v>307.10000000000002</v>
      </c>
      <c r="B921" s="1">
        <v>43553</v>
      </c>
      <c r="C921" t="s">
        <v>28</v>
      </c>
      <c r="D921" s="2">
        <v>0.3923611111111111</v>
      </c>
      <c r="E921">
        <v>357.6</v>
      </c>
      <c r="F921">
        <v>15</v>
      </c>
      <c r="G921" t="s">
        <v>21</v>
      </c>
      <c r="H921">
        <v>30500</v>
      </c>
      <c r="I921" t="s">
        <v>22</v>
      </c>
      <c r="J921" s="1">
        <v>43553</v>
      </c>
      <c r="K921" t="s">
        <v>28</v>
      </c>
      <c r="L921" s="2">
        <v>0.55763888888888891</v>
      </c>
      <c r="M921">
        <v>335.6</v>
      </c>
      <c r="N921">
        <v>330</v>
      </c>
      <c r="O921">
        <v>6.1521252799999999</v>
      </c>
      <c r="P921" s="1">
        <v>43559</v>
      </c>
      <c r="Q921" t="s">
        <v>24</v>
      </c>
      <c r="R921">
        <v>376.05</v>
      </c>
      <c r="S921">
        <v>260.05</v>
      </c>
      <c r="T921">
        <f t="shared" si="340"/>
        <v>29</v>
      </c>
      <c r="U921">
        <f t="shared" si="341"/>
        <v>3</v>
      </c>
      <c r="V921">
        <f t="shared" si="342"/>
        <v>2019</v>
      </c>
      <c r="X921" t="str">
        <f t="shared" ref="X921:X922" si="350">IF(N921&gt;0,"Profit","Loss")</f>
        <v>Profit</v>
      </c>
    </row>
    <row r="922" spans="1:24" x14ac:dyDescent="0.3">
      <c r="A922">
        <v>307.2</v>
      </c>
      <c r="B922" s="1">
        <v>43553</v>
      </c>
      <c r="C922" t="s">
        <v>28</v>
      </c>
      <c r="D922" s="2">
        <v>0.3923611111111111</v>
      </c>
      <c r="E922">
        <v>299.64999999999998</v>
      </c>
      <c r="F922">
        <v>15</v>
      </c>
      <c r="G922" t="s">
        <v>23</v>
      </c>
      <c r="H922">
        <v>30500</v>
      </c>
      <c r="I922" t="s">
        <v>22</v>
      </c>
      <c r="J922" s="1">
        <v>43553</v>
      </c>
      <c r="K922" t="s">
        <v>28</v>
      </c>
      <c r="L922" s="2">
        <v>0.39999999999999997</v>
      </c>
      <c r="M922">
        <v>362.65</v>
      </c>
      <c r="N922">
        <v>-945</v>
      </c>
      <c r="O922">
        <v>-21.024528620000002</v>
      </c>
      <c r="P922" s="1">
        <v>43559</v>
      </c>
      <c r="Q922" t="s">
        <v>24</v>
      </c>
      <c r="R922">
        <v>368.15</v>
      </c>
      <c r="S922">
        <v>287</v>
      </c>
      <c r="T922">
        <f t="shared" si="340"/>
        <v>29</v>
      </c>
      <c r="U922">
        <f t="shared" si="341"/>
        <v>3</v>
      </c>
      <c r="V922">
        <f t="shared" si="342"/>
        <v>2019</v>
      </c>
      <c r="X922" t="str">
        <f t="shared" si="350"/>
        <v>Loss</v>
      </c>
    </row>
    <row r="923" spans="1:24" hidden="1" x14ac:dyDescent="0.3">
      <c r="A923">
        <v>308</v>
      </c>
      <c r="B923" s="1">
        <v>43556</v>
      </c>
      <c r="D923" s="2">
        <v>0.3923611111111111</v>
      </c>
      <c r="E923">
        <v>30632.7</v>
      </c>
      <c r="J923" s="1">
        <v>43556</v>
      </c>
      <c r="L923" s="2">
        <v>0.61458333333333337</v>
      </c>
      <c r="M923">
        <v>30494.1</v>
      </c>
      <c r="N923">
        <v>-390</v>
      </c>
      <c r="R923">
        <v>30648.1</v>
      </c>
      <c r="S923">
        <v>30453.85</v>
      </c>
      <c r="T923">
        <f t="shared" si="340"/>
        <v>1</v>
      </c>
      <c r="U923">
        <f t="shared" si="341"/>
        <v>4</v>
      </c>
      <c r="V923">
        <f t="shared" si="342"/>
        <v>2019</v>
      </c>
    </row>
    <row r="924" spans="1:24" x14ac:dyDescent="0.3">
      <c r="A924">
        <v>308.10000000000002</v>
      </c>
      <c r="B924" s="1">
        <v>43556</v>
      </c>
      <c r="C924" t="s">
        <v>20</v>
      </c>
      <c r="D924" s="2">
        <v>0.3923611111111111</v>
      </c>
      <c r="E924">
        <v>313.75</v>
      </c>
      <c r="F924">
        <v>15</v>
      </c>
      <c r="G924" t="s">
        <v>21</v>
      </c>
      <c r="H924">
        <v>30600</v>
      </c>
      <c r="I924" t="s">
        <v>22</v>
      </c>
      <c r="J924" s="1">
        <v>43556</v>
      </c>
      <c r="K924" t="s">
        <v>20</v>
      </c>
      <c r="L924" s="2">
        <v>0.58611111111111114</v>
      </c>
      <c r="M924">
        <v>311.75</v>
      </c>
      <c r="N924">
        <v>30</v>
      </c>
      <c r="O924">
        <v>0.637450199</v>
      </c>
      <c r="P924" s="1">
        <v>43559</v>
      </c>
      <c r="Q924" t="s">
        <v>24</v>
      </c>
      <c r="R924">
        <v>319</v>
      </c>
      <c r="S924">
        <v>235.9</v>
      </c>
      <c r="T924">
        <f t="shared" si="340"/>
        <v>1</v>
      </c>
      <c r="U924">
        <f t="shared" si="341"/>
        <v>4</v>
      </c>
      <c r="V924">
        <f t="shared" si="342"/>
        <v>2019</v>
      </c>
      <c r="X924" t="str">
        <f t="shared" ref="X924:X925" si="351">IF(N924&gt;0,"Profit","Loss")</f>
        <v>Profit</v>
      </c>
    </row>
    <row r="925" spans="1:24" x14ac:dyDescent="0.3">
      <c r="A925">
        <v>308.2</v>
      </c>
      <c r="B925" s="1">
        <v>43556</v>
      </c>
      <c r="C925" t="s">
        <v>20</v>
      </c>
      <c r="D925" s="2">
        <v>0.3923611111111111</v>
      </c>
      <c r="E925">
        <v>249.3</v>
      </c>
      <c r="F925">
        <v>15</v>
      </c>
      <c r="G925" t="s">
        <v>23</v>
      </c>
      <c r="H925">
        <v>30600</v>
      </c>
      <c r="I925" t="s">
        <v>22</v>
      </c>
      <c r="J925" s="1">
        <v>43556</v>
      </c>
      <c r="K925" t="s">
        <v>20</v>
      </c>
      <c r="L925" s="2">
        <v>0.61458333333333337</v>
      </c>
      <c r="M925">
        <v>277.3</v>
      </c>
      <c r="N925">
        <v>-420</v>
      </c>
      <c r="O925">
        <v>-11.231448049999999</v>
      </c>
      <c r="P925" s="1">
        <v>43559</v>
      </c>
      <c r="Q925" t="s">
        <v>24</v>
      </c>
      <c r="R925">
        <v>313.14999999999998</v>
      </c>
      <c r="S925">
        <v>201.5</v>
      </c>
      <c r="T925">
        <f t="shared" si="340"/>
        <v>1</v>
      </c>
      <c r="U925">
        <f t="shared" si="341"/>
        <v>4</v>
      </c>
      <c r="V925">
        <f t="shared" si="342"/>
        <v>2019</v>
      </c>
      <c r="X925" t="str">
        <f t="shared" si="351"/>
        <v>Loss</v>
      </c>
    </row>
    <row r="926" spans="1:24" hidden="1" x14ac:dyDescent="0.3">
      <c r="A926">
        <v>309</v>
      </c>
      <c r="B926" s="1">
        <v>43557</v>
      </c>
      <c r="D926" s="2">
        <v>0.3923611111111111</v>
      </c>
      <c r="E926">
        <v>30212.799999999999</v>
      </c>
      <c r="J926" s="1">
        <v>43557</v>
      </c>
      <c r="L926" s="2">
        <v>0.59375</v>
      </c>
      <c r="M926">
        <v>30204.1</v>
      </c>
      <c r="N926">
        <v>-435</v>
      </c>
      <c r="R926">
        <v>30407.8</v>
      </c>
      <c r="S926">
        <v>30168.6</v>
      </c>
      <c r="T926">
        <f t="shared" si="340"/>
        <v>2</v>
      </c>
      <c r="U926">
        <f t="shared" si="341"/>
        <v>4</v>
      </c>
      <c r="V926">
        <f t="shared" si="342"/>
        <v>2019</v>
      </c>
    </row>
    <row r="927" spans="1:24" x14ac:dyDescent="0.3">
      <c r="A927">
        <v>309.10000000000002</v>
      </c>
      <c r="B927" s="1">
        <v>43557</v>
      </c>
      <c r="C927" t="s">
        <v>25</v>
      </c>
      <c r="D927" s="2">
        <v>0.3923611111111111</v>
      </c>
      <c r="E927">
        <v>273.60000000000002</v>
      </c>
      <c r="F927">
        <v>15</v>
      </c>
      <c r="G927" t="s">
        <v>21</v>
      </c>
      <c r="H927">
        <v>30200</v>
      </c>
      <c r="I927" t="s">
        <v>22</v>
      </c>
      <c r="J927" s="1">
        <v>43557</v>
      </c>
      <c r="K927" t="s">
        <v>25</v>
      </c>
      <c r="L927" s="2">
        <v>0.39999999999999997</v>
      </c>
      <c r="M927">
        <v>326.60000000000002</v>
      </c>
      <c r="N927">
        <v>-795</v>
      </c>
      <c r="O927">
        <v>-19.371345030000001</v>
      </c>
      <c r="P927" s="1">
        <v>43559</v>
      </c>
      <c r="Q927" t="s">
        <v>24</v>
      </c>
      <c r="R927">
        <v>328.2</v>
      </c>
      <c r="S927">
        <v>251.25</v>
      </c>
      <c r="T927">
        <f t="shared" si="340"/>
        <v>2</v>
      </c>
      <c r="U927">
        <f t="shared" si="341"/>
        <v>4</v>
      </c>
      <c r="V927">
        <f t="shared" si="342"/>
        <v>2019</v>
      </c>
      <c r="X927" t="str">
        <f t="shared" ref="X927:X928" si="352">IF(N927&gt;0,"Profit","Loss")</f>
        <v>Loss</v>
      </c>
    </row>
    <row r="928" spans="1:24" x14ac:dyDescent="0.3">
      <c r="A928">
        <v>309.2</v>
      </c>
      <c r="B928" s="1">
        <v>43557</v>
      </c>
      <c r="C928" t="s">
        <v>25</v>
      </c>
      <c r="D928" s="2">
        <v>0.3923611111111111</v>
      </c>
      <c r="E928">
        <v>228.65</v>
      </c>
      <c r="F928">
        <v>15</v>
      </c>
      <c r="G928" t="s">
        <v>23</v>
      </c>
      <c r="H928">
        <v>30200</v>
      </c>
      <c r="I928" t="s">
        <v>22</v>
      </c>
      <c r="J928" s="1">
        <v>43557</v>
      </c>
      <c r="K928" t="s">
        <v>25</v>
      </c>
      <c r="L928" s="2">
        <v>0.59375</v>
      </c>
      <c r="M928">
        <v>204.65</v>
      </c>
      <c r="N928">
        <v>360</v>
      </c>
      <c r="O928">
        <v>10.49639187</v>
      </c>
      <c r="P928" s="1">
        <v>43559</v>
      </c>
      <c r="Q928" t="s">
        <v>24</v>
      </c>
      <c r="R928">
        <v>242</v>
      </c>
      <c r="S928">
        <v>129.5</v>
      </c>
      <c r="T928">
        <f t="shared" si="340"/>
        <v>2</v>
      </c>
      <c r="U928">
        <f t="shared" si="341"/>
        <v>4</v>
      </c>
      <c r="V928">
        <f t="shared" si="342"/>
        <v>2019</v>
      </c>
      <c r="X928" t="str">
        <f t="shared" si="352"/>
        <v>Profit</v>
      </c>
    </row>
    <row r="929" spans="1:24" hidden="1" x14ac:dyDescent="0.3">
      <c r="A929">
        <v>310</v>
      </c>
      <c r="B929" s="1">
        <v>43558</v>
      </c>
      <c r="D929" s="2">
        <v>0.3923611111111111</v>
      </c>
      <c r="E929">
        <v>30556.9</v>
      </c>
      <c r="J929" s="1">
        <v>43558</v>
      </c>
      <c r="L929" s="2">
        <v>0.6381944444444444</v>
      </c>
      <c r="M929">
        <v>30057.35</v>
      </c>
      <c r="N929">
        <v>1627.5</v>
      </c>
      <c r="Q929" t="s">
        <v>19</v>
      </c>
      <c r="R929">
        <v>30589.85</v>
      </c>
      <c r="S929">
        <v>30036.25</v>
      </c>
      <c r="T929">
        <f t="shared" si="340"/>
        <v>3</v>
      </c>
      <c r="U929">
        <f t="shared" si="341"/>
        <v>4</v>
      </c>
      <c r="V929">
        <f t="shared" si="342"/>
        <v>2019</v>
      </c>
    </row>
    <row r="930" spans="1:24" x14ac:dyDescent="0.3">
      <c r="A930">
        <v>310.10000000000002</v>
      </c>
      <c r="B930" s="1">
        <v>43558</v>
      </c>
      <c r="C930" t="s">
        <v>26</v>
      </c>
      <c r="D930" s="2">
        <v>0.3923611111111111</v>
      </c>
      <c r="E930">
        <v>185.85</v>
      </c>
      <c r="F930">
        <v>15</v>
      </c>
      <c r="G930" t="s">
        <v>21</v>
      </c>
      <c r="H930">
        <v>30600</v>
      </c>
      <c r="I930" t="s">
        <v>22</v>
      </c>
      <c r="J930" s="1">
        <v>43558</v>
      </c>
      <c r="K930" t="s">
        <v>26</v>
      </c>
      <c r="L930" s="2">
        <v>0.6381944444444444</v>
      </c>
      <c r="M930">
        <v>29.35</v>
      </c>
      <c r="N930">
        <v>2347.5</v>
      </c>
      <c r="O930">
        <v>84.207694380000007</v>
      </c>
      <c r="P930" s="1">
        <v>43559</v>
      </c>
      <c r="Q930" t="s">
        <v>19</v>
      </c>
      <c r="R930">
        <v>198</v>
      </c>
      <c r="S930">
        <v>25.3</v>
      </c>
      <c r="T930">
        <f t="shared" si="340"/>
        <v>3</v>
      </c>
      <c r="U930">
        <f t="shared" si="341"/>
        <v>4</v>
      </c>
      <c r="V930">
        <f t="shared" si="342"/>
        <v>2019</v>
      </c>
      <c r="X930" t="str">
        <f t="shared" ref="X930:X931" si="353">IF(N930&gt;0,"Profit","Loss")</f>
        <v>Profit</v>
      </c>
    </row>
    <row r="931" spans="1:24" x14ac:dyDescent="0.3">
      <c r="A931">
        <v>310.2</v>
      </c>
      <c r="B931" s="1">
        <v>43558</v>
      </c>
      <c r="C931" t="s">
        <v>26</v>
      </c>
      <c r="D931" s="2">
        <v>0.3923611111111111</v>
      </c>
      <c r="E931">
        <v>178.8</v>
      </c>
      <c r="F931">
        <v>15</v>
      </c>
      <c r="G931" t="s">
        <v>23</v>
      </c>
      <c r="H931">
        <v>30600</v>
      </c>
      <c r="I931" t="s">
        <v>22</v>
      </c>
      <c r="J931" s="1">
        <v>43558</v>
      </c>
      <c r="K931" t="s">
        <v>26</v>
      </c>
      <c r="L931" s="2">
        <v>0.58958333333333335</v>
      </c>
      <c r="M931">
        <v>226.8</v>
      </c>
      <c r="N931">
        <v>-720</v>
      </c>
      <c r="O931">
        <v>-26.845637580000002</v>
      </c>
      <c r="P931" s="1">
        <v>43559</v>
      </c>
      <c r="Q931" t="s">
        <v>24</v>
      </c>
      <c r="R931">
        <v>258</v>
      </c>
      <c r="S931">
        <v>150.94999999999999</v>
      </c>
      <c r="T931">
        <f t="shared" si="340"/>
        <v>3</v>
      </c>
      <c r="U931">
        <f t="shared" si="341"/>
        <v>4</v>
      </c>
      <c r="V931">
        <f t="shared" si="342"/>
        <v>2019</v>
      </c>
      <c r="X931" t="str">
        <f t="shared" si="353"/>
        <v>Loss</v>
      </c>
    </row>
    <row r="932" spans="1:24" hidden="1" x14ac:dyDescent="0.3">
      <c r="A932">
        <v>311</v>
      </c>
      <c r="B932" s="1">
        <v>43559</v>
      </c>
      <c r="D932" s="2">
        <v>0.3923611111111111</v>
      </c>
      <c r="E932">
        <v>30070.400000000001</v>
      </c>
      <c r="J932" s="1">
        <v>43559</v>
      </c>
      <c r="L932" s="2">
        <v>0.51458333333333328</v>
      </c>
      <c r="M932">
        <v>30163.15</v>
      </c>
      <c r="N932">
        <v>-550.5</v>
      </c>
      <c r="R932">
        <v>30204.95</v>
      </c>
      <c r="S932">
        <v>29911.9</v>
      </c>
      <c r="T932">
        <f t="shared" si="340"/>
        <v>4</v>
      </c>
      <c r="U932">
        <f t="shared" si="341"/>
        <v>4</v>
      </c>
      <c r="V932">
        <f t="shared" si="342"/>
        <v>2019</v>
      </c>
    </row>
    <row r="933" spans="1:24" x14ac:dyDescent="0.3">
      <c r="A933">
        <v>311.10000000000002</v>
      </c>
      <c r="B933" s="1">
        <v>43559</v>
      </c>
      <c r="C933" t="s">
        <v>27</v>
      </c>
      <c r="D933" s="2">
        <v>0.3923611111111111</v>
      </c>
      <c r="E933">
        <v>130.30000000000001</v>
      </c>
      <c r="F933">
        <v>15</v>
      </c>
      <c r="G933" t="s">
        <v>21</v>
      </c>
      <c r="H933">
        <v>30100</v>
      </c>
      <c r="I933" t="s">
        <v>22</v>
      </c>
      <c r="J933" s="1">
        <v>43559</v>
      </c>
      <c r="K933" t="s">
        <v>27</v>
      </c>
      <c r="L933" s="2">
        <v>0.51458333333333328</v>
      </c>
      <c r="M933">
        <v>124</v>
      </c>
      <c r="N933">
        <v>94.5</v>
      </c>
      <c r="O933">
        <v>4.8349961629999996</v>
      </c>
      <c r="P933" s="1">
        <v>43559</v>
      </c>
      <c r="Q933" t="s">
        <v>24</v>
      </c>
      <c r="R933">
        <v>175.15</v>
      </c>
      <c r="S933">
        <v>36</v>
      </c>
      <c r="T933">
        <f t="shared" si="340"/>
        <v>4</v>
      </c>
      <c r="U933">
        <f t="shared" si="341"/>
        <v>4</v>
      </c>
      <c r="V933">
        <f t="shared" si="342"/>
        <v>2019</v>
      </c>
      <c r="X933" t="str">
        <f t="shared" ref="X933:X934" si="354">IF(N933&gt;0,"Profit","Loss")</f>
        <v>Profit</v>
      </c>
    </row>
    <row r="934" spans="1:24" x14ac:dyDescent="0.3">
      <c r="A934">
        <v>311.2</v>
      </c>
      <c r="B934" s="1">
        <v>43559</v>
      </c>
      <c r="C934" t="s">
        <v>27</v>
      </c>
      <c r="D934" s="2">
        <v>0.3923611111111111</v>
      </c>
      <c r="E934">
        <v>106.7</v>
      </c>
      <c r="F934">
        <v>15</v>
      </c>
      <c r="G934" t="s">
        <v>23</v>
      </c>
      <c r="H934">
        <v>30100</v>
      </c>
      <c r="I934" t="s">
        <v>22</v>
      </c>
      <c r="J934" s="1">
        <v>43559</v>
      </c>
      <c r="K934" t="s">
        <v>27</v>
      </c>
      <c r="L934" s="2">
        <v>0.49652777777777773</v>
      </c>
      <c r="M934">
        <v>149.69999999999999</v>
      </c>
      <c r="N934">
        <v>-645</v>
      </c>
      <c r="O934">
        <v>-40.299906280000002</v>
      </c>
      <c r="P934" s="1">
        <v>43559</v>
      </c>
      <c r="Q934" t="s">
        <v>24</v>
      </c>
      <c r="R934">
        <v>159.5</v>
      </c>
      <c r="S934">
        <v>74.25</v>
      </c>
      <c r="T934">
        <f t="shared" si="340"/>
        <v>4</v>
      </c>
      <c r="U934">
        <f t="shared" si="341"/>
        <v>4</v>
      </c>
      <c r="V934">
        <f t="shared" si="342"/>
        <v>2019</v>
      </c>
      <c r="X934" t="str">
        <f t="shared" si="354"/>
        <v>Loss</v>
      </c>
    </row>
    <row r="935" spans="1:24" hidden="1" x14ac:dyDescent="0.3">
      <c r="A935">
        <v>312</v>
      </c>
      <c r="B935" s="1">
        <v>43560</v>
      </c>
      <c r="D935" s="2">
        <v>0.3923611111111111</v>
      </c>
      <c r="E935">
        <v>30085.35</v>
      </c>
      <c r="J935" s="1">
        <v>43560</v>
      </c>
      <c r="L935" s="2">
        <v>0.63611111111111118</v>
      </c>
      <c r="M935">
        <v>30074.25</v>
      </c>
      <c r="N935">
        <v>-345</v>
      </c>
      <c r="R935">
        <v>30119.55</v>
      </c>
      <c r="S935">
        <v>29850</v>
      </c>
      <c r="T935">
        <f t="shared" si="340"/>
        <v>5</v>
      </c>
      <c r="U935">
        <f t="shared" si="341"/>
        <v>4</v>
      </c>
      <c r="V935">
        <f t="shared" si="342"/>
        <v>2019</v>
      </c>
    </row>
    <row r="936" spans="1:24" x14ac:dyDescent="0.3">
      <c r="A936">
        <v>312.10000000000002</v>
      </c>
      <c r="B936" s="1">
        <v>43560</v>
      </c>
      <c r="C936" t="s">
        <v>28</v>
      </c>
      <c r="D936" s="2">
        <v>0.3923611111111111</v>
      </c>
      <c r="E936">
        <v>284.25</v>
      </c>
      <c r="F936">
        <v>15</v>
      </c>
      <c r="G936" t="s">
        <v>21</v>
      </c>
      <c r="H936">
        <v>30100</v>
      </c>
      <c r="I936" t="s">
        <v>22</v>
      </c>
      <c r="J936" s="1">
        <v>43560</v>
      </c>
      <c r="K936" t="s">
        <v>28</v>
      </c>
      <c r="L936" s="2">
        <v>0.63611111111111118</v>
      </c>
      <c r="M936">
        <v>245.25</v>
      </c>
      <c r="N936">
        <v>585</v>
      </c>
      <c r="O936">
        <v>13.72031662</v>
      </c>
      <c r="P936" s="1">
        <v>43566</v>
      </c>
      <c r="Q936" t="s">
        <v>24</v>
      </c>
      <c r="R936">
        <v>307.75</v>
      </c>
      <c r="S936">
        <v>170</v>
      </c>
      <c r="T936">
        <f t="shared" si="340"/>
        <v>5</v>
      </c>
      <c r="U936">
        <f t="shared" si="341"/>
        <v>4</v>
      </c>
      <c r="V936">
        <f t="shared" si="342"/>
        <v>2019</v>
      </c>
      <c r="X936" t="str">
        <f t="shared" ref="X936:X937" si="355">IF(N936&gt;0,"Profit","Loss")</f>
        <v>Profit</v>
      </c>
    </row>
    <row r="937" spans="1:24" x14ac:dyDescent="0.3">
      <c r="A937">
        <v>312.2</v>
      </c>
      <c r="B937" s="1">
        <v>43560</v>
      </c>
      <c r="C937" t="s">
        <v>28</v>
      </c>
      <c r="D937" s="2">
        <v>0.3923611111111111</v>
      </c>
      <c r="E937">
        <v>206.3</v>
      </c>
      <c r="F937">
        <v>15</v>
      </c>
      <c r="G937" t="s">
        <v>23</v>
      </c>
      <c r="H937">
        <v>30100</v>
      </c>
      <c r="I937" t="s">
        <v>22</v>
      </c>
      <c r="J937" s="1">
        <v>43560</v>
      </c>
      <c r="K937" t="s">
        <v>28</v>
      </c>
      <c r="L937" s="2">
        <v>0.4680555555555555</v>
      </c>
      <c r="M937">
        <v>268.3</v>
      </c>
      <c r="N937">
        <v>-930</v>
      </c>
      <c r="O937">
        <v>-30.053320410000001</v>
      </c>
      <c r="P937" s="1">
        <v>43566</v>
      </c>
      <c r="Q937" t="s">
        <v>24</v>
      </c>
      <c r="R937">
        <v>278.5</v>
      </c>
      <c r="S937">
        <v>192.7</v>
      </c>
      <c r="T937">
        <f t="shared" si="340"/>
        <v>5</v>
      </c>
      <c r="U937">
        <f t="shared" si="341"/>
        <v>4</v>
      </c>
      <c r="V937">
        <f t="shared" si="342"/>
        <v>2019</v>
      </c>
      <c r="X937" t="str">
        <f t="shared" si="355"/>
        <v>Loss</v>
      </c>
    </row>
    <row r="938" spans="1:24" hidden="1" x14ac:dyDescent="0.3">
      <c r="A938">
        <v>313</v>
      </c>
      <c r="B938" s="1">
        <v>43563</v>
      </c>
      <c r="D938" s="2">
        <v>0.3923611111111111</v>
      </c>
      <c r="E938">
        <v>30135.8</v>
      </c>
      <c r="J938" s="1">
        <v>43563</v>
      </c>
      <c r="L938" s="2">
        <v>0.6381944444444444</v>
      </c>
      <c r="M938">
        <v>29858.05</v>
      </c>
      <c r="N938">
        <v>1179.75</v>
      </c>
      <c r="Q938" t="s">
        <v>19</v>
      </c>
      <c r="R938">
        <v>30184.45</v>
      </c>
      <c r="S938">
        <v>29716.6</v>
      </c>
      <c r="T938">
        <f t="shared" si="340"/>
        <v>8</v>
      </c>
      <c r="U938">
        <f t="shared" si="341"/>
        <v>4</v>
      </c>
      <c r="V938">
        <f t="shared" si="342"/>
        <v>2019</v>
      </c>
    </row>
    <row r="939" spans="1:24" x14ac:dyDescent="0.3">
      <c r="A939">
        <v>313.10000000000002</v>
      </c>
      <c r="B939" s="1">
        <v>43563</v>
      </c>
      <c r="C939" t="s">
        <v>20</v>
      </c>
      <c r="D939" s="2">
        <v>0.3923611111111111</v>
      </c>
      <c r="E939">
        <v>249</v>
      </c>
      <c r="F939">
        <v>15</v>
      </c>
      <c r="G939" t="s">
        <v>21</v>
      </c>
      <c r="H939">
        <v>30100</v>
      </c>
      <c r="I939" t="s">
        <v>22</v>
      </c>
      <c r="J939" s="1">
        <v>43563</v>
      </c>
      <c r="K939" t="s">
        <v>20</v>
      </c>
      <c r="L939" s="2">
        <v>0.6381944444444444</v>
      </c>
      <c r="M939">
        <v>109.35</v>
      </c>
      <c r="N939">
        <v>2094.75</v>
      </c>
      <c r="O939">
        <v>56.084337349999998</v>
      </c>
      <c r="P939" s="1">
        <v>43566</v>
      </c>
      <c r="Q939" t="s">
        <v>19</v>
      </c>
      <c r="R939">
        <v>266.3</v>
      </c>
      <c r="S939">
        <v>73</v>
      </c>
      <c r="T939">
        <f t="shared" si="340"/>
        <v>8</v>
      </c>
      <c r="U939">
        <f t="shared" si="341"/>
        <v>4</v>
      </c>
      <c r="V939">
        <f t="shared" si="342"/>
        <v>2019</v>
      </c>
      <c r="X939" t="str">
        <f t="shared" ref="X939:X940" si="356">IF(N939&gt;0,"Profit","Loss")</f>
        <v>Profit</v>
      </c>
    </row>
    <row r="940" spans="1:24" x14ac:dyDescent="0.3">
      <c r="A940">
        <v>313.2</v>
      </c>
      <c r="B940" s="1">
        <v>43563</v>
      </c>
      <c r="C940" t="s">
        <v>20</v>
      </c>
      <c r="D940" s="2">
        <v>0.3923611111111111</v>
      </c>
      <c r="E940">
        <v>172.75</v>
      </c>
      <c r="F940">
        <v>15</v>
      </c>
      <c r="G940" t="s">
        <v>23</v>
      </c>
      <c r="H940">
        <v>30100</v>
      </c>
      <c r="I940" t="s">
        <v>22</v>
      </c>
      <c r="J940" s="1">
        <v>43563</v>
      </c>
      <c r="K940" t="s">
        <v>20</v>
      </c>
      <c r="L940" s="2">
        <v>0.54375000000000007</v>
      </c>
      <c r="M940">
        <v>233.75</v>
      </c>
      <c r="N940">
        <v>-915</v>
      </c>
      <c r="O940">
        <v>-35.311143270000002</v>
      </c>
      <c r="P940" s="1">
        <v>43566</v>
      </c>
      <c r="Q940" t="s">
        <v>24</v>
      </c>
      <c r="R940">
        <v>234.65</v>
      </c>
      <c r="S940">
        <v>158.55000000000001</v>
      </c>
      <c r="T940">
        <f t="shared" si="340"/>
        <v>8</v>
      </c>
      <c r="U940">
        <f t="shared" si="341"/>
        <v>4</v>
      </c>
      <c r="V940">
        <f t="shared" si="342"/>
        <v>2019</v>
      </c>
      <c r="X940" t="str">
        <f t="shared" si="356"/>
        <v>Loss</v>
      </c>
    </row>
    <row r="941" spans="1:24" hidden="1" x14ac:dyDescent="0.3">
      <c r="A941">
        <v>314</v>
      </c>
      <c r="B941" s="1">
        <v>43564</v>
      </c>
      <c r="D941" s="2">
        <v>0.3923611111111111</v>
      </c>
      <c r="E941">
        <v>29826.35</v>
      </c>
      <c r="J941" s="1">
        <v>43564</v>
      </c>
      <c r="L941" s="2">
        <v>0.46180555555555558</v>
      </c>
      <c r="M941">
        <v>29741</v>
      </c>
      <c r="N941">
        <v>-1125</v>
      </c>
      <c r="R941">
        <v>29933.15</v>
      </c>
      <c r="S941">
        <v>29740.2</v>
      </c>
      <c r="T941">
        <f t="shared" si="340"/>
        <v>9</v>
      </c>
      <c r="U941">
        <f t="shared" si="341"/>
        <v>4</v>
      </c>
      <c r="V941">
        <f t="shared" si="342"/>
        <v>2019</v>
      </c>
    </row>
    <row r="942" spans="1:24" x14ac:dyDescent="0.3">
      <c r="A942">
        <v>314.10000000000002</v>
      </c>
      <c r="B942" s="1">
        <v>43564</v>
      </c>
      <c r="C942" t="s">
        <v>25</v>
      </c>
      <c r="D942" s="2">
        <v>0.3923611111111111</v>
      </c>
      <c r="E942">
        <v>200.6</v>
      </c>
      <c r="F942">
        <v>15</v>
      </c>
      <c r="G942" t="s">
        <v>21</v>
      </c>
      <c r="H942">
        <v>29800</v>
      </c>
      <c r="I942" t="s">
        <v>22</v>
      </c>
      <c r="J942" s="1">
        <v>43564</v>
      </c>
      <c r="K942" t="s">
        <v>25</v>
      </c>
      <c r="L942" s="2">
        <v>0.41180555555555554</v>
      </c>
      <c r="M942">
        <v>254.6</v>
      </c>
      <c r="N942">
        <v>-810</v>
      </c>
      <c r="O942">
        <v>-26.919242270000002</v>
      </c>
      <c r="P942" s="1">
        <v>43566</v>
      </c>
      <c r="Q942" t="s">
        <v>24</v>
      </c>
      <c r="R942">
        <v>268.39999999999998</v>
      </c>
      <c r="S942">
        <v>179.55</v>
      </c>
      <c r="T942">
        <f t="shared" si="340"/>
        <v>9</v>
      </c>
      <c r="U942">
        <f t="shared" si="341"/>
        <v>4</v>
      </c>
      <c r="V942">
        <f t="shared" si="342"/>
        <v>2019</v>
      </c>
      <c r="X942" t="str">
        <f t="shared" ref="X942:X943" si="357">IF(N942&gt;0,"Profit","Loss")</f>
        <v>Loss</v>
      </c>
    </row>
    <row r="943" spans="1:24" x14ac:dyDescent="0.3">
      <c r="A943">
        <v>314.2</v>
      </c>
      <c r="B943" s="1">
        <v>43564</v>
      </c>
      <c r="C943" t="s">
        <v>25</v>
      </c>
      <c r="D943" s="2">
        <v>0.3923611111111111</v>
      </c>
      <c r="E943">
        <v>174.7</v>
      </c>
      <c r="F943">
        <v>15</v>
      </c>
      <c r="G943" t="s">
        <v>23</v>
      </c>
      <c r="H943">
        <v>29800</v>
      </c>
      <c r="I943" t="s">
        <v>22</v>
      </c>
      <c r="J943" s="1">
        <v>43564</v>
      </c>
      <c r="K943" t="s">
        <v>25</v>
      </c>
      <c r="L943" s="2">
        <v>0.46180555555555558</v>
      </c>
      <c r="M943">
        <v>195.7</v>
      </c>
      <c r="N943">
        <v>-315</v>
      </c>
      <c r="O943">
        <v>-12.020606750000001</v>
      </c>
      <c r="P943" s="1">
        <v>43566</v>
      </c>
      <c r="Q943" t="s">
        <v>24</v>
      </c>
      <c r="R943">
        <v>208.05</v>
      </c>
      <c r="S943">
        <v>120.05</v>
      </c>
      <c r="T943">
        <f t="shared" si="340"/>
        <v>9</v>
      </c>
      <c r="U943">
        <f t="shared" si="341"/>
        <v>4</v>
      </c>
      <c r="V943">
        <f t="shared" si="342"/>
        <v>2019</v>
      </c>
      <c r="X943" t="str">
        <f t="shared" si="357"/>
        <v>Loss</v>
      </c>
    </row>
    <row r="944" spans="1:24" hidden="1" x14ac:dyDescent="0.3">
      <c r="A944">
        <v>315</v>
      </c>
      <c r="B944" s="1">
        <v>43565</v>
      </c>
      <c r="D944" s="2">
        <v>0.3923611111111111</v>
      </c>
      <c r="E944">
        <v>30098.95</v>
      </c>
      <c r="J944" s="1">
        <v>43565</v>
      </c>
      <c r="L944" s="2">
        <v>0.54513888888888895</v>
      </c>
      <c r="M944">
        <v>30095.200000000001</v>
      </c>
      <c r="N944">
        <v>-495</v>
      </c>
      <c r="R944">
        <v>30155.75</v>
      </c>
      <c r="S944">
        <v>29926.25</v>
      </c>
      <c r="T944">
        <f t="shared" si="340"/>
        <v>10</v>
      </c>
      <c r="U944">
        <f t="shared" si="341"/>
        <v>4</v>
      </c>
      <c r="V944">
        <f t="shared" si="342"/>
        <v>2019</v>
      </c>
    </row>
    <row r="945" spans="1:24" x14ac:dyDescent="0.3">
      <c r="A945">
        <v>315.10000000000002</v>
      </c>
      <c r="B945" s="1">
        <v>43565</v>
      </c>
      <c r="C945" t="s">
        <v>26</v>
      </c>
      <c r="D945" s="2">
        <v>0.3923611111111111</v>
      </c>
      <c r="E945">
        <v>193</v>
      </c>
      <c r="F945">
        <v>15</v>
      </c>
      <c r="G945" t="s">
        <v>21</v>
      </c>
      <c r="H945">
        <v>30100</v>
      </c>
      <c r="I945" t="s">
        <v>22</v>
      </c>
      <c r="J945" s="1">
        <v>43565</v>
      </c>
      <c r="K945" t="s">
        <v>26</v>
      </c>
      <c r="L945" s="2">
        <v>0.54513888888888895</v>
      </c>
      <c r="M945">
        <v>199</v>
      </c>
      <c r="N945">
        <v>-90</v>
      </c>
      <c r="O945">
        <v>-3.1088082899999998</v>
      </c>
      <c r="P945" s="1">
        <v>43566</v>
      </c>
      <c r="Q945" t="s">
        <v>24</v>
      </c>
      <c r="R945">
        <v>224.4</v>
      </c>
      <c r="S945">
        <v>123.5</v>
      </c>
      <c r="T945">
        <f t="shared" si="340"/>
        <v>10</v>
      </c>
      <c r="U945">
        <f t="shared" si="341"/>
        <v>4</v>
      </c>
      <c r="V945">
        <f t="shared" si="342"/>
        <v>2019</v>
      </c>
      <c r="X945" t="str">
        <f t="shared" ref="X945:X946" si="358">IF(N945&gt;0,"Profit","Loss")</f>
        <v>Loss</v>
      </c>
    </row>
    <row r="946" spans="1:24" x14ac:dyDescent="0.3">
      <c r="A946">
        <v>315.2</v>
      </c>
      <c r="B946" s="1">
        <v>43565</v>
      </c>
      <c r="C946" t="s">
        <v>26</v>
      </c>
      <c r="D946" s="2">
        <v>0.3923611111111111</v>
      </c>
      <c r="E946">
        <v>156.25</v>
      </c>
      <c r="F946">
        <v>15</v>
      </c>
      <c r="G946" t="s">
        <v>23</v>
      </c>
      <c r="H946">
        <v>30100</v>
      </c>
      <c r="I946" t="s">
        <v>22</v>
      </c>
      <c r="J946" s="1">
        <v>43565</v>
      </c>
      <c r="K946" t="s">
        <v>26</v>
      </c>
      <c r="L946" s="2">
        <v>0.48541666666666666</v>
      </c>
      <c r="M946">
        <v>183.25</v>
      </c>
      <c r="N946">
        <v>-405</v>
      </c>
      <c r="O946">
        <v>-17.28</v>
      </c>
      <c r="P946" s="1">
        <v>43566</v>
      </c>
      <c r="Q946" t="s">
        <v>24</v>
      </c>
      <c r="R946">
        <v>186.75</v>
      </c>
      <c r="S946">
        <v>107.5</v>
      </c>
      <c r="T946">
        <f t="shared" si="340"/>
        <v>10</v>
      </c>
      <c r="U946">
        <f t="shared" si="341"/>
        <v>4</v>
      </c>
      <c r="V946">
        <f t="shared" si="342"/>
        <v>2019</v>
      </c>
      <c r="X946" t="str">
        <f t="shared" si="358"/>
        <v>Loss</v>
      </c>
    </row>
    <row r="947" spans="1:24" hidden="1" x14ac:dyDescent="0.3">
      <c r="A947">
        <v>316</v>
      </c>
      <c r="B947" s="1">
        <v>43566</v>
      </c>
      <c r="D947" s="2">
        <v>0.3923611111111111</v>
      </c>
      <c r="E947">
        <v>29797.5</v>
      </c>
      <c r="J947" s="1">
        <v>43566</v>
      </c>
      <c r="L947" s="2">
        <v>0.6381944444444444</v>
      </c>
      <c r="M947">
        <v>29788.05</v>
      </c>
      <c r="N947">
        <v>308.25</v>
      </c>
      <c r="Q947" t="s">
        <v>19</v>
      </c>
      <c r="R947">
        <v>29825.45</v>
      </c>
      <c r="S947">
        <v>29640.25</v>
      </c>
      <c r="T947">
        <f t="shared" si="340"/>
        <v>11</v>
      </c>
      <c r="U947">
        <f t="shared" si="341"/>
        <v>4</v>
      </c>
      <c r="V947">
        <f t="shared" si="342"/>
        <v>2019</v>
      </c>
    </row>
    <row r="948" spans="1:24" x14ac:dyDescent="0.3">
      <c r="A948">
        <v>316.10000000000002</v>
      </c>
      <c r="B948" s="1">
        <v>43566</v>
      </c>
      <c r="C948" t="s">
        <v>27</v>
      </c>
      <c r="D948" s="2">
        <v>0.3923611111111111</v>
      </c>
      <c r="E948">
        <v>90.1</v>
      </c>
      <c r="F948">
        <v>15</v>
      </c>
      <c r="G948" t="s">
        <v>21</v>
      </c>
      <c r="H948">
        <v>29800</v>
      </c>
      <c r="I948" t="s">
        <v>22</v>
      </c>
      <c r="J948" s="1">
        <v>43566</v>
      </c>
      <c r="K948" t="s">
        <v>27</v>
      </c>
      <c r="L948" s="2">
        <v>0.6381944444444444</v>
      </c>
      <c r="M948">
        <v>0.55000000000000004</v>
      </c>
      <c r="N948">
        <v>1343.25</v>
      </c>
      <c r="O948">
        <v>99.389567150000005</v>
      </c>
      <c r="P948" s="1">
        <v>43566</v>
      </c>
      <c r="Q948" t="s">
        <v>19</v>
      </c>
      <c r="R948">
        <v>92</v>
      </c>
      <c r="S948">
        <v>0.3</v>
      </c>
      <c r="T948">
        <f t="shared" si="340"/>
        <v>11</v>
      </c>
      <c r="U948">
        <f t="shared" si="341"/>
        <v>4</v>
      </c>
      <c r="V948">
        <f t="shared" si="342"/>
        <v>2019</v>
      </c>
      <c r="X948" t="str">
        <f t="shared" ref="X948:X949" si="359">IF(N948&gt;0,"Profit","Loss")</f>
        <v>Profit</v>
      </c>
    </row>
    <row r="949" spans="1:24" x14ac:dyDescent="0.3">
      <c r="A949">
        <v>316.2</v>
      </c>
      <c r="B949" s="1">
        <v>43566</v>
      </c>
      <c r="C949" t="s">
        <v>27</v>
      </c>
      <c r="D949" s="2">
        <v>0.3923611111111111</v>
      </c>
      <c r="E949">
        <v>81.900000000000006</v>
      </c>
      <c r="F949">
        <v>15</v>
      </c>
      <c r="G949" t="s">
        <v>23</v>
      </c>
      <c r="H949">
        <v>29800</v>
      </c>
      <c r="I949" t="s">
        <v>22</v>
      </c>
      <c r="J949" s="1">
        <v>43566</v>
      </c>
      <c r="K949" t="s">
        <v>27</v>
      </c>
      <c r="L949" s="2">
        <v>0.46875</v>
      </c>
      <c r="M949">
        <v>150.9</v>
      </c>
      <c r="N949">
        <v>-1035</v>
      </c>
      <c r="O949">
        <v>-84.249084249999996</v>
      </c>
      <c r="P949" s="1">
        <v>43566</v>
      </c>
      <c r="Q949" t="s">
        <v>24</v>
      </c>
      <c r="R949">
        <v>155</v>
      </c>
      <c r="S949">
        <v>75.650000000000006</v>
      </c>
      <c r="T949">
        <f t="shared" si="340"/>
        <v>11</v>
      </c>
      <c r="U949">
        <f t="shared" si="341"/>
        <v>4</v>
      </c>
      <c r="V949">
        <f t="shared" si="342"/>
        <v>2019</v>
      </c>
      <c r="X949" t="str">
        <f t="shared" si="359"/>
        <v>Loss</v>
      </c>
    </row>
    <row r="950" spans="1:24" hidden="1" x14ac:dyDescent="0.3">
      <c r="A950">
        <v>317</v>
      </c>
      <c r="B950" s="1">
        <v>43567</v>
      </c>
      <c r="D950" s="2">
        <v>0.3923611111111111</v>
      </c>
      <c r="E950">
        <v>29785.200000000001</v>
      </c>
      <c r="J950" s="1">
        <v>43567</v>
      </c>
      <c r="L950" s="2">
        <v>0.6381944444444444</v>
      </c>
      <c r="M950">
        <v>29931.85</v>
      </c>
      <c r="N950">
        <v>1035</v>
      </c>
      <c r="Q950" t="s">
        <v>19</v>
      </c>
      <c r="R950">
        <v>30000.95</v>
      </c>
      <c r="S950">
        <v>29707</v>
      </c>
      <c r="T950">
        <f t="shared" si="340"/>
        <v>12</v>
      </c>
      <c r="U950">
        <f t="shared" si="341"/>
        <v>4</v>
      </c>
      <c r="V950">
        <f t="shared" si="342"/>
        <v>2019</v>
      </c>
    </row>
    <row r="951" spans="1:24" x14ac:dyDescent="0.3">
      <c r="A951">
        <v>317.10000000000002</v>
      </c>
      <c r="B951" s="1">
        <v>43567</v>
      </c>
      <c r="C951" t="s">
        <v>28</v>
      </c>
      <c r="D951" s="2">
        <v>0.3923611111111111</v>
      </c>
      <c r="E951">
        <v>259.5</v>
      </c>
      <c r="F951">
        <v>15</v>
      </c>
      <c r="G951" t="s">
        <v>21</v>
      </c>
      <c r="H951">
        <v>29800</v>
      </c>
      <c r="I951" t="s">
        <v>22</v>
      </c>
      <c r="J951" s="1">
        <v>43567</v>
      </c>
      <c r="K951" t="s">
        <v>28</v>
      </c>
      <c r="L951" s="2">
        <v>0.57986111111111105</v>
      </c>
      <c r="M951">
        <v>279.5</v>
      </c>
      <c r="N951">
        <v>-300</v>
      </c>
      <c r="O951">
        <v>-7.7071290939999999</v>
      </c>
      <c r="P951" s="1">
        <v>43573</v>
      </c>
      <c r="Q951" t="s">
        <v>24</v>
      </c>
      <c r="R951">
        <v>289.85000000000002</v>
      </c>
      <c r="S951">
        <v>204.05</v>
      </c>
      <c r="T951">
        <f t="shared" si="340"/>
        <v>12</v>
      </c>
      <c r="U951">
        <f t="shared" si="341"/>
        <v>4</v>
      </c>
      <c r="V951">
        <f t="shared" si="342"/>
        <v>2019</v>
      </c>
      <c r="X951" t="str">
        <f t="shared" ref="X951:X952" si="360">IF(N951&gt;0,"Profit","Loss")</f>
        <v>Loss</v>
      </c>
    </row>
    <row r="952" spans="1:24" x14ac:dyDescent="0.3">
      <c r="A952">
        <v>317.2</v>
      </c>
      <c r="B952" s="1">
        <v>43567</v>
      </c>
      <c r="C952" t="s">
        <v>28</v>
      </c>
      <c r="D952" s="2">
        <v>0.3923611111111111</v>
      </c>
      <c r="E952">
        <v>207.1</v>
      </c>
      <c r="F952">
        <v>15</v>
      </c>
      <c r="G952" t="s">
        <v>23</v>
      </c>
      <c r="H952">
        <v>29800</v>
      </c>
      <c r="I952" t="s">
        <v>22</v>
      </c>
      <c r="J952" s="1">
        <v>43567</v>
      </c>
      <c r="K952" t="s">
        <v>28</v>
      </c>
      <c r="L952" s="2">
        <v>0.6381944444444444</v>
      </c>
      <c r="M952">
        <v>118.1</v>
      </c>
      <c r="N952">
        <v>1335</v>
      </c>
      <c r="O952">
        <v>42.974408500000003</v>
      </c>
      <c r="P952" s="1">
        <v>43573</v>
      </c>
      <c r="Q952" t="s">
        <v>19</v>
      </c>
      <c r="R952">
        <v>239.3</v>
      </c>
      <c r="S952">
        <v>97</v>
      </c>
      <c r="T952">
        <f t="shared" si="340"/>
        <v>12</v>
      </c>
      <c r="U952">
        <f t="shared" si="341"/>
        <v>4</v>
      </c>
      <c r="V952">
        <f t="shared" si="342"/>
        <v>2019</v>
      </c>
      <c r="X952" t="str">
        <f t="shared" si="360"/>
        <v>Profit</v>
      </c>
    </row>
    <row r="953" spans="1:24" hidden="1" x14ac:dyDescent="0.3">
      <c r="A953">
        <v>318</v>
      </c>
      <c r="B953" s="1">
        <v>43570</v>
      </c>
      <c r="D953" s="2">
        <v>0.3923611111111111</v>
      </c>
      <c r="E953">
        <v>30027.5</v>
      </c>
      <c r="J953" s="1">
        <v>43570</v>
      </c>
      <c r="L953" s="2">
        <v>0.6381944444444444</v>
      </c>
      <c r="M953">
        <v>30093.200000000001</v>
      </c>
      <c r="N953">
        <v>-138.75</v>
      </c>
      <c r="Q953" t="s">
        <v>19</v>
      </c>
      <c r="R953">
        <v>30163.1</v>
      </c>
      <c r="S953">
        <v>30007.9</v>
      </c>
      <c r="T953">
        <f t="shared" si="340"/>
        <v>15</v>
      </c>
      <c r="U953">
        <f t="shared" si="341"/>
        <v>4</v>
      </c>
      <c r="V953">
        <f t="shared" si="342"/>
        <v>2019</v>
      </c>
    </row>
    <row r="954" spans="1:24" x14ac:dyDescent="0.3">
      <c r="A954">
        <v>318.10000000000002</v>
      </c>
      <c r="B954" s="1">
        <v>43570</v>
      </c>
      <c r="C954" t="s">
        <v>20</v>
      </c>
      <c r="D954" s="2">
        <v>0.3923611111111111</v>
      </c>
      <c r="E954">
        <v>211.5</v>
      </c>
      <c r="F954">
        <v>15</v>
      </c>
      <c r="G954" t="s">
        <v>21</v>
      </c>
      <c r="H954">
        <v>30000</v>
      </c>
      <c r="I954" t="s">
        <v>22</v>
      </c>
      <c r="J954" s="1">
        <v>43570</v>
      </c>
      <c r="K954" t="s">
        <v>20</v>
      </c>
      <c r="L954" s="2">
        <v>0.44861111111111113</v>
      </c>
      <c r="M954">
        <v>268.5</v>
      </c>
      <c r="N954">
        <v>-855</v>
      </c>
      <c r="O954">
        <v>-26.950354610000002</v>
      </c>
      <c r="P954" s="1">
        <v>43573</v>
      </c>
      <c r="Q954" t="s">
        <v>24</v>
      </c>
      <c r="R954">
        <v>270</v>
      </c>
      <c r="S954">
        <v>193.2</v>
      </c>
      <c r="T954">
        <f t="shared" si="340"/>
        <v>15</v>
      </c>
      <c r="U954">
        <f t="shared" si="341"/>
        <v>4</v>
      </c>
      <c r="V954">
        <f t="shared" si="342"/>
        <v>2019</v>
      </c>
      <c r="X954" t="str">
        <f t="shared" ref="X954:X955" si="361">IF(N954&gt;0,"Profit","Loss")</f>
        <v>Loss</v>
      </c>
    </row>
    <row r="955" spans="1:24" x14ac:dyDescent="0.3">
      <c r="A955">
        <v>318.2</v>
      </c>
      <c r="B955" s="1">
        <v>43570</v>
      </c>
      <c r="C955" t="s">
        <v>20</v>
      </c>
      <c r="D955" s="2">
        <v>0.3923611111111111</v>
      </c>
      <c r="E955">
        <v>158.15</v>
      </c>
      <c r="F955">
        <v>15</v>
      </c>
      <c r="G955" t="s">
        <v>23</v>
      </c>
      <c r="H955">
        <v>30000</v>
      </c>
      <c r="I955" t="s">
        <v>22</v>
      </c>
      <c r="J955" s="1">
        <v>43570</v>
      </c>
      <c r="K955" t="s">
        <v>20</v>
      </c>
      <c r="L955" s="2">
        <v>0.6381944444444444</v>
      </c>
      <c r="M955">
        <v>110.4</v>
      </c>
      <c r="N955">
        <v>716.25</v>
      </c>
      <c r="O955">
        <v>30.192854879999999</v>
      </c>
      <c r="P955" s="1">
        <v>43573</v>
      </c>
      <c r="Q955" t="s">
        <v>19</v>
      </c>
      <c r="R955">
        <v>167</v>
      </c>
      <c r="S955">
        <v>91.35</v>
      </c>
      <c r="T955">
        <f t="shared" si="340"/>
        <v>15</v>
      </c>
      <c r="U955">
        <f t="shared" si="341"/>
        <v>4</v>
      </c>
      <c r="V955">
        <f t="shared" si="342"/>
        <v>2019</v>
      </c>
      <c r="X955" t="str">
        <f t="shared" si="361"/>
        <v>Profit</v>
      </c>
    </row>
    <row r="956" spans="1:24" hidden="1" x14ac:dyDescent="0.3">
      <c r="A956">
        <v>319</v>
      </c>
      <c r="B956" s="1">
        <v>43571</v>
      </c>
      <c r="D956" s="2">
        <v>0.3923611111111111</v>
      </c>
      <c r="E956">
        <v>30302.45</v>
      </c>
      <c r="J956" s="1">
        <v>43571</v>
      </c>
      <c r="L956" s="2">
        <v>0.6381944444444444</v>
      </c>
      <c r="M956">
        <v>30530.15</v>
      </c>
      <c r="N956">
        <v>510.75</v>
      </c>
      <c r="Q956" t="s">
        <v>19</v>
      </c>
      <c r="R956">
        <v>30590.95</v>
      </c>
      <c r="S956">
        <v>30289.8</v>
      </c>
      <c r="T956">
        <f t="shared" si="340"/>
        <v>16</v>
      </c>
      <c r="U956">
        <f t="shared" si="341"/>
        <v>4</v>
      </c>
      <c r="V956">
        <f t="shared" si="342"/>
        <v>2019</v>
      </c>
    </row>
    <row r="957" spans="1:24" x14ac:dyDescent="0.3">
      <c r="A957">
        <v>319.10000000000002</v>
      </c>
      <c r="B957" s="1">
        <v>43571</v>
      </c>
      <c r="C957" t="s">
        <v>25</v>
      </c>
      <c r="D957" s="2">
        <v>0.3923611111111111</v>
      </c>
      <c r="E957">
        <v>126.55</v>
      </c>
      <c r="F957">
        <v>15</v>
      </c>
      <c r="G957" t="s">
        <v>21</v>
      </c>
      <c r="H957">
        <v>30300</v>
      </c>
      <c r="I957" t="s">
        <v>22</v>
      </c>
      <c r="J957" s="1">
        <v>43571</v>
      </c>
      <c r="K957" t="s">
        <v>25</v>
      </c>
      <c r="L957" s="2">
        <v>0.4284722222222222</v>
      </c>
      <c r="M957">
        <v>199.55</v>
      </c>
      <c r="N957">
        <v>-1095</v>
      </c>
      <c r="O957">
        <v>-57.684709599999998</v>
      </c>
      <c r="P957" s="1">
        <v>43573</v>
      </c>
      <c r="Q957" t="s">
        <v>24</v>
      </c>
      <c r="R957">
        <v>200</v>
      </c>
      <c r="S957">
        <v>124</v>
      </c>
      <c r="T957">
        <f t="shared" si="340"/>
        <v>16</v>
      </c>
      <c r="U957">
        <f t="shared" si="341"/>
        <v>4</v>
      </c>
      <c r="V957">
        <f t="shared" si="342"/>
        <v>2019</v>
      </c>
      <c r="X957" t="str">
        <f t="shared" ref="X957:X958" si="362">IF(N957&gt;0,"Profit","Loss")</f>
        <v>Loss</v>
      </c>
    </row>
    <row r="958" spans="1:24" x14ac:dyDescent="0.3">
      <c r="A958">
        <v>319.2</v>
      </c>
      <c r="B958" s="1">
        <v>43571</v>
      </c>
      <c r="C958" t="s">
        <v>25</v>
      </c>
      <c r="D958" s="2">
        <v>0.3923611111111111</v>
      </c>
      <c r="E958">
        <v>136.75</v>
      </c>
      <c r="F958">
        <v>15</v>
      </c>
      <c r="G958" t="s">
        <v>23</v>
      </c>
      <c r="H958">
        <v>30300</v>
      </c>
      <c r="I958" t="s">
        <v>22</v>
      </c>
      <c r="J958" s="1">
        <v>43571</v>
      </c>
      <c r="K958" t="s">
        <v>25</v>
      </c>
      <c r="L958" s="2">
        <v>0.6381944444444444</v>
      </c>
      <c r="M958">
        <v>29.7</v>
      </c>
      <c r="N958">
        <v>1605.75</v>
      </c>
      <c r="O958">
        <v>78.281535649999995</v>
      </c>
      <c r="P958" s="1">
        <v>43573</v>
      </c>
      <c r="Q958" t="s">
        <v>19</v>
      </c>
      <c r="R958">
        <v>138.15</v>
      </c>
      <c r="S958">
        <v>26.6</v>
      </c>
      <c r="T958">
        <f t="shared" si="340"/>
        <v>16</v>
      </c>
      <c r="U958">
        <f t="shared" si="341"/>
        <v>4</v>
      </c>
      <c r="V958">
        <f t="shared" si="342"/>
        <v>2019</v>
      </c>
      <c r="X958" t="str">
        <f t="shared" si="362"/>
        <v>Profit</v>
      </c>
    </row>
    <row r="959" spans="1:24" hidden="1" x14ac:dyDescent="0.3">
      <c r="A959">
        <v>320</v>
      </c>
      <c r="B959" s="1">
        <v>43573</v>
      </c>
      <c r="D959" s="2">
        <v>0.3923611111111111</v>
      </c>
      <c r="E959">
        <v>30601.15</v>
      </c>
      <c r="J959" s="1">
        <v>43573</v>
      </c>
      <c r="L959" s="2">
        <v>0.6381944444444444</v>
      </c>
      <c r="M959">
        <v>30181.4</v>
      </c>
      <c r="N959">
        <v>69.75</v>
      </c>
      <c r="Q959" t="s">
        <v>19</v>
      </c>
      <c r="R959">
        <v>30604.6</v>
      </c>
      <c r="S959">
        <v>30178.35</v>
      </c>
      <c r="T959">
        <f t="shared" si="340"/>
        <v>18</v>
      </c>
      <c r="U959">
        <f t="shared" si="341"/>
        <v>4</v>
      </c>
      <c r="V959">
        <f t="shared" si="342"/>
        <v>2019</v>
      </c>
    </row>
    <row r="960" spans="1:24" x14ac:dyDescent="0.3">
      <c r="A960">
        <v>320.10000000000002</v>
      </c>
      <c r="B960" s="1">
        <v>43573</v>
      </c>
      <c r="C960" t="s">
        <v>27</v>
      </c>
      <c r="D960" s="2">
        <v>0.3923611111111111</v>
      </c>
      <c r="E960">
        <v>74.7</v>
      </c>
      <c r="F960">
        <v>15</v>
      </c>
      <c r="G960" t="s">
        <v>21</v>
      </c>
      <c r="H960">
        <v>30600</v>
      </c>
      <c r="I960" t="s">
        <v>22</v>
      </c>
      <c r="J960" s="1">
        <v>43573</v>
      </c>
      <c r="K960" t="s">
        <v>27</v>
      </c>
      <c r="L960" s="2">
        <v>0.6381944444444444</v>
      </c>
      <c r="M960">
        <v>0.05</v>
      </c>
      <c r="N960">
        <v>1119.75</v>
      </c>
      <c r="O960">
        <v>99.933065600000006</v>
      </c>
      <c r="P960" s="1">
        <v>43573</v>
      </c>
      <c r="Q960" t="s">
        <v>19</v>
      </c>
      <c r="R960">
        <v>76.8</v>
      </c>
      <c r="S960">
        <v>0.05</v>
      </c>
      <c r="T960">
        <f t="shared" si="340"/>
        <v>18</v>
      </c>
      <c r="U960">
        <f t="shared" si="341"/>
        <v>4</v>
      </c>
      <c r="V960">
        <f t="shared" si="342"/>
        <v>2019</v>
      </c>
      <c r="X960" t="str">
        <f t="shared" ref="X960:X961" si="363">IF(N960&gt;0,"Profit","Loss")</f>
        <v>Profit</v>
      </c>
    </row>
    <row r="961" spans="1:24" x14ac:dyDescent="0.3">
      <c r="A961">
        <v>320.2</v>
      </c>
      <c r="B961" s="1">
        <v>43573</v>
      </c>
      <c r="C961" t="s">
        <v>27</v>
      </c>
      <c r="D961" s="2">
        <v>0.3923611111111111</v>
      </c>
      <c r="E961">
        <v>76.45</v>
      </c>
      <c r="F961">
        <v>15</v>
      </c>
      <c r="G961" t="s">
        <v>23</v>
      </c>
      <c r="H961">
        <v>30600</v>
      </c>
      <c r="I961" t="s">
        <v>22</v>
      </c>
      <c r="J961" s="1">
        <v>43573</v>
      </c>
      <c r="K961" t="s">
        <v>27</v>
      </c>
      <c r="L961" s="2">
        <v>0.4055555555555555</v>
      </c>
      <c r="M961">
        <v>146.44999999999999</v>
      </c>
      <c r="N961">
        <v>-1050</v>
      </c>
      <c r="O961">
        <v>-91.563113150000007</v>
      </c>
      <c r="P961" s="1">
        <v>43573</v>
      </c>
      <c r="Q961" t="s">
        <v>24</v>
      </c>
      <c r="R961">
        <v>159.5</v>
      </c>
      <c r="S961">
        <v>71.2</v>
      </c>
      <c r="T961">
        <f t="shared" si="340"/>
        <v>18</v>
      </c>
      <c r="U961">
        <f t="shared" si="341"/>
        <v>4</v>
      </c>
      <c r="V961">
        <f t="shared" si="342"/>
        <v>2019</v>
      </c>
      <c r="X961" t="str">
        <f t="shared" si="363"/>
        <v>Loss</v>
      </c>
    </row>
    <row r="962" spans="1:24" hidden="1" x14ac:dyDescent="0.3">
      <c r="A962">
        <v>321</v>
      </c>
      <c r="B962" s="1">
        <v>43577</v>
      </c>
      <c r="D962" s="2">
        <v>0.3923611111111111</v>
      </c>
      <c r="E962">
        <v>30008.3</v>
      </c>
      <c r="J962" s="1">
        <v>43577</v>
      </c>
      <c r="L962" s="2">
        <v>0.6381944444444444</v>
      </c>
      <c r="M962">
        <v>29696.95</v>
      </c>
      <c r="N962">
        <v>1275.75</v>
      </c>
      <c r="Q962" t="s">
        <v>19</v>
      </c>
      <c r="R962">
        <v>30018.5</v>
      </c>
      <c r="S962">
        <v>29669.65</v>
      </c>
      <c r="T962">
        <f t="shared" si="340"/>
        <v>22</v>
      </c>
      <c r="U962">
        <f t="shared" si="341"/>
        <v>4</v>
      </c>
      <c r="V962">
        <f t="shared" si="342"/>
        <v>2019</v>
      </c>
    </row>
    <row r="963" spans="1:24" x14ac:dyDescent="0.3">
      <c r="A963">
        <v>321.10000000000002</v>
      </c>
      <c r="B963" s="1">
        <v>43577</v>
      </c>
      <c r="C963" t="s">
        <v>20</v>
      </c>
      <c r="D963" s="2">
        <v>0.3923611111111111</v>
      </c>
      <c r="E963">
        <v>219.5</v>
      </c>
      <c r="F963">
        <v>15</v>
      </c>
      <c r="G963" t="s">
        <v>21</v>
      </c>
      <c r="H963">
        <v>30000</v>
      </c>
      <c r="I963" t="s">
        <v>22</v>
      </c>
      <c r="J963" s="1">
        <v>43577</v>
      </c>
      <c r="K963" t="s">
        <v>20</v>
      </c>
      <c r="L963" s="2">
        <v>0.6381944444444444</v>
      </c>
      <c r="M963">
        <v>108.45</v>
      </c>
      <c r="N963">
        <v>1665.75</v>
      </c>
      <c r="O963">
        <v>50.592255129999998</v>
      </c>
      <c r="P963" s="1">
        <v>43580</v>
      </c>
      <c r="Q963" t="s">
        <v>19</v>
      </c>
      <c r="R963">
        <v>232.9</v>
      </c>
      <c r="S963">
        <v>101.8</v>
      </c>
      <c r="T963">
        <f t="shared" ref="T963:T1026" si="364">DAY(B963)</f>
        <v>22</v>
      </c>
      <c r="U963">
        <f t="shared" ref="U963:U1026" si="365">MONTH(B963)</f>
        <v>4</v>
      </c>
      <c r="V963">
        <f t="shared" ref="V963:V1026" si="366">YEAR(B963)</f>
        <v>2019</v>
      </c>
      <c r="X963" t="str">
        <f t="shared" ref="X963:X964" si="367">IF(N963&gt;0,"Profit","Loss")</f>
        <v>Profit</v>
      </c>
    </row>
    <row r="964" spans="1:24" x14ac:dyDescent="0.3">
      <c r="A964">
        <v>321.2</v>
      </c>
      <c r="B964" s="1">
        <v>43577</v>
      </c>
      <c r="C964" t="s">
        <v>20</v>
      </c>
      <c r="D964" s="2">
        <v>0.3923611111111111</v>
      </c>
      <c r="E964">
        <v>233.15</v>
      </c>
      <c r="F964">
        <v>15</v>
      </c>
      <c r="G964" t="s">
        <v>23</v>
      </c>
      <c r="H964">
        <v>30000</v>
      </c>
      <c r="I964" t="s">
        <v>22</v>
      </c>
      <c r="J964" s="1">
        <v>43577</v>
      </c>
      <c r="K964" t="s">
        <v>20</v>
      </c>
      <c r="L964" s="2">
        <v>0.53333333333333333</v>
      </c>
      <c r="M964">
        <v>259.14999999999998</v>
      </c>
      <c r="N964">
        <v>-390</v>
      </c>
      <c r="O964">
        <v>-11.15161913</v>
      </c>
      <c r="P964" s="1">
        <v>43580</v>
      </c>
      <c r="Q964" t="s">
        <v>24</v>
      </c>
      <c r="R964">
        <v>267</v>
      </c>
      <c r="S964">
        <v>184.1</v>
      </c>
      <c r="T964">
        <f t="shared" si="364"/>
        <v>22</v>
      </c>
      <c r="U964">
        <f t="shared" si="365"/>
        <v>4</v>
      </c>
      <c r="V964">
        <f t="shared" si="366"/>
        <v>2019</v>
      </c>
      <c r="X964" t="str">
        <f t="shared" si="367"/>
        <v>Loss</v>
      </c>
    </row>
    <row r="965" spans="1:24" hidden="1" x14ac:dyDescent="0.3">
      <c r="A965">
        <v>322</v>
      </c>
      <c r="B965" s="1">
        <v>43578</v>
      </c>
      <c r="D965" s="2">
        <v>0.3923611111111111</v>
      </c>
      <c r="E965">
        <v>29880.25</v>
      </c>
      <c r="J965" s="1">
        <v>43578</v>
      </c>
      <c r="L965" s="2">
        <v>0.6381944444444444</v>
      </c>
      <c r="M965">
        <v>29472.1</v>
      </c>
      <c r="N965">
        <v>1421.25</v>
      </c>
      <c r="Q965" t="s">
        <v>19</v>
      </c>
      <c r="R965">
        <v>29902.95</v>
      </c>
      <c r="S965">
        <v>29455.45</v>
      </c>
      <c r="T965">
        <f t="shared" si="364"/>
        <v>23</v>
      </c>
      <c r="U965">
        <f t="shared" si="365"/>
        <v>4</v>
      </c>
      <c r="V965">
        <f t="shared" si="366"/>
        <v>2019</v>
      </c>
    </row>
    <row r="966" spans="1:24" x14ac:dyDescent="0.3">
      <c r="A966">
        <v>322.10000000000002</v>
      </c>
      <c r="B966" s="1">
        <v>43578</v>
      </c>
      <c r="C966" t="s">
        <v>25</v>
      </c>
      <c r="D966" s="2">
        <v>0.3923611111111111</v>
      </c>
      <c r="E966">
        <v>187</v>
      </c>
      <c r="F966">
        <v>15</v>
      </c>
      <c r="G966" t="s">
        <v>21</v>
      </c>
      <c r="H966">
        <v>29900</v>
      </c>
      <c r="I966" t="s">
        <v>22</v>
      </c>
      <c r="J966" s="1">
        <v>43578</v>
      </c>
      <c r="K966" t="s">
        <v>25</v>
      </c>
      <c r="L966" s="2">
        <v>0.6381944444444444</v>
      </c>
      <c r="M966">
        <v>46.25</v>
      </c>
      <c r="N966">
        <v>2111.25</v>
      </c>
      <c r="O966">
        <v>75.267379680000005</v>
      </c>
      <c r="P966" s="1">
        <v>43580</v>
      </c>
      <c r="Q966" t="s">
        <v>19</v>
      </c>
      <c r="R966">
        <v>199.75</v>
      </c>
      <c r="S966">
        <v>42.95</v>
      </c>
      <c r="T966">
        <f t="shared" si="364"/>
        <v>23</v>
      </c>
      <c r="U966">
        <f t="shared" si="365"/>
        <v>4</v>
      </c>
      <c r="V966">
        <f t="shared" si="366"/>
        <v>2019</v>
      </c>
      <c r="X966" t="str">
        <f t="shared" ref="X966:X967" si="368">IF(N966&gt;0,"Profit","Loss")</f>
        <v>Profit</v>
      </c>
    </row>
    <row r="967" spans="1:24" x14ac:dyDescent="0.3">
      <c r="A967">
        <v>322.2</v>
      </c>
      <c r="B967" s="1">
        <v>43578</v>
      </c>
      <c r="C967" t="s">
        <v>25</v>
      </c>
      <c r="D967" s="2">
        <v>0.3923611111111111</v>
      </c>
      <c r="E967">
        <v>199.55</v>
      </c>
      <c r="F967">
        <v>15</v>
      </c>
      <c r="G967" t="s">
        <v>23</v>
      </c>
      <c r="H967">
        <v>29900</v>
      </c>
      <c r="I967" t="s">
        <v>22</v>
      </c>
      <c r="J967" s="1">
        <v>43578</v>
      </c>
      <c r="K967" t="s">
        <v>25</v>
      </c>
      <c r="L967" s="2">
        <v>0.41597222222222219</v>
      </c>
      <c r="M967">
        <v>245.55</v>
      </c>
      <c r="N967">
        <v>-690</v>
      </c>
      <c r="O967">
        <v>-23.051866700000001</v>
      </c>
      <c r="P967" s="1">
        <v>43580</v>
      </c>
      <c r="Q967" t="s">
        <v>24</v>
      </c>
      <c r="R967">
        <v>249.85</v>
      </c>
      <c r="S967">
        <v>169.95</v>
      </c>
      <c r="T967">
        <f t="shared" si="364"/>
        <v>23</v>
      </c>
      <c r="U967">
        <f t="shared" si="365"/>
        <v>4</v>
      </c>
      <c r="V967">
        <f t="shared" si="366"/>
        <v>2019</v>
      </c>
      <c r="X967" t="str">
        <f t="shared" si="368"/>
        <v>Loss</v>
      </c>
    </row>
    <row r="968" spans="1:24" hidden="1" x14ac:dyDescent="0.3">
      <c r="A968">
        <v>323</v>
      </c>
      <c r="B968" s="1">
        <v>43579</v>
      </c>
      <c r="D968" s="2">
        <v>0.3923611111111111</v>
      </c>
      <c r="E968">
        <v>29567.599999999999</v>
      </c>
      <c r="J968" s="1">
        <v>43579</v>
      </c>
      <c r="L968" s="2">
        <v>0.58124999999999993</v>
      </c>
      <c r="M968">
        <v>29579.15</v>
      </c>
      <c r="N968">
        <v>-840</v>
      </c>
      <c r="R968">
        <v>29601.7</v>
      </c>
      <c r="S968">
        <v>29435.05</v>
      </c>
      <c r="T968">
        <f t="shared" si="364"/>
        <v>24</v>
      </c>
      <c r="U968">
        <f t="shared" si="365"/>
        <v>4</v>
      </c>
      <c r="V968">
        <f t="shared" si="366"/>
        <v>2019</v>
      </c>
    </row>
    <row r="969" spans="1:24" x14ac:dyDescent="0.3">
      <c r="A969">
        <v>323.10000000000002</v>
      </c>
      <c r="B969" s="1">
        <v>43579</v>
      </c>
      <c r="C969" t="s">
        <v>26</v>
      </c>
      <c r="D969" s="2">
        <v>0.3923611111111111</v>
      </c>
      <c r="E969">
        <v>147.9</v>
      </c>
      <c r="F969">
        <v>15</v>
      </c>
      <c r="G969" t="s">
        <v>21</v>
      </c>
      <c r="H969">
        <v>29600</v>
      </c>
      <c r="I969" t="s">
        <v>22</v>
      </c>
      <c r="J969" s="1">
        <v>43579</v>
      </c>
      <c r="K969" t="s">
        <v>26</v>
      </c>
      <c r="L969" s="2">
        <v>0.58124999999999993</v>
      </c>
      <c r="M969">
        <v>136.9</v>
      </c>
      <c r="N969">
        <v>165</v>
      </c>
      <c r="O969">
        <v>7.4374577420000003</v>
      </c>
      <c r="P969" s="1">
        <v>43580</v>
      </c>
      <c r="Q969" t="s">
        <v>24</v>
      </c>
      <c r="R969">
        <v>150</v>
      </c>
      <c r="S969">
        <v>61.7</v>
      </c>
      <c r="T969">
        <f t="shared" si="364"/>
        <v>24</v>
      </c>
      <c r="U969">
        <f t="shared" si="365"/>
        <v>4</v>
      </c>
      <c r="V969">
        <f t="shared" si="366"/>
        <v>2019</v>
      </c>
      <c r="X969" t="str">
        <f t="shared" ref="X969:X970" si="369">IF(N969&gt;0,"Profit","Loss")</f>
        <v>Profit</v>
      </c>
    </row>
    <row r="970" spans="1:24" x14ac:dyDescent="0.3">
      <c r="A970">
        <v>323.2</v>
      </c>
      <c r="B970" s="1">
        <v>43579</v>
      </c>
      <c r="C970" t="s">
        <v>26</v>
      </c>
      <c r="D970" s="2">
        <v>0.3923611111111111</v>
      </c>
      <c r="E970">
        <v>144.30000000000001</v>
      </c>
      <c r="F970">
        <v>15</v>
      </c>
      <c r="G970" t="s">
        <v>23</v>
      </c>
      <c r="H970">
        <v>29600</v>
      </c>
      <c r="I970" t="s">
        <v>22</v>
      </c>
      <c r="J970" s="1">
        <v>43579</v>
      </c>
      <c r="K970" t="s">
        <v>26</v>
      </c>
      <c r="L970" s="2">
        <v>0.55347222222222225</v>
      </c>
      <c r="M970">
        <v>211.3</v>
      </c>
      <c r="N970">
        <v>-1005</v>
      </c>
      <c r="O970">
        <v>-46.431046430000002</v>
      </c>
      <c r="P970" s="1">
        <v>43580</v>
      </c>
      <c r="Q970" t="s">
        <v>24</v>
      </c>
      <c r="R970">
        <v>230</v>
      </c>
      <c r="S970">
        <v>135.44999999999999</v>
      </c>
      <c r="T970">
        <f t="shared" si="364"/>
        <v>24</v>
      </c>
      <c r="U970">
        <f t="shared" si="365"/>
        <v>4</v>
      </c>
      <c r="V970">
        <f t="shared" si="366"/>
        <v>2019</v>
      </c>
      <c r="X970" t="str">
        <f t="shared" si="369"/>
        <v>Loss</v>
      </c>
    </row>
    <row r="971" spans="1:24" hidden="1" x14ac:dyDescent="0.3">
      <c r="A971">
        <v>324</v>
      </c>
      <c r="B971" s="1">
        <v>43580</v>
      </c>
      <c r="D971" s="2">
        <v>0.3923611111111111</v>
      </c>
      <c r="E971">
        <v>29961.8</v>
      </c>
      <c r="J971" s="1">
        <v>43580</v>
      </c>
      <c r="L971" s="2">
        <v>0.6381944444444444</v>
      </c>
      <c r="M971">
        <v>29518.7</v>
      </c>
      <c r="N971">
        <v>741</v>
      </c>
      <c r="Q971" t="s">
        <v>19</v>
      </c>
      <c r="R971">
        <v>30057.7</v>
      </c>
      <c r="S971">
        <v>29514.3</v>
      </c>
      <c r="T971">
        <f t="shared" si="364"/>
        <v>25</v>
      </c>
      <c r="U971">
        <f t="shared" si="365"/>
        <v>4</v>
      </c>
      <c r="V971">
        <f t="shared" si="366"/>
        <v>2019</v>
      </c>
    </row>
    <row r="972" spans="1:24" x14ac:dyDescent="0.3">
      <c r="A972">
        <v>324.10000000000002</v>
      </c>
      <c r="B972" s="1">
        <v>43580</v>
      </c>
      <c r="C972" t="s">
        <v>27</v>
      </c>
      <c r="D972" s="2">
        <v>0.3923611111111111</v>
      </c>
      <c r="E972">
        <v>63.7</v>
      </c>
      <c r="F972">
        <v>15</v>
      </c>
      <c r="G972" t="s">
        <v>21</v>
      </c>
      <c r="H972">
        <v>30000</v>
      </c>
      <c r="I972" t="s">
        <v>22</v>
      </c>
      <c r="J972" s="1">
        <v>43580</v>
      </c>
      <c r="K972" t="s">
        <v>27</v>
      </c>
      <c r="L972" s="2">
        <v>0.6381944444444444</v>
      </c>
      <c r="M972">
        <v>0.3</v>
      </c>
      <c r="N972">
        <v>951</v>
      </c>
      <c r="O972">
        <v>99.529042390000001</v>
      </c>
      <c r="P972" s="1">
        <v>43580</v>
      </c>
      <c r="Q972" t="s">
        <v>19</v>
      </c>
      <c r="R972">
        <v>115</v>
      </c>
      <c r="S972">
        <v>0.25</v>
      </c>
      <c r="T972">
        <f t="shared" si="364"/>
        <v>25</v>
      </c>
      <c r="U972">
        <f t="shared" si="365"/>
        <v>4</v>
      </c>
      <c r="V972">
        <f t="shared" si="366"/>
        <v>2019</v>
      </c>
      <c r="X972" t="str">
        <f t="shared" ref="X972:X973" si="370">IF(N972&gt;0,"Profit","Loss")</f>
        <v>Profit</v>
      </c>
    </row>
    <row r="973" spans="1:24" x14ac:dyDescent="0.3">
      <c r="A973">
        <v>324.2</v>
      </c>
      <c r="B973" s="1">
        <v>43580</v>
      </c>
      <c r="C973" t="s">
        <v>27</v>
      </c>
      <c r="D973" s="2">
        <v>0.3923611111111111</v>
      </c>
      <c r="E973">
        <v>114</v>
      </c>
      <c r="F973">
        <v>15</v>
      </c>
      <c r="G973" t="s">
        <v>23</v>
      </c>
      <c r="H973">
        <v>30000</v>
      </c>
      <c r="I973" t="s">
        <v>22</v>
      </c>
      <c r="J973" s="1">
        <v>43580</v>
      </c>
      <c r="K973" t="s">
        <v>27</v>
      </c>
      <c r="L973" s="2">
        <v>0.52708333333333335</v>
      </c>
      <c r="M973">
        <v>128</v>
      </c>
      <c r="N973">
        <v>-210</v>
      </c>
      <c r="O973">
        <v>-12.28070175</v>
      </c>
      <c r="P973" s="1">
        <v>43580</v>
      </c>
      <c r="Q973" t="s">
        <v>24</v>
      </c>
      <c r="R973">
        <v>150.75</v>
      </c>
      <c r="S973">
        <v>53</v>
      </c>
      <c r="T973">
        <f t="shared" si="364"/>
        <v>25</v>
      </c>
      <c r="U973">
        <f t="shared" si="365"/>
        <v>4</v>
      </c>
      <c r="V973">
        <f t="shared" si="366"/>
        <v>2019</v>
      </c>
      <c r="X973" t="str">
        <f t="shared" si="370"/>
        <v>Loss</v>
      </c>
    </row>
    <row r="974" spans="1:24" hidden="1" x14ac:dyDescent="0.3">
      <c r="A974">
        <v>325</v>
      </c>
      <c r="B974" s="1">
        <v>43581</v>
      </c>
      <c r="D974" s="2">
        <v>0.3923611111111111</v>
      </c>
      <c r="E974">
        <v>29626.25</v>
      </c>
      <c r="J974" s="1">
        <v>43581</v>
      </c>
      <c r="L974" s="2">
        <v>0.6381944444444444</v>
      </c>
      <c r="M974">
        <v>30031.65</v>
      </c>
      <c r="N974">
        <v>1480.5</v>
      </c>
      <c r="Q974" t="s">
        <v>19</v>
      </c>
      <c r="R974">
        <v>30048.2</v>
      </c>
      <c r="S974">
        <v>29563.15</v>
      </c>
      <c r="T974">
        <f t="shared" si="364"/>
        <v>26</v>
      </c>
      <c r="U974">
        <f t="shared" si="365"/>
        <v>4</v>
      </c>
      <c r="V974">
        <f t="shared" si="366"/>
        <v>2019</v>
      </c>
    </row>
    <row r="975" spans="1:24" x14ac:dyDescent="0.3">
      <c r="A975">
        <v>325.10000000000002</v>
      </c>
      <c r="B975" s="1">
        <v>43581</v>
      </c>
      <c r="C975" t="s">
        <v>28</v>
      </c>
      <c r="D975" s="2">
        <v>0.3923611111111111</v>
      </c>
      <c r="E975">
        <v>241</v>
      </c>
      <c r="F975">
        <v>15</v>
      </c>
      <c r="G975" t="s">
        <v>21</v>
      </c>
      <c r="H975">
        <v>29600</v>
      </c>
      <c r="I975" t="s">
        <v>22</v>
      </c>
      <c r="J975" s="1">
        <v>43581</v>
      </c>
      <c r="K975" t="s">
        <v>28</v>
      </c>
      <c r="L975" s="2">
        <v>0.57361111111111118</v>
      </c>
      <c r="M975">
        <v>269</v>
      </c>
      <c r="N975">
        <v>-420</v>
      </c>
      <c r="O975">
        <v>-11.61825726</v>
      </c>
      <c r="P975" s="1">
        <v>43587</v>
      </c>
      <c r="Q975" t="s">
        <v>24</v>
      </c>
      <c r="R975">
        <v>272.25</v>
      </c>
      <c r="S975">
        <v>193.45</v>
      </c>
      <c r="T975">
        <f t="shared" si="364"/>
        <v>26</v>
      </c>
      <c r="U975">
        <f t="shared" si="365"/>
        <v>4</v>
      </c>
      <c r="V975">
        <f t="shared" si="366"/>
        <v>2019</v>
      </c>
      <c r="X975" t="str">
        <f t="shared" ref="X975:X976" si="371">IF(N975&gt;0,"Profit","Loss")</f>
        <v>Loss</v>
      </c>
    </row>
    <row r="976" spans="1:24" x14ac:dyDescent="0.3">
      <c r="A976">
        <v>325.2</v>
      </c>
      <c r="B976" s="1">
        <v>43581</v>
      </c>
      <c r="C976" t="s">
        <v>28</v>
      </c>
      <c r="D976" s="2">
        <v>0.3923611111111111</v>
      </c>
      <c r="E976">
        <v>178</v>
      </c>
      <c r="F976">
        <v>15</v>
      </c>
      <c r="G976" t="s">
        <v>23</v>
      </c>
      <c r="H976">
        <v>29600</v>
      </c>
      <c r="I976" t="s">
        <v>22</v>
      </c>
      <c r="J976" s="1">
        <v>43581</v>
      </c>
      <c r="K976" t="s">
        <v>28</v>
      </c>
      <c r="L976" s="2">
        <v>0.6381944444444444</v>
      </c>
      <c r="M976">
        <v>51.3</v>
      </c>
      <c r="N976">
        <v>1900.5</v>
      </c>
      <c r="O976">
        <v>71.179775280000001</v>
      </c>
      <c r="P976" s="1">
        <v>43587</v>
      </c>
      <c r="Q976" t="s">
        <v>19</v>
      </c>
      <c r="R976">
        <v>195</v>
      </c>
      <c r="S976">
        <v>47.7</v>
      </c>
      <c r="T976">
        <f t="shared" si="364"/>
        <v>26</v>
      </c>
      <c r="U976">
        <f t="shared" si="365"/>
        <v>4</v>
      </c>
      <c r="V976">
        <f t="shared" si="366"/>
        <v>2019</v>
      </c>
      <c r="X976" t="str">
        <f t="shared" si="371"/>
        <v>Profit</v>
      </c>
    </row>
    <row r="977" spans="1:24" hidden="1" x14ac:dyDescent="0.3">
      <c r="A977">
        <v>326</v>
      </c>
      <c r="B977" s="1">
        <v>43585</v>
      </c>
      <c r="D977" s="2">
        <v>0.3923611111111111</v>
      </c>
      <c r="E977">
        <v>29771.1</v>
      </c>
      <c r="J977" s="1">
        <v>43585</v>
      </c>
      <c r="L977" s="2">
        <v>0.58888888888888891</v>
      </c>
      <c r="M977">
        <v>29741.85</v>
      </c>
      <c r="N977">
        <v>-480</v>
      </c>
      <c r="R977">
        <v>29781.55</v>
      </c>
      <c r="S977">
        <v>29550.05</v>
      </c>
      <c r="T977">
        <f t="shared" si="364"/>
        <v>30</v>
      </c>
      <c r="U977">
        <f t="shared" si="365"/>
        <v>4</v>
      </c>
      <c r="V977">
        <f t="shared" si="366"/>
        <v>2019</v>
      </c>
    </row>
    <row r="978" spans="1:24" x14ac:dyDescent="0.3">
      <c r="A978">
        <v>326.10000000000002</v>
      </c>
      <c r="B978" s="1">
        <v>43585</v>
      </c>
      <c r="C978" t="s">
        <v>25</v>
      </c>
      <c r="D978" s="2">
        <v>0.3923611111111111</v>
      </c>
      <c r="E978">
        <v>186.9</v>
      </c>
      <c r="F978">
        <v>15</v>
      </c>
      <c r="G978" t="s">
        <v>21</v>
      </c>
      <c r="H978">
        <v>29800</v>
      </c>
      <c r="I978" t="s">
        <v>22</v>
      </c>
      <c r="J978" s="1">
        <v>43585</v>
      </c>
      <c r="K978" t="s">
        <v>25</v>
      </c>
      <c r="L978" s="2">
        <v>0.58888888888888891</v>
      </c>
      <c r="M978">
        <v>149.9</v>
      </c>
      <c r="N978">
        <v>555</v>
      </c>
      <c r="O978">
        <v>19.79668272</v>
      </c>
      <c r="P978" s="1">
        <v>43587</v>
      </c>
      <c r="Q978" t="s">
        <v>24</v>
      </c>
      <c r="R978">
        <v>195.65</v>
      </c>
      <c r="S978">
        <v>74.150000000000006</v>
      </c>
      <c r="T978">
        <f t="shared" si="364"/>
        <v>30</v>
      </c>
      <c r="U978">
        <f t="shared" si="365"/>
        <v>4</v>
      </c>
      <c r="V978">
        <f t="shared" si="366"/>
        <v>2019</v>
      </c>
      <c r="X978" t="str">
        <f t="shared" ref="X978:X979" si="372">IF(N978&gt;0,"Profit","Loss")</f>
        <v>Profit</v>
      </c>
    </row>
    <row r="979" spans="1:24" x14ac:dyDescent="0.3">
      <c r="A979">
        <v>326.2</v>
      </c>
      <c r="B979" s="1">
        <v>43585</v>
      </c>
      <c r="C979" t="s">
        <v>25</v>
      </c>
      <c r="D979" s="2">
        <v>0.3923611111111111</v>
      </c>
      <c r="E979">
        <v>147.85</v>
      </c>
      <c r="F979">
        <v>15</v>
      </c>
      <c r="G979" t="s">
        <v>23</v>
      </c>
      <c r="H979">
        <v>29800</v>
      </c>
      <c r="I979" t="s">
        <v>22</v>
      </c>
      <c r="J979" s="1">
        <v>43585</v>
      </c>
      <c r="K979" t="s">
        <v>25</v>
      </c>
      <c r="L979" s="2">
        <v>0.41041666666666665</v>
      </c>
      <c r="M979">
        <v>216.85</v>
      </c>
      <c r="N979">
        <v>-1035</v>
      </c>
      <c r="O979">
        <v>-46.6689212</v>
      </c>
      <c r="P979" s="1">
        <v>43587</v>
      </c>
      <c r="Q979" t="s">
        <v>24</v>
      </c>
      <c r="R979">
        <v>228.35</v>
      </c>
      <c r="S979">
        <v>141.5</v>
      </c>
      <c r="T979">
        <f t="shared" si="364"/>
        <v>30</v>
      </c>
      <c r="U979">
        <f t="shared" si="365"/>
        <v>4</v>
      </c>
      <c r="V979">
        <f t="shared" si="366"/>
        <v>2019</v>
      </c>
      <c r="X979" t="str">
        <f t="shared" si="372"/>
        <v>Loss</v>
      </c>
    </row>
    <row r="980" spans="1:24" hidden="1" x14ac:dyDescent="0.3">
      <c r="A980">
        <v>327</v>
      </c>
      <c r="B980" s="1">
        <v>43587</v>
      </c>
      <c r="D980" s="2">
        <v>0.3923611111111111</v>
      </c>
      <c r="E980">
        <v>29683.9</v>
      </c>
      <c r="J980" s="1">
        <v>43587</v>
      </c>
      <c r="L980" s="2">
        <v>0.6381944444444444</v>
      </c>
      <c r="M980">
        <v>29710.799999999999</v>
      </c>
      <c r="N980">
        <v>444.75</v>
      </c>
      <c r="Q980" t="s">
        <v>19</v>
      </c>
      <c r="R980">
        <v>29919.35</v>
      </c>
      <c r="S980">
        <v>29638.799999999999</v>
      </c>
      <c r="T980">
        <f t="shared" si="364"/>
        <v>2</v>
      </c>
      <c r="U980">
        <f t="shared" si="365"/>
        <v>5</v>
      </c>
      <c r="V980">
        <f t="shared" si="366"/>
        <v>2019</v>
      </c>
    </row>
    <row r="981" spans="1:24" x14ac:dyDescent="0.3">
      <c r="A981">
        <v>327.10000000000002</v>
      </c>
      <c r="B981" s="1">
        <v>43587</v>
      </c>
      <c r="C981" t="s">
        <v>27</v>
      </c>
      <c r="D981" s="2">
        <v>0.3923611111111111</v>
      </c>
      <c r="E981">
        <v>87.8</v>
      </c>
      <c r="F981">
        <v>15</v>
      </c>
      <c r="G981" t="s">
        <v>21</v>
      </c>
      <c r="H981">
        <v>29700</v>
      </c>
      <c r="I981" t="s">
        <v>22</v>
      </c>
      <c r="J981" s="1">
        <v>43587</v>
      </c>
      <c r="K981" t="s">
        <v>27</v>
      </c>
      <c r="L981" s="2">
        <v>0.4055555555555555</v>
      </c>
      <c r="M981">
        <v>157.80000000000001</v>
      </c>
      <c r="N981">
        <v>-1050</v>
      </c>
      <c r="O981">
        <v>-79.726651480000001</v>
      </c>
      <c r="P981" s="1">
        <v>43587</v>
      </c>
      <c r="Q981" t="s">
        <v>24</v>
      </c>
      <c r="R981">
        <v>170.9</v>
      </c>
      <c r="S981">
        <v>82.45</v>
      </c>
      <c r="T981">
        <f t="shared" si="364"/>
        <v>2</v>
      </c>
      <c r="U981">
        <f t="shared" si="365"/>
        <v>5</v>
      </c>
      <c r="V981">
        <f t="shared" si="366"/>
        <v>2019</v>
      </c>
      <c r="X981" t="str">
        <f t="shared" ref="X981:X982" si="373">IF(N981&gt;0,"Profit","Loss")</f>
        <v>Loss</v>
      </c>
    </row>
    <row r="982" spans="1:24" x14ac:dyDescent="0.3">
      <c r="A982">
        <v>327.2</v>
      </c>
      <c r="B982" s="1">
        <v>43587</v>
      </c>
      <c r="C982" t="s">
        <v>27</v>
      </c>
      <c r="D982" s="2">
        <v>0.3923611111111111</v>
      </c>
      <c r="E982">
        <v>100.4</v>
      </c>
      <c r="F982">
        <v>15</v>
      </c>
      <c r="G982" t="s">
        <v>23</v>
      </c>
      <c r="H982">
        <v>29700</v>
      </c>
      <c r="I982" t="s">
        <v>22</v>
      </c>
      <c r="J982" s="1">
        <v>43587</v>
      </c>
      <c r="K982" t="s">
        <v>27</v>
      </c>
      <c r="L982" s="2">
        <v>0.6381944444444444</v>
      </c>
      <c r="M982">
        <v>0.75</v>
      </c>
      <c r="N982">
        <v>1494.75</v>
      </c>
      <c r="O982">
        <v>99.252988049999999</v>
      </c>
      <c r="P982" s="1">
        <v>43587</v>
      </c>
      <c r="Q982" t="s">
        <v>19</v>
      </c>
      <c r="R982">
        <v>102.35</v>
      </c>
      <c r="S982">
        <v>0.65</v>
      </c>
      <c r="T982">
        <f t="shared" si="364"/>
        <v>2</v>
      </c>
      <c r="U982">
        <f t="shared" si="365"/>
        <v>5</v>
      </c>
      <c r="V982">
        <f t="shared" si="366"/>
        <v>2019</v>
      </c>
      <c r="X982" t="str">
        <f t="shared" si="373"/>
        <v>Profit</v>
      </c>
    </row>
    <row r="983" spans="1:24" hidden="1" x14ac:dyDescent="0.3">
      <c r="A983">
        <v>328</v>
      </c>
      <c r="B983" s="1">
        <v>43588</v>
      </c>
      <c r="D983" s="2">
        <v>0.3923611111111111</v>
      </c>
      <c r="E983">
        <v>29884.9</v>
      </c>
      <c r="J983" s="1">
        <v>43588</v>
      </c>
      <c r="L983" s="2">
        <v>0.6381944444444444</v>
      </c>
      <c r="M983">
        <v>29953.55</v>
      </c>
      <c r="N983">
        <v>174.75</v>
      </c>
      <c r="Q983" t="s">
        <v>19</v>
      </c>
      <c r="R983">
        <v>30121.75</v>
      </c>
      <c r="S983">
        <v>29835.599999999999</v>
      </c>
      <c r="T983">
        <f t="shared" si="364"/>
        <v>3</v>
      </c>
      <c r="U983">
        <f t="shared" si="365"/>
        <v>5</v>
      </c>
      <c r="V983">
        <f t="shared" si="366"/>
        <v>2019</v>
      </c>
    </row>
    <row r="984" spans="1:24" x14ac:dyDescent="0.3">
      <c r="A984">
        <v>328.1</v>
      </c>
      <c r="B984" s="1">
        <v>43588</v>
      </c>
      <c r="C984" t="s">
        <v>28</v>
      </c>
      <c r="D984" s="2">
        <v>0.3923611111111111</v>
      </c>
      <c r="E984">
        <v>228.35</v>
      </c>
      <c r="F984">
        <v>15</v>
      </c>
      <c r="G984" t="s">
        <v>21</v>
      </c>
      <c r="H984">
        <v>29900</v>
      </c>
      <c r="I984" t="s">
        <v>22</v>
      </c>
      <c r="J984" s="1">
        <v>43588</v>
      </c>
      <c r="K984" t="s">
        <v>28</v>
      </c>
      <c r="L984" s="2">
        <v>0.52361111111111114</v>
      </c>
      <c r="M984">
        <v>292.35000000000002</v>
      </c>
      <c r="N984">
        <v>-960</v>
      </c>
      <c r="O984">
        <v>-28.0271513</v>
      </c>
      <c r="P984" s="1">
        <v>43594</v>
      </c>
      <c r="Q984" t="s">
        <v>24</v>
      </c>
      <c r="R984">
        <v>294</v>
      </c>
      <c r="S984">
        <v>217</v>
      </c>
      <c r="T984">
        <f t="shared" si="364"/>
        <v>3</v>
      </c>
      <c r="U984">
        <f t="shared" si="365"/>
        <v>5</v>
      </c>
      <c r="V984">
        <f t="shared" si="366"/>
        <v>2019</v>
      </c>
      <c r="X984" t="str">
        <f t="shared" ref="X984:X985" si="374">IF(N984&gt;0,"Profit","Loss")</f>
        <v>Loss</v>
      </c>
    </row>
    <row r="985" spans="1:24" x14ac:dyDescent="0.3">
      <c r="A985">
        <v>328.2</v>
      </c>
      <c r="B985" s="1">
        <v>43588</v>
      </c>
      <c r="C985" t="s">
        <v>28</v>
      </c>
      <c r="D985" s="2">
        <v>0.3923611111111111</v>
      </c>
      <c r="E985">
        <v>250.65</v>
      </c>
      <c r="F985">
        <v>15</v>
      </c>
      <c r="G985" t="s">
        <v>23</v>
      </c>
      <c r="H985">
        <v>29900</v>
      </c>
      <c r="I985" t="s">
        <v>22</v>
      </c>
      <c r="J985" s="1">
        <v>43588</v>
      </c>
      <c r="K985" t="s">
        <v>28</v>
      </c>
      <c r="L985" s="2">
        <v>0.6381944444444444</v>
      </c>
      <c r="M985">
        <v>175</v>
      </c>
      <c r="N985">
        <v>1134.75</v>
      </c>
      <c r="O985">
        <v>30.181528029999999</v>
      </c>
      <c r="P985" s="1">
        <v>43594</v>
      </c>
      <c r="Q985" t="s">
        <v>19</v>
      </c>
      <c r="R985">
        <v>262</v>
      </c>
      <c r="S985">
        <v>130</v>
      </c>
      <c r="T985">
        <f t="shared" si="364"/>
        <v>3</v>
      </c>
      <c r="U985">
        <f t="shared" si="365"/>
        <v>5</v>
      </c>
      <c r="V985">
        <f t="shared" si="366"/>
        <v>2019</v>
      </c>
      <c r="X985" t="str">
        <f t="shared" si="374"/>
        <v>Profit</v>
      </c>
    </row>
    <row r="986" spans="1:24" hidden="1" x14ac:dyDescent="0.3">
      <c r="A986">
        <v>329</v>
      </c>
      <c r="B986" s="1">
        <v>43591</v>
      </c>
      <c r="D986" s="2">
        <v>0.3923611111111111</v>
      </c>
      <c r="E986">
        <v>29607.200000000001</v>
      </c>
      <c r="J986" s="1">
        <v>43591</v>
      </c>
      <c r="L986" s="2">
        <v>0.6381944444444444</v>
      </c>
      <c r="M986">
        <v>29610.9</v>
      </c>
      <c r="N986">
        <v>-571.5</v>
      </c>
      <c r="Q986" t="s">
        <v>19</v>
      </c>
      <c r="R986">
        <v>29757.4</v>
      </c>
      <c r="S986">
        <v>29543.7</v>
      </c>
      <c r="T986">
        <f t="shared" si="364"/>
        <v>6</v>
      </c>
      <c r="U986">
        <f t="shared" si="365"/>
        <v>5</v>
      </c>
      <c r="V986">
        <f t="shared" si="366"/>
        <v>2019</v>
      </c>
    </row>
    <row r="987" spans="1:24" x14ac:dyDescent="0.3">
      <c r="A987">
        <v>329.1</v>
      </c>
      <c r="B987" s="1">
        <v>43591</v>
      </c>
      <c r="C987" t="s">
        <v>20</v>
      </c>
      <c r="D987" s="2">
        <v>0.3923611111111111</v>
      </c>
      <c r="E987">
        <v>245</v>
      </c>
      <c r="F987">
        <v>15</v>
      </c>
      <c r="G987" t="s">
        <v>21</v>
      </c>
      <c r="H987">
        <v>29600</v>
      </c>
      <c r="I987" t="s">
        <v>22</v>
      </c>
      <c r="J987" s="1">
        <v>43591</v>
      </c>
      <c r="K987" t="s">
        <v>20</v>
      </c>
      <c r="L987" s="2">
        <v>0.53680555555555554</v>
      </c>
      <c r="M987">
        <v>318</v>
      </c>
      <c r="N987">
        <v>-1095</v>
      </c>
      <c r="O987">
        <v>-29.795918369999999</v>
      </c>
      <c r="P987" s="1">
        <v>43594</v>
      </c>
      <c r="Q987" t="s">
        <v>24</v>
      </c>
      <c r="R987">
        <v>318.89999999999998</v>
      </c>
      <c r="S987">
        <v>242.2</v>
      </c>
      <c r="T987">
        <f t="shared" si="364"/>
        <v>6</v>
      </c>
      <c r="U987">
        <f t="shared" si="365"/>
        <v>5</v>
      </c>
      <c r="V987">
        <f t="shared" si="366"/>
        <v>2019</v>
      </c>
      <c r="X987" t="str">
        <f t="shared" ref="X987:X988" si="375">IF(N987&gt;0,"Profit","Loss")</f>
        <v>Loss</v>
      </c>
    </row>
    <row r="988" spans="1:24" x14ac:dyDescent="0.3">
      <c r="A988">
        <v>329.2</v>
      </c>
      <c r="B988" s="1">
        <v>43591</v>
      </c>
      <c r="C988" t="s">
        <v>20</v>
      </c>
      <c r="D988" s="2">
        <v>0.3923611111111111</v>
      </c>
      <c r="E988">
        <v>196.9</v>
      </c>
      <c r="F988">
        <v>15</v>
      </c>
      <c r="G988" t="s">
        <v>23</v>
      </c>
      <c r="H988">
        <v>29600</v>
      </c>
      <c r="I988" t="s">
        <v>22</v>
      </c>
      <c r="J988" s="1">
        <v>43591</v>
      </c>
      <c r="K988" t="s">
        <v>20</v>
      </c>
      <c r="L988" s="2">
        <v>0.6381944444444444</v>
      </c>
      <c r="M988">
        <v>162</v>
      </c>
      <c r="N988">
        <v>523.5</v>
      </c>
      <c r="O988">
        <v>17.724733369999999</v>
      </c>
      <c r="P988" s="1">
        <v>43594</v>
      </c>
      <c r="Q988" t="s">
        <v>19</v>
      </c>
      <c r="R988">
        <v>202.15</v>
      </c>
      <c r="S988">
        <v>131.75</v>
      </c>
      <c r="T988">
        <f t="shared" si="364"/>
        <v>6</v>
      </c>
      <c r="U988">
        <f t="shared" si="365"/>
        <v>5</v>
      </c>
      <c r="V988">
        <f t="shared" si="366"/>
        <v>2019</v>
      </c>
      <c r="X988" t="str">
        <f t="shared" si="375"/>
        <v>Profit</v>
      </c>
    </row>
    <row r="989" spans="1:24" hidden="1" x14ac:dyDescent="0.3">
      <c r="A989">
        <v>330</v>
      </c>
      <c r="B989" s="1">
        <v>43592</v>
      </c>
      <c r="D989" s="2">
        <v>0.3923611111111111</v>
      </c>
      <c r="E989">
        <v>29753.35</v>
      </c>
      <c r="J989" s="1">
        <v>43592</v>
      </c>
      <c r="L989" s="2">
        <v>0.6381944444444444</v>
      </c>
      <c r="M989">
        <v>29265.25</v>
      </c>
      <c r="N989">
        <v>1640.25</v>
      </c>
      <c r="Q989" t="s">
        <v>19</v>
      </c>
      <c r="R989">
        <v>29832.400000000001</v>
      </c>
      <c r="S989">
        <v>29244.25</v>
      </c>
      <c r="T989">
        <f t="shared" si="364"/>
        <v>7</v>
      </c>
      <c r="U989">
        <f t="shared" si="365"/>
        <v>5</v>
      </c>
      <c r="V989">
        <f t="shared" si="366"/>
        <v>2019</v>
      </c>
    </row>
    <row r="990" spans="1:24" x14ac:dyDescent="0.3">
      <c r="A990">
        <v>330.1</v>
      </c>
      <c r="B990" s="1">
        <v>43592</v>
      </c>
      <c r="C990" t="s">
        <v>25</v>
      </c>
      <c r="D990" s="2">
        <v>0.3923611111111111</v>
      </c>
      <c r="E990">
        <v>185.95</v>
      </c>
      <c r="F990">
        <v>15</v>
      </c>
      <c r="G990" t="s">
        <v>21</v>
      </c>
      <c r="H990">
        <v>29800</v>
      </c>
      <c r="I990" t="s">
        <v>22</v>
      </c>
      <c r="J990" s="1">
        <v>43592</v>
      </c>
      <c r="K990" t="s">
        <v>25</v>
      </c>
      <c r="L990" s="2">
        <v>0.6381944444444444</v>
      </c>
      <c r="M990">
        <v>40.6</v>
      </c>
      <c r="N990">
        <v>2180.25</v>
      </c>
      <c r="O990">
        <v>78.166173700000002</v>
      </c>
      <c r="P990" s="1">
        <v>43594</v>
      </c>
      <c r="Q990" t="s">
        <v>19</v>
      </c>
      <c r="R990">
        <v>204</v>
      </c>
      <c r="S990">
        <v>35.950000000000003</v>
      </c>
      <c r="T990">
        <f t="shared" si="364"/>
        <v>7</v>
      </c>
      <c r="U990">
        <f t="shared" si="365"/>
        <v>5</v>
      </c>
      <c r="V990">
        <f t="shared" si="366"/>
        <v>2019</v>
      </c>
      <c r="X990" t="str">
        <f t="shared" ref="X990:X991" si="376">IF(N990&gt;0,"Profit","Loss")</f>
        <v>Profit</v>
      </c>
    </row>
    <row r="991" spans="1:24" x14ac:dyDescent="0.3">
      <c r="A991">
        <v>330.2</v>
      </c>
      <c r="B991" s="1">
        <v>43592</v>
      </c>
      <c r="C991" t="s">
        <v>25</v>
      </c>
      <c r="D991" s="2">
        <v>0.3923611111111111</v>
      </c>
      <c r="E991">
        <v>202.35</v>
      </c>
      <c r="F991">
        <v>15</v>
      </c>
      <c r="G991" t="s">
        <v>23</v>
      </c>
      <c r="H991">
        <v>29800</v>
      </c>
      <c r="I991" t="s">
        <v>22</v>
      </c>
      <c r="J991" s="1">
        <v>43592</v>
      </c>
      <c r="K991" t="s">
        <v>25</v>
      </c>
      <c r="L991" s="2">
        <v>0.56111111111111112</v>
      </c>
      <c r="M991">
        <v>238.35</v>
      </c>
      <c r="N991">
        <v>-540</v>
      </c>
      <c r="O991">
        <v>-17.790956260000002</v>
      </c>
      <c r="P991" s="1">
        <v>43594</v>
      </c>
      <c r="Q991" t="s">
        <v>24</v>
      </c>
      <c r="R991">
        <v>244.45</v>
      </c>
      <c r="S991">
        <v>163.15</v>
      </c>
      <c r="T991">
        <f t="shared" si="364"/>
        <v>7</v>
      </c>
      <c r="U991">
        <f t="shared" si="365"/>
        <v>5</v>
      </c>
      <c r="V991">
        <f t="shared" si="366"/>
        <v>2019</v>
      </c>
      <c r="X991" t="str">
        <f t="shared" si="376"/>
        <v>Loss</v>
      </c>
    </row>
    <row r="992" spans="1:24" hidden="1" x14ac:dyDescent="0.3">
      <c r="A992">
        <v>331</v>
      </c>
      <c r="B992" s="1">
        <v>43593</v>
      </c>
      <c r="D992" s="2">
        <v>0.3923611111111111</v>
      </c>
      <c r="E992">
        <v>29212.400000000001</v>
      </c>
      <c r="J992" s="1">
        <v>43593</v>
      </c>
      <c r="L992" s="2">
        <v>0.56180555555555556</v>
      </c>
      <c r="M992">
        <v>29158.400000000001</v>
      </c>
      <c r="N992">
        <v>-345</v>
      </c>
      <c r="R992">
        <v>29239</v>
      </c>
      <c r="S992">
        <v>29035.35</v>
      </c>
      <c r="T992">
        <f t="shared" si="364"/>
        <v>8</v>
      </c>
      <c r="U992">
        <f t="shared" si="365"/>
        <v>5</v>
      </c>
      <c r="V992">
        <f t="shared" si="366"/>
        <v>2019</v>
      </c>
    </row>
    <row r="993" spans="1:24" x14ac:dyDescent="0.3">
      <c r="A993">
        <v>331.1</v>
      </c>
      <c r="B993" s="1">
        <v>43593</v>
      </c>
      <c r="C993" t="s">
        <v>26</v>
      </c>
      <c r="D993" s="2">
        <v>0.3923611111111111</v>
      </c>
      <c r="E993">
        <v>195.85</v>
      </c>
      <c r="F993">
        <v>15</v>
      </c>
      <c r="G993" t="s">
        <v>21</v>
      </c>
      <c r="H993">
        <v>29200</v>
      </c>
      <c r="I993" t="s">
        <v>22</v>
      </c>
      <c r="J993" s="1">
        <v>43593</v>
      </c>
      <c r="K993" t="s">
        <v>26</v>
      </c>
      <c r="L993" s="2">
        <v>0.56180555555555556</v>
      </c>
      <c r="M993">
        <v>176.85</v>
      </c>
      <c r="N993">
        <v>285</v>
      </c>
      <c r="O993">
        <v>9.7013020169999997</v>
      </c>
      <c r="P993" s="1">
        <v>43594</v>
      </c>
      <c r="Q993" t="s">
        <v>24</v>
      </c>
      <c r="R993">
        <v>210</v>
      </c>
      <c r="S993">
        <v>101.25</v>
      </c>
      <c r="T993">
        <f t="shared" si="364"/>
        <v>8</v>
      </c>
      <c r="U993">
        <f t="shared" si="365"/>
        <v>5</v>
      </c>
      <c r="V993">
        <f t="shared" si="366"/>
        <v>2019</v>
      </c>
      <c r="X993" t="str">
        <f t="shared" ref="X993:X994" si="377">IF(N993&gt;0,"Profit","Loss")</f>
        <v>Profit</v>
      </c>
    </row>
    <row r="994" spans="1:24" x14ac:dyDescent="0.3">
      <c r="A994">
        <v>331.2</v>
      </c>
      <c r="B994" s="1">
        <v>43593</v>
      </c>
      <c r="C994" t="s">
        <v>26</v>
      </c>
      <c r="D994" s="2">
        <v>0.3923611111111111</v>
      </c>
      <c r="E994">
        <v>143.15</v>
      </c>
      <c r="F994">
        <v>15</v>
      </c>
      <c r="G994" t="s">
        <v>23</v>
      </c>
      <c r="H994">
        <v>29200</v>
      </c>
      <c r="I994" t="s">
        <v>22</v>
      </c>
      <c r="J994" s="1">
        <v>43593</v>
      </c>
      <c r="K994" t="s">
        <v>26</v>
      </c>
      <c r="L994" s="2">
        <v>0.53472222222222221</v>
      </c>
      <c r="M994">
        <v>185.15</v>
      </c>
      <c r="N994">
        <v>-630</v>
      </c>
      <c r="O994">
        <v>-29.339853300000001</v>
      </c>
      <c r="P994" s="1">
        <v>43594</v>
      </c>
      <c r="Q994" t="s">
        <v>24</v>
      </c>
      <c r="R994">
        <v>205</v>
      </c>
      <c r="S994">
        <v>110</v>
      </c>
      <c r="T994">
        <f t="shared" si="364"/>
        <v>8</v>
      </c>
      <c r="U994">
        <f t="shared" si="365"/>
        <v>5</v>
      </c>
      <c r="V994">
        <f t="shared" si="366"/>
        <v>2019</v>
      </c>
      <c r="X994" t="str">
        <f t="shared" si="377"/>
        <v>Loss</v>
      </c>
    </row>
    <row r="995" spans="1:24" hidden="1" x14ac:dyDescent="0.3">
      <c r="A995">
        <v>332</v>
      </c>
      <c r="B995" s="1">
        <v>43594</v>
      </c>
      <c r="D995" s="2">
        <v>0.3923611111111111</v>
      </c>
      <c r="E995">
        <v>28868.65</v>
      </c>
      <c r="J995" s="1">
        <v>43594</v>
      </c>
      <c r="L995" s="2">
        <v>0.6381944444444444</v>
      </c>
      <c r="M995">
        <v>28899.05</v>
      </c>
      <c r="N995">
        <v>1410.75</v>
      </c>
      <c r="Q995" t="s">
        <v>19</v>
      </c>
      <c r="R995">
        <v>29040.3</v>
      </c>
      <c r="S995">
        <v>28784.65</v>
      </c>
      <c r="T995">
        <f t="shared" si="364"/>
        <v>9</v>
      </c>
      <c r="U995">
        <f t="shared" si="365"/>
        <v>5</v>
      </c>
      <c r="V995">
        <f t="shared" si="366"/>
        <v>2019</v>
      </c>
    </row>
    <row r="996" spans="1:24" x14ac:dyDescent="0.3">
      <c r="A996">
        <v>332.1</v>
      </c>
      <c r="B996" s="1">
        <v>43594</v>
      </c>
      <c r="C996" t="s">
        <v>27</v>
      </c>
      <c r="D996" s="2">
        <v>0.3923611111111111</v>
      </c>
      <c r="E996">
        <v>103.15</v>
      </c>
      <c r="F996">
        <v>15</v>
      </c>
      <c r="G996" t="s">
        <v>21</v>
      </c>
      <c r="H996">
        <v>28900</v>
      </c>
      <c r="I996" t="s">
        <v>22</v>
      </c>
      <c r="J996" s="1">
        <v>43594</v>
      </c>
      <c r="K996" t="s">
        <v>27</v>
      </c>
      <c r="L996" s="2">
        <v>0.61249999999999993</v>
      </c>
      <c r="M996">
        <v>94.15</v>
      </c>
      <c r="N996">
        <v>135</v>
      </c>
      <c r="O996">
        <v>8.7251575379999995</v>
      </c>
      <c r="P996" s="1">
        <v>43594</v>
      </c>
      <c r="Q996" t="s">
        <v>24</v>
      </c>
      <c r="R996">
        <v>157.94999999999999</v>
      </c>
      <c r="S996">
        <v>18.25</v>
      </c>
      <c r="T996">
        <f t="shared" si="364"/>
        <v>9</v>
      </c>
      <c r="U996">
        <f t="shared" si="365"/>
        <v>5</v>
      </c>
      <c r="V996">
        <f t="shared" si="366"/>
        <v>2019</v>
      </c>
      <c r="X996" t="str">
        <f t="shared" ref="X996:X997" si="378">IF(N996&gt;0,"Profit","Loss")</f>
        <v>Profit</v>
      </c>
    </row>
    <row r="997" spans="1:24" x14ac:dyDescent="0.3">
      <c r="A997">
        <v>332.2</v>
      </c>
      <c r="B997" s="1">
        <v>43594</v>
      </c>
      <c r="C997" t="s">
        <v>27</v>
      </c>
      <c r="D997" s="2">
        <v>0.3923611111111111</v>
      </c>
      <c r="E997">
        <v>86.6</v>
      </c>
      <c r="F997">
        <v>15</v>
      </c>
      <c r="G997" t="s">
        <v>23</v>
      </c>
      <c r="H997">
        <v>28900</v>
      </c>
      <c r="I997" t="s">
        <v>22</v>
      </c>
      <c r="J997" s="1">
        <v>43594</v>
      </c>
      <c r="K997" t="s">
        <v>27</v>
      </c>
      <c r="L997" s="2">
        <v>0.6381944444444444</v>
      </c>
      <c r="M997">
        <v>1.55</v>
      </c>
      <c r="N997">
        <v>1275.75</v>
      </c>
      <c r="O997">
        <v>98.210161659999997</v>
      </c>
      <c r="P997" s="1">
        <v>43594</v>
      </c>
      <c r="Q997" t="s">
        <v>19</v>
      </c>
      <c r="R997">
        <v>118.55</v>
      </c>
      <c r="S997">
        <v>1.5</v>
      </c>
      <c r="T997">
        <f t="shared" si="364"/>
        <v>9</v>
      </c>
      <c r="U997">
        <f t="shared" si="365"/>
        <v>5</v>
      </c>
      <c r="V997">
        <f t="shared" si="366"/>
        <v>2019</v>
      </c>
      <c r="X997" t="str">
        <f t="shared" si="378"/>
        <v>Profit</v>
      </c>
    </row>
    <row r="998" spans="1:24" hidden="1" x14ac:dyDescent="0.3">
      <c r="A998">
        <v>333</v>
      </c>
      <c r="B998" s="1">
        <v>43595</v>
      </c>
      <c r="D998" s="2">
        <v>0.3923611111111111</v>
      </c>
      <c r="E998">
        <v>29036.5</v>
      </c>
      <c r="J998" s="1">
        <v>43595</v>
      </c>
      <c r="L998" s="2">
        <v>0.4680555555555555</v>
      </c>
      <c r="M998">
        <v>29088.9</v>
      </c>
      <c r="N998">
        <v>-855</v>
      </c>
      <c r="R998">
        <v>29107.35</v>
      </c>
      <c r="S998">
        <v>28900.1</v>
      </c>
      <c r="T998">
        <f t="shared" si="364"/>
        <v>10</v>
      </c>
      <c r="U998">
        <f t="shared" si="365"/>
        <v>5</v>
      </c>
      <c r="V998">
        <f t="shared" si="366"/>
        <v>2019</v>
      </c>
    </row>
    <row r="999" spans="1:24" x14ac:dyDescent="0.3">
      <c r="A999">
        <v>333.1</v>
      </c>
      <c r="B999" s="1">
        <v>43595</v>
      </c>
      <c r="C999" t="s">
        <v>28</v>
      </c>
      <c r="D999" s="2">
        <v>0.3923611111111111</v>
      </c>
      <c r="E999">
        <v>319.85000000000002</v>
      </c>
      <c r="F999">
        <v>15</v>
      </c>
      <c r="G999" t="s">
        <v>21</v>
      </c>
      <c r="H999">
        <v>29000</v>
      </c>
      <c r="I999" t="s">
        <v>22</v>
      </c>
      <c r="J999" s="1">
        <v>43595</v>
      </c>
      <c r="K999" t="s">
        <v>28</v>
      </c>
      <c r="L999" s="2">
        <v>0.4680555555555555</v>
      </c>
      <c r="M999">
        <v>331.85</v>
      </c>
      <c r="N999">
        <v>-180</v>
      </c>
      <c r="O999">
        <v>-3.751758637</v>
      </c>
      <c r="P999" s="1">
        <v>43601</v>
      </c>
      <c r="Q999" t="s">
        <v>24</v>
      </c>
      <c r="R999">
        <v>348</v>
      </c>
      <c r="S999">
        <v>256.8</v>
      </c>
      <c r="T999">
        <f t="shared" si="364"/>
        <v>10</v>
      </c>
      <c r="U999">
        <f t="shared" si="365"/>
        <v>5</v>
      </c>
      <c r="V999">
        <f t="shared" si="366"/>
        <v>2019</v>
      </c>
      <c r="X999" t="str">
        <f t="shared" ref="X999:X1000" si="379">IF(N999&gt;0,"Profit","Loss")</f>
        <v>Loss</v>
      </c>
    </row>
    <row r="1000" spans="1:24" x14ac:dyDescent="0.3">
      <c r="A1000">
        <v>333.2</v>
      </c>
      <c r="B1000" s="1">
        <v>43595</v>
      </c>
      <c r="C1000" t="s">
        <v>28</v>
      </c>
      <c r="D1000" s="2">
        <v>0.3923611111111111</v>
      </c>
      <c r="E1000">
        <v>252.45</v>
      </c>
      <c r="F1000">
        <v>15</v>
      </c>
      <c r="G1000" t="s">
        <v>23</v>
      </c>
      <c r="H1000">
        <v>29000</v>
      </c>
      <c r="I1000" t="s">
        <v>22</v>
      </c>
      <c r="J1000" s="1">
        <v>43595</v>
      </c>
      <c r="K1000" t="s">
        <v>28</v>
      </c>
      <c r="L1000" s="2">
        <v>0.4055555555555555</v>
      </c>
      <c r="M1000">
        <v>297.45</v>
      </c>
      <c r="N1000">
        <v>-675</v>
      </c>
      <c r="O1000">
        <v>-17.825311939999999</v>
      </c>
      <c r="P1000" s="1">
        <v>43601</v>
      </c>
      <c r="Q1000" t="s">
        <v>24</v>
      </c>
      <c r="R1000">
        <v>298.39999999999998</v>
      </c>
      <c r="S1000">
        <v>222.05</v>
      </c>
      <c r="T1000">
        <f t="shared" si="364"/>
        <v>10</v>
      </c>
      <c r="U1000">
        <f t="shared" si="365"/>
        <v>5</v>
      </c>
      <c r="V1000">
        <f t="shared" si="366"/>
        <v>2019</v>
      </c>
      <c r="X1000" t="str">
        <f t="shared" si="379"/>
        <v>Loss</v>
      </c>
    </row>
    <row r="1001" spans="1:24" hidden="1" x14ac:dyDescent="0.3">
      <c r="A1001">
        <v>334</v>
      </c>
      <c r="B1001" s="1">
        <v>43598</v>
      </c>
      <c r="D1001" s="2">
        <v>0.3923611111111111</v>
      </c>
      <c r="E1001">
        <v>28970.9</v>
      </c>
      <c r="J1001" s="1">
        <v>43598</v>
      </c>
      <c r="L1001" s="2">
        <v>0.6381944444444444</v>
      </c>
      <c r="M1001">
        <v>28629.65</v>
      </c>
      <c r="N1001">
        <v>1536</v>
      </c>
      <c r="Q1001" t="s">
        <v>19</v>
      </c>
      <c r="R1001">
        <v>29037</v>
      </c>
      <c r="S1001">
        <v>28621.1</v>
      </c>
      <c r="T1001">
        <f t="shared" si="364"/>
        <v>13</v>
      </c>
      <c r="U1001">
        <f t="shared" si="365"/>
        <v>5</v>
      </c>
      <c r="V1001">
        <f t="shared" si="366"/>
        <v>2019</v>
      </c>
    </row>
    <row r="1002" spans="1:24" x14ac:dyDescent="0.3">
      <c r="A1002">
        <v>334.1</v>
      </c>
      <c r="B1002" s="1">
        <v>43598</v>
      </c>
      <c r="C1002" t="s">
        <v>20</v>
      </c>
      <c r="D1002" s="2">
        <v>0.3923611111111111</v>
      </c>
      <c r="E1002">
        <v>243.25</v>
      </c>
      <c r="F1002">
        <v>15</v>
      </c>
      <c r="G1002" t="s">
        <v>21</v>
      </c>
      <c r="H1002">
        <v>29000</v>
      </c>
      <c r="I1002" t="s">
        <v>22</v>
      </c>
      <c r="J1002" s="1">
        <v>43598</v>
      </c>
      <c r="K1002" t="s">
        <v>20</v>
      </c>
      <c r="L1002" s="2">
        <v>0.6381944444444444</v>
      </c>
      <c r="M1002">
        <v>109.85</v>
      </c>
      <c r="N1002">
        <v>2001</v>
      </c>
      <c r="O1002">
        <v>54.840698869999997</v>
      </c>
      <c r="P1002" s="1">
        <v>43601</v>
      </c>
      <c r="Q1002" t="s">
        <v>19</v>
      </c>
      <c r="R1002">
        <v>253.85</v>
      </c>
      <c r="S1002">
        <v>105</v>
      </c>
      <c r="T1002">
        <f t="shared" si="364"/>
        <v>13</v>
      </c>
      <c r="U1002">
        <f t="shared" si="365"/>
        <v>5</v>
      </c>
      <c r="V1002">
        <f t="shared" si="366"/>
        <v>2019</v>
      </c>
      <c r="X1002" t="str">
        <f t="shared" ref="X1002:X1003" si="380">IF(N1002&gt;0,"Profit","Loss")</f>
        <v>Profit</v>
      </c>
    </row>
    <row r="1003" spans="1:24" x14ac:dyDescent="0.3">
      <c r="A1003">
        <v>334.2</v>
      </c>
      <c r="B1003" s="1">
        <v>43598</v>
      </c>
      <c r="C1003" t="s">
        <v>20</v>
      </c>
      <c r="D1003" s="2">
        <v>0.3923611111111111</v>
      </c>
      <c r="E1003">
        <v>275.35000000000002</v>
      </c>
      <c r="F1003">
        <v>15</v>
      </c>
      <c r="G1003" t="s">
        <v>23</v>
      </c>
      <c r="H1003">
        <v>29000</v>
      </c>
      <c r="I1003" t="s">
        <v>22</v>
      </c>
      <c r="J1003" s="1">
        <v>43598</v>
      </c>
      <c r="K1003" t="s">
        <v>20</v>
      </c>
      <c r="L1003" s="2">
        <v>0.57500000000000007</v>
      </c>
      <c r="M1003">
        <v>306.35000000000002</v>
      </c>
      <c r="N1003">
        <v>-465</v>
      </c>
      <c r="O1003">
        <v>-11.258398400000001</v>
      </c>
      <c r="P1003" s="1">
        <v>43601</v>
      </c>
      <c r="Q1003" t="s">
        <v>24</v>
      </c>
      <c r="R1003">
        <v>315.35000000000002</v>
      </c>
      <c r="S1003">
        <v>231.25</v>
      </c>
      <c r="T1003">
        <f t="shared" si="364"/>
        <v>13</v>
      </c>
      <c r="U1003">
        <f t="shared" si="365"/>
        <v>5</v>
      </c>
      <c r="V1003">
        <f t="shared" si="366"/>
        <v>2019</v>
      </c>
      <c r="X1003" t="str">
        <f t="shared" si="380"/>
        <v>Loss</v>
      </c>
    </row>
    <row r="1004" spans="1:24" hidden="1" x14ac:dyDescent="0.3">
      <c r="A1004">
        <v>335</v>
      </c>
      <c r="B1004" s="1">
        <v>43599</v>
      </c>
      <c r="D1004" s="2">
        <v>0.3923611111111111</v>
      </c>
      <c r="E1004">
        <v>28707.25</v>
      </c>
      <c r="J1004" s="1">
        <v>43599</v>
      </c>
      <c r="L1004" s="2">
        <v>0.62569444444444444</v>
      </c>
      <c r="M1004">
        <v>28772.3</v>
      </c>
      <c r="N1004">
        <v>750</v>
      </c>
      <c r="R1004">
        <v>29058.3</v>
      </c>
      <c r="S1004">
        <v>28605.35</v>
      </c>
      <c r="T1004">
        <f t="shared" si="364"/>
        <v>14</v>
      </c>
      <c r="U1004">
        <f t="shared" si="365"/>
        <v>5</v>
      </c>
      <c r="V1004">
        <f t="shared" si="366"/>
        <v>2019</v>
      </c>
    </row>
    <row r="1005" spans="1:24" x14ac:dyDescent="0.3">
      <c r="A1005">
        <v>335.1</v>
      </c>
      <c r="B1005" s="1">
        <v>43599</v>
      </c>
      <c r="C1005" t="s">
        <v>25</v>
      </c>
      <c r="D1005" s="2">
        <v>0.3923611111111111</v>
      </c>
      <c r="E1005">
        <v>246</v>
      </c>
      <c r="F1005">
        <v>15</v>
      </c>
      <c r="G1005" t="s">
        <v>21</v>
      </c>
      <c r="H1005">
        <v>28700</v>
      </c>
      <c r="I1005" t="s">
        <v>22</v>
      </c>
      <c r="J1005" s="1">
        <v>43599</v>
      </c>
      <c r="K1005" t="s">
        <v>25</v>
      </c>
      <c r="L1005" s="2">
        <v>0.55347222222222225</v>
      </c>
      <c r="M1005">
        <v>269</v>
      </c>
      <c r="N1005">
        <v>-345</v>
      </c>
      <c r="O1005">
        <v>-9.3495934960000007</v>
      </c>
      <c r="P1005" s="1">
        <v>43601</v>
      </c>
      <c r="Q1005" t="s">
        <v>24</v>
      </c>
      <c r="R1005">
        <v>272</v>
      </c>
      <c r="S1005">
        <v>193.5</v>
      </c>
      <c r="T1005">
        <f t="shared" si="364"/>
        <v>14</v>
      </c>
      <c r="U1005">
        <f t="shared" si="365"/>
        <v>5</v>
      </c>
      <c r="V1005">
        <f t="shared" si="366"/>
        <v>2019</v>
      </c>
      <c r="X1005" t="str">
        <f t="shared" ref="X1005:X1006" si="381">IF(N1005&gt;0,"Profit","Loss")</f>
        <v>Loss</v>
      </c>
    </row>
    <row r="1006" spans="1:24" x14ac:dyDescent="0.3">
      <c r="A1006">
        <v>335.2</v>
      </c>
      <c r="B1006" s="1">
        <v>43599</v>
      </c>
      <c r="C1006" t="s">
        <v>25</v>
      </c>
      <c r="D1006" s="2">
        <v>0.3923611111111111</v>
      </c>
      <c r="E1006">
        <v>207.5</v>
      </c>
      <c r="F1006">
        <v>15</v>
      </c>
      <c r="G1006" t="s">
        <v>23</v>
      </c>
      <c r="H1006">
        <v>28700</v>
      </c>
      <c r="I1006" t="s">
        <v>22</v>
      </c>
      <c r="J1006" s="1">
        <v>43599</v>
      </c>
      <c r="K1006" t="s">
        <v>25</v>
      </c>
      <c r="L1006" s="2">
        <v>0.62569444444444444</v>
      </c>
      <c r="M1006">
        <v>134.5</v>
      </c>
      <c r="N1006">
        <v>1095</v>
      </c>
      <c r="O1006">
        <v>35.180722889999998</v>
      </c>
      <c r="P1006" s="1">
        <v>43601</v>
      </c>
      <c r="Q1006" t="s">
        <v>24</v>
      </c>
      <c r="R1006">
        <v>222.5</v>
      </c>
      <c r="S1006">
        <v>58.6</v>
      </c>
      <c r="T1006">
        <f t="shared" si="364"/>
        <v>14</v>
      </c>
      <c r="U1006">
        <f t="shared" si="365"/>
        <v>5</v>
      </c>
      <c r="V1006">
        <f t="shared" si="366"/>
        <v>2019</v>
      </c>
      <c r="X1006" t="str">
        <f t="shared" si="381"/>
        <v>Profit</v>
      </c>
    </row>
    <row r="1007" spans="1:24" hidden="1" x14ac:dyDescent="0.3">
      <c r="A1007">
        <v>336</v>
      </c>
      <c r="B1007" s="1">
        <v>43600</v>
      </c>
      <c r="D1007" s="2">
        <v>0.3923611111111111</v>
      </c>
      <c r="E1007">
        <v>28959.25</v>
      </c>
      <c r="J1007" s="1">
        <v>43600</v>
      </c>
      <c r="L1007" s="2">
        <v>0.6381944444444444</v>
      </c>
      <c r="M1007">
        <v>28608.85</v>
      </c>
      <c r="N1007">
        <v>1110</v>
      </c>
      <c r="Q1007" t="s">
        <v>19</v>
      </c>
      <c r="R1007">
        <v>28983.15</v>
      </c>
      <c r="S1007">
        <v>28572.5</v>
      </c>
      <c r="T1007">
        <f t="shared" si="364"/>
        <v>15</v>
      </c>
      <c r="U1007">
        <f t="shared" si="365"/>
        <v>5</v>
      </c>
      <c r="V1007">
        <f t="shared" si="366"/>
        <v>2019</v>
      </c>
    </row>
    <row r="1008" spans="1:24" x14ac:dyDescent="0.3">
      <c r="A1008">
        <v>336.1</v>
      </c>
      <c r="B1008" s="1">
        <v>43600</v>
      </c>
      <c r="C1008" t="s">
        <v>26</v>
      </c>
      <c r="D1008" s="2">
        <v>0.3923611111111111</v>
      </c>
      <c r="E1008">
        <v>151</v>
      </c>
      <c r="F1008">
        <v>15</v>
      </c>
      <c r="G1008" t="s">
        <v>21</v>
      </c>
      <c r="H1008">
        <v>29000</v>
      </c>
      <c r="I1008" t="s">
        <v>22</v>
      </c>
      <c r="J1008" s="1">
        <v>43600</v>
      </c>
      <c r="K1008" t="s">
        <v>26</v>
      </c>
      <c r="L1008" s="2">
        <v>0.6381944444444444</v>
      </c>
      <c r="M1008">
        <v>16</v>
      </c>
      <c r="N1008">
        <v>2025</v>
      </c>
      <c r="O1008">
        <v>89.40397351</v>
      </c>
      <c r="P1008" s="1">
        <v>43601</v>
      </c>
      <c r="Q1008" t="s">
        <v>19</v>
      </c>
      <c r="R1008">
        <v>153.4</v>
      </c>
      <c r="S1008">
        <v>14</v>
      </c>
      <c r="T1008">
        <f t="shared" si="364"/>
        <v>15</v>
      </c>
      <c r="U1008">
        <f t="shared" si="365"/>
        <v>5</v>
      </c>
      <c r="V1008">
        <f t="shared" si="366"/>
        <v>2019</v>
      </c>
      <c r="X1008" t="str">
        <f t="shared" ref="X1008:X1009" si="382">IF(N1008&gt;0,"Profit","Loss")</f>
        <v>Profit</v>
      </c>
    </row>
    <row r="1009" spans="1:24" x14ac:dyDescent="0.3">
      <c r="A1009">
        <v>336.2</v>
      </c>
      <c r="B1009" s="1">
        <v>43600</v>
      </c>
      <c r="C1009" t="s">
        <v>26</v>
      </c>
      <c r="D1009" s="2">
        <v>0.3923611111111111</v>
      </c>
      <c r="E1009">
        <v>164.25</v>
      </c>
      <c r="F1009">
        <v>15</v>
      </c>
      <c r="G1009" t="s">
        <v>23</v>
      </c>
      <c r="H1009">
        <v>29000</v>
      </c>
      <c r="I1009" t="s">
        <v>22</v>
      </c>
      <c r="J1009" s="1">
        <v>43600</v>
      </c>
      <c r="K1009" t="s">
        <v>26</v>
      </c>
      <c r="L1009" s="2">
        <v>0.53194444444444444</v>
      </c>
      <c r="M1009">
        <v>225.25</v>
      </c>
      <c r="N1009">
        <v>-915</v>
      </c>
      <c r="O1009">
        <v>-37.138508369999997</v>
      </c>
      <c r="P1009" s="1">
        <v>43601</v>
      </c>
      <c r="Q1009" t="s">
        <v>24</v>
      </c>
      <c r="R1009">
        <v>252.25</v>
      </c>
      <c r="S1009">
        <v>150.05000000000001</v>
      </c>
      <c r="T1009">
        <f t="shared" si="364"/>
        <v>15</v>
      </c>
      <c r="U1009">
        <f t="shared" si="365"/>
        <v>5</v>
      </c>
      <c r="V1009">
        <f t="shared" si="366"/>
        <v>2019</v>
      </c>
      <c r="X1009" t="str">
        <f t="shared" si="382"/>
        <v>Loss</v>
      </c>
    </row>
    <row r="1010" spans="1:24" hidden="1" x14ac:dyDescent="0.3">
      <c r="A1010">
        <v>337</v>
      </c>
      <c r="B1010" s="1">
        <v>43601</v>
      </c>
      <c r="D1010" s="2">
        <v>0.3923611111111111</v>
      </c>
      <c r="E1010">
        <v>28596.6</v>
      </c>
      <c r="J1010" s="1">
        <v>43601</v>
      </c>
      <c r="L1010" s="2">
        <v>0.6381944444444444</v>
      </c>
      <c r="M1010">
        <v>28935.9</v>
      </c>
      <c r="N1010">
        <v>1017</v>
      </c>
      <c r="Q1010" t="s">
        <v>19</v>
      </c>
      <c r="R1010">
        <v>28947.599999999999</v>
      </c>
      <c r="S1010">
        <v>28525.45</v>
      </c>
      <c r="T1010">
        <f t="shared" si="364"/>
        <v>16</v>
      </c>
      <c r="U1010">
        <f t="shared" si="365"/>
        <v>5</v>
      </c>
      <c r="V1010">
        <f t="shared" si="366"/>
        <v>2019</v>
      </c>
    </row>
    <row r="1011" spans="1:24" x14ac:dyDescent="0.3">
      <c r="A1011">
        <v>337.1</v>
      </c>
      <c r="B1011" s="1">
        <v>43601</v>
      </c>
      <c r="C1011" t="s">
        <v>27</v>
      </c>
      <c r="D1011" s="2">
        <v>0.3923611111111111</v>
      </c>
      <c r="E1011">
        <v>91.65</v>
      </c>
      <c r="F1011">
        <v>15</v>
      </c>
      <c r="G1011" t="s">
        <v>21</v>
      </c>
      <c r="H1011">
        <v>28600</v>
      </c>
      <c r="I1011" t="s">
        <v>22</v>
      </c>
      <c r="J1011" s="1">
        <v>43601</v>
      </c>
      <c r="K1011" t="s">
        <v>27</v>
      </c>
      <c r="L1011" s="2">
        <v>0.57916666666666672</v>
      </c>
      <c r="M1011">
        <v>118.65</v>
      </c>
      <c r="N1011">
        <v>-405</v>
      </c>
      <c r="O1011">
        <v>-29.459901800000001</v>
      </c>
      <c r="P1011" s="1">
        <v>43601</v>
      </c>
      <c r="Q1011" t="s">
        <v>24</v>
      </c>
      <c r="R1011">
        <v>120</v>
      </c>
      <c r="S1011">
        <v>43.05</v>
      </c>
      <c r="T1011">
        <f t="shared" si="364"/>
        <v>16</v>
      </c>
      <c r="U1011">
        <f t="shared" si="365"/>
        <v>5</v>
      </c>
      <c r="V1011">
        <f t="shared" si="366"/>
        <v>2019</v>
      </c>
      <c r="X1011" t="str">
        <f t="shared" ref="X1011:X1012" si="383">IF(N1011&gt;0,"Profit","Loss")</f>
        <v>Loss</v>
      </c>
    </row>
    <row r="1012" spans="1:24" x14ac:dyDescent="0.3">
      <c r="A1012">
        <v>337.2</v>
      </c>
      <c r="B1012" s="1">
        <v>43601</v>
      </c>
      <c r="C1012" t="s">
        <v>27</v>
      </c>
      <c r="D1012" s="2">
        <v>0.3923611111111111</v>
      </c>
      <c r="E1012">
        <v>94.9</v>
      </c>
      <c r="F1012">
        <v>15</v>
      </c>
      <c r="G1012" t="s">
        <v>23</v>
      </c>
      <c r="H1012">
        <v>28600</v>
      </c>
      <c r="I1012" t="s">
        <v>22</v>
      </c>
      <c r="J1012" s="1">
        <v>43601</v>
      </c>
      <c r="K1012" t="s">
        <v>27</v>
      </c>
      <c r="L1012" s="2">
        <v>0.6381944444444444</v>
      </c>
      <c r="M1012">
        <v>0.1</v>
      </c>
      <c r="N1012">
        <v>1422</v>
      </c>
      <c r="O1012">
        <v>99.894625919999996</v>
      </c>
      <c r="P1012" s="1">
        <v>43601</v>
      </c>
      <c r="Q1012" t="s">
        <v>19</v>
      </c>
      <c r="R1012">
        <v>123.85</v>
      </c>
      <c r="S1012">
        <v>0.05</v>
      </c>
      <c r="T1012">
        <f t="shared" si="364"/>
        <v>16</v>
      </c>
      <c r="U1012">
        <f t="shared" si="365"/>
        <v>5</v>
      </c>
      <c r="V1012">
        <f t="shared" si="366"/>
        <v>2019</v>
      </c>
      <c r="X1012" t="str">
        <f t="shared" si="383"/>
        <v>Profit</v>
      </c>
    </row>
    <row r="1013" spans="1:24" hidden="1" x14ac:dyDescent="0.3">
      <c r="A1013">
        <v>338</v>
      </c>
      <c r="B1013" s="1">
        <v>43602</v>
      </c>
      <c r="D1013" s="2">
        <v>0.3923611111111111</v>
      </c>
      <c r="E1013">
        <v>29025.3</v>
      </c>
      <c r="J1013" s="1">
        <v>43602</v>
      </c>
      <c r="L1013" s="2">
        <v>0.60069444444444442</v>
      </c>
      <c r="M1013">
        <v>29217.7</v>
      </c>
      <c r="N1013">
        <v>735</v>
      </c>
      <c r="R1013">
        <v>29315.85</v>
      </c>
      <c r="S1013">
        <v>28922.2</v>
      </c>
      <c r="T1013">
        <f t="shared" si="364"/>
        <v>17</v>
      </c>
      <c r="U1013">
        <f t="shared" si="365"/>
        <v>5</v>
      </c>
      <c r="V1013">
        <f t="shared" si="366"/>
        <v>2019</v>
      </c>
    </row>
    <row r="1014" spans="1:24" x14ac:dyDescent="0.3">
      <c r="A1014">
        <v>338.1</v>
      </c>
      <c r="B1014" s="1">
        <v>43602</v>
      </c>
      <c r="C1014" t="s">
        <v>28</v>
      </c>
      <c r="D1014" s="2">
        <v>0.3923611111111111</v>
      </c>
      <c r="E1014">
        <v>745.05</v>
      </c>
      <c r="F1014">
        <v>15</v>
      </c>
      <c r="G1014" t="s">
        <v>21</v>
      </c>
      <c r="H1014">
        <v>29000</v>
      </c>
      <c r="I1014" t="s">
        <v>22</v>
      </c>
      <c r="J1014" s="1">
        <v>43602</v>
      </c>
      <c r="K1014" t="s">
        <v>28</v>
      </c>
      <c r="L1014" s="2">
        <v>0.50277777777777777</v>
      </c>
      <c r="M1014">
        <v>730.05</v>
      </c>
      <c r="N1014">
        <v>225</v>
      </c>
      <c r="O1014">
        <v>2.0132876990000002</v>
      </c>
      <c r="P1014" s="1">
        <v>43608</v>
      </c>
      <c r="Q1014" t="s">
        <v>24</v>
      </c>
      <c r="R1014">
        <v>762.95</v>
      </c>
      <c r="S1014">
        <v>655.04999999999995</v>
      </c>
      <c r="T1014">
        <f t="shared" si="364"/>
        <v>17</v>
      </c>
      <c r="U1014">
        <f t="shared" si="365"/>
        <v>5</v>
      </c>
      <c r="V1014">
        <f t="shared" si="366"/>
        <v>2019</v>
      </c>
      <c r="X1014" t="str">
        <f t="shared" ref="X1014:X1015" si="384">IF(N1014&gt;0,"Profit","Loss")</f>
        <v>Profit</v>
      </c>
    </row>
    <row r="1015" spans="1:24" x14ac:dyDescent="0.3">
      <c r="A1015">
        <v>338.2</v>
      </c>
      <c r="B1015" s="1">
        <v>43602</v>
      </c>
      <c r="C1015" t="s">
        <v>28</v>
      </c>
      <c r="D1015" s="2">
        <v>0.3923611111111111</v>
      </c>
      <c r="E1015">
        <v>684.55</v>
      </c>
      <c r="F1015">
        <v>15</v>
      </c>
      <c r="G1015" t="s">
        <v>23</v>
      </c>
      <c r="H1015">
        <v>29000</v>
      </c>
      <c r="I1015" t="s">
        <v>22</v>
      </c>
      <c r="J1015" s="1">
        <v>43602</v>
      </c>
      <c r="K1015" t="s">
        <v>28</v>
      </c>
      <c r="L1015" s="2">
        <v>0.60069444444444442</v>
      </c>
      <c r="M1015">
        <v>650.54999999999995</v>
      </c>
      <c r="N1015">
        <v>510</v>
      </c>
      <c r="O1015">
        <v>4.9667664890000003</v>
      </c>
      <c r="P1015" s="1">
        <v>43608</v>
      </c>
      <c r="Q1015" t="s">
        <v>24</v>
      </c>
      <c r="R1015">
        <v>724.95</v>
      </c>
      <c r="S1015">
        <v>575</v>
      </c>
      <c r="T1015">
        <f t="shared" si="364"/>
        <v>17</v>
      </c>
      <c r="U1015">
        <f t="shared" si="365"/>
        <v>5</v>
      </c>
      <c r="V1015">
        <f t="shared" si="366"/>
        <v>2019</v>
      </c>
      <c r="X1015" t="str">
        <f t="shared" si="384"/>
        <v>Profit</v>
      </c>
    </row>
    <row r="1016" spans="1:24" hidden="1" x14ac:dyDescent="0.3">
      <c r="A1016">
        <v>339</v>
      </c>
      <c r="B1016" s="1">
        <v>43605</v>
      </c>
      <c r="D1016" s="2">
        <v>0.3923611111111111</v>
      </c>
      <c r="E1016">
        <v>30281.05</v>
      </c>
      <c r="J1016" s="1">
        <v>43605</v>
      </c>
      <c r="L1016" s="2">
        <v>0.45</v>
      </c>
      <c r="M1016">
        <v>30325.35</v>
      </c>
      <c r="N1016">
        <v>570</v>
      </c>
      <c r="R1016">
        <v>30459</v>
      </c>
      <c r="S1016">
        <v>30111.200000000001</v>
      </c>
      <c r="T1016">
        <f t="shared" si="364"/>
        <v>20</v>
      </c>
      <c r="U1016">
        <f t="shared" si="365"/>
        <v>5</v>
      </c>
      <c r="V1016">
        <f t="shared" si="366"/>
        <v>2019</v>
      </c>
    </row>
    <row r="1017" spans="1:24" x14ac:dyDescent="0.3">
      <c r="A1017">
        <v>339.1</v>
      </c>
      <c r="B1017" s="1">
        <v>43605</v>
      </c>
      <c r="C1017" t="s">
        <v>20</v>
      </c>
      <c r="D1017" s="2">
        <v>0.3923611111111111</v>
      </c>
      <c r="E1017">
        <v>595</v>
      </c>
      <c r="F1017">
        <v>15</v>
      </c>
      <c r="G1017" t="s">
        <v>21</v>
      </c>
      <c r="H1017">
        <v>30300</v>
      </c>
      <c r="I1017" t="s">
        <v>22</v>
      </c>
      <c r="J1017" s="1">
        <v>43605</v>
      </c>
      <c r="K1017" t="s">
        <v>20</v>
      </c>
      <c r="L1017" s="2">
        <v>0.41736111111111113</v>
      </c>
      <c r="M1017">
        <v>575</v>
      </c>
      <c r="N1017">
        <v>300</v>
      </c>
      <c r="O1017">
        <v>3.361344538</v>
      </c>
      <c r="P1017" s="1">
        <v>43608</v>
      </c>
      <c r="Q1017" t="s">
        <v>24</v>
      </c>
      <c r="R1017">
        <v>595</v>
      </c>
      <c r="S1017">
        <v>499.15</v>
      </c>
      <c r="T1017">
        <f t="shared" si="364"/>
        <v>20</v>
      </c>
      <c r="U1017">
        <f t="shared" si="365"/>
        <v>5</v>
      </c>
      <c r="V1017">
        <f t="shared" si="366"/>
        <v>2019</v>
      </c>
      <c r="X1017" t="str">
        <f t="shared" ref="X1017:X1018" si="385">IF(N1017&gt;0,"Profit","Loss")</f>
        <v>Profit</v>
      </c>
    </row>
    <row r="1018" spans="1:24" x14ac:dyDescent="0.3">
      <c r="A1018">
        <v>339.2</v>
      </c>
      <c r="B1018" s="1">
        <v>43605</v>
      </c>
      <c r="C1018" t="s">
        <v>20</v>
      </c>
      <c r="D1018" s="2">
        <v>0.3923611111111111</v>
      </c>
      <c r="E1018">
        <v>633.4</v>
      </c>
      <c r="F1018">
        <v>15</v>
      </c>
      <c r="G1018" t="s">
        <v>23</v>
      </c>
      <c r="H1018">
        <v>30300</v>
      </c>
      <c r="I1018" t="s">
        <v>22</v>
      </c>
      <c r="J1018" s="1">
        <v>43605</v>
      </c>
      <c r="K1018" t="s">
        <v>20</v>
      </c>
      <c r="L1018" s="2">
        <v>0.45</v>
      </c>
      <c r="M1018">
        <v>615.4</v>
      </c>
      <c r="N1018">
        <v>270</v>
      </c>
      <c r="O1018">
        <v>2.8418061259999998</v>
      </c>
      <c r="P1018" s="1">
        <v>43608</v>
      </c>
      <c r="Q1018" t="s">
        <v>24</v>
      </c>
      <c r="R1018">
        <v>694.6</v>
      </c>
      <c r="S1018">
        <v>540</v>
      </c>
      <c r="T1018">
        <f t="shared" si="364"/>
        <v>20</v>
      </c>
      <c r="U1018">
        <f t="shared" si="365"/>
        <v>5</v>
      </c>
      <c r="V1018">
        <f t="shared" si="366"/>
        <v>2019</v>
      </c>
      <c r="X1018" t="str">
        <f t="shared" si="385"/>
        <v>Profit</v>
      </c>
    </row>
    <row r="1019" spans="1:24" hidden="1" x14ac:dyDescent="0.3">
      <c r="A1019">
        <v>340</v>
      </c>
      <c r="B1019" s="1">
        <v>43606</v>
      </c>
      <c r="D1019" s="2">
        <v>0.3923611111111111</v>
      </c>
      <c r="E1019">
        <v>30880.3</v>
      </c>
      <c r="J1019" s="1">
        <v>43606</v>
      </c>
      <c r="L1019" s="2">
        <v>0.41875000000000001</v>
      </c>
      <c r="M1019">
        <v>30827.9</v>
      </c>
      <c r="N1019">
        <v>-840</v>
      </c>
      <c r="R1019">
        <v>30885.65</v>
      </c>
      <c r="S1019">
        <v>30644.7</v>
      </c>
      <c r="T1019">
        <f t="shared" si="364"/>
        <v>21</v>
      </c>
      <c r="U1019">
        <f t="shared" si="365"/>
        <v>5</v>
      </c>
      <c r="V1019">
        <f t="shared" si="366"/>
        <v>2019</v>
      </c>
    </row>
    <row r="1020" spans="1:24" x14ac:dyDescent="0.3">
      <c r="A1020">
        <v>340.1</v>
      </c>
      <c r="B1020" s="1">
        <v>43606</v>
      </c>
      <c r="C1020" t="s">
        <v>25</v>
      </c>
      <c r="D1020" s="2">
        <v>0.3923611111111111</v>
      </c>
      <c r="E1020">
        <v>596.6</v>
      </c>
      <c r="F1020">
        <v>15</v>
      </c>
      <c r="G1020" t="s">
        <v>21</v>
      </c>
      <c r="H1020">
        <v>30900</v>
      </c>
      <c r="I1020" t="s">
        <v>22</v>
      </c>
      <c r="J1020" s="1">
        <v>43606</v>
      </c>
      <c r="K1020" t="s">
        <v>25</v>
      </c>
      <c r="L1020" s="2">
        <v>0.41875000000000001</v>
      </c>
      <c r="M1020">
        <v>583.6</v>
      </c>
      <c r="N1020">
        <v>195</v>
      </c>
      <c r="O1020">
        <v>2.1790144150000001</v>
      </c>
      <c r="P1020" s="1">
        <v>43608</v>
      </c>
      <c r="Q1020" t="s">
        <v>24</v>
      </c>
      <c r="R1020">
        <v>596.6</v>
      </c>
      <c r="S1020">
        <v>508.5</v>
      </c>
      <c r="T1020">
        <f t="shared" si="364"/>
        <v>21</v>
      </c>
      <c r="U1020">
        <f t="shared" si="365"/>
        <v>5</v>
      </c>
      <c r="V1020">
        <f t="shared" si="366"/>
        <v>2019</v>
      </c>
      <c r="X1020" t="str">
        <f t="shared" ref="X1020:X1021" si="386">IF(N1020&gt;0,"Profit","Loss")</f>
        <v>Profit</v>
      </c>
    </row>
    <row r="1021" spans="1:24" x14ac:dyDescent="0.3">
      <c r="A1021">
        <v>340.2</v>
      </c>
      <c r="B1021" s="1">
        <v>43606</v>
      </c>
      <c r="C1021" t="s">
        <v>25</v>
      </c>
      <c r="D1021" s="2">
        <v>0.3923611111111111</v>
      </c>
      <c r="E1021">
        <v>582.65</v>
      </c>
      <c r="F1021">
        <v>15</v>
      </c>
      <c r="G1021" t="s">
        <v>23</v>
      </c>
      <c r="H1021">
        <v>30900</v>
      </c>
      <c r="I1021" t="s">
        <v>22</v>
      </c>
      <c r="J1021" s="1">
        <v>43606</v>
      </c>
      <c r="K1021" t="s">
        <v>25</v>
      </c>
      <c r="L1021" s="2">
        <v>0.39652777777777781</v>
      </c>
      <c r="M1021">
        <v>651.65</v>
      </c>
      <c r="N1021">
        <v>-1035</v>
      </c>
      <c r="O1021">
        <v>-11.842444009999999</v>
      </c>
      <c r="P1021" s="1">
        <v>43608</v>
      </c>
      <c r="Q1021" t="s">
        <v>24</v>
      </c>
      <c r="R1021">
        <v>667.05</v>
      </c>
      <c r="S1021">
        <v>575.9</v>
      </c>
      <c r="T1021">
        <f t="shared" si="364"/>
        <v>21</v>
      </c>
      <c r="U1021">
        <f t="shared" si="365"/>
        <v>5</v>
      </c>
      <c r="V1021">
        <f t="shared" si="366"/>
        <v>2019</v>
      </c>
      <c r="X1021" t="str">
        <f t="shared" si="386"/>
        <v>Loss</v>
      </c>
    </row>
    <row r="1022" spans="1:24" hidden="1" x14ac:dyDescent="0.3">
      <c r="A1022">
        <v>341</v>
      </c>
      <c r="B1022" s="1">
        <v>43607</v>
      </c>
      <c r="D1022" s="2">
        <v>0.3923611111111111</v>
      </c>
      <c r="E1022">
        <v>30438.85</v>
      </c>
      <c r="J1022" s="1">
        <v>43607</v>
      </c>
      <c r="L1022" s="2">
        <v>0.4284722222222222</v>
      </c>
      <c r="M1022">
        <v>30421.85</v>
      </c>
      <c r="N1022">
        <v>-1605</v>
      </c>
      <c r="R1022">
        <v>30444.55</v>
      </c>
      <c r="S1022">
        <v>30303.15</v>
      </c>
      <c r="T1022">
        <f t="shared" si="364"/>
        <v>22</v>
      </c>
      <c r="U1022">
        <f t="shared" si="365"/>
        <v>5</v>
      </c>
      <c r="V1022">
        <f t="shared" si="366"/>
        <v>2019</v>
      </c>
    </row>
    <row r="1023" spans="1:24" x14ac:dyDescent="0.3">
      <c r="A1023">
        <v>341.1</v>
      </c>
      <c r="B1023" s="1">
        <v>43607</v>
      </c>
      <c r="C1023" t="s">
        <v>26</v>
      </c>
      <c r="D1023" s="2">
        <v>0.3923611111111111</v>
      </c>
      <c r="E1023">
        <v>668.75</v>
      </c>
      <c r="F1023">
        <v>15</v>
      </c>
      <c r="G1023" t="s">
        <v>21</v>
      </c>
      <c r="H1023">
        <v>30400</v>
      </c>
      <c r="I1023" t="s">
        <v>22</v>
      </c>
      <c r="J1023" s="1">
        <v>43607</v>
      </c>
      <c r="K1023" t="s">
        <v>26</v>
      </c>
      <c r="L1023" s="2">
        <v>0.4284722222222222</v>
      </c>
      <c r="M1023">
        <v>704.75</v>
      </c>
      <c r="N1023">
        <v>-540</v>
      </c>
      <c r="O1023">
        <v>-5.38317757</v>
      </c>
      <c r="P1023" s="1">
        <v>43608</v>
      </c>
      <c r="Q1023" t="s">
        <v>24</v>
      </c>
      <c r="R1023">
        <v>709.95</v>
      </c>
      <c r="S1023">
        <v>629.04999999999995</v>
      </c>
      <c r="T1023">
        <f t="shared" si="364"/>
        <v>22</v>
      </c>
      <c r="U1023">
        <f t="shared" si="365"/>
        <v>5</v>
      </c>
      <c r="V1023">
        <f t="shared" si="366"/>
        <v>2019</v>
      </c>
      <c r="X1023" t="str">
        <f t="shared" ref="X1023:X1024" si="387">IF(N1023&gt;0,"Profit","Loss")</f>
        <v>Loss</v>
      </c>
    </row>
    <row r="1024" spans="1:24" x14ac:dyDescent="0.3">
      <c r="A1024">
        <v>341.2</v>
      </c>
      <c r="B1024" s="1">
        <v>43607</v>
      </c>
      <c r="C1024" t="s">
        <v>26</v>
      </c>
      <c r="D1024" s="2">
        <v>0.3923611111111111</v>
      </c>
      <c r="E1024">
        <v>580.04999999999995</v>
      </c>
      <c r="F1024">
        <v>15</v>
      </c>
      <c r="G1024" t="s">
        <v>23</v>
      </c>
      <c r="H1024">
        <v>30400</v>
      </c>
      <c r="I1024" t="s">
        <v>22</v>
      </c>
      <c r="J1024" s="1">
        <v>43607</v>
      </c>
      <c r="K1024" t="s">
        <v>26</v>
      </c>
      <c r="L1024" s="2">
        <v>0.41111111111111115</v>
      </c>
      <c r="M1024">
        <v>651.04999999999995</v>
      </c>
      <c r="N1024">
        <v>-1065</v>
      </c>
      <c r="O1024">
        <v>-12.24032411</v>
      </c>
      <c r="P1024" s="1">
        <v>43608</v>
      </c>
      <c r="Q1024" t="s">
        <v>24</v>
      </c>
      <c r="R1024">
        <v>652.25</v>
      </c>
      <c r="S1024">
        <v>575.75</v>
      </c>
      <c r="T1024">
        <f t="shared" si="364"/>
        <v>22</v>
      </c>
      <c r="U1024">
        <f t="shared" si="365"/>
        <v>5</v>
      </c>
      <c r="V1024">
        <f t="shared" si="366"/>
        <v>2019</v>
      </c>
      <c r="X1024" t="str">
        <f t="shared" si="387"/>
        <v>Loss</v>
      </c>
    </row>
    <row r="1025" spans="1:24" hidden="1" x14ac:dyDescent="0.3">
      <c r="A1025">
        <v>342</v>
      </c>
      <c r="B1025" s="1">
        <v>43608</v>
      </c>
      <c r="D1025" s="2">
        <v>0.3923611111111111</v>
      </c>
      <c r="E1025">
        <v>31204.45</v>
      </c>
      <c r="J1025" s="1">
        <v>43608</v>
      </c>
      <c r="L1025" s="2">
        <v>0.41111111111111115</v>
      </c>
      <c r="M1025">
        <v>31340.799999999999</v>
      </c>
      <c r="N1025">
        <v>1545</v>
      </c>
      <c r="R1025">
        <v>31342.45</v>
      </c>
      <c r="S1025">
        <v>31111.05</v>
      </c>
      <c r="T1025">
        <f t="shared" si="364"/>
        <v>23</v>
      </c>
      <c r="U1025">
        <f t="shared" si="365"/>
        <v>5</v>
      </c>
      <c r="V1025">
        <f t="shared" si="366"/>
        <v>2019</v>
      </c>
    </row>
    <row r="1026" spans="1:24" x14ac:dyDescent="0.3">
      <c r="A1026">
        <v>342.1</v>
      </c>
      <c r="B1026" s="1">
        <v>43608</v>
      </c>
      <c r="C1026" t="s">
        <v>27</v>
      </c>
      <c r="D1026" s="2">
        <v>0.3923611111111111</v>
      </c>
      <c r="E1026">
        <v>428.1</v>
      </c>
      <c r="F1026">
        <v>15</v>
      </c>
      <c r="G1026" t="s">
        <v>21</v>
      </c>
      <c r="H1026">
        <v>31200</v>
      </c>
      <c r="I1026" t="s">
        <v>22</v>
      </c>
      <c r="J1026" s="1">
        <v>43608</v>
      </c>
      <c r="K1026" t="s">
        <v>27</v>
      </c>
      <c r="L1026" s="2">
        <v>0.41111111111111115</v>
      </c>
      <c r="M1026">
        <v>362.1</v>
      </c>
      <c r="N1026">
        <v>990</v>
      </c>
      <c r="O1026">
        <v>15.41695865</v>
      </c>
      <c r="P1026" s="1">
        <v>43608</v>
      </c>
      <c r="Q1026" t="s">
        <v>24</v>
      </c>
      <c r="R1026">
        <v>449.6</v>
      </c>
      <c r="S1026">
        <v>286.85000000000002</v>
      </c>
      <c r="T1026">
        <f t="shared" si="364"/>
        <v>23</v>
      </c>
      <c r="U1026">
        <f t="shared" si="365"/>
        <v>5</v>
      </c>
      <c r="V1026">
        <f t="shared" si="366"/>
        <v>2019</v>
      </c>
      <c r="X1026" t="str">
        <f t="shared" ref="X1026:X1027" si="388">IF(N1026&gt;0,"Profit","Loss")</f>
        <v>Profit</v>
      </c>
    </row>
    <row r="1027" spans="1:24" x14ac:dyDescent="0.3">
      <c r="A1027">
        <v>342.2</v>
      </c>
      <c r="B1027" s="1">
        <v>43608</v>
      </c>
      <c r="C1027" t="s">
        <v>27</v>
      </c>
      <c r="D1027" s="2">
        <v>0.3923611111111111</v>
      </c>
      <c r="E1027">
        <v>364.25</v>
      </c>
      <c r="F1027">
        <v>15</v>
      </c>
      <c r="G1027" t="s">
        <v>23</v>
      </c>
      <c r="H1027">
        <v>31200</v>
      </c>
      <c r="I1027" t="s">
        <v>22</v>
      </c>
      <c r="J1027" s="1">
        <v>43608</v>
      </c>
      <c r="K1027" t="s">
        <v>27</v>
      </c>
      <c r="L1027" s="2">
        <v>0.40416666666666662</v>
      </c>
      <c r="M1027">
        <v>327.25</v>
      </c>
      <c r="N1027">
        <v>555</v>
      </c>
      <c r="O1027">
        <v>10.15785861</v>
      </c>
      <c r="P1027" s="1">
        <v>43608</v>
      </c>
      <c r="Q1027" t="s">
        <v>24</v>
      </c>
      <c r="R1027">
        <v>368.35</v>
      </c>
      <c r="S1027">
        <v>251.45</v>
      </c>
      <c r="T1027">
        <f t="shared" ref="T1027:T1090" si="389">DAY(B1027)</f>
        <v>23</v>
      </c>
      <c r="U1027">
        <f t="shared" ref="U1027:U1090" si="390">MONTH(B1027)</f>
        <v>5</v>
      </c>
      <c r="V1027">
        <f t="shared" ref="V1027:V1090" si="391">YEAR(B1027)</f>
        <v>2019</v>
      </c>
      <c r="X1027" t="str">
        <f t="shared" si="388"/>
        <v>Profit</v>
      </c>
    </row>
    <row r="1028" spans="1:24" hidden="1" x14ac:dyDescent="0.3">
      <c r="A1028">
        <v>343</v>
      </c>
      <c r="B1028" s="1">
        <v>43609</v>
      </c>
      <c r="D1028" s="2">
        <v>0.3923611111111111</v>
      </c>
      <c r="E1028">
        <v>30709.35</v>
      </c>
      <c r="J1028" s="1">
        <v>43609</v>
      </c>
      <c r="L1028" s="2">
        <v>0.46458333333333335</v>
      </c>
      <c r="M1028">
        <v>30720.6</v>
      </c>
      <c r="N1028">
        <v>-840</v>
      </c>
      <c r="R1028">
        <v>30735.65</v>
      </c>
      <c r="S1028">
        <v>30564.400000000001</v>
      </c>
      <c r="T1028">
        <f t="shared" si="389"/>
        <v>24</v>
      </c>
      <c r="U1028">
        <f t="shared" si="390"/>
        <v>5</v>
      </c>
      <c r="V1028">
        <f t="shared" si="391"/>
        <v>2019</v>
      </c>
    </row>
    <row r="1029" spans="1:24" x14ac:dyDescent="0.3">
      <c r="A1029">
        <v>343.1</v>
      </c>
      <c r="B1029" s="1">
        <v>43609</v>
      </c>
      <c r="C1029" t="s">
        <v>28</v>
      </c>
      <c r="D1029" s="2">
        <v>0.3923611111111111</v>
      </c>
      <c r="E1029">
        <v>313.8</v>
      </c>
      <c r="F1029">
        <v>15</v>
      </c>
      <c r="G1029" t="s">
        <v>21</v>
      </c>
      <c r="H1029">
        <v>30700</v>
      </c>
      <c r="I1029" t="s">
        <v>22</v>
      </c>
      <c r="J1029" s="1">
        <v>43609</v>
      </c>
      <c r="K1029" t="s">
        <v>28</v>
      </c>
      <c r="L1029" s="2">
        <v>0.46458333333333335</v>
      </c>
      <c r="M1029">
        <v>301.8</v>
      </c>
      <c r="N1029">
        <v>180</v>
      </c>
      <c r="O1029">
        <v>3.8240917780000001</v>
      </c>
      <c r="P1029" s="1">
        <v>43615</v>
      </c>
      <c r="Q1029" t="s">
        <v>24</v>
      </c>
      <c r="R1029">
        <v>316</v>
      </c>
      <c r="S1029">
        <v>226.25</v>
      </c>
      <c r="T1029">
        <f t="shared" si="389"/>
        <v>24</v>
      </c>
      <c r="U1029">
        <f t="shared" si="390"/>
        <v>5</v>
      </c>
      <c r="V1029">
        <f t="shared" si="391"/>
        <v>2019</v>
      </c>
      <c r="X1029" t="str">
        <f t="shared" ref="X1029:X1030" si="392">IF(N1029&gt;0,"Profit","Loss")</f>
        <v>Profit</v>
      </c>
    </row>
    <row r="1030" spans="1:24" x14ac:dyDescent="0.3">
      <c r="A1030">
        <v>343.2</v>
      </c>
      <c r="B1030" s="1">
        <v>43609</v>
      </c>
      <c r="C1030" t="s">
        <v>28</v>
      </c>
      <c r="D1030" s="2">
        <v>0.3923611111111111</v>
      </c>
      <c r="E1030">
        <v>284.95</v>
      </c>
      <c r="F1030">
        <v>15</v>
      </c>
      <c r="G1030" t="s">
        <v>23</v>
      </c>
      <c r="H1030">
        <v>30700</v>
      </c>
      <c r="I1030" t="s">
        <v>22</v>
      </c>
      <c r="J1030" s="1">
        <v>43609</v>
      </c>
      <c r="K1030" t="s">
        <v>28</v>
      </c>
      <c r="L1030" s="2">
        <v>0.39930555555555558</v>
      </c>
      <c r="M1030">
        <v>352.95</v>
      </c>
      <c r="N1030">
        <v>-1020</v>
      </c>
      <c r="O1030">
        <v>-23.863835760000001</v>
      </c>
      <c r="P1030" s="1">
        <v>43615</v>
      </c>
      <c r="Q1030" t="s">
        <v>24</v>
      </c>
      <c r="R1030">
        <v>353.45</v>
      </c>
      <c r="S1030">
        <v>277.45</v>
      </c>
      <c r="T1030">
        <f t="shared" si="389"/>
        <v>24</v>
      </c>
      <c r="U1030">
        <f t="shared" si="390"/>
        <v>5</v>
      </c>
      <c r="V1030">
        <f t="shared" si="391"/>
        <v>2019</v>
      </c>
      <c r="X1030" t="str">
        <f t="shared" si="392"/>
        <v>Loss</v>
      </c>
    </row>
    <row r="1031" spans="1:24" hidden="1" x14ac:dyDescent="0.3">
      <c r="A1031">
        <v>344</v>
      </c>
      <c r="B1031" s="1">
        <v>43612</v>
      </c>
      <c r="D1031" s="2">
        <v>0.3923611111111111</v>
      </c>
      <c r="E1031">
        <v>31373.4</v>
      </c>
      <c r="J1031" s="1">
        <v>43612</v>
      </c>
      <c r="L1031" s="2">
        <v>0.6381944444444444</v>
      </c>
      <c r="M1031">
        <v>31628.6</v>
      </c>
      <c r="N1031">
        <v>1068</v>
      </c>
      <c r="Q1031" t="s">
        <v>19</v>
      </c>
      <c r="R1031">
        <v>31700.75</v>
      </c>
      <c r="S1031">
        <v>31315.05</v>
      </c>
      <c r="T1031">
        <f t="shared" si="389"/>
        <v>27</v>
      </c>
      <c r="U1031">
        <f t="shared" si="390"/>
        <v>5</v>
      </c>
      <c r="V1031">
        <f t="shared" si="391"/>
        <v>2019</v>
      </c>
    </row>
    <row r="1032" spans="1:24" x14ac:dyDescent="0.3">
      <c r="A1032">
        <v>344.1</v>
      </c>
      <c r="B1032" s="1">
        <v>43612</v>
      </c>
      <c r="C1032" t="s">
        <v>20</v>
      </c>
      <c r="D1032" s="2">
        <v>0.3923611111111111</v>
      </c>
      <c r="E1032">
        <v>252.25</v>
      </c>
      <c r="F1032">
        <v>15</v>
      </c>
      <c r="G1032" t="s">
        <v>21</v>
      </c>
      <c r="H1032">
        <v>31400</v>
      </c>
      <c r="I1032" t="s">
        <v>22</v>
      </c>
      <c r="J1032" s="1">
        <v>43612</v>
      </c>
      <c r="K1032" t="s">
        <v>20</v>
      </c>
      <c r="L1032" s="2">
        <v>0.4777777777777778</v>
      </c>
      <c r="M1032">
        <v>291.25</v>
      </c>
      <c r="N1032">
        <v>-585</v>
      </c>
      <c r="O1032">
        <v>-15.46085233</v>
      </c>
      <c r="P1032" s="1">
        <v>43615</v>
      </c>
      <c r="Q1032" t="s">
        <v>24</v>
      </c>
      <c r="R1032">
        <v>300</v>
      </c>
      <c r="S1032">
        <v>215.4</v>
      </c>
      <c r="T1032">
        <f t="shared" si="389"/>
        <v>27</v>
      </c>
      <c r="U1032">
        <f t="shared" si="390"/>
        <v>5</v>
      </c>
      <c r="V1032">
        <f t="shared" si="391"/>
        <v>2019</v>
      </c>
      <c r="X1032" t="str">
        <f t="shared" ref="X1032:X1033" si="393">IF(N1032&gt;0,"Profit","Loss")</f>
        <v>Loss</v>
      </c>
    </row>
    <row r="1033" spans="1:24" x14ac:dyDescent="0.3">
      <c r="A1033">
        <v>344.2</v>
      </c>
      <c r="B1033" s="1">
        <v>43612</v>
      </c>
      <c r="C1033" t="s">
        <v>20</v>
      </c>
      <c r="D1033" s="2">
        <v>0.3923611111111111</v>
      </c>
      <c r="E1033">
        <v>269.8</v>
      </c>
      <c r="F1033">
        <v>15</v>
      </c>
      <c r="G1033" t="s">
        <v>23</v>
      </c>
      <c r="H1033">
        <v>31400</v>
      </c>
      <c r="I1033" t="s">
        <v>22</v>
      </c>
      <c r="J1033" s="1">
        <v>43612</v>
      </c>
      <c r="K1033" t="s">
        <v>20</v>
      </c>
      <c r="L1033" s="2">
        <v>0.6381944444444444</v>
      </c>
      <c r="M1033">
        <v>159.6</v>
      </c>
      <c r="N1033">
        <v>1653</v>
      </c>
      <c r="O1033">
        <v>40.845070419999999</v>
      </c>
      <c r="P1033" s="1">
        <v>43615</v>
      </c>
      <c r="Q1033" t="s">
        <v>19</v>
      </c>
      <c r="R1033">
        <v>296.05</v>
      </c>
      <c r="S1033">
        <v>130</v>
      </c>
      <c r="T1033">
        <f t="shared" si="389"/>
        <v>27</v>
      </c>
      <c r="U1033">
        <f t="shared" si="390"/>
        <v>5</v>
      </c>
      <c r="V1033">
        <f t="shared" si="391"/>
        <v>2019</v>
      </c>
      <c r="X1033" t="str">
        <f t="shared" si="393"/>
        <v>Profit</v>
      </c>
    </row>
    <row r="1034" spans="1:24" hidden="1" x14ac:dyDescent="0.3">
      <c r="A1034">
        <v>345</v>
      </c>
      <c r="B1034" s="1">
        <v>43613</v>
      </c>
      <c r="D1034" s="2">
        <v>0.3923611111111111</v>
      </c>
      <c r="E1034">
        <v>31665.95</v>
      </c>
      <c r="J1034" s="1">
        <v>43613</v>
      </c>
      <c r="L1034" s="2">
        <v>0.62847222222222221</v>
      </c>
      <c r="M1034">
        <v>31572.3</v>
      </c>
      <c r="N1034">
        <v>60</v>
      </c>
      <c r="R1034">
        <v>31700.9</v>
      </c>
      <c r="S1034">
        <v>31328.6</v>
      </c>
      <c r="T1034">
        <f t="shared" si="389"/>
        <v>28</v>
      </c>
      <c r="U1034">
        <f t="shared" si="390"/>
        <v>5</v>
      </c>
      <c r="V1034">
        <f t="shared" si="391"/>
        <v>2019</v>
      </c>
    </row>
    <row r="1035" spans="1:24" x14ac:dyDescent="0.3">
      <c r="A1035">
        <v>345.1</v>
      </c>
      <c r="B1035" s="1">
        <v>43613</v>
      </c>
      <c r="C1035" t="s">
        <v>25</v>
      </c>
      <c r="D1035" s="2">
        <v>0.3923611111111111</v>
      </c>
      <c r="E1035">
        <v>199</v>
      </c>
      <c r="F1035">
        <v>15</v>
      </c>
      <c r="G1035" t="s">
        <v>21</v>
      </c>
      <c r="H1035">
        <v>31700</v>
      </c>
      <c r="I1035" t="s">
        <v>22</v>
      </c>
      <c r="J1035" s="1">
        <v>43613</v>
      </c>
      <c r="K1035" t="s">
        <v>25</v>
      </c>
      <c r="L1035" s="2">
        <v>0.62847222222222221</v>
      </c>
      <c r="M1035">
        <v>135</v>
      </c>
      <c r="N1035">
        <v>960</v>
      </c>
      <c r="O1035">
        <v>32.16080402</v>
      </c>
      <c r="P1035" s="1">
        <v>43615</v>
      </c>
      <c r="Q1035" t="s">
        <v>24</v>
      </c>
      <c r="R1035">
        <v>207.9</v>
      </c>
      <c r="S1035">
        <v>59.6</v>
      </c>
      <c r="T1035">
        <f t="shared" si="389"/>
        <v>28</v>
      </c>
      <c r="U1035">
        <f t="shared" si="390"/>
        <v>5</v>
      </c>
      <c r="V1035">
        <f t="shared" si="391"/>
        <v>2019</v>
      </c>
      <c r="X1035" t="str">
        <f t="shared" ref="X1035:X1036" si="394">IF(N1035&gt;0,"Profit","Loss")</f>
        <v>Profit</v>
      </c>
    </row>
    <row r="1036" spans="1:24" x14ac:dyDescent="0.3">
      <c r="A1036">
        <v>345.2</v>
      </c>
      <c r="B1036" s="1">
        <v>43613</v>
      </c>
      <c r="C1036" t="s">
        <v>25</v>
      </c>
      <c r="D1036" s="2">
        <v>0.3923611111111111</v>
      </c>
      <c r="E1036">
        <v>246.8</v>
      </c>
      <c r="F1036">
        <v>15</v>
      </c>
      <c r="G1036" t="s">
        <v>23</v>
      </c>
      <c r="H1036">
        <v>31700</v>
      </c>
      <c r="I1036" t="s">
        <v>22</v>
      </c>
      <c r="J1036" s="1">
        <v>43613</v>
      </c>
      <c r="K1036" t="s">
        <v>25</v>
      </c>
      <c r="L1036" s="2">
        <v>0.39999999999999997</v>
      </c>
      <c r="M1036">
        <v>306.8</v>
      </c>
      <c r="N1036">
        <v>-900</v>
      </c>
      <c r="O1036">
        <v>-24.311183140000001</v>
      </c>
      <c r="P1036" s="1">
        <v>43615</v>
      </c>
      <c r="Q1036" t="s">
        <v>24</v>
      </c>
      <c r="R1036">
        <v>317.85000000000002</v>
      </c>
      <c r="S1036">
        <v>231.4</v>
      </c>
      <c r="T1036">
        <f t="shared" si="389"/>
        <v>28</v>
      </c>
      <c r="U1036">
        <f t="shared" si="390"/>
        <v>5</v>
      </c>
      <c r="V1036">
        <f t="shared" si="391"/>
        <v>2019</v>
      </c>
      <c r="X1036" t="str">
        <f t="shared" si="394"/>
        <v>Loss</v>
      </c>
    </row>
    <row r="1037" spans="1:24" hidden="1" x14ac:dyDescent="0.3">
      <c r="A1037">
        <v>346</v>
      </c>
      <c r="B1037" s="1">
        <v>43614</v>
      </c>
      <c r="D1037" s="2">
        <v>0.3923611111111111</v>
      </c>
      <c r="E1037">
        <v>31468.25</v>
      </c>
      <c r="J1037" s="1">
        <v>43614</v>
      </c>
      <c r="L1037" s="2">
        <v>0.6381944444444444</v>
      </c>
      <c r="M1037">
        <v>31299.4</v>
      </c>
      <c r="N1037">
        <v>659.25</v>
      </c>
      <c r="Q1037" t="s">
        <v>19</v>
      </c>
      <c r="R1037">
        <v>31491.7</v>
      </c>
      <c r="S1037">
        <v>31257.9</v>
      </c>
      <c r="T1037">
        <f t="shared" si="389"/>
        <v>29</v>
      </c>
      <c r="U1037">
        <f t="shared" si="390"/>
        <v>5</v>
      </c>
      <c r="V1037">
        <f t="shared" si="391"/>
        <v>2019</v>
      </c>
    </row>
    <row r="1038" spans="1:24" x14ac:dyDescent="0.3">
      <c r="A1038">
        <v>346.1</v>
      </c>
      <c r="B1038" s="1">
        <v>43614</v>
      </c>
      <c r="C1038" t="s">
        <v>26</v>
      </c>
      <c r="D1038" s="2">
        <v>0.3923611111111111</v>
      </c>
      <c r="E1038">
        <v>146.30000000000001</v>
      </c>
      <c r="F1038">
        <v>15</v>
      </c>
      <c r="G1038" t="s">
        <v>21</v>
      </c>
      <c r="H1038">
        <v>31500</v>
      </c>
      <c r="I1038" t="s">
        <v>22</v>
      </c>
      <c r="J1038" s="1">
        <v>43614</v>
      </c>
      <c r="K1038" t="s">
        <v>26</v>
      </c>
      <c r="L1038" s="2">
        <v>0.6381944444444444</v>
      </c>
      <c r="M1038">
        <v>53.35</v>
      </c>
      <c r="N1038">
        <v>1394.25</v>
      </c>
      <c r="O1038">
        <v>63.533834589999998</v>
      </c>
      <c r="P1038" s="1">
        <v>43615</v>
      </c>
      <c r="Q1038" t="s">
        <v>19</v>
      </c>
      <c r="R1038">
        <v>158.30000000000001</v>
      </c>
      <c r="S1038">
        <v>42.45</v>
      </c>
      <c r="T1038">
        <f t="shared" si="389"/>
        <v>29</v>
      </c>
      <c r="U1038">
        <f t="shared" si="390"/>
        <v>5</v>
      </c>
      <c r="V1038">
        <f t="shared" si="391"/>
        <v>2019</v>
      </c>
      <c r="X1038" t="str">
        <f t="shared" ref="X1038:X1039" si="395">IF(N1038&gt;0,"Profit","Loss")</f>
        <v>Profit</v>
      </c>
    </row>
    <row r="1039" spans="1:24" x14ac:dyDescent="0.3">
      <c r="A1039">
        <v>346.2</v>
      </c>
      <c r="B1039" s="1">
        <v>43614</v>
      </c>
      <c r="C1039" t="s">
        <v>26</v>
      </c>
      <c r="D1039" s="2">
        <v>0.3923611111111111</v>
      </c>
      <c r="E1039">
        <v>165.65</v>
      </c>
      <c r="F1039">
        <v>15</v>
      </c>
      <c r="G1039" t="s">
        <v>23</v>
      </c>
      <c r="H1039">
        <v>31500</v>
      </c>
      <c r="I1039" t="s">
        <v>22</v>
      </c>
      <c r="J1039" s="1">
        <v>43614</v>
      </c>
      <c r="K1039" t="s">
        <v>26</v>
      </c>
      <c r="L1039" s="2">
        <v>0.54027777777777775</v>
      </c>
      <c r="M1039">
        <v>214.65</v>
      </c>
      <c r="N1039">
        <v>-735</v>
      </c>
      <c r="O1039">
        <v>-29.58044069</v>
      </c>
      <c r="P1039" s="1">
        <v>43615</v>
      </c>
      <c r="Q1039" t="s">
        <v>24</v>
      </c>
      <c r="R1039">
        <v>218</v>
      </c>
      <c r="S1039">
        <v>139.25</v>
      </c>
      <c r="T1039">
        <f t="shared" si="389"/>
        <v>29</v>
      </c>
      <c r="U1039">
        <f t="shared" si="390"/>
        <v>5</v>
      </c>
      <c r="V1039">
        <f t="shared" si="391"/>
        <v>2019</v>
      </c>
      <c r="X1039" t="str">
        <f t="shared" si="395"/>
        <v>Loss</v>
      </c>
    </row>
    <row r="1040" spans="1:24" hidden="1" x14ac:dyDescent="0.3">
      <c r="A1040">
        <v>347</v>
      </c>
      <c r="B1040" s="1">
        <v>43615</v>
      </c>
      <c r="D1040" s="2">
        <v>0.3923611111111111</v>
      </c>
      <c r="E1040">
        <v>31272.6</v>
      </c>
      <c r="J1040" s="1">
        <v>43615</v>
      </c>
      <c r="L1040" s="2">
        <v>0.6381944444444444</v>
      </c>
      <c r="M1040">
        <v>31533.25</v>
      </c>
      <c r="N1040">
        <v>390</v>
      </c>
      <c r="Q1040" t="s">
        <v>19</v>
      </c>
      <c r="R1040">
        <v>31619.25</v>
      </c>
      <c r="S1040">
        <v>31268.15</v>
      </c>
      <c r="T1040">
        <f t="shared" si="389"/>
        <v>30</v>
      </c>
      <c r="U1040">
        <f t="shared" si="390"/>
        <v>5</v>
      </c>
      <c r="V1040">
        <f t="shared" si="391"/>
        <v>2019</v>
      </c>
    </row>
    <row r="1041" spans="1:24" x14ac:dyDescent="0.3">
      <c r="A1041">
        <v>347.1</v>
      </c>
      <c r="B1041" s="1">
        <v>43615</v>
      </c>
      <c r="C1041" t="s">
        <v>27</v>
      </c>
      <c r="D1041" s="2">
        <v>0.3923611111111111</v>
      </c>
      <c r="E1041">
        <v>87.7</v>
      </c>
      <c r="F1041">
        <v>15</v>
      </c>
      <c r="G1041" t="s">
        <v>21</v>
      </c>
      <c r="H1041">
        <v>31300</v>
      </c>
      <c r="I1041" t="s">
        <v>22</v>
      </c>
      <c r="J1041" s="1">
        <v>43615</v>
      </c>
      <c r="K1041" t="s">
        <v>27</v>
      </c>
      <c r="L1041" s="2">
        <v>0.42638888888888887</v>
      </c>
      <c r="M1041">
        <v>160.69999999999999</v>
      </c>
      <c r="N1041">
        <v>-1095</v>
      </c>
      <c r="O1041">
        <v>-83.238312429999993</v>
      </c>
      <c r="P1041" s="1">
        <v>43615</v>
      </c>
      <c r="Q1041" t="s">
        <v>24</v>
      </c>
      <c r="R1041">
        <v>163.15</v>
      </c>
      <c r="S1041">
        <v>84.9</v>
      </c>
      <c r="T1041">
        <f t="shared" si="389"/>
        <v>30</v>
      </c>
      <c r="U1041">
        <f t="shared" si="390"/>
        <v>5</v>
      </c>
      <c r="V1041">
        <f t="shared" si="391"/>
        <v>2019</v>
      </c>
      <c r="X1041" t="str">
        <f t="shared" ref="X1041:X1042" si="396">IF(N1041&gt;0,"Profit","Loss")</f>
        <v>Loss</v>
      </c>
    </row>
    <row r="1042" spans="1:24" x14ac:dyDescent="0.3">
      <c r="A1042">
        <v>347.2</v>
      </c>
      <c r="B1042" s="1">
        <v>43615</v>
      </c>
      <c r="C1042" t="s">
        <v>27</v>
      </c>
      <c r="D1042" s="2">
        <v>0.3923611111111111</v>
      </c>
      <c r="E1042">
        <v>99.2</v>
      </c>
      <c r="F1042">
        <v>15</v>
      </c>
      <c r="G1042" t="s">
        <v>23</v>
      </c>
      <c r="H1042">
        <v>31300</v>
      </c>
      <c r="I1042" t="s">
        <v>22</v>
      </c>
      <c r="J1042" s="1">
        <v>43615</v>
      </c>
      <c r="K1042" t="s">
        <v>27</v>
      </c>
      <c r="L1042" s="2">
        <v>0.6381944444444444</v>
      </c>
      <c r="M1042">
        <v>0.2</v>
      </c>
      <c r="N1042">
        <v>1485</v>
      </c>
      <c r="O1042">
        <v>99.798387099999999</v>
      </c>
      <c r="P1042" s="1">
        <v>43615</v>
      </c>
      <c r="Q1042" t="s">
        <v>19</v>
      </c>
      <c r="R1042">
        <v>104.45</v>
      </c>
      <c r="S1042">
        <v>0.2</v>
      </c>
      <c r="T1042">
        <f t="shared" si="389"/>
        <v>30</v>
      </c>
      <c r="U1042">
        <f t="shared" si="390"/>
        <v>5</v>
      </c>
      <c r="V1042">
        <f t="shared" si="391"/>
        <v>2019</v>
      </c>
      <c r="X1042" t="str">
        <f t="shared" si="396"/>
        <v>Profit</v>
      </c>
    </row>
    <row r="1043" spans="1:24" hidden="1" x14ac:dyDescent="0.3">
      <c r="A1043">
        <v>348</v>
      </c>
      <c r="B1043" s="1">
        <v>43616</v>
      </c>
      <c r="D1043" s="2">
        <v>0.3923611111111111</v>
      </c>
      <c r="E1043">
        <v>31752.45</v>
      </c>
      <c r="J1043" s="1">
        <v>43616</v>
      </c>
      <c r="L1043" s="2">
        <v>0.50069444444444444</v>
      </c>
      <c r="M1043">
        <v>30649.55</v>
      </c>
      <c r="N1043">
        <v>2205</v>
      </c>
      <c r="R1043">
        <v>31783.599999999999</v>
      </c>
      <c r="S1043">
        <v>30623.05</v>
      </c>
      <c r="T1043">
        <f t="shared" si="389"/>
        <v>31</v>
      </c>
      <c r="U1043">
        <f t="shared" si="390"/>
        <v>5</v>
      </c>
      <c r="V1043">
        <f t="shared" si="391"/>
        <v>2019</v>
      </c>
    </row>
    <row r="1044" spans="1:24" x14ac:dyDescent="0.3">
      <c r="A1044">
        <v>348.1</v>
      </c>
      <c r="B1044" s="1">
        <v>43616</v>
      </c>
      <c r="C1044" t="s">
        <v>28</v>
      </c>
      <c r="D1044" s="2">
        <v>0.3923611111111111</v>
      </c>
      <c r="E1044">
        <v>253</v>
      </c>
      <c r="F1044">
        <v>15</v>
      </c>
      <c r="G1044" t="s">
        <v>21</v>
      </c>
      <c r="H1044">
        <v>31800</v>
      </c>
      <c r="I1044" t="s">
        <v>22</v>
      </c>
      <c r="J1044" s="1">
        <v>43616</v>
      </c>
      <c r="K1044" t="s">
        <v>28</v>
      </c>
      <c r="L1044" s="2">
        <v>0.50069444444444444</v>
      </c>
      <c r="M1044">
        <v>53</v>
      </c>
      <c r="N1044">
        <v>3000</v>
      </c>
      <c r="O1044">
        <v>79.051383400000006</v>
      </c>
      <c r="P1044" s="1">
        <v>43622</v>
      </c>
      <c r="Q1044" t="s">
        <v>29</v>
      </c>
      <c r="R1044">
        <v>264.3</v>
      </c>
      <c r="S1044">
        <v>32.049999999999997</v>
      </c>
      <c r="T1044">
        <f t="shared" si="389"/>
        <v>31</v>
      </c>
      <c r="U1044">
        <f t="shared" si="390"/>
        <v>5</v>
      </c>
      <c r="V1044">
        <f t="shared" si="391"/>
        <v>2019</v>
      </c>
      <c r="X1044" t="str">
        <f t="shared" ref="X1044:X1045" si="397">IF(N1044&gt;0,"Profit","Loss")</f>
        <v>Profit</v>
      </c>
    </row>
    <row r="1045" spans="1:24" x14ac:dyDescent="0.3">
      <c r="A1045">
        <v>348.2</v>
      </c>
      <c r="B1045" s="1">
        <v>43616</v>
      </c>
      <c r="C1045" t="s">
        <v>28</v>
      </c>
      <c r="D1045" s="2">
        <v>0.3923611111111111</v>
      </c>
      <c r="E1045">
        <v>320</v>
      </c>
      <c r="F1045">
        <v>15</v>
      </c>
      <c r="G1045" t="s">
        <v>23</v>
      </c>
      <c r="H1045">
        <v>31800</v>
      </c>
      <c r="I1045" t="s">
        <v>22</v>
      </c>
      <c r="J1045" s="1">
        <v>43616</v>
      </c>
      <c r="K1045" t="s">
        <v>28</v>
      </c>
      <c r="L1045" s="2">
        <v>0.49027777777777781</v>
      </c>
      <c r="M1045">
        <v>373</v>
      </c>
      <c r="N1045">
        <v>-795</v>
      </c>
      <c r="O1045">
        <v>-16.5625</v>
      </c>
      <c r="P1045" s="1">
        <v>43622</v>
      </c>
      <c r="Q1045" t="s">
        <v>24</v>
      </c>
      <c r="R1045">
        <v>386</v>
      </c>
      <c r="S1045">
        <v>298</v>
      </c>
      <c r="T1045">
        <f t="shared" si="389"/>
        <v>31</v>
      </c>
      <c r="U1045">
        <f t="shared" si="390"/>
        <v>5</v>
      </c>
      <c r="V1045">
        <f t="shared" si="391"/>
        <v>2019</v>
      </c>
      <c r="X1045" t="str">
        <f t="shared" si="397"/>
        <v>Loss</v>
      </c>
    </row>
    <row r="1046" spans="1:24" hidden="1" x14ac:dyDescent="0.3">
      <c r="A1046">
        <v>349</v>
      </c>
      <c r="B1046" s="1">
        <v>43619</v>
      </c>
      <c r="D1046" s="2">
        <v>0.3923611111111111</v>
      </c>
      <c r="E1046">
        <v>31435.1</v>
      </c>
      <c r="J1046" s="1">
        <v>43619</v>
      </c>
      <c r="L1046" s="2">
        <v>0.56666666666666665</v>
      </c>
      <c r="M1046">
        <v>31395.05</v>
      </c>
      <c r="N1046">
        <v>-195</v>
      </c>
      <c r="R1046">
        <v>31568.75</v>
      </c>
      <c r="S1046">
        <v>31339.75</v>
      </c>
      <c r="T1046">
        <f t="shared" si="389"/>
        <v>3</v>
      </c>
      <c r="U1046">
        <f t="shared" si="390"/>
        <v>6</v>
      </c>
      <c r="V1046">
        <f t="shared" si="391"/>
        <v>2019</v>
      </c>
    </row>
    <row r="1047" spans="1:24" x14ac:dyDescent="0.3">
      <c r="A1047">
        <v>349.1</v>
      </c>
      <c r="B1047" s="1">
        <v>43619</v>
      </c>
      <c r="C1047" t="s">
        <v>20</v>
      </c>
      <c r="D1047" s="2">
        <v>0.3923611111111111</v>
      </c>
      <c r="E1047">
        <v>229.7</v>
      </c>
      <c r="F1047">
        <v>15</v>
      </c>
      <c r="G1047" t="s">
        <v>21</v>
      </c>
      <c r="H1047">
        <v>31400</v>
      </c>
      <c r="I1047" t="s">
        <v>22</v>
      </c>
      <c r="J1047" s="1">
        <v>43619</v>
      </c>
      <c r="K1047" t="s">
        <v>20</v>
      </c>
      <c r="L1047" s="2">
        <v>0.47430555555555554</v>
      </c>
      <c r="M1047">
        <v>264.7</v>
      </c>
      <c r="N1047">
        <v>-525</v>
      </c>
      <c r="O1047">
        <v>-15.237266</v>
      </c>
      <c r="P1047" s="1">
        <v>43622</v>
      </c>
      <c r="Q1047" t="s">
        <v>24</v>
      </c>
      <c r="R1047">
        <v>268.95</v>
      </c>
      <c r="S1047">
        <v>188.85</v>
      </c>
      <c r="T1047">
        <f t="shared" si="389"/>
        <v>3</v>
      </c>
      <c r="U1047">
        <f t="shared" si="390"/>
        <v>6</v>
      </c>
      <c r="V1047">
        <f t="shared" si="391"/>
        <v>2019</v>
      </c>
      <c r="X1047" t="str">
        <f t="shared" ref="X1047:X1048" si="398">IF(N1047&gt;0,"Profit","Loss")</f>
        <v>Loss</v>
      </c>
    </row>
    <row r="1048" spans="1:24" x14ac:dyDescent="0.3">
      <c r="A1048">
        <v>349.2</v>
      </c>
      <c r="B1048" s="1">
        <v>43619</v>
      </c>
      <c r="C1048" t="s">
        <v>20</v>
      </c>
      <c r="D1048" s="2">
        <v>0.3923611111111111</v>
      </c>
      <c r="E1048">
        <v>270</v>
      </c>
      <c r="F1048">
        <v>15</v>
      </c>
      <c r="G1048" t="s">
        <v>23</v>
      </c>
      <c r="H1048">
        <v>31400</v>
      </c>
      <c r="I1048" t="s">
        <v>22</v>
      </c>
      <c r="J1048" s="1">
        <v>43619</v>
      </c>
      <c r="K1048" t="s">
        <v>20</v>
      </c>
      <c r="L1048" s="2">
        <v>0.56666666666666665</v>
      </c>
      <c r="M1048">
        <v>248</v>
      </c>
      <c r="N1048">
        <v>330</v>
      </c>
      <c r="O1048">
        <v>8.1481481480000006</v>
      </c>
      <c r="P1048" s="1">
        <v>43622</v>
      </c>
      <c r="Q1048" t="s">
        <v>24</v>
      </c>
      <c r="R1048">
        <v>294.95</v>
      </c>
      <c r="S1048">
        <v>172.05</v>
      </c>
      <c r="T1048">
        <f t="shared" si="389"/>
        <v>3</v>
      </c>
      <c r="U1048">
        <f t="shared" si="390"/>
        <v>6</v>
      </c>
      <c r="V1048">
        <f t="shared" si="391"/>
        <v>2019</v>
      </c>
      <c r="X1048" t="str">
        <f t="shared" si="398"/>
        <v>Profit</v>
      </c>
    </row>
    <row r="1049" spans="1:24" hidden="1" x14ac:dyDescent="0.3">
      <c r="A1049">
        <v>350</v>
      </c>
      <c r="B1049" s="1">
        <v>43620</v>
      </c>
      <c r="D1049" s="2">
        <v>0.3923611111111111</v>
      </c>
      <c r="E1049">
        <v>31595.45</v>
      </c>
      <c r="J1049" s="1">
        <v>43620</v>
      </c>
      <c r="L1049" s="2">
        <v>0.62777777777777777</v>
      </c>
      <c r="M1049">
        <v>31561.55</v>
      </c>
      <c r="N1049">
        <v>-195</v>
      </c>
      <c r="R1049">
        <v>31752.7</v>
      </c>
      <c r="S1049">
        <v>31535</v>
      </c>
      <c r="T1049">
        <f t="shared" si="389"/>
        <v>4</v>
      </c>
      <c r="U1049">
        <f t="shared" si="390"/>
        <v>6</v>
      </c>
      <c r="V1049">
        <f t="shared" si="391"/>
        <v>2019</v>
      </c>
    </row>
    <row r="1050" spans="1:24" x14ac:dyDescent="0.3">
      <c r="A1050">
        <v>350.1</v>
      </c>
      <c r="B1050" s="1">
        <v>43620</v>
      </c>
      <c r="C1050" t="s">
        <v>25</v>
      </c>
      <c r="D1050" s="2">
        <v>0.3923611111111111</v>
      </c>
      <c r="E1050">
        <v>200.6</v>
      </c>
      <c r="F1050">
        <v>15</v>
      </c>
      <c r="G1050" t="s">
        <v>21</v>
      </c>
      <c r="H1050">
        <v>31600</v>
      </c>
      <c r="I1050" t="s">
        <v>22</v>
      </c>
      <c r="J1050" s="1">
        <v>43620</v>
      </c>
      <c r="K1050" t="s">
        <v>25</v>
      </c>
      <c r="L1050" s="2">
        <v>0.53611111111111109</v>
      </c>
      <c r="M1050">
        <v>235.6</v>
      </c>
      <c r="N1050">
        <v>-525</v>
      </c>
      <c r="O1050">
        <v>-17.447657029999998</v>
      </c>
      <c r="P1050" s="1">
        <v>43622</v>
      </c>
      <c r="Q1050" t="s">
        <v>24</v>
      </c>
      <c r="R1050">
        <v>258.2</v>
      </c>
      <c r="S1050">
        <v>160</v>
      </c>
      <c r="T1050">
        <f t="shared" si="389"/>
        <v>4</v>
      </c>
      <c r="U1050">
        <f t="shared" si="390"/>
        <v>6</v>
      </c>
      <c r="V1050">
        <f t="shared" si="391"/>
        <v>2019</v>
      </c>
      <c r="X1050" t="str">
        <f t="shared" ref="X1050:X1051" si="399">IF(N1050&gt;0,"Profit","Loss")</f>
        <v>Loss</v>
      </c>
    </row>
    <row r="1051" spans="1:24" x14ac:dyDescent="0.3">
      <c r="A1051">
        <v>350.2</v>
      </c>
      <c r="B1051" s="1">
        <v>43620</v>
      </c>
      <c r="C1051" t="s">
        <v>25</v>
      </c>
      <c r="D1051" s="2">
        <v>0.3923611111111111</v>
      </c>
      <c r="E1051">
        <v>191.4</v>
      </c>
      <c r="F1051">
        <v>15</v>
      </c>
      <c r="G1051" t="s">
        <v>23</v>
      </c>
      <c r="H1051">
        <v>31600</v>
      </c>
      <c r="I1051" t="s">
        <v>22</v>
      </c>
      <c r="J1051" s="1">
        <v>43620</v>
      </c>
      <c r="K1051" t="s">
        <v>25</v>
      </c>
      <c r="L1051" s="2">
        <v>0.62777777777777777</v>
      </c>
      <c r="M1051">
        <v>169.4</v>
      </c>
      <c r="N1051">
        <v>330</v>
      </c>
      <c r="O1051">
        <v>11.49425287</v>
      </c>
      <c r="P1051" s="1">
        <v>43622</v>
      </c>
      <c r="Q1051" t="s">
        <v>24</v>
      </c>
      <c r="R1051">
        <v>210.9</v>
      </c>
      <c r="S1051">
        <v>93.65</v>
      </c>
      <c r="T1051">
        <f t="shared" si="389"/>
        <v>4</v>
      </c>
      <c r="U1051">
        <f t="shared" si="390"/>
        <v>6</v>
      </c>
      <c r="V1051">
        <f t="shared" si="391"/>
        <v>2019</v>
      </c>
      <c r="X1051" t="str">
        <f t="shared" si="399"/>
        <v>Profit</v>
      </c>
    </row>
    <row r="1052" spans="1:24" hidden="1" x14ac:dyDescent="0.3">
      <c r="A1052">
        <v>351</v>
      </c>
      <c r="B1052" s="1">
        <v>43622</v>
      </c>
      <c r="D1052" s="2">
        <v>0.3923611111111111</v>
      </c>
      <c r="E1052">
        <v>31480.05</v>
      </c>
      <c r="J1052" s="1">
        <v>43622</v>
      </c>
      <c r="L1052" s="2">
        <v>0.6381944444444444</v>
      </c>
      <c r="M1052">
        <v>30861.05</v>
      </c>
      <c r="N1052">
        <v>933.75</v>
      </c>
      <c r="Q1052" t="s">
        <v>19</v>
      </c>
      <c r="R1052">
        <v>31489.7</v>
      </c>
      <c r="S1052">
        <v>30800.799999999999</v>
      </c>
      <c r="T1052">
        <f t="shared" si="389"/>
        <v>6</v>
      </c>
      <c r="U1052">
        <f t="shared" si="390"/>
        <v>6</v>
      </c>
      <c r="V1052">
        <f t="shared" si="391"/>
        <v>2019</v>
      </c>
    </row>
    <row r="1053" spans="1:24" x14ac:dyDescent="0.3">
      <c r="A1053">
        <v>351.1</v>
      </c>
      <c r="B1053" s="1">
        <v>43622</v>
      </c>
      <c r="C1053" t="s">
        <v>27</v>
      </c>
      <c r="D1053" s="2">
        <v>0.3923611111111111</v>
      </c>
      <c r="E1053">
        <v>127.4</v>
      </c>
      <c r="F1053">
        <v>15</v>
      </c>
      <c r="G1053" t="s">
        <v>21</v>
      </c>
      <c r="H1053">
        <v>31500</v>
      </c>
      <c r="I1053" t="s">
        <v>22</v>
      </c>
      <c r="J1053" s="1">
        <v>43622</v>
      </c>
      <c r="K1053" t="s">
        <v>27</v>
      </c>
      <c r="L1053" s="2">
        <v>0.6381944444444444</v>
      </c>
      <c r="M1053">
        <v>0.15</v>
      </c>
      <c r="N1053">
        <v>1908.75</v>
      </c>
      <c r="O1053">
        <v>99.882260599999995</v>
      </c>
      <c r="P1053" s="1">
        <v>43622</v>
      </c>
      <c r="Q1053" t="s">
        <v>19</v>
      </c>
      <c r="R1053">
        <v>129.35</v>
      </c>
      <c r="S1053">
        <v>0.1</v>
      </c>
      <c r="T1053">
        <f t="shared" si="389"/>
        <v>6</v>
      </c>
      <c r="U1053">
        <f t="shared" si="390"/>
        <v>6</v>
      </c>
      <c r="V1053">
        <f t="shared" si="391"/>
        <v>2019</v>
      </c>
      <c r="X1053" t="str">
        <f t="shared" ref="X1053:X1054" si="400">IF(N1053&gt;0,"Profit","Loss")</f>
        <v>Profit</v>
      </c>
    </row>
    <row r="1054" spans="1:24" x14ac:dyDescent="0.3">
      <c r="A1054">
        <v>351.2</v>
      </c>
      <c r="B1054" s="1">
        <v>43622</v>
      </c>
      <c r="C1054" t="s">
        <v>27</v>
      </c>
      <c r="D1054" s="2">
        <v>0.3923611111111111</v>
      </c>
      <c r="E1054">
        <v>112.95</v>
      </c>
      <c r="F1054">
        <v>15</v>
      </c>
      <c r="G1054" t="s">
        <v>23</v>
      </c>
      <c r="H1054">
        <v>31500</v>
      </c>
      <c r="I1054" t="s">
        <v>22</v>
      </c>
      <c r="J1054" s="1">
        <v>43622</v>
      </c>
      <c r="K1054" t="s">
        <v>27</v>
      </c>
      <c r="L1054" s="2">
        <v>0.50624999999999998</v>
      </c>
      <c r="M1054">
        <v>177.95</v>
      </c>
      <c r="N1054">
        <v>-975</v>
      </c>
      <c r="O1054">
        <v>-57.54758743</v>
      </c>
      <c r="P1054" s="1">
        <v>43622</v>
      </c>
      <c r="Q1054" t="s">
        <v>24</v>
      </c>
      <c r="R1054">
        <v>184.5</v>
      </c>
      <c r="S1054">
        <v>102.25</v>
      </c>
      <c r="T1054">
        <f t="shared" si="389"/>
        <v>6</v>
      </c>
      <c r="U1054">
        <f t="shared" si="390"/>
        <v>6</v>
      </c>
      <c r="V1054">
        <f t="shared" si="391"/>
        <v>2019</v>
      </c>
      <c r="X1054" t="str">
        <f t="shared" si="400"/>
        <v>Loss</v>
      </c>
    </row>
    <row r="1055" spans="1:24" hidden="1" x14ac:dyDescent="0.3">
      <c r="A1055">
        <v>352</v>
      </c>
      <c r="B1055" s="1">
        <v>43623</v>
      </c>
      <c r="D1055" s="2">
        <v>0.3923611111111111</v>
      </c>
      <c r="E1055">
        <v>30779.599999999999</v>
      </c>
      <c r="J1055" s="1">
        <v>43623</v>
      </c>
      <c r="L1055" s="2">
        <v>0.41388888888888892</v>
      </c>
      <c r="M1055">
        <v>30835.55</v>
      </c>
      <c r="N1055">
        <v>-1365</v>
      </c>
      <c r="R1055">
        <v>30844.5</v>
      </c>
      <c r="S1055">
        <v>30627.05</v>
      </c>
      <c r="T1055">
        <f t="shared" si="389"/>
        <v>7</v>
      </c>
      <c r="U1055">
        <f t="shared" si="390"/>
        <v>6</v>
      </c>
      <c r="V1055">
        <f t="shared" si="391"/>
        <v>2019</v>
      </c>
    </row>
    <row r="1056" spans="1:24" x14ac:dyDescent="0.3">
      <c r="A1056">
        <v>352.1</v>
      </c>
      <c r="B1056" s="1">
        <v>43623</v>
      </c>
      <c r="C1056" t="s">
        <v>28</v>
      </c>
      <c r="D1056" s="2">
        <v>0.3923611111111111</v>
      </c>
      <c r="E1056">
        <v>259.64999999999998</v>
      </c>
      <c r="F1056">
        <v>15</v>
      </c>
      <c r="G1056" t="s">
        <v>21</v>
      </c>
      <c r="H1056">
        <v>30800</v>
      </c>
      <c r="I1056" t="s">
        <v>22</v>
      </c>
      <c r="J1056" s="1">
        <v>43623</v>
      </c>
      <c r="K1056" t="s">
        <v>28</v>
      </c>
      <c r="L1056" s="2">
        <v>0.41388888888888892</v>
      </c>
      <c r="M1056">
        <v>276.64999999999998</v>
      </c>
      <c r="N1056">
        <v>-255</v>
      </c>
      <c r="O1056">
        <v>-6.5472751779999996</v>
      </c>
      <c r="P1056" s="1">
        <v>43629</v>
      </c>
      <c r="Q1056" t="s">
        <v>24</v>
      </c>
      <c r="R1056">
        <v>287.2</v>
      </c>
      <c r="S1056">
        <v>201.6</v>
      </c>
      <c r="T1056">
        <f t="shared" si="389"/>
        <v>7</v>
      </c>
      <c r="U1056">
        <f t="shared" si="390"/>
        <v>6</v>
      </c>
      <c r="V1056">
        <f t="shared" si="391"/>
        <v>2019</v>
      </c>
      <c r="X1056" t="str">
        <f t="shared" ref="X1056:X1057" si="401">IF(N1056&gt;0,"Profit","Loss")</f>
        <v>Loss</v>
      </c>
    </row>
    <row r="1057" spans="1:24" x14ac:dyDescent="0.3">
      <c r="A1057">
        <v>352.2</v>
      </c>
      <c r="B1057" s="1">
        <v>43623</v>
      </c>
      <c r="C1057" t="s">
        <v>28</v>
      </c>
      <c r="D1057" s="2">
        <v>0.3923611111111111</v>
      </c>
      <c r="E1057">
        <v>255.9</v>
      </c>
      <c r="F1057">
        <v>15</v>
      </c>
      <c r="G1057" t="s">
        <v>23</v>
      </c>
      <c r="H1057">
        <v>30800</v>
      </c>
      <c r="I1057" t="s">
        <v>22</v>
      </c>
      <c r="J1057" s="1">
        <v>43623</v>
      </c>
      <c r="K1057" t="s">
        <v>28</v>
      </c>
      <c r="L1057" s="2">
        <v>0.39583333333333331</v>
      </c>
      <c r="M1057">
        <v>329.9</v>
      </c>
      <c r="N1057">
        <v>-1110</v>
      </c>
      <c r="O1057">
        <v>-28.917545919999998</v>
      </c>
      <c r="P1057" s="1">
        <v>43629</v>
      </c>
      <c r="Q1057" t="s">
        <v>24</v>
      </c>
      <c r="R1057">
        <v>370.35</v>
      </c>
      <c r="S1057">
        <v>254.1</v>
      </c>
      <c r="T1057">
        <f t="shared" si="389"/>
        <v>7</v>
      </c>
      <c r="U1057">
        <f t="shared" si="390"/>
        <v>6</v>
      </c>
      <c r="V1057">
        <f t="shared" si="391"/>
        <v>2019</v>
      </c>
      <c r="X1057" t="str">
        <f t="shared" si="401"/>
        <v>Loss</v>
      </c>
    </row>
    <row r="1058" spans="1:24" hidden="1" x14ac:dyDescent="0.3">
      <c r="A1058">
        <v>353</v>
      </c>
      <c r="B1058" s="1">
        <v>43626</v>
      </c>
      <c r="D1058" s="2">
        <v>0.3923611111111111</v>
      </c>
      <c r="E1058">
        <v>31290.25</v>
      </c>
      <c r="J1058" s="1">
        <v>43626</v>
      </c>
      <c r="L1058" s="2">
        <v>0.6381944444444444</v>
      </c>
      <c r="M1058">
        <v>31029.15</v>
      </c>
      <c r="N1058">
        <v>786</v>
      </c>
      <c r="Q1058" t="s">
        <v>19</v>
      </c>
      <c r="R1058">
        <v>31314.799999999999</v>
      </c>
      <c r="S1058">
        <v>30861.3</v>
      </c>
      <c r="T1058">
        <f t="shared" si="389"/>
        <v>10</v>
      </c>
      <c r="U1058">
        <f t="shared" si="390"/>
        <v>6</v>
      </c>
      <c r="V1058">
        <f t="shared" si="391"/>
        <v>2019</v>
      </c>
    </row>
    <row r="1059" spans="1:24" x14ac:dyDescent="0.3">
      <c r="A1059">
        <v>353.1</v>
      </c>
      <c r="B1059" s="1">
        <v>43626</v>
      </c>
      <c r="C1059" t="s">
        <v>20</v>
      </c>
      <c r="D1059" s="2">
        <v>0.3923611111111111</v>
      </c>
      <c r="E1059">
        <v>211.25</v>
      </c>
      <c r="F1059">
        <v>15</v>
      </c>
      <c r="G1059" t="s">
        <v>21</v>
      </c>
      <c r="H1059">
        <v>31300</v>
      </c>
      <c r="I1059" t="s">
        <v>22</v>
      </c>
      <c r="J1059" s="1">
        <v>43626</v>
      </c>
      <c r="K1059" t="s">
        <v>20</v>
      </c>
      <c r="L1059" s="2">
        <v>0.6381944444444444</v>
      </c>
      <c r="M1059">
        <v>93.85</v>
      </c>
      <c r="N1059">
        <v>1761</v>
      </c>
      <c r="O1059">
        <v>55.573964500000002</v>
      </c>
      <c r="P1059" s="1">
        <v>43629</v>
      </c>
      <c r="Q1059" t="s">
        <v>19</v>
      </c>
      <c r="R1059">
        <v>219</v>
      </c>
      <c r="S1059">
        <v>68.099999999999994</v>
      </c>
      <c r="T1059">
        <f t="shared" si="389"/>
        <v>10</v>
      </c>
      <c r="U1059">
        <f t="shared" si="390"/>
        <v>6</v>
      </c>
      <c r="V1059">
        <f t="shared" si="391"/>
        <v>2019</v>
      </c>
      <c r="X1059" t="str">
        <f t="shared" ref="X1059:X1060" si="402">IF(N1059&gt;0,"Profit","Loss")</f>
        <v>Profit</v>
      </c>
    </row>
    <row r="1060" spans="1:24" x14ac:dyDescent="0.3">
      <c r="A1060">
        <v>353.2</v>
      </c>
      <c r="B1060" s="1">
        <v>43626</v>
      </c>
      <c r="C1060" t="s">
        <v>20</v>
      </c>
      <c r="D1060" s="2">
        <v>0.3923611111111111</v>
      </c>
      <c r="E1060">
        <v>199.9</v>
      </c>
      <c r="F1060">
        <v>15</v>
      </c>
      <c r="G1060" t="s">
        <v>23</v>
      </c>
      <c r="H1060">
        <v>31300</v>
      </c>
      <c r="I1060" t="s">
        <v>22</v>
      </c>
      <c r="J1060" s="1">
        <v>43626</v>
      </c>
      <c r="K1060" t="s">
        <v>20</v>
      </c>
      <c r="L1060" s="2">
        <v>0.40625</v>
      </c>
      <c r="M1060">
        <v>264.89999999999998</v>
      </c>
      <c r="N1060">
        <v>-975</v>
      </c>
      <c r="O1060">
        <v>-32.516258129999997</v>
      </c>
      <c r="P1060" s="1">
        <v>43629</v>
      </c>
      <c r="Q1060" t="s">
        <v>24</v>
      </c>
      <c r="R1060">
        <v>268.75</v>
      </c>
      <c r="S1060">
        <v>189.05</v>
      </c>
      <c r="T1060">
        <f t="shared" si="389"/>
        <v>10</v>
      </c>
      <c r="U1060">
        <f t="shared" si="390"/>
        <v>6</v>
      </c>
      <c r="V1060">
        <f t="shared" si="391"/>
        <v>2019</v>
      </c>
      <c r="X1060" t="str">
        <f t="shared" si="402"/>
        <v>Loss</v>
      </c>
    </row>
    <row r="1061" spans="1:24" hidden="1" x14ac:dyDescent="0.3">
      <c r="A1061">
        <v>354</v>
      </c>
      <c r="B1061" s="1">
        <v>43627</v>
      </c>
      <c r="D1061" s="2">
        <v>0.3923611111111111</v>
      </c>
      <c r="E1061">
        <v>31079.55</v>
      </c>
      <c r="J1061" s="1">
        <v>43627</v>
      </c>
      <c r="L1061" s="2">
        <v>0.6381944444444444</v>
      </c>
      <c r="M1061">
        <v>31269.25</v>
      </c>
      <c r="N1061">
        <v>1486.5</v>
      </c>
      <c r="Q1061" t="s">
        <v>19</v>
      </c>
      <c r="R1061">
        <v>31399.35</v>
      </c>
      <c r="S1061">
        <v>30973.35</v>
      </c>
      <c r="T1061">
        <f t="shared" si="389"/>
        <v>11</v>
      </c>
      <c r="U1061">
        <f t="shared" si="390"/>
        <v>6</v>
      </c>
      <c r="V1061">
        <f t="shared" si="391"/>
        <v>2019</v>
      </c>
    </row>
    <row r="1062" spans="1:24" x14ac:dyDescent="0.3">
      <c r="A1062">
        <v>354.1</v>
      </c>
      <c r="B1062" s="1">
        <v>43627</v>
      </c>
      <c r="C1062" t="s">
        <v>25</v>
      </c>
      <c r="D1062" s="2">
        <v>0.3923611111111111</v>
      </c>
      <c r="E1062">
        <v>189.2</v>
      </c>
      <c r="F1062">
        <v>15</v>
      </c>
      <c r="G1062" t="s">
        <v>21</v>
      </c>
      <c r="H1062">
        <v>31100</v>
      </c>
      <c r="I1062" t="s">
        <v>22</v>
      </c>
      <c r="J1062" s="1">
        <v>43627</v>
      </c>
      <c r="K1062" t="s">
        <v>25</v>
      </c>
      <c r="L1062" s="2">
        <v>0.41875000000000001</v>
      </c>
      <c r="M1062">
        <v>220.2</v>
      </c>
      <c r="N1062">
        <v>-465</v>
      </c>
      <c r="O1062">
        <v>-16.384778010000002</v>
      </c>
      <c r="P1062" s="1">
        <v>43629</v>
      </c>
      <c r="Q1062" t="s">
        <v>24</v>
      </c>
      <c r="R1062">
        <v>224.5</v>
      </c>
      <c r="S1062">
        <v>145</v>
      </c>
      <c r="T1062">
        <f t="shared" si="389"/>
        <v>11</v>
      </c>
      <c r="U1062">
        <f t="shared" si="390"/>
        <v>6</v>
      </c>
      <c r="V1062">
        <f t="shared" si="391"/>
        <v>2019</v>
      </c>
      <c r="X1062" t="str">
        <f t="shared" ref="X1062:X1063" si="403">IF(N1062&gt;0,"Profit","Loss")</f>
        <v>Loss</v>
      </c>
    </row>
    <row r="1063" spans="1:24" x14ac:dyDescent="0.3">
      <c r="A1063">
        <v>354.2</v>
      </c>
      <c r="B1063" s="1">
        <v>43627</v>
      </c>
      <c r="C1063" t="s">
        <v>25</v>
      </c>
      <c r="D1063" s="2">
        <v>0.3923611111111111</v>
      </c>
      <c r="E1063">
        <v>233.85</v>
      </c>
      <c r="F1063">
        <v>15</v>
      </c>
      <c r="G1063" t="s">
        <v>23</v>
      </c>
      <c r="H1063">
        <v>31100</v>
      </c>
      <c r="I1063" t="s">
        <v>22</v>
      </c>
      <c r="J1063" s="1">
        <v>43627</v>
      </c>
      <c r="K1063" t="s">
        <v>25</v>
      </c>
      <c r="L1063" s="2">
        <v>0.6381944444444444</v>
      </c>
      <c r="M1063">
        <v>103.75</v>
      </c>
      <c r="N1063">
        <v>1951.5</v>
      </c>
      <c r="O1063">
        <v>55.633953390000002</v>
      </c>
      <c r="P1063" s="1">
        <v>43629</v>
      </c>
      <c r="Q1063" t="s">
        <v>19</v>
      </c>
      <c r="R1063">
        <v>284.45</v>
      </c>
      <c r="S1063">
        <v>76.2</v>
      </c>
      <c r="T1063">
        <f t="shared" si="389"/>
        <v>11</v>
      </c>
      <c r="U1063">
        <f t="shared" si="390"/>
        <v>6</v>
      </c>
      <c r="V1063">
        <f t="shared" si="391"/>
        <v>2019</v>
      </c>
      <c r="X1063" t="str">
        <f t="shared" si="403"/>
        <v>Profit</v>
      </c>
    </row>
    <row r="1064" spans="1:24" hidden="1" x14ac:dyDescent="0.3">
      <c r="A1064">
        <v>355</v>
      </c>
      <c r="B1064" s="1">
        <v>43628</v>
      </c>
      <c r="D1064" s="2">
        <v>0.3923611111111111</v>
      </c>
      <c r="E1064">
        <v>31119.7</v>
      </c>
      <c r="J1064" s="1">
        <v>43628</v>
      </c>
      <c r="L1064" s="2">
        <v>0.6381944444444444</v>
      </c>
      <c r="M1064">
        <v>30963.65</v>
      </c>
      <c r="N1064">
        <v>611.25</v>
      </c>
      <c r="Q1064" t="s">
        <v>19</v>
      </c>
      <c r="R1064">
        <v>31134.9</v>
      </c>
      <c r="S1064">
        <v>30911.45</v>
      </c>
      <c r="T1064">
        <f t="shared" si="389"/>
        <v>12</v>
      </c>
      <c r="U1064">
        <f t="shared" si="390"/>
        <v>6</v>
      </c>
      <c r="V1064">
        <f t="shared" si="391"/>
        <v>2019</v>
      </c>
    </row>
    <row r="1065" spans="1:24" x14ac:dyDescent="0.3">
      <c r="A1065">
        <v>355.1</v>
      </c>
      <c r="B1065" s="1">
        <v>43628</v>
      </c>
      <c r="C1065" t="s">
        <v>26</v>
      </c>
      <c r="D1065" s="2">
        <v>0.3923611111111111</v>
      </c>
      <c r="E1065">
        <v>160.9</v>
      </c>
      <c r="F1065">
        <v>15</v>
      </c>
      <c r="G1065" t="s">
        <v>21</v>
      </c>
      <c r="H1065">
        <v>31100</v>
      </c>
      <c r="I1065" t="s">
        <v>22</v>
      </c>
      <c r="J1065" s="1">
        <v>43628</v>
      </c>
      <c r="K1065" t="s">
        <v>26</v>
      </c>
      <c r="L1065" s="2">
        <v>0.6381944444444444</v>
      </c>
      <c r="M1065">
        <v>56.15</v>
      </c>
      <c r="N1065">
        <v>1571.25</v>
      </c>
      <c r="O1065">
        <v>65.102548170000006</v>
      </c>
      <c r="P1065" s="1">
        <v>43629</v>
      </c>
      <c r="Q1065" t="s">
        <v>19</v>
      </c>
      <c r="R1065">
        <v>162.35</v>
      </c>
      <c r="S1065">
        <v>42.35</v>
      </c>
      <c r="T1065">
        <f t="shared" si="389"/>
        <v>12</v>
      </c>
      <c r="U1065">
        <f t="shared" si="390"/>
        <v>6</v>
      </c>
      <c r="V1065">
        <f t="shared" si="391"/>
        <v>2019</v>
      </c>
      <c r="X1065" t="str">
        <f t="shared" ref="X1065:X1066" si="404">IF(N1065&gt;0,"Profit","Loss")</f>
        <v>Profit</v>
      </c>
    </row>
    <row r="1066" spans="1:24" x14ac:dyDescent="0.3">
      <c r="A1066">
        <v>355.2</v>
      </c>
      <c r="B1066" s="1">
        <v>43628</v>
      </c>
      <c r="C1066" t="s">
        <v>26</v>
      </c>
      <c r="D1066" s="2">
        <v>0.3923611111111111</v>
      </c>
      <c r="E1066">
        <v>139.4</v>
      </c>
      <c r="F1066">
        <v>15</v>
      </c>
      <c r="G1066" t="s">
        <v>23</v>
      </c>
      <c r="H1066">
        <v>31100</v>
      </c>
      <c r="I1066" t="s">
        <v>22</v>
      </c>
      <c r="J1066" s="1">
        <v>43628</v>
      </c>
      <c r="K1066" t="s">
        <v>26</v>
      </c>
      <c r="L1066" s="2">
        <v>0.43124999999999997</v>
      </c>
      <c r="M1066">
        <v>203.4</v>
      </c>
      <c r="N1066">
        <v>-960</v>
      </c>
      <c r="O1066">
        <v>-45.911047349999997</v>
      </c>
      <c r="P1066" s="1">
        <v>43629</v>
      </c>
      <c r="Q1066" t="s">
        <v>24</v>
      </c>
      <c r="R1066">
        <v>205.95</v>
      </c>
      <c r="S1066">
        <v>127.55</v>
      </c>
      <c r="T1066">
        <f t="shared" si="389"/>
        <v>12</v>
      </c>
      <c r="U1066">
        <f t="shared" si="390"/>
        <v>6</v>
      </c>
      <c r="V1066">
        <f t="shared" si="391"/>
        <v>2019</v>
      </c>
      <c r="X1066" t="str">
        <f t="shared" si="404"/>
        <v>Loss</v>
      </c>
    </row>
    <row r="1067" spans="1:24" hidden="1" x14ac:dyDescent="0.3">
      <c r="A1067">
        <v>356</v>
      </c>
      <c r="B1067" s="1">
        <v>43629</v>
      </c>
      <c r="D1067" s="2">
        <v>0.3923611111111111</v>
      </c>
      <c r="E1067">
        <v>30940.799999999999</v>
      </c>
      <c r="J1067" s="1">
        <v>43629</v>
      </c>
      <c r="L1067" s="2">
        <v>0.59513888888888888</v>
      </c>
      <c r="M1067">
        <v>31002.3</v>
      </c>
      <c r="N1067">
        <v>-870</v>
      </c>
      <c r="R1067">
        <v>31006.1</v>
      </c>
      <c r="S1067">
        <v>30638.25</v>
      </c>
      <c r="T1067">
        <f t="shared" si="389"/>
        <v>13</v>
      </c>
      <c r="U1067">
        <f t="shared" si="390"/>
        <v>6</v>
      </c>
      <c r="V1067">
        <f t="shared" si="391"/>
        <v>2019</v>
      </c>
    </row>
    <row r="1068" spans="1:24" x14ac:dyDescent="0.3">
      <c r="A1068">
        <v>356.1</v>
      </c>
      <c r="B1068" s="1">
        <v>43629</v>
      </c>
      <c r="C1068" t="s">
        <v>27</v>
      </c>
      <c r="D1068" s="2">
        <v>0.3923611111111111</v>
      </c>
      <c r="E1068">
        <v>92.25</v>
      </c>
      <c r="F1068">
        <v>15</v>
      </c>
      <c r="G1068" t="s">
        <v>21</v>
      </c>
      <c r="H1068">
        <v>30900</v>
      </c>
      <c r="I1068" t="s">
        <v>22</v>
      </c>
      <c r="J1068" s="1">
        <v>43629</v>
      </c>
      <c r="K1068" t="s">
        <v>27</v>
      </c>
      <c r="L1068" s="2">
        <v>0.59513888888888888</v>
      </c>
      <c r="M1068">
        <v>81.25</v>
      </c>
      <c r="N1068">
        <v>165</v>
      </c>
      <c r="O1068">
        <v>11.92411924</v>
      </c>
      <c r="P1068" s="1">
        <v>43629</v>
      </c>
      <c r="Q1068" t="s">
        <v>24</v>
      </c>
      <c r="R1068">
        <v>98.55</v>
      </c>
      <c r="S1068">
        <v>5.5</v>
      </c>
      <c r="T1068">
        <f t="shared" si="389"/>
        <v>13</v>
      </c>
      <c r="U1068">
        <f t="shared" si="390"/>
        <v>6</v>
      </c>
      <c r="V1068">
        <f t="shared" si="391"/>
        <v>2019</v>
      </c>
      <c r="X1068" t="str">
        <f t="shared" ref="X1068:X1069" si="405">IF(N1068&gt;0,"Profit","Loss")</f>
        <v>Profit</v>
      </c>
    </row>
    <row r="1069" spans="1:24" x14ac:dyDescent="0.3">
      <c r="A1069">
        <v>356.2</v>
      </c>
      <c r="B1069" s="1">
        <v>43629</v>
      </c>
      <c r="C1069" t="s">
        <v>27</v>
      </c>
      <c r="D1069" s="2">
        <v>0.3923611111111111</v>
      </c>
      <c r="E1069">
        <v>79.599999999999994</v>
      </c>
      <c r="F1069">
        <v>15</v>
      </c>
      <c r="G1069" t="s">
        <v>23</v>
      </c>
      <c r="H1069">
        <v>30900</v>
      </c>
      <c r="I1069" t="s">
        <v>22</v>
      </c>
      <c r="J1069" s="1">
        <v>43629</v>
      </c>
      <c r="K1069" t="s">
        <v>27</v>
      </c>
      <c r="L1069" s="2">
        <v>0.40625</v>
      </c>
      <c r="M1069">
        <v>148.6</v>
      </c>
      <c r="N1069">
        <v>-1035</v>
      </c>
      <c r="O1069">
        <v>-86.683417090000006</v>
      </c>
      <c r="P1069" s="1">
        <v>43629</v>
      </c>
      <c r="Q1069" t="s">
        <v>24</v>
      </c>
      <c r="R1069">
        <v>154.25</v>
      </c>
      <c r="S1069">
        <v>73.3</v>
      </c>
      <c r="T1069">
        <f t="shared" si="389"/>
        <v>13</v>
      </c>
      <c r="U1069">
        <f t="shared" si="390"/>
        <v>6</v>
      </c>
      <c r="V1069">
        <f t="shared" si="391"/>
        <v>2019</v>
      </c>
      <c r="X1069" t="str">
        <f t="shared" si="405"/>
        <v>Loss</v>
      </c>
    </row>
    <row r="1070" spans="1:24" hidden="1" x14ac:dyDescent="0.3">
      <c r="A1070">
        <v>357</v>
      </c>
      <c r="B1070" s="1">
        <v>43630</v>
      </c>
      <c r="D1070" s="2">
        <v>0.3923611111111111</v>
      </c>
      <c r="E1070">
        <v>30895.4</v>
      </c>
      <c r="J1070" s="1">
        <v>43630</v>
      </c>
      <c r="L1070" s="2">
        <v>0.6381944444444444</v>
      </c>
      <c r="M1070">
        <v>30584.25</v>
      </c>
      <c r="N1070">
        <v>723</v>
      </c>
      <c r="Q1070" t="s">
        <v>19</v>
      </c>
      <c r="R1070">
        <v>30897.8</v>
      </c>
      <c r="S1070">
        <v>30508.95</v>
      </c>
      <c r="T1070">
        <f t="shared" si="389"/>
        <v>14</v>
      </c>
      <c r="U1070">
        <f t="shared" si="390"/>
        <v>6</v>
      </c>
      <c r="V1070">
        <f t="shared" si="391"/>
        <v>2019</v>
      </c>
    </row>
    <row r="1071" spans="1:24" x14ac:dyDescent="0.3">
      <c r="A1071">
        <v>357.1</v>
      </c>
      <c r="B1071" s="1">
        <v>43630</v>
      </c>
      <c r="C1071" t="s">
        <v>28</v>
      </c>
      <c r="D1071" s="2">
        <v>0.3923611111111111</v>
      </c>
      <c r="E1071">
        <v>228.45</v>
      </c>
      <c r="F1071">
        <v>15</v>
      </c>
      <c r="G1071" t="s">
        <v>21</v>
      </c>
      <c r="H1071">
        <v>30900</v>
      </c>
      <c r="I1071" t="s">
        <v>22</v>
      </c>
      <c r="J1071" s="1">
        <v>43630</v>
      </c>
      <c r="K1071" t="s">
        <v>28</v>
      </c>
      <c r="L1071" s="2">
        <v>0.6381944444444444</v>
      </c>
      <c r="M1071">
        <v>106.25</v>
      </c>
      <c r="N1071">
        <v>1833</v>
      </c>
      <c r="O1071">
        <v>53.49091705</v>
      </c>
      <c r="P1071" s="1">
        <v>43636</v>
      </c>
      <c r="Q1071" t="s">
        <v>19</v>
      </c>
      <c r="R1071">
        <v>230.1</v>
      </c>
      <c r="S1071">
        <v>90.8</v>
      </c>
      <c r="T1071">
        <f t="shared" si="389"/>
        <v>14</v>
      </c>
      <c r="U1071">
        <f t="shared" si="390"/>
        <v>6</v>
      </c>
      <c r="V1071">
        <f t="shared" si="391"/>
        <v>2019</v>
      </c>
      <c r="X1071" t="str">
        <f t="shared" ref="X1071:X1072" si="406">IF(N1071&gt;0,"Profit","Loss")</f>
        <v>Profit</v>
      </c>
    </row>
    <row r="1072" spans="1:24" x14ac:dyDescent="0.3">
      <c r="A1072">
        <v>357.2</v>
      </c>
      <c r="B1072" s="1">
        <v>43630</v>
      </c>
      <c r="C1072" t="s">
        <v>28</v>
      </c>
      <c r="D1072" s="2">
        <v>0.3923611111111111</v>
      </c>
      <c r="E1072">
        <v>271</v>
      </c>
      <c r="F1072">
        <v>15</v>
      </c>
      <c r="G1072" t="s">
        <v>23</v>
      </c>
      <c r="H1072">
        <v>30900</v>
      </c>
      <c r="I1072" t="s">
        <v>22</v>
      </c>
      <c r="J1072" s="1">
        <v>43630</v>
      </c>
      <c r="K1072" t="s">
        <v>28</v>
      </c>
      <c r="L1072" s="2">
        <v>0.4916666666666667</v>
      </c>
      <c r="M1072">
        <v>345</v>
      </c>
      <c r="N1072">
        <v>-1110</v>
      </c>
      <c r="O1072">
        <v>-27.306273059999999</v>
      </c>
      <c r="P1072" s="1">
        <v>43636</v>
      </c>
      <c r="Q1072" t="s">
        <v>24</v>
      </c>
      <c r="R1072">
        <v>362.55</v>
      </c>
      <c r="S1072">
        <v>269.5</v>
      </c>
      <c r="T1072">
        <f t="shared" si="389"/>
        <v>14</v>
      </c>
      <c r="U1072">
        <f t="shared" si="390"/>
        <v>6</v>
      </c>
      <c r="V1072">
        <f t="shared" si="391"/>
        <v>2019</v>
      </c>
      <c r="X1072" t="str">
        <f t="shared" si="406"/>
        <v>Loss</v>
      </c>
    </row>
    <row r="1073" spans="1:24" hidden="1" x14ac:dyDescent="0.3">
      <c r="A1073">
        <v>358</v>
      </c>
      <c r="B1073" s="1">
        <v>43633</v>
      </c>
      <c r="D1073" s="2">
        <v>0.3923611111111111</v>
      </c>
      <c r="E1073">
        <v>30514.1</v>
      </c>
      <c r="J1073" s="1">
        <v>43633</v>
      </c>
      <c r="L1073" s="2">
        <v>0.6381944444444444</v>
      </c>
      <c r="M1073">
        <v>30260.400000000001</v>
      </c>
      <c r="N1073">
        <v>1360.5</v>
      </c>
      <c r="Q1073" t="s">
        <v>19</v>
      </c>
      <c r="R1073">
        <v>30542.5</v>
      </c>
      <c r="S1073">
        <v>30249.4</v>
      </c>
      <c r="T1073">
        <f t="shared" si="389"/>
        <v>17</v>
      </c>
      <c r="U1073">
        <f t="shared" si="390"/>
        <v>6</v>
      </c>
      <c r="V1073">
        <f t="shared" si="391"/>
        <v>2019</v>
      </c>
    </row>
    <row r="1074" spans="1:24" x14ac:dyDescent="0.3">
      <c r="A1074">
        <v>358.1</v>
      </c>
      <c r="B1074" s="1">
        <v>43633</v>
      </c>
      <c r="C1074" t="s">
        <v>20</v>
      </c>
      <c r="D1074" s="2">
        <v>0.3923611111111111</v>
      </c>
      <c r="E1074">
        <v>213.7</v>
      </c>
      <c r="F1074">
        <v>15</v>
      </c>
      <c r="G1074" t="s">
        <v>21</v>
      </c>
      <c r="H1074">
        <v>30500</v>
      </c>
      <c r="I1074" t="s">
        <v>22</v>
      </c>
      <c r="J1074" s="1">
        <v>43633</v>
      </c>
      <c r="K1074" t="s">
        <v>20</v>
      </c>
      <c r="L1074" s="2">
        <v>0.6381944444444444</v>
      </c>
      <c r="M1074">
        <v>104</v>
      </c>
      <c r="N1074">
        <v>1645.5</v>
      </c>
      <c r="O1074">
        <v>51.333645300000001</v>
      </c>
      <c r="P1074" s="1">
        <v>43636</v>
      </c>
      <c r="Q1074" t="s">
        <v>19</v>
      </c>
      <c r="R1074">
        <v>235.4</v>
      </c>
      <c r="S1074">
        <v>103.15</v>
      </c>
      <c r="T1074">
        <f t="shared" si="389"/>
        <v>17</v>
      </c>
      <c r="U1074">
        <f t="shared" si="390"/>
        <v>6</v>
      </c>
      <c r="V1074">
        <f t="shared" si="391"/>
        <v>2019</v>
      </c>
      <c r="X1074" t="str">
        <f t="shared" ref="X1074:X1075" si="407">IF(N1074&gt;0,"Profit","Loss")</f>
        <v>Profit</v>
      </c>
    </row>
    <row r="1075" spans="1:24" x14ac:dyDescent="0.3">
      <c r="A1075">
        <v>358.2</v>
      </c>
      <c r="B1075" s="1">
        <v>43633</v>
      </c>
      <c r="C1075" t="s">
        <v>20</v>
      </c>
      <c r="D1075" s="2">
        <v>0.3923611111111111</v>
      </c>
      <c r="E1075">
        <v>257.95</v>
      </c>
      <c r="F1075">
        <v>15</v>
      </c>
      <c r="G1075" t="s">
        <v>23</v>
      </c>
      <c r="H1075">
        <v>30500</v>
      </c>
      <c r="I1075" t="s">
        <v>22</v>
      </c>
      <c r="J1075" s="1">
        <v>43633</v>
      </c>
      <c r="K1075" t="s">
        <v>20</v>
      </c>
      <c r="L1075" s="2">
        <v>0.48194444444444445</v>
      </c>
      <c r="M1075">
        <v>276.95</v>
      </c>
      <c r="N1075">
        <v>-285</v>
      </c>
      <c r="O1075">
        <v>-7.3657685600000002</v>
      </c>
      <c r="P1075" s="1">
        <v>43636</v>
      </c>
      <c r="Q1075" t="s">
        <v>24</v>
      </c>
      <c r="R1075">
        <v>288</v>
      </c>
      <c r="S1075">
        <v>201.4</v>
      </c>
      <c r="T1075">
        <f t="shared" si="389"/>
        <v>17</v>
      </c>
      <c r="U1075">
        <f t="shared" si="390"/>
        <v>6</v>
      </c>
      <c r="V1075">
        <f t="shared" si="391"/>
        <v>2019</v>
      </c>
      <c r="X1075" t="str">
        <f t="shared" si="407"/>
        <v>Loss</v>
      </c>
    </row>
    <row r="1076" spans="1:24" hidden="1" x14ac:dyDescent="0.3">
      <c r="A1076">
        <v>359</v>
      </c>
      <c r="B1076" s="1">
        <v>43634</v>
      </c>
      <c r="D1076" s="2">
        <v>0.3923611111111111</v>
      </c>
      <c r="E1076">
        <v>30377.599999999999</v>
      </c>
      <c r="J1076" s="1">
        <v>43634</v>
      </c>
      <c r="L1076" s="2">
        <v>0.47361111111111115</v>
      </c>
      <c r="M1076">
        <v>30439.9</v>
      </c>
      <c r="N1076">
        <v>-1425</v>
      </c>
      <c r="R1076">
        <v>30450.75</v>
      </c>
      <c r="S1076">
        <v>30239.9</v>
      </c>
      <c r="T1076">
        <f t="shared" si="389"/>
        <v>18</v>
      </c>
      <c r="U1076">
        <f t="shared" si="390"/>
        <v>6</v>
      </c>
      <c r="V1076">
        <f t="shared" si="391"/>
        <v>2019</v>
      </c>
    </row>
    <row r="1077" spans="1:24" x14ac:dyDescent="0.3">
      <c r="A1077">
        <v>359.1</v>
      </c>
      <c r="B1077" s="1">
        <v>43634</v>
      </c>
      <c r="C1077" t="s">
        <v>25</v>
      </c>
      <c r="D1077" s="2">
        <v>0.3923611111111111</v>
      </c>
      <c r="E1077">
        <v>171.35</v>
      </c>
      <c r="F1077">
        <v>15</v>
      </c>
      <c r="G1077" t="s">
        <v>21</v>
      </c>
      <c r="H1077">
        <v>30400</v>
      </c>
      <c r="I1077" t="s">
        <v>22</v>
      </c>
      <c r="J1077" s="1">
        <v>43634</v>
      </c>
      <c r="K1077" t="s">
        <v>25</v>
      </c>
      <c r="L1077" s="2">
        <v>0.47361111111111115</v>
      </c>
      <c r="M1077">
        <v>191.35</v>
      </c>
      <c r="N1077">
        <v>-300</v>
      </c>
      <c r="O1077">
        <v>-11.672016340000001</v>
      </c>
      <c r="P1077" s="1">
        <v>43636</v>
      </c>
      <c r="Q1077" t="s">
        <v>24</v>
      </c>
      <c r="R1077">
        <v>198</v>
      </c>
      <c r="S1077">
        <v>116</v>
      </c>
      <c r="T1077">
        <f t="shared" si="389"/>
        <v>18</v>
      </c>
      <c r="U1077">
        <f t="shared" si="390"/>
        <v>6</v>
      </c>
      <c r="V1077">
        <f t="shared" si="391"/>
        <v>2019</v>
      </c>
      <c r="X1077" t="str">
        <f t="shared" ref="X1077:X1078" si="408">IF(N1077&gt;0,"Profit","Loss")</f>
        <v>Loss</v>
      </c>
    </row>
    <row r="1078" spans="1:24" x14ac:dyDescent="0.3">
      <c r="A1078">
        <v>359.2</v>
      </c>
      <c r="B1078" s="1">
        <v>43634</v>
      </c>
      <c r="C1078" t="s">
        <v>25</v>
      </c>
      <c r="D1078" s="2">
        <v>0.3923611111111111</v>
      </c>
      <c r="E1078">
        <v>208.5</v>
      </c>
      <c r="F1078">
        <v>15</v>
      </c>
      <c r="G1078" t="s">
        <v>23</v>
      </c>
      <c r="H1078">
        <v>30400</v>
      </c>
      <c r="I1078" t="s">
        <v>22</v>
      </c>
      <c r="J1078" s="1">
        <v>43634</v>
      </c>
      <c r="K1078" t="s">
        <v>25</v>
      </c>
      <c r="L1078" s="2">
        <v>0.3979166666666667</v>
      </c>
      <c r="M1078">
        <v>283.5</v>
      </c>
      <c r="N1078">
        <v>-1125</v>
      </c>
      <c r="O1078">
        <v>-35.971223019999996</v>
      </c>
      <c r="P1078" s="1">
        <v>43636</v>
      </c>
      <c r="Q1078" t="s">
        <v>24</v>
      </c>
      <c r="R1078">
        <v>283.95</v>
      </c>
      <c r="S1078">
        <v>208</v>
      </c>
      <c r="T1078">
        <f t="shared" si="389"/>
        <v>18</v>
      </c>
      <c r="U1078">
        <f t="shared" si="390"/>
        <v>6</v>
      </c>
      <c r="V1078">
        <f t="shared" si="391"/>
        <v>2019</v>
      </c>
      <c r="X1078" t="str">
        <f t="shared" si="408"/>
        <v>Loss</v>
      </c>
    </row>
    <row r="1079" spans="1:24" hidden="1" x14ac:dyDescent="0.3">
      <c r="A1079">
        <v>360</v>
      </c>
      <c r="B1079" s="1">
        <v>43635</v>
      </c>
      <c r="D1079" s="2">
        <v>0.3923611111111111</v>
      </c>
      <c r="E1079">
        <v>30611.7</v>
      </c>
      <c r="J1079" s="1">
        <v>43635</v>
      </c>
      <c r="L1079" s="2">
        <v>0.6381944444444444</v>
      </c>
      <c r="M1079">
        <v>30389.15</v>
      </c>
      <c r="N1079">
        <v>634.5</v>
      </c>
      <c r="Q1079" t="s">
        <v>19</v>
      </c>
      <c r="R1079">
        <v>30699.15</v>
      </c>
      <c r="S1079">
        <v>30242</v>
      </c>
      <c r="T1079">
        <f t="shared" si="389"/>
        <v>19</v>
      </c>
      <c r="U1079">
        <f t="shared" si="390"/>
        <v>6</v>
      </c>
      <c r="V1079">
        <f t="shared" si="391"/>
        <v>2019</v>
      </c>
    </row>
    <row r="1080" spans="1:24" x14ac:dyDescent="0.3">
      <c r="A1080">
        <v>360.1</v>
      </c>
      <c r="B1080" s="1">
        <v>43635</v>
      </c>
      <c r="C1080" t="s">
        <v>26</v>
      </c>
      <c r="D1080" s="2">
        <v>0.3923611111111111</v>
      </c>
      <c r="E1080">
        <v>123.8</v>
      </c>
      <c r="F1080">
        <v>15</v>
      </c>
      <c r="G1080" t="s">
        <v>21</v>
      </c>
      <c r="H1080">
        <v>30600</v>
      </c>
      <c r="I1080" t="s">
        <v>22</v>
      </c>
      <c r="J1080" s="1">
        <v>43635</v>
      </c>
      <c r="K1080" t="s">
        <v>26</v>
      </c>
      <c r="L1080" s="2">
        <v>0.6381944444444444</v>
      </c>
      <c r="M1080">
        <v>37.5</v>
      </c>
      <c r="N1080">
        <v>1294.5</v>
      </c>
      <c r="O1080">
        <v>69.709208399999994</v>
      </c>
      <c r="P1080" s="1">
        <v>43636</v>
      </c>
      <c r="Q1080" t="s">
        <v>19</v>
      </c>
      <c r="R1080">
        <v>147</v>
      </c>
      <c r="S1080">
        <v>16</v>
      </c>
      <c r="T1080">
        <f t="shared" si="389"/>
        <v>19</v>
      </c>
      <c r="U1080">
        <f t="shared" si="390"/>
        <v>6</v>
      </c>
      <c r="V1080">
        <f t="shared" si="391"/>
        <v>2019</v>
      </c>
      <c r="X1080" t="str">
        <f t="shared" ref="X1080:X1081" si="409">IF(N1080&gt;0,"Profit","Loss")</f>
        <v>Profit</v>
      </c>
    </row>
    <row r="1081" spans="1:24" x14ac:dyDescent="0.3">
      <c r="A1081">
        <v>360.2</v>
      </c>
      <c r="B1081" s="1">
        <v>43635</v>
      </c>
      <c r="C1081" t="s">
        <v>26</v>
      </c>
      <c r="D1081" s="2">
        <v>0.3923611111111111</v>
      </c>
      <c r="E1081">
        <v>153.25</v>
      </c>
      <c r="F1081">
        <v>15</v>
      </c>
      <c r="G1081" t="s">
        <v>23</v>
      </c>
      <c r="H1081">
        <v>30600</v>
      </c>
      <c r="I1081" t="s">
        <v>22</v>
      </c>
      <c r="J1081" s="1">
        <v>43635</v>
      </c>
      <c r="K1081" t="s">
        <v>26</v>
      </c>
      <c r="L1081" s="2">
        <v>0.48958333333333331</v>
      </c>
      <c r="M1081">
        <v>197.25</v>
      </c>
      <c r="N1081">
        <v>-660</v>
      </c>
      <c r="O1081">
        <v>-28.711256120000002</v>
      </c>
      <c r="P1081" s="1">
        <v>43636</v>
      </c>
      <c r="Q1081" t="s">
        <v>24</v>
      </c>
      <c r="R1081">
        <v>198.2</v>
      </c>
      <c r="S1081">
        <v>121.9</v>
      </c>
      <c r="T1081">
        <f t="shared" si="389"/>
        <v>19</v>
      </c>
      <c r="U1081">
        <f t="shared" si="390"/>
        <v>6</v>
      </c>
      <c r="V1081">
        <f t="shared" si="391"/>
        <v>2019</v>
      </c>
      <c r="X1081" t="str">
        <f t="shared" si="409"/>
        <v>Loss</v>
      </c>
    </row>
    <row r="1082" spans="1:24" hidden="1" x14ac:dyDescent="0.3">
      <c r="A1082">
        <v>361</v>
      </c>
      <c r="B1082" s="1">
        <v>43636</v>
      </c>
      <c r="D1082" s="2">
        <v>0.3923611111111111</v>
      </c>
      <c r="E1082">
        <v>30261.25</v>
      </c>
      <c r="J1082" s="1">
        <v>43636</v>
      </c>
      <c r="L1082" s="2">
        <v>0.6381944444444444</v>
      </c>
      <c r="M1082">
        <v>30790.1</v>
      </c>
      <c r="N1082">
        <v>870.75</v>
      </c>
      <c r="Q1082" t="s">
        <v>19</v>
      </c>
      <c r="R1082">
        <v>30824.55</v>
      </c>
      <c r="S1082">
        <v>30220.7</v>
      </c>
      <c r="T1082">
        <f t="shared" si="389"/>
        <v>20</v>
      </c>
      <c r="U1082">
        <f t="shared" si="390"/>
        <v>6</v>
      </c>
      <c r="V1082">
        <f t="shared" si="391"/>
        <v>2019</v>
      </c>
    </row>
    <row r="1083" spans="1:24" x14ac:dyDescent="0.3">
      <c r="A1083">
        <v>361.1</v>
      </c>
      <c r="B1083" s="1">
        <v>43636</v>
      </c>
      <c r="C1083" t="s">
        <v>27</v>
      </c>
      <c r="D1083" s="2">
        <v>0.3923611111111111</v>
      </c>
      <c r="E1083">
        <v>79.849999999999994</v>
      </c>
      <c r="F1083">
        <v>15</v>
      </c>
      <c r="G1083" t="s">
        <v>21</v>
      </c>
      <c r="H1083">
        <v>30300</v>
      </c>
      <c r="I1083" t="s">
        <v>22</v>
      </c>
      <c r="J1083" s="1">
        <v>43636</v>
      </c>
      <c r="K1083" t="s">
        <v>27</v>
      </c>
      <c r="L1083" s="2">
        <v>0.4055555555555555</v>
      </c>
      <c r="M1083">
        <v>144.85</v>
      </c>
      <c r="N1083">
        <v>-975</v>
      </c>
      <c r="O1083">
        <v>-81.402629930000003</v>
      </c>
      <c r="P1083" s="1">
        <v>43636</v>
      </c>
      <c r="Q1083" t="s">
        <v>24</v>
      </c>
      <c r="R1083">
        <v>146.4</v>
      </c>
      <c r="S1083">
        <v>69.2</v>
      </c>
      <c r="T1083">
        <f t="shared" si="389"/>
        <v>20</v>
      </c>
      <c r="U1083">
        <f t="shared" si="390"/>
        <v>6</v>
      </c>
      <c r="V1083">
        <f t="shared" si="391"/>
        <v>2019</v>
      </c>
      <c r="X1083" t="str">
        <f t="shared" ref="X1083:X1084" si="410">IF(N1083&gt;0,"Profit","Loss")</f>
        <v>Loss</v>
      </c>
    </row>
    <row r="1084" spans="1:24" x14ac:dyDescent="0.3">
      <c r="A1084">
        <v>361.2</v>
      </c>
      <c r="B1084" s="1">
        <v>43636</v>
      </c>
      <c r="C1084" t="s">
        <v>27</v>
      </c>
      <c r="D1084" s="2">
        <v>0.3923611111111111</v>
      </c>
      <c r="E1084">
        <v>123.1</v>
      </c>
      <c r="F1084">
        <v>15</v>
      </c>
      <c r="G1084" t="s">
        <v>23</v>
      </c>
      <c r="H1084">
        <v>30300</v>
      </c>
      <c r="I1084" t="s">
        <v>22</v>
      </c>
      <c r="J1084" s="1">
        <v>43636</v>
      </c>
      <c r="K1084" t="s">
        <v>27</v>
      </c>
      <c r="L1084" s="2">
        <v>0.6381944444444444</v>
      </c>
      <c r="M1084">
        <v>0.05</v>
      </c>
      <c r="N1084">
        <v>1845.75</v>
      </c>
      <c r="O1084">
        <v>99.95938262</v>
      </c>
      <c r="P1084" s="1">
        <v>43636</v>
      </c>
      <c r="Q1084" t="s">
        <v>19</v>
      </c>
      <c r="R1084">
        <v>134.9</v>
      </c>
      <c r="S1084">
        <v>0.05</v>
      </c>
      <c r="T1084">
        <f t="shared" si="389"/>
        <v>20</v>
      </c>
      <c r="U1084">
        <f t="shared" si="390"/>
        <v>6</v>
      </c>
      <c r="V1084">
        <f t="shared" si="391"/>
        <v>2019</v>
      </c>
      <c r="X1084" t="str">
        <f t="shared" si="410"/>
        <v>Profit</v>
      </c>
    </row>
    <row r="1085" spans="1:24" hidden="1" x14ac:dyDescent="0.3">
      <c r="A1085">
        <v>362</v>
      </c>
      <c r="B1085" s="1">
        <v>43637</v>
      </c>
      <c r="D1085" s="2">
        <v>0.3923611111111111</v>
      </c>
      <c r="E1085">
        <v>30702.65</v>
      </c>
      <c r="J1085" s="1">
        <v>43637</v>
      </c>
      <c r="L1085" s="2">
        <v>0.62291666666666667</v>
      </c>
      <c r="M1085">
        <v>30726.5</v>
      </c>
      <c r="N1085">
        <v>-435</v>
      </c>
      <c r="R1085">
        <v>30765.45</v>
      </c>
      <c r="S1085">
        <v>30541.5</v>
      </c>
      <c r="T1085">
        <f t="shared" si="389"/>
        <v>21</v>
      </c>
      <c r="U1085">
        <f t="shared" si="390"/>
        <v>6</v>
      </c>
      <c r="V1085">
        <f t="shared" si="391"/>
        <v>2019</v>
      </c>
    </row>
    <row r="1086" spans="1:24" x14ac:dyDescent="0.3">
      <c r="A1086">
        <v>362.1</v>
      </c>
      <c r="B1086" s="1">
        <v>43637</v>
      </c>
      <c r="C1086" t="s">
        <v>28</v>
      </c>
      <c r="D1086" s="2">
        <v>0.3923611111111111</v>
      </c>
      <c r="E1086">
        <v>259.10000000000002</v>
      </c>
      <c r="F1086">
        <v>15</v>
      </c>
      <c r="G1086" t="s">
        <v>21</v>
      </c>
      <c r="H1086">
        <v>30700</v>
      </c>
      <c r="I1086" t="s">
        <v>22</v>
      </c>
      <c r="J1086" s="1">
        <v>43637</v>
      </c>
      <c r="K1086" t="s">
        <v>28</v>
      </c>
      <c r="L1086" s="2">
        <v>0.62291666666666667</v>
      </c>
      <c r="M1086">
        <v>239.1</v>
      </c>
      <c r="N1086">
        <v>300</v>
      </c>
      <c r="O1086">
        <v>7.7190274030000001</v>
      </c>
      <c r="P1086" s="1">
        <v>43643</v>
      </c>
      <c r="Q1086" t="s">
        <v>24</v>
      </c>
      <c r="R1086">
        <v>274.60000000000002</v>
      </c>
      <c r="S1086">
        <v>163.35</v>
      </c>
      <c r="T1086">
        <f t="shared" si="389"/>
        <v>21</v>
      </c>
      <c r="U1086">
        <f t="shared" si="390"/>
        <v>6</v>
      </c>
      <c r="V1086">
        <f t="shared" si="391"/>
        <v>2019</v>
      </c>
      <c r="X1086" t="str">
        <f t="shared" ref="X1086:X1087" si="411">IF(N1086&gt;0,"Profit","Loss")</f>
        <v>Profit</v>
      </c>
    </row>
    <row r="1087" spans="1:24" x14ac:dyDescent="0.3">
      <c r="A1087">
        <v>362.2</v>
      </c>
      <c r="B1087" s="1">
        <v>43637</v>
      </c>
      <c r="C1087" t="s">
        <v>28</v>
      </c>
      <c r="D1087" s="2">
        <v>0.3923611111111111</v>
      </c>
      <c r="E1087">
        <v>269.3</v>
      </c>
      <c r="F1087">
        <v>15</v>
      </c>
      <c r="G1087" t="s">
        <v>23</v>
      </c>
      <c r="H1087">
        <v>30700</v>
      </c>
      <c r="I1087" t="s">
        <v>22</v>
      </c>
      <c r="J1087" s="1">
        <v>43637</v>
      </c>
      <c r="K1087" t="s">
        <v>28</v>
      </c>
      <c r="L1087" s="2">
        <v>0.40972222222222227</v>
      </c>
      <c r="M1087">
        <v>318.3</v>
      </c>
      <c r="N1087">
        <v>-735</v>
      </c>
      <c r="O1087">
        <v>-18.195321199999999</v>
      </c>
      <c r="P1087" s="1">
        <v>43643</v>
      </c>
      <c r="Q1087" t="s">
        <v>24</v>
      </c>
      <c r="R1087">
        <v>318.5</v>
      </c>
      <c r="S1087">
        <v>242.85</v>
      </c>
      <c r="T1087">
        <f t="shared" si="389"/>
        <v>21</v>
      </c>
      <c r="U1087">
        <f t="shared" si="390"/>
        <v>6</v>
      </c>
      <c r="V1087">
        <f t="shared" si="391"/>
        <v>2019</v>
      </c>
      <c r="X1087" t="str">
        <f t="shared" si="411"/>
        <v>Loss</v>
      </c>
    </row>
    <row r="1088" spans="1:24" hidden="1" x14ac:dyDescent="0.3">
      <c r="A1088">
        <v>363</v>
      </c>
      <c r="B1088" s="1">
        <v>43640</v>
      </c>
      <c r="D1088" s="2">
        <v>0.3923611111111111</v>
      </c>
      <c r="E1088">
        <v>30717.15</v>
      </c>
      <c r="J1088" s="1">
        <v>43640</v>
      </c>
      <c r="L1088" s="2">
        <v>0.6381944444444444</v>
      </c>
      <c r="M1088">
        <v>30595.45</v>
      </c>
      <c r="N1088">
        <v>335.25</v>
      </c>
      <c r="Q1088" t="s">
        <v>19</v>
      </c>
      <c r="R1088">
        <v>30783.65</v>
      </c>
      <c r="S1088">
        <v>30528</v>
      </c>
      <c r="T1088">
        <f t="shared" si="389"/>
        <v>24</v>
      </c>
      <c r="U1088">
        <f t="shared" si="390"/>
        <v>6</v>
      </c>
      <c r="V1088">
        <f t="shared" si="391"/>
        <v>2019</v>
      </c>
    </row>
    <row r="1089" spans="1:24" x14ac:dyDescent="0.3">
      <c r="A1089">
        <v>363.1</v>
      </c>
      <c r="B1089" s="1">
        <v>43640</v>
      </c>
      <c r="C1089" t="s">
        <v>20</v>
      </c>
      <c r="D1089" s="2">
        <v>0.3923611111111111</v>
      </c>
      <c r="E1089">
        <v>215.55</v>
      </c>
      <c r="F1089">
        <v>15</v>
      </c>
      <c r="G1089" t="s">
        <v>21</v>
      </c>
      <c r="H1089">
        <v>30700</v>
      </c>
      <c r="I1089" t="s">
        <v>22</v>
      </c>
      <c r="J1089" s="1">
        <v>43640</v>
      </c>
      <c r="K1089" t="s">
        <v>20</v>
      </c>
      <c r="L1089" s="2">
        <v>0.6381944444444444</v>
      </c>
      <c r="M1089">
        <v>159.19999999999999</v>
      </c>
      <c r="N1089">
        <v>845.25</v>
      </c>
      <c r="O1089">
        <v>26.142426350000001</v>
      </c>
      <c r="P1089" s="1">
        <v>43643</v>
      </c>
      <c r="Q1089" t="s">
        <v>19</v>
      </c>
      <c r="R1089">
        <v>244.95</v>
      </c>
      <c r="S1089">
        <v>128.65</v>
      </c>
      <c r="T1089">
        <f t="shared" si="389"/>
        <v>24</v>
      </c>
      <c r="U1089">
        <f t="shared" si="390"/>
        <v>6</v>
      </c>
      <c r="V1089">
        <f t="shared" si="391"/>
        <v>2019</v>
      </c>
      <c r="X1089" t="str">
        <f t="shared" ref="X1089:X1090" si="412">IF(N1089&gt;0,"Profit","Loss")</f>
        <v>Profit</v>
      </c>
    </row>
    <row r="1090" spans="1:24" x14ac:dyDescent="0.3">
      <c r="A1090">
        <v>363.2</v>
      </c>
      <c r="B1090" s="1">
        <v>43640</v>
      </c>
      <c r="C1090" t="s">
        <v>20</v>
      </c>
      <c r="D1090" s="2">
        <v>0.3923611111111111</v>
      </c>
      <c r="E1090">
        <v>227</v>
      </c>
      <c r="F1090">
        <v>15</v>
      </c>
      <c r="G1090" t="s">
        <v>23</v>
      </c>
      <c r="H1090">
        <v>30700</v>
      </c>
      <c r="I1090" t="s">
        <v>22</v>
      </c>
      <c r="J1090" s="1">
        <v>43640</v>
      </c>
      <c r="K1090" t="s">
        <v>20</v>
      </c>
      <c r="L1090" s="2">
        <v>0.40972222222222227</v>
      </c>
      <c r="M1090">
        <v>261</v>
      </c>
      <c r="N1090">
        <v>-510</v>
      </c>
      <c r="O1090">
        <v>-14.97797357</v>
      </c>
      <c r="P1090" s="1">
        <v>43643</v>
      </c>
      <c r="Q1090" t="s">
        <v>24</v>
      </c>
      <c r="R1090">
        <v>261.89999999999998</v>
      </c>
      <c r="S1090">
        <v>185.35</v>
      </c>
      <c r="T1090">
        <f t="shared" si="389"/>
        <v>24</v>
      </c>
      <c r="U1090">
        <f t="shared" si="390"/>
        <v>6</v>
      </c>
      <c r="V1090">
        <f t="shared" si="391"/>
        <v>2019</v>
      </c>
      <c r="X1090" t="str">
        <f t="shared" si="412"/>
        <v>Loss</v>
      </c>
    </row>
    <row r="1091" spans="1:24" hidden="1" x14ac:dyDescent="0.3">
      <c r="A1091">
        <v>364</v>
      </c>
      <c r="B1091" s="1">
        <v>43641</v>
      </c>
      <c r="D1091" s="2">
        <v>0.3923611111111111</v>
      </c>
      <c r="E1091">
        <v>30500</v>
      </c>
      <c r="J1091" s="1">
        <v>43641</v>
      </c>
      <c r="L1091" s="2">
        <v>0.6381944444444444</v>
      </c>
      <c r="M1091">
        <v>30828.6</v>
      </c>
      <c r="N1091">
        <v>998.25</v>
      </c>
      <c r="Q1091" t="s">
        <v>19</v>
      </c>
      <c r="R1091">
        <v>30913.25</v>
      </c>
      <c r="S1091">
        <v>30484.05</v>
      </c>
      <c r="T1091">
        <f t="shared" ref="T1091:T1154" si="413">DAY(B1091)</f>
        <v>25</v>
      </c>
      <c r="U1091">
        <f t="shared" ref="U1091:U1154" si="414">MONTH(B1091)</f>
        <v>6</v>
      </c>
      <c r="V1091">
        <f t="shared" ref="V1091:V1154" si="415">YEAR(B1091)</f>
        <v>2019</v>
      </c>
    </row>
    <row r="1092" spans="1:24" x14ac:dyDescent="0.3">
      <c r="A1092">
        <v>364.1</v>
      </c>
      <c r="B1092" s="1">
        <v>43641</v>
      </c>
      <c r="C1092" t="s">
        <v>25</v>
      </c>
      <c r="D1092" s="2">
        <v>0.3923611111111111</v>
      </c>
      <c r="E1092">
        <v>194.4</v>
      </c>
      <c r="F1092">
        <v>15</v>
      </c>
      <c r="G1092" t="s">
        <v>21</v>
      </c>
      <c r="H1092">
        <v>30500</v>
      </c>
      <c r="I1092" t="s">
        <v>22</v>
      </c>
      <c r="J1092" s="1">
        <v>43641</v>
      </c>
      <c r="K1092" t="s">
        <v>25</v>
      </c>
      <c r="L1092" s="2">
        <v>0.50972222222222219</v>
      </c>
      <c r="M1092">
        <v>261.39999999999998</v>
      </c>
      <c r="N1092">
        <v>-1005</v>
      </c>
      <c r="O1092">
        <v>-34.465020580000001</v>
      </c>
      <c r="P1092" s="1">
        <v>43643</v>
      </c>
      <c r="Q1092" t="s">
        <v>24</v>
      </c>
      <c r="R1092">
        <v>262.95</v>
      </c>
      <c r="S1092">
        <v>185.85</v>
      </c>
      <c r="T1092">
        <f t="shared" si="413"/>
        <v>25</v>
      </c>
      <c r="U1092">
        <f t="shared" si="414"/>
        <v>6</v>
      </c>
      <c r="V1092">
        <f t="shared" si="415"/>
        <v>2019</v>
      </c>
      <c r="X1092" t="str">
        <f t="shared" ref="X1092:X1093" si="416">IF(N1092&gt;0,"Profit","Loss")</f>
        <v>Loss</v>
      </c>
    </row>
    <row r="1093" spans="1:24" x14ac:dyDescent="0.3">
      <c r="A1093">
        <v>364.2</v>
      </c>
      <c r="B1093" s="1">
        <v>43641</v>
      </c>
      <c r="C1093" t="s">
        <v>25</v>
      </c>
      <c r="D1093" s="2">
        <v>0.3923611111111111</v>
      </c>
      <c r="E1093">
        <v>188.2</v>
      </c>
      <c r="F1093">
        <v>15</v>
      </c>
      <c r="G1093" t="s">
        <v>23</v>
      </c>
      <c r="H1093">
        <v>30500</v>
      </c>
      <c r="I1093" t="s">
        <v>22</v>
      </c>
      <c r="J1093" s="1">
        <v>43641</v>
      </c>
      <c r="K1093" t="s">
        <v>25</v>
      </c>
      <c r="L1093" s="2">
        <v>0.6381944444444444</v>
      </c>
      <c r="M1093">
        <v>54.65</v>
      </c>
      <c r="N1093">
        <v>2003.25</v>
      </c>
      <c r="O1093">
        <v>70.961742830000006</v>
      </c>
      <c r="P1093" s="1">
        <v>43643</v>
      </c>
      <c r="Q1093" t="s">
        <v>19</v>
      </c>
      <c r="R1093">
        <v>192.8</v>
      </c>
      <c r="S1093">
        <v>38.299999999999997</v>
      </c>
      <c r="T1093">
        <f t="shared" si="413"/>
        <v>25</v>
      </c>
      <c r="U1093">
        <f t="shared" si="414"/>
        <v>6</v>
      </c>
      <c r="V1093">
        <f t="shared" si="415"/>
        <v>2019</v>
      </c>
      <c r="X1093" t="str">
        <f t="shared" si="416"/>
        <v>Profit</v>
      </c>
    </row>
    <row r="1094" spans="1:24" hidden="1" x14ac:dyDescent="0.3">
      <c r="A1094">
        <v>365</v>
      </c>
      <c r="B1094" s="1">
        <v>43642</v>
      </c>
      <c r="D1094" s="2">
        <v>0.3923611111111111</v>
      </c>
      <c r="E1094">
        <v>30912.45</v>
      </c>
      <c r="J1094" s="1">
        <v>43642</v>
      </c>
      <c r="L1094" s="2">
        <v>0.6381944444444444</v>
      </c>
      <c r="M1094">
        <v>31155.55</v>
      </c>
      <c r="N1094">
        <v>1053</v>
      </c>
      <c r="Q1094" t="s">
        <v>19</v>
      </c>
      <c r="R1094">
        <v>31202.7</v>
      </c>
      <c r="S1094">
        <v>30881.9</v>
      </c>
      <c r="T1094">
        <f t="shared" si="413"/>
        <v>26</v>
      </c>
      <c r="U1094">
        <f t="shared" si="414"/>
        <v>6</v>
      </c>
      <c r="V1094">
        <f t="shared" si="415"/>
        <v>2019</v>
      </c>
    </row>
    <row r="1095" spans="1:24" x14ac:dyDescent="0.3">
      <c r="A1095">
        <v>365.1</v>
      </c>
      <c r="B1095" s="1">
        <v>43642</v>
      </c>
      <c r="C1095" t="s">
        <v>26</v>
      </c>
      <c r="D1095" s="2">
        <v>0.3923611111111111</v>
      </c>
      <c r="E1095">
        <v>147.6</v>
      </c>
      <c r="F1095">
        <v>15</v>
      </c>
      <c r="G1095" t="s">
        <v>21</v>
      </c>
      <c r="H1095">
        <v>30900</v>
      </c>
      <c r="I1095" t="s">
        <v>22</v>
      </c>
      <c r="J1095" s="1">
        <v>43642</v>
      </c>
      <c r="K1095" t="s">
        <v>26</v>
      </c>
      <c r="L1095" s="2">
        <v>0.50138888888888888</v>
      </c>
      <c r="M1095">
        <v>195.6</v>
      </c>
      <c r="N1095">
        <v>-720</v>
      </c>
      <c r="O1095">
        <v>-32.520325200000002</v>
      </c>
      <c r="P1095" s="1">
        <v>43643</v>
      </c>
      <c r="Q1095" t="s">
        <v>24</v>
      </c>
      <c r="R1095">
        <v>199</v>
      </c>
      <c r="S1095">
        <v>120.3</v>
      </c>
      <c r="T1095">
        <f t="shared" si="413"/>
        <v>26</v>
      </c>
      <c r="U1095">
        <f t="shared" si="414"/>
        <v>6</v>
      </c>
      <c r="V1095">
        <f t="shared" si="415"/>
        <v>2019</v>
      </c>
      <c r="X1095" t="str">
        <f t="shared" ref="X1095:X1096" si="417">IF(N1095&gt;0,"Profit","Loss")</f>
        <v>Loss</v>
      </c>
    </row>
    <row r="1096" spans="1:24" x14ac:dyDescent="0.3">
      <c r="A1096">
        <v>365.2</v>
      </c>
      <c r="B1096" s="1">
        <v>43642</v>
      </c>
      <c r="C1096" t="s">
        <v>26</v>
      </c>
      <c r="D1096" s="2">
        <v>0.3923611111111111</v>
      </c>
      <c r="E1096">
        <v>149</v>
      </c>
      <c r="F1096">
        <v>15</v>
      </c>
      <c r="G1096" t="s">
        <v>23</v>
      </c>
      <c r="H1096">
        <v>30900</v>
      </c>
      <c r="I1096" t="s">
        <v>22</v>
      </c>
      <c r="J1096" s="1">
        <v>43642</v>
      </c>
      <c r="K1096" t="s">
        <v>26</v>
      </c>
      <c r="L1096" s="2">
        <v>0.6381944444444444</v>
      </c>
      <c r="M1096">
        <v>30.8</v>
      </c>
      <c r="N1096">
        <v>1773</v>
      </c>
      <c r="O1096">
        <v>79.328859059999999</v>
      </c>
      <c r="P1096" s="1">
        <v>43643</v>
      </c>
      <c r="Q1096" t="s">
        <v>19</v>
      </c>
      <c r="R1096">
        <v>157.25</v>
      </c>
      <c r="S1096">
        <v>23.55</v>
      </c>
      <c r="T1096">
        <f t="shared" si="413"/>
        <v>26</v>
      </c>
      <c r="U1096">
        <f t="shared" si="414"/>
        <v>6</v>
      </c>
      <c r="V1096">
        <f t="shared" si="415"/>
        <v>2019</v>
      </c>
      <c r="X1096" t="str">
        <f t="shared" si="417"/>
        <v>Profit</v>
      </c>
    </row>
    <row r="1097" spans="1:24" hidden="1" x14ac:dyDescent="0.3">
      <c r="A1097">
        <v>366</v>
      </c>
      <c r="B1097" s="1">
        <v>43643</v>
      </c>
      <c r="D1097" s="2">
        <v>0.3923611111111111</v>
      </c>
      <c r="E1097">
        <v>31265.9</v>
      </c>
      <c r="J1097" s="1">
        <v>43643</v>
      </c>
      <c r="L1097" s="2">
        <v>0.58750000000000002</v>
      </c>
      <c r="M1097">
        <v>31262.55</v>
      </c>
      <c r="N1097">
        <v>-705</v>
      </c>
      <c r="R1097">
        <v>31490.6</v>
      </c>
      <c r="S1097">
        <v>31230.35</v>
      </c>
      <c r="T1097">
        <f t="shared" si="413"/>
        <v>27</v>
      </c>
      <c r="U1097">
        <f t="shared" si="414"/>
        <v>6</v>
      </c>
      <c r="V1097">
        <f t="shared" si="415"/>
        <v>2019</v>
      </c>
    </row>
    <row r="1098" spans="1:24" x14ac:dyDescent="0.3">
      <c r="A1098">
        <v>366.1</v>
      </c>
      <c r="B1098" s="1">
        <v>43643</v>
      </c>
      <c r="C1098" t="s">
        <v>27</v>
      </c>
      <c r="D1098" s="2">
        <v>0.3923611111111111</v>
      </c>
      <c r="E1098">
        <v>85.65</v>
      </c>
      <c r="F1098">
        <v>15</v>
      </c>
      <c r="G1098" t="s">
        <v>21</v>
      </c>
      <c r="H1098">
        <v>31300</v>
      </c>
      <c r="I1098" t="s">
        <v>22</v>
      </c>
      <c r="J1098" s="1">
        <v>43643</v>
      </c>
      <c r="K1098" t="s">
        <v>27</v>
      </c>
      <c r="L1098" s="2">
        <v>0.52083333333333337</v>
      </c>
      <c r="M1098">
        <v>143.65</v>
      </c>
      <c r="N1098">
        <v>-870</v>
      </c>
      <c r="O1098">
        <v>-67.717454759999995</v>
      </c>
      <c r="P1098" s="1">
        <v>43643</v>
      </c>
      <c r="Q1098" t="s">
        <v>24</v>
      </c>
      <c r="R1098">
        <v>146</v>
      </c>
      <c r="S1098">
        <v>68.45</v>
      </c>
      <c r="T1098">
        <f t="shared" si="413"/>
        <v>27</v>
      </c>
      <c r="U1098">
        <f t="shared" si="414"/>
        <v>6</v>
      </c>
      <c r="V1098">
        <f t="shared" si="415"/>
        <v>2019</v>
      </c>
      <c r="X1098" t="str">
        <f t="shared" ref="X1098:X1099" si="418">IF(N1098&gt;0,"Profit","Loss")</f>
        <v>Loss</v>
      </c>
    </row>
    <row r="1099" spans="1:24" x14ac:dyDescent="0.3">
      <c r="A1099">
        <v>366.2</v>
      </c>
      <c r="B1099" s="1">
        <v>43643</v>
      </c>
      <c r="C1099" t="s">
        <v>27</v>
      </c>
      <c r="D1099" s="2">
        <v>0.3923611111111111</v>
      </c>
      <c r="E1099">
        <v>101.4</v>
      </c>
      <c r="F1099">
        <v>15</v>
      </c>
      <c r="G1099" t="s">
        <v>23</v>
      </c>
      <c r="H1099">
        <v>31300</v>
      </c>
      <c r="I1099" t="s">
        <v>22</v>
      </c>
      <c r="J1099" s="1">
        <v>43643</v>
      </c>
      <c r="K1099" t="s">
        <v>27</v>
      </c>
      <c r="L1099" s="2">
        <v>0.58750000000000002</v>
      </c>
      <c r="M1099">
        <v>90.4</v>
      </c>
      <c r="N1099">
        <v>165</v>
      </c>
      <c r="O1099">
        <v>10.84812623</v>
      </c>
      <c r="P1099" s="1">
        <v>43643</v>
      </c>
      <c r="Q1099" t="s">
        <v>24</v>
      </c>
      <c r="R1099">
        <v>118.55</v>
      </c>
      <c r="S1099">
        <v>14.7</v>
      </c>
      <c r="T1099">
        <f t="shared" si="413"/>
        <v>27</v>
      </c>
      <c r="U1099">
        <f t="shared" si="414"/>
        <v>6</v>
      </c>
      <c r="V1099">
        <f t="shared" si="415"/>
        <v>2019</v>
      </c>
      <c r="X1099" t="str">
        <f t="shared" si="418"/>
        <v>Profit</v>
      </c>
    </row>
    <row r="1100" spans="1:24" hidden="1" x14ac:dyDescent="0.3">
      <c r="A1100">
        <v>367</v>
      </c>
      <c r="B1100" s="1">
        <v>43644</v>
      </c>
      <c r="D1100" s="2">
        <v>0.3923611111111111</v>
      </c>
      <c r="E1100">
        <v>31203.1</v>
      </c>
      <c r="J1100" s="1">
        <v>43644</v>
      </c>
      <c r="L1100" s="2">
        <v>0.57291666666666663</v>
      </c>
      <c r="M1100">
        <v>31269.200000000001</v>
      </c>
      <c r="N1100">
        <v>-870</v>
      </c>
      <c r="R1100">
        <v>31271.8</v>
      </c>
      <c r="S1100">
        <v>31060.6</v>
      </c>
      <c r="T1100">
        <f t="shared" si="413"/>
        <v>28</v>
      </c>
      <c r="U1100">
        <f t="shared" si="414"/>
        <v>6</v>
      </c>
      <c r="V1100">
        <f t="shared" si="415"/>
        <v>2019</v>
      </c>
    </row>
    <row r="1101" spans="1:24" x14ac:dyDescent="0.3">
      <c r="A1101">
        <v>367.1</v>
      </c>
      <c r="B1101" s="1">
        <v>43644</v>
      </c>
      <c r="C1101" t="s">
        <v>28</v>
      </c>
      <c r="D1101" s="2">
        <v>0.3923611111111111</v>
      </c>
      <c r="E1101">
        <v>292.8</v>
      </c>
      <c r="F1101">
        <v>15</v>
      </c>
      <c r="G1101" t="s">
        <v>21</v>
      </c>
      <c r="H1101">
        <v>31200</v>
      </c>
      <c r="I1101" t="s">
        <v>22</v>
      </c>
      <c r="J1101" s="1">
        <v>43644</v>
      </c>
      <c r="K1101" t="s">
        <v>28</v>
      </c>
      <c r="L1101" s="2">
        <v>0.57291666666666663</v>
      </c>
      <c r="M1101">
        <v>300.8</v>
      </c>
      <c r="N1101">
        <v>-120</v>
      </c>
      <c r="O1101">
        <v>-2.7322404370000002</v>
      </c>
      <c r="P1101" s="1">
        <v>43650</v>
      </c>
      <c r="Q1101" t="s">
        <v>24</v>
      </c>
      <c r="R1101">
        <v>315.14999999999998</v>
      </c>
      <c r="S1101">
        <v>225.05</v>
      </c>
      <c r="T1101">
        <f t="shared" si="413"/>
        <v>28</v>
      </c>
      <c r="U1101">
        <f t="shared" si="414"/>
        <v>6</v>
      </c>
      <c r="V1101">
        <f t="shared" si="415"/>
        <v>2019</v>
      </c>
      <c r="X1101" t="str">
        <f t="shared" ref="X1101:X1102" si="419">IF(N1101&gt;0,"Profit","Loss")</f>
        <v>Loss</v>
      </c>
    </row>
    <row r="1102" spans="1:24" x14ac:dyDescent="0.3">
      <c r="A1102">
        <v>367.2</v>
      </c>
      <c r="B1102" s="1">
        <v>43644</v>
      </c>
      <c r="C1102" t="s">
        <v>28</v>
      </c>
      <c r="D1102" s="2">
        <v>0.3923611111111111</v>
      </c>
      <c r="E1102">
        <v>237.05</v>
      </c>
      <c r="F1102">
        <v>15</v>
      </c>
      <c r="G1102" t="s">
        <v>23</v>
      </c>
      <c r="H1102">
        <v>31200</v>
      </c>
      <c r="I1102" t="s">
        <v>22</v>
      </c>
      <c r="J1102" s="1">
        <v>43644</v>
      </c>
      <c r="K1102" t="s">
        <v>28</v>
      </c>
      <c r="L1102" s="2">
        <v>0.46180555555555558</v>
      </c>
      <c r="M1102">
        <v>287.05</v>
      </c>
      <c r="N1102">
        <v>-750</v>
      </c>
      <c r="O1102">
        <v>-21.092596499999999</v>
      </c>
      <c r="P1102" s="1">
        <v>43650</v>
      </c>
      <c r="Q1102" t="s">
        <v>24</v>
      </c>
      <c r="R1102">
        <v>288.5</v>
      </c>
      <c r="S1102">
        <v>211.25</v>
      </c>
      <c r="T1102">
        <f t="shared" si="413"/>
        <v>28</v>
      </c>
      <c r="U1102">
        <f t="shared" si="414"/>
        <v>6</v>
      </c>
      <c r="V1102">
        <f t="shared" si="415"/>
        <v>2019</v>
      </c>
      <c r="X1102" t="str">
        <f t="shared" si="419"/>
        <v>Loss</v>
      </c>
    </row>
    <row r="1103" spans="1:24" hidden="1" x14ac:dyDescent="0.3">
      <c r="A1103">
        <v>368</v>
      </c>
      <c r="B1103" s="1">
        <v>43647</v>
      </c>
      <c r="D1103" s="2">
        <v>0.3923611111111111</v>
      </c>
      <c r="E1103">
        <v>31310.65</v>
      </c>
      <c r="J1103" s="1">
        <v>43647</v>
      </c>
      <c r="L1103" s="2">
        <v>0.6381944444444444</v>
      </c>
      <c r="M1103">
        <v>31371.599999999999</v>
      </c>
      <c r="N1103">
        <v>502.5</v>
      </c>
      <c r="Q1103" t="s">
        <v>19</v>
      </c>
      <c r="R1103">
        <v>31450.35</v>
      </c>
      <c r="S1103">
        <v>31281.1</v>
      </c>
      <c r="T1103">
        <f t="shared" si="413"/>
        <v>1</v>
      </c>
      <c r="U1103">
        <f t="shared" si="414"/>
        <v>7</v>
      </c>
      <c r="V1103">
        <f t="shared" si="415"/>
        <v>2019</v>
      </c>
    </row>
    <row r="1104" spans="1:24" x14ac:dyDescent="0.3">
      <c r="A1104">
        <v>368.1</v>
      </c>
      <c r="B1104" s="1">
        <v>43647</v>
      </c>
      <c r="C1104" t="s">
        <v>20</v>
      </c>
      <c r="D1104" s="2">
        <v>0.3923611111111111</v>
      </c>
      <c r="E1104">
        <v>249.9</v>
      </c>
      <c r="F1104">
        <v>15</v>
      </c>
      <c r="G1104" t="s">
        <v>21</v>
      </c>
      <c r="H1104">
        <v>31300</v>
      </c>
      <c r="I1104" t="s">
        <v>22</v>
      </c>
      <c r="J1104" s="1">
        <v>43647</v>
      </c>
      <c r="K1104" t="s">
        <v>20</v>
      </c>
      <c r="L1104" s="2">
        <v>0.5854166666666667</v>
      </c>
      <c r="M1104">
        <v>275.89999999999998</v>
      </c>
      <c r="N1104">
        <v>-390</v>
      </c>
      <c r="O1104">
        <v>-10.40416166</v>
      </c>
      <c r="P1104" s="1">
        <v>43650</v>
      </c>
      <c r="Q1104" t="s">
        <v>24</v>
      </c>
      <c r="R1104">
        <v>276.45</v>
      </c>
      <c r="S1104">
        <v>200</v>
      </c>
      <c r="T1104">
        <f t="shared" si="413"/>
        <v>1</v>
      </c>
      <c r="U1104">
        <f t="shared" si="414"/>
        <v>7</v>
      </c>
      <c r="V1104">
        <f t="shared" si="415"/>
        <v>2019</v>
      </c>
      <c r="X1104" t="str">
        <f t="shared" ref="X1104:X1105" si="420">IF(N1104&gt;0,"Profit","Loss")</f>
        <v>Loss</v>
      </c>
    </row>
    <row r="1105" spans="1:24" x14ac:dyDescent="0.3">
      <c r="A1105">
        <v>368.2</v>
      </c>
      <c r="B1105" s="1">
        <v>43647</v>
      </c>
      <c r="C1105" t="s">
        <v>20</v>
      </c>
      <c r="D1105" s="2">
        <v>0.3923611111111111</v>
      </c>
      <c r="E1105">
        <v>195.1</v>
      </c>
      <c r="F1105">
        <v>15</v>
      </c>
      <c r="G1105" t="s">
        <v>23</v>
      </c>
      <c r="H1105">
        <v>31300</v>
      </c>
      <c r="I1105" t="s">
        <v>22</v>
      </c>
      <c r="J1105" s="1">
        <v>43647</v>
      </c>
      <c r="K1105" t="s">
        <v>20</v>
      </c>
      <c r="L1105" s="2">
        <v>0.6381944444444444</v>
      </c>
      <c r="M1105">
        <v>135.6</v>
      </c>
      <c r="N1105">
        <v>892.5</v>
      </c>
      <c r="O1105">
        <v>30.497180929999999</v>
      </c>
      <c r="P1105" s="1">
        <v>43650</v>
      </c>
      <c r="Q1105" t="s">
        <v>19</v>
      </c>
      <c r="R1105">
        <v>201</v>
      </c>
      <c r="S1105">
        <v>113.85</v>
      </c>
      <c r="T1105">
        <f t="shared" si="413"/>
        <v>1</v>
      </c>
      <c r="U1105">
        <f t="shared" si="414"/>
        <v>7</v>
      </c>
      <c r="V1105">
        <f t="shared" si="415"/>
        <v>2019</v>
      </c>
      <c r="X1105" t="str">
        <f t="shared" si="420"/>
        <v>Profit</v>
      </c>
    </row>
    <row r="1106" spans="1:24" hidden="1" x14ac:dyDescent="0.3">
      <c r="A1106">
        <v>369</v>
      </c>
      <c r="B1106" s="1">
        <v>43648</v>
      </c>
      <c r="D1106" s="2">
        <v>0.3923611111111111</v>
      </c>
      <c r="E1106">
        <v>31329.95</v>
      </c>
      <c r="J1106" s="1">
        <v>43648</v>
      </c>
      <c r="L1106" s="2">
        <v>0.5493055555555556</v>
      </c>
      <c r="M1106">
        <v>31274.2</v>
      </c>
      <c r="N1106">
        <v>-330</v>
      </c>
      <c r="R1106">
        <v>31382</v>
      </c>
      <c r="S1106">
        <v>31105.1</v>
      </c>
      <c r="T1106">
        <f t="shared" si="413"/>
        <v>2</v>
      </c>
      <c r="U1106">
        <f t="shared" si="414"/>
        <v>7</v>
      </c>
      <c r="V1106">
        <f t="shared" si="415"/>
        <v>2019</v>
      </c>
    </row>
    <row r="1107" spans="1:24" x14ac:dyDescent="0.3">
      <c r="A1107">
        <v>369.1</v>
      </c>
      <c r="B1107" s="1">
        <v>43648</v>
      </c>
      <c r="C1107" t="s">
        <v>25</v>
      </c>
      <c r="D1107" s="2">
        <v>0.3923611111111111</v>
      </c>
      <c r="E1107">
        <v>215.7</v>
      </c>
      <c r="F1107">
        <v>15</v>
      </c>
      <c r="G1107" t="s">
        <v>21</v>
      </c>
      <c r="H1107">
        <v>31300</v>
      </c>
      <c r="I1107" t="s">
        <v>22</v>
      </c>
      <c r="J1107" s="1">
        <v>43648</v>
      </c>
      <c r="K1107" t="s">
        <v>25</v>
      </c>
      <c r="L1107" s="2">
        <v>0.5493055555555556</v>
      </c>
      <c r="M1107">
        <v>170.7</v>
      </c>
      <c r="N1107">
        <v>675</v>
      </c>
      <c r="O1107">
        <v>20.862308760000001</v>
      </c>
      <c r="P1107" s="1">
        <v>43650</v>
      </c>
      <c r="Q1107" t="s">
        <v>24</v>
      </c>
      <c r="R1107">
        <v>223.6</v>
      </c>
      <c r="S1107">
        <v>95.4</v>
      </c>
      <c r="T1107">
        <f t="shared" si="413"/>
        <v>2</v>
      </c>
      <c r="U1107">
        <f t="shared" si="414"/>
        <v>7</v>
      </c>
      <c r="V1107">
        <f t="shared" si="415"/>
        <v>2019</v>
      </c>
      <c r="X1107" t="str">
        <f t="shared" ref="X1107:X1108" si="421">IF(N1107&gt;0,"Profit","Loss")</f>
        <v>Profit</v>
      </c>
    </row>
    <row r="1108" spans="1:24" x14ac:dyDescent="0.3">
      <c r="A1108">
        <v>369.2</v>
      </c>
      <c r="B1108" s="1">
        <v>43648</v>
      </c>
      <c r="C1108" t="s">
        <v>25</v>
      </c>
      <c r="D1108" s="2">
        <v>0.3923611111111111</v>
      </c>
      <c r="E1108">
        <v>149.5</v>
      </c>
      <c r="F1108">
        <v>15</v>
      </c>
      <c r="G1108" t="s">
        <v>23</v>
      </c>
      <c r="H1108">
        <v>31300</v>
      </c>
      <c r="I1108" t="s">
        <v>22</v>
      </c>
      <c r="J1108" s="1">
        <v>43648</v>
      </c>
      <c r="K1108" t="s">
        <v>25</v>
      </c>
      <c r="L1108" s="2">
        <v>0.42083333333333334</v>
      </c>
      <c r="M1108">
        <v>216.5</v>
      </c>
      <c r="N1108">
        <v>-1005</v>
      </c>
      <c r="O1108">
        <v>-44.816053510000003</v>
      </c>
      <c r="P1108" s="1">
        <v>43650</v>
      </c>
      <c r="Q1108" t="s">
        <v>24</v>
      </c>
      <c r="R1108">
        <v>222</v>
      </c>
      <c r="S1108">
        <v>141.4</v>
      </c>
      <c r="T1108">
        <f t="shared" si="413"/>
        <v>2</v>
      </c>
      <c r="U1108">
        <f t="shared" si="414"/>
        <v>7</v>
      </c>
      <c r="V1108">
        <f t="shared" si="415"/>
        <v>2019</v>
      </c>
      <c r="X1108" t="str">
        <f t="shared" si="421"/>
        <v>Loss</v>
      </c>
    </row>
    <row r="1109" spans="1:24" hidden="1" x14ac:dyDescent="0.3">
      <c r="A1109">
        <v>370</v>
      </c>
      <c r="B1109" s="1">
        <v>43649</v>
      </c>
      <c r="D1109" s="2">
        <v>0.3923611111111111</v>
      </c>
      <c r="E1109">
        <v>31327.200000000001</v>
      </c>
      <c r="J1109" s="1">
        <v>43649</v>
      </c>
      <c r="L1109" s="2">
        <v>0.6381944444444444</v>
      </c>
      <c r="M1109">
        <v>31387.05</v>
      </c>
      <c r="N1109">
        <v>-1.5</v>
      </c>
      <c r="Q1109" t="s">
        <v>19</v>
      </c>
      <c r="R1109">
        <v>31467.15</v>
      </c>
      <c r="S1109">
        <v>31286.95</v>
      </c>
      <c r="T1109">
        <f t="shared" si="413"/>
        <v>3</v>
      </c>
      <c r="U1109">
        <f t="shared" si="414"/>
        <v>7</v>
      </c>
      <c r="V1109">
        <f t="shared" si="415"/>
        <v>2019</v>
      </c>
    </row>
    <row r="1110" spans="1:24" x14ac:dyDescent="0.3">
      <c r="A1110">
        <v>370.1</v>
      </c>
      <c r="B1110" s="1">
        <v>43649</v>
      </c>
      <c r="C1110" t="s">
        <v>26</v>
      </c>
      <c r="D1110" s="2">
        <v>0.3923611111111111</v>
      </c>
      <c r="E1110">
        <v>168.55</v>
      </c>
      <c r="F1110">
        <v>15</v>
      </c>
      <c r="G1110" t="s">
        <v>21</v>
      </c>
      <c r="H1110">
        <v>31300</v>
      </c>
      <c r="I1110" t="s">
        <v>22</v>
      </c>
      <c r="J1110" s="1">
        <v>43649</v>
      </c>
      <c r="K1110" t="s">
        <v>26</v>
      </c>
      <c r="L1110" s="2">
        <v>0.53888888888888886</v>
      </c>
      <c r="M1110">
        <v>229</v>
      </c>
      <c r="N1110">
        <v>-906.75</v>
      </c>
      <c r="O1110">
        <v>-35.864728569999997</v>
      </c>
      <c r="P1110" s="1">
        <v>43650</v>
      </c>
      <c r="Q1110" t="s">
        <v>24</v>
      </c>
      <c r="R1110">
        <v>229</v>
      </c>
      <c r="S1110">
        <v>153.30000000000001</v>
      </c>
      <c r="T1110">
        <f t="shared" si="413"/>
        <v>3</v>
      </c>
      <c r="U1110">
        <f t="shared" si="414"/>
        <v>7</v>
      </c>
      <c r="V1110">
        <f t="shared" si="415"/>
        <v>2019</v>
      </c>
      <c r="X1110" t="str">
        <f t="shared" ref="X1110:X1111" si="422">IF(N1110&gt;0,"Profit","Loss")</f>
        <v>Loss</v>
      </c>
    </row>
    <row r="1111" spans="1:24" x14ac:dyDescent="0.3">
      <c r="A1111">
        <v>370.2</v>
      </c>
      <c r="B1111" s="1">
        <v>43649</v>
      </c>
      <c r="C1111" t="s">
        <v>26</v>
      </c>
      <c r="D1111" s="2">
        <v>0.3923611111111111</v>
      </c>
      <c r="E1111">
        <v>122.25</v>
      </c>
      <c r="F1111">
        <v>15</v>
      </c>
      <c r="G1111" t="s">
        <v>23</v>
      </c>
      <c r="H1111">
        <v>31300</v>
      </c>
      <c r="I1111" t="s">
        <v>22</v>
      </c>
      <c r="J1111" s="1">
        <v>43649</v>
      </c>
      <c r="K1111" t="s">
        <v>26</v>
      </c>
      <c r="L1111" s="2">
        <v>0.6381944444444444</v>
      </c>
      <c r="M1111">
        <v>61.9</v>
      </c>
      <c r="N1111">
        <v>905.25</v>
      </c>
      <c r="O1111">
        <v>49.366053170000001</v>
      </c>
      <c r="P1111" s="1">
        <v>43650</v>
      </c>
      <c r="Q1111" t="s">
        <v>19</v>
      </c>
      <c r="R1111">
        <v>123.6</v>
      </c>
      <c r="S1111">
        <v>46.35</v>
      </c>
      <c r="T1111">
        <f t="shared" si="413"/>
        <v>3</v>
      </c>
      <c r="U1111">
        <f t="shared" si="414"/>
        <v>7</v>
      </c>
      <c r="V1111">
        <f t="shared" si="415"/>
        <v>2019</v>
      </c>
      <c r="X1111" t="str">
        <f t="shared" si="422"/>
        <v>Profit</v>
      </c>
    </row>
    <row r="1112" spans="1:24" hidden="1" x14ac:dyDescent="0.3">
      <c r="A1112">
        <v>371</v>
      </c>
      <c r="B1112" s="1">
        <v>43650</v>
      </c>
      <c r="D1112" s="2">
        <v>0.3923611111111111</v>
      </c>
      <c r="E1112">
        <v>31533</v>
      </c>
      <c r="J1112" s="1">
        <v>43650</v>
      </c>
      <c r="L1112" s="2">
        <v>0.6381944444444444</v>
      </c>
      <c r="M1112">
        <v>31460</v>
      </c>
      <c r="N1112">
        <v>2462.25</v>
      </c>
      <c r="Q1112" t="s">
        <v>19</v>
      </c>
      <c r="R1112">
        <v>31608.35</v>
      </c>
      <c r="S1112">
        <v>31437.8</v>
      </c>
      <c r="T1112">
        <f t="shared" si="413"/>
        <v>4</v>
      </c>
      <c r="U1112">
        <f t="shared" si="414"/>
        <v>7</v>
      </c>
      <c r="V1112">
        <f t="shared" si="415"/>
        <v>2019</v>
      </c>
    </row>
    <row r="1113" spans="1:24" x14ac:dyDescent="0.3">
      <c r="A1113">
        <v>371.1</v>
      </c>
      <c r="B1113" s="1">
        <v>43650</v>
      </c>
      <c r="C1113" t="s">
        <v>27</v>
      </c>
      <c r="D1113" s="2">
        <v>0.3923611111111111</v>
      </c>
      <c r="E1113">
        <v>97.8</v>
      </c>
      <c r="F1113">
        <v>15</v>
      </c>
      <c r="G1113" t="s">
        <v>21</v>
      </c>
      <c r="H1113">
        <v>31500</v>
      </c>
      <c r="I1113" t="s">
        <v>22</v>
      </c>
      <c r="J1113" s="1">
        <v>43650</v>
      </c>
      <c r="K1113" t="s">
        <v>27</v>
      </c>
      <c r="L1113" s="2">
        <v>0.6381944444444444</v>
      </c>
      <c r="M1113">
        <v>0.25</v>
      </c>
      <c r="N1113">
        <v>1463.25</v>
      </c>
      <c r="O1113">
        <v>99.744376279999997</v>
      </c>
      <c r="P1113" s="1">
        <v>43650</v>
      </c>
      <c r="Q1113" t="s">
        <v>19</v>
      </c>
      <c r="R1113">
        <v>138</v>
      </c>
      <c r="S1113">
        <v>0.25</v>
      </c>
      <c r="T1113">
        <f t="shared" si="413"/>
        <v>4</v>
      </c>
      <c r="U1113">
        <f t="shared" si="414"/>
        <v>7</v>
      </c>
      <c r="V1113">
        <f t="shared" si="415"/>
        <v>2019</v>
      </c>
      <c r="X1113" t="str">
        <f t="shared" ref="X1113:X1114" si="423">IF(N1113&gt;0,"Profit","Loss")</f>
        <v>Profit</v>
      </c>
    </row>
    <row r="1114" spans="1:24" x14ac:dyDescent="0.3">
      <c r="A1114">
        <v>371.2</v>
      </c>
      <c r="B1114" s="1">
        <v>43650</v>
      </c>
      <c r="C1114" t="s">
        <v>27</v>
      </c>
      <c r="D1114" s="2">
        <v>0.3923611111111111</v>
      </c>
      <c r="E1114">
        <v>76.650000000000006</v>
      </c>
      <c r="F1114">
        <v>15</v>
      </c>
      <c r="G1114" t="s">
        <v>23</v>
      </c>
      <c r="H1114">
        <v>31500</v>
      </c>
      <c r="I1114" t="s">
        <v>22</v>
      </c>
      <c r="J1114" s="1">
        <v>43650</v>
      </c>
      <c r="K1114" t="s">
        <v>27</v>
      </c>
      <c r="L1114" s="2">
        <v>0.6381944444444444</v>
      </c>
      <c r="M1114">
        <v>10.050000000000001</v>
      </c>
      <c r="N1114">
        <v>999</v>
      </c>
      <c r="O1114">
        <v>86.888454010000004</v>
      </c>
      <c r="P1114" s="1">
        <v>43650</v>
      </c>
      <c r="Q1114" t="s">
        <v>19</v>
      </c>
      <c r="R1114">
        <v>77</v>
      </c>
      <c r="S1114">
        <v>6.1</v>
      </c>
      <c r="T1114">
        <f t="shared" si="413"/>
        <v>4</v>
      </c>
      <c r="U1114">
        <f t="shared" si="414"/>
        <v>7</v>
      </c>
      <c r="V1114">
        <f t="shared" si="415"/>
        <v>2019</v>
      </c>
      <c r="X1114" t="str">
        <f t="shared" si="423"/>
        <v>Profit</v>
      </c>
    </row>
    <row r="1115" spans="1:24" hidden="1" x14ac:dyDescent="0.3">
      <c r="A1115">
        <v>372</v>
      </c>
      <c r="B1115" s="1">
        <v>43651</v>
      </c>
      <c r="D1115" s="2">
        <v>0.3923611111111111</v>
      </c>
      <c r="E1115">
        <v>31549.5</v>
      </c>
      <c r="J1115" s="1">
        <v>43651</v>
      </c>
      <c r="L1115" s="2">
        <v>0.51388888888888895</v>
      </c>
      <c r="M1115">
        <v>31566.05</v>
      </c>
      <c r="N1115">
        <v>-525</v>
      </c>
      <c r="R1115">
        <v>31572.85</v>
      </c>
      <c r="S1115">
        <v>31368.5</v>
      </c>
      <c r="T1115">
        <f t="shared" si="413"/>
        <v>5</v>
      </c>
      <c r="U1115">
        <f t="shared" si="414"/>
        <v>7</v>
      </c>
      <c r="V1115">
        <f t="shared" si="415"/>
        <v>2019</v>
      </c>
    </row>
    <row r="1116" spans="1:24" x14ac:dyDescent="0.3">
      <c r="A1116">
        <v>372.1</v>
      </c>
      <c r="B1116" s="1">
        <v>43651</v>
      </c>
      <c r="C1116" t="s">
        <v>28</v>
      </c>
      <c r="D1116" s="2">
        <v>0.3923611111111111</v>
      </c>
      <c r="E1116">
        <v>323.8</v>
      </c>
      <c r="F1116">
        <v>15</v>
      </c>
      <c r="G1116" t="s">
        <v>21</v>
      </c>
      <c r="H1116">
        <v>31500</v>
      </c>
      <c r="I1116" t="s">
        <v>22</v>
      </c>
      <c r="J1116" s="1">
        <v>43651</v>
      </c>
      <c r="K1116" t="s">
        <v>28</v>
      </c>
      <c r="L1116" s="2">
        <v>0.51388888888888895</v>
      </c>
      <c r="M1116">
        <v>301.8</v>
      </c>
      <c r="N1116">
        <v>330</v>
      </c>
      <c r="O1116">
        <v>6.7943174800000001</v>
      </c>
      <c r="P1116" s="1">
        <v>43657</v>
      </c>
      <c r="Q1116" t="s">
        <v>24</v>
      </c>
      <c r="R1116">
        <v>327.95</v>
      </c>
      <c r="S1116">
        <v>226</v>
      </c>
      <c r="T1116">
        <f t="shared" si="413"/>
        <v>5</v>
      </c>
      <c r="U1116">
        <f t="shared" si="414"/>
        <v>7</v>
      </c>
      <c r="V1116">
        <f t="shared" si="415"/>
        <v>2019</v>
      </c>
      <c r="X1116" t="str">
        <f t="shared" ref="X1116:X1117" si="424">IF(N1116&gt;0,"Profit","Loss")</f>
        <v>Profit</v>
      </c>
    </row>
    <row r="1117" spans="1:24" x14ac:dyDescent="0.3">
      <c r="A1117">
        <v>372.2</v>
      </c>
      <c r="B1117" s="1">
        <v>43651</v>
      </c>
      <c r="C1117" t="s">
        <v>28</v>
      </c>
      <c r="D1117" s="2">
        <v>0.3923611111111111</v>
      </c>
      <c r="E1117">
        <v>266</v>
      </c>
      <c r="F1117">
        <v>15</v>
      </c>
      <c r="G1117" t="s">
        <v>23</v>
      </c>
      <c r="H1117">
        <v>31500</v>
      </c>
      <c r="I1117" t="s">
        <v>22</v>
      </c>
      <c r="J1117" s="1">
        <v>43651</v>
      </c>
      <c r="K1117" t="s">
        <v>28</v>
      </c>
      <c r="L1117" s="2">
        <v>0.49027777777777781</v>
      </c>
      <c r="M1117">
        <v>323</v>
      </c>
      <c r="N1117">
        <v>-855</v>
      </c>
      <c r="O1117">
        <v>-21.428571430000002</v>
      </c>
      <c r="P1117" s="1">
        <v>43657</v>
      </c>
      <c r="Q1117" t="s">
        <v>24</v>
      </c>
      <c r="R1117">
        <v>337</v>
      </c>
      <c r="S1117">
        <v>247.95</v>
      </c>
      <c r="T1117">
        <f t="shared" si="413"/>
        <v>5</v>
      </c>
      <c r="U1117">
        <f t="shared" si="414"/>
        <v>7</v>
      </c>
      <c r="V1117">
        <f t="shared" si="415"/>
        <v>2019</v>
      </c>
      <c r="X1117" t="str">
        <f t="shared" si="424"/>
        <v>Loss</v>
      </c>
    </row>
    <row r="1118" spans="1:24" hidden="1" x14ac:dyDescent="0.3">
      <c r="A1118">
        <v>373</v>
      </c>
      <c r="B1118" s="1">
        <v>43654</v>
      </c>
      <c r="D1118" s="2">
        <v>0.3923611111111111</v>
      </c>
      <c r="E1118">
        <v>31141</v>
      </c>
      <c r="J1118" s="1">
        <v>43654</v>
      </c>
      <c r="L1118" s="2">
        <v>0.6381944444444444</v>
      </c>
      <c r="M1118">
        <v>30617.3</v>
      </c>
      <c r="N1118">
        <v>1538.25</v>
      </c>
      <c r="Q1118" t="s">
        <v>19</v>
      </c>
      <c r="R1118">
        <v>31148.35</v>
      </c>
      <c r="S1118">
        <v>30536.75</v>
      </c>
      <c r="T1118">
        <f t="shared" si="413"/>
        <v>8</v>
      </c>
      <c r="U1118">
        <f t="shared" si="414"/>
        <v>7</v>
      </c>
      <c r="V1118">
        <f t="shared" si="415"/>
        <v>2019</v>
      </c>
    </row>
    <row r="1119" spans="1:24" x14ac:dyDescent="0.3">
      <c r="A1119">
        <v>373.1</v>
      </c>
      <c r="B1119" s="1">
        <v>43654</v>
      </c>
      <c r="C1119" t="s">
        <v>20</v>
      </c>
      <c r="D1119" s="2">
        <v>0.3923611111111111</v>
      </c>
      <c r="E1119">
        <v>229.55</v>
      </c>
      <c r="F1119">
        <v>15</v>
      </c>
      <c r="G1119" t="s">
        <v>21</v>
      </c>
      <c r="H1119">
        <v>31100</v>
      </c>
      <c r="I1119" t="s">
        <v>22</v>
      </c>
      <c r="J1119" s="1">
        <v>43654</v>
      </c>
      <c r="K1119" t="s">
        <v>20</v>
      </c>
      <c r="L1119" s="2">
        <v>0.6381944444444444</v>
      </c>
      <c r="M1119">
        <v>52</v>
      </c>
      <c r="N1119">
        <v>2663.25</v>
      </c>
      <c r="O1119">
        <v>77.346983230000006</v>
      </c>
      <c r="P1119" s="1">
        <v>43657</v>
      </c>
      <c r="Q1119" t="s">
        <v>19</v>
      </c>
      <c r="R1119">
        <v>229.55</v>
      </c>
      <c r="S1119">
        <v>46.35</v>
      </c>
      <c r="T1119">
        <f t="shared" si="413"/>
        <v>8</v>
      </c>
      <c r="U1119">
        <f t="shared" si="414"/>
        <v>7</v>
      </c>
      <c r="V1119">
        <f t="shared" si="415"/>
        <v>2019</v>
      </c>
      <c r="X1119" t="str">
        <f t="shared" ref="X1119:X1120" si="425">IF(N1119&gt;0,"Profit","Loss")</f>
        <v>Profit</v>
      </c>
    </row>
    <row r="1120" spans="1:24" x14ac:dyDescent="0.3">
      <c r="A1120">
        <v>373.2</v>
      </c>
      <c r="B1120" s="1">
        <v>43654</v>
      </c>
      <c r="C1120" t="s">
        <v>20</v>
      </c>
      <c r="D1120" s="2">
        <v>0.3923611111111111</v>
      </c>
      <c r="E1120">
        <v>163.6</v>
      </c>
      <c r="F1120">
        <v>15</v>
      </c>
      <c r="G1120" t="s">
        <v>23</v>
      </c>
      <c r="H1120">
        <v>31100</v>
      </c>
      <c r="I1120" t="s">
        <v>22</v>
      </c>
      <c r="J1120" s="1">
        <v>43654</v>
      </c>
      <c r="K1120" t="s">
        <v>20</v>
      </c>
      <c r="L1120" s="2">
        <v>0.44236111111111115</v>
      </c>
      <c r="M1120">
        <v>238.6</v>
      </c>
      <c r="N1120">
        <v>-1125</v>
      </c>
      <c r="O1120">
        <v>-45.843520779999999</v>
      </c>
      <c r="P1120" s="1">
        <v>43657</v>
      </c>
      <c r="Q1120" t="s">
        <v>24</v>
      </c>
      <c r="R1120">
        <v>252</v>
      </c>
      <c r="S1120">
        <v>163</v>
      </c>
      <c r="T1120">
        <f t="shared" si="413"/>
        <v>8</v>
      </c>
      <c r="U1120">
        <f t="shared" si="414"/>
        <v>7</v>
      </c>
      <c r="V1120">
        <f t="shared" si="415"/>
        <v>2019</v>
      </c>
      <c r="X1120" t="str">
        <f t="shared" si="425"/>
        <v>Loss</v>
      </c>
    </row>
    <row r="1121" spans="1:24" hidden="1" x14ac:dyDescent="0.3">
      <c r="A1121">
        <v>374</v>
      </c>
      <c r="B1121" s="1">
        <v>43655</v>
      </c>
      <c r="D1121" s="2">
        <v>0.3923611111111111</v>
      </c>
      <c r="E1121">
        <v>30405.25</v>
      </c>
      <c r="J1121" s="1">
        <v>43655</v>
      </c>
      <c r="L1121" s="2">
        <v>0.43888888888888888</v>
      </c>
      <c r="M1121">
        <v>30360.1</v>
      </c>
      <c r="N1121">
        <v>-1050</v>
      </c>
      <c r="R1121">
        <v>30592.65</v>
      </c>
      <c r="S1121">
        <v>30356.25</v>
      </c>
      <c r="T1121">
        <f t="shared" si="413"/>
        <v>9</v>
      </c>
      <c r="U1121">
        <f t="shared" si="414"/>
        <v>7</v>
      </c>
      <c r="V1121">
        <f t="shared" si="415"/>
        <v>2019</v>
      </c>
    </row>
    <row r="1122" spans="1:24" x14ac:dyDescent="0.3">
      <c r="A1122">
        <v>374.1</v>
      </c>
      <c r="B1122" s="1">
        <v>43655</v>
      </c>
      <c r="C1122" t="s">
        <v>25</v>
      </c>
      <c r="D1122" s="2">
        <v>0.3923611111111111</v>
      </c>
      <c r="E1122">
        <v>198.25</v>
      </c>
      <c r="F1122">
        <v>15</v>
      </c>
      <c r="G1122" t="s">
        <v>21</v>
      </c>
      <c r="H1122">
        <v>30400</v>
      </c>
      <c r="I1122" t="s">
        <v>22</v>
      </c>
      <c r="J1122" s="1">
        <v>43655</v>
      </c>
      <c r="K1122" t="s">
        <v>25</v>
      </c>
      <c r="L1122" s="2">
        <v>0.39861111111111108</v>
      </c>
      <c r="M1122">
        <v>273.25</v>
      </c>
      <c r="N1122">
        <v>-1125</v>
      </c>
      <c r="O1122">
        <v>-37.831021440000001</v>
      </c>
      <c r="P1122" s="1">
        <v>43657</v>
      </c>
      <c r="Q1122" t="s">
        <v>24</v>
      </c>
      <c r="R1122">
        <v>313.5</v>
      </c>
      <c r="S1122">
        <v>198.25</v>
      </c>
      <c r="T1122">
        <f t="shared" si="413"/>
        <v>9</v>
      </c>
      <c r="U1122">
        <f t="shared" si="414"/>
        <v>7</v>
      </c>
      <c r="V1122">
        <f t="shared" si="415"/>
        <v>2019</v>
      </c>
      <c r="X1122" t="str">
        <f t="shared" ref="X1122:X1123" si="426">IF(N1122&gt;0,"Profit","Loss")</f>
        <v>Loss</v>
      </c>
    </row>
    <row r="1123" spans="1:24" x14ac:dyDescent="0.3">
      <c r="A1123">
        <v>374.2</v>
      </c>
      <c r="B1123" s="1">
        <v>43655</v>
      </c>
      <c r="C1123" t="s">
        <v>25</v>
      </c>
      <c r="D1123" s="2">
        <v>0.3923611111111111</v>
      </c>
      <c r="E1123">
        <v>175.85</v>
      </c>
      <c r="F1123">
        <v>15</v>
      </c>
      <c r="G1123" t="s">
        <v>23</v>
      </c>
      <c r="H1123">
        <v>30400</v>
      </c>
      <c r="I1123" t="s">
        <v>22</v>
      </c>
      <c r="J1123" s="1">
        <v>43655</v>
      </c>
      <c r="K1123" t="s">
        <v>25</v>
      </c>
      <c r="L1123" s="2">
        <v>0.43888888888888888</v>
      </c>
      <c r="M1123">
        <v>170.85</v>
      </c>
      <c r="N1123">
        <v>75</v>
      </c>
      <c r="O1123">
        <v>2.8433323860000002</v>
      </c>
      <c r="P1123" s="1">
        <v>43657</v>
      </c>
      <c r="Q1123" t="s">
        <v>24</v>
      </c>
      <c r="R1123">
        <v>175.85</v>
      </c>
      <c r="S1123">
        <v>95.1</v>
      </c>
      <c r="T1123">
        <f t="shared" si="413"/>
        <v>9</v>
      </c>
      <c r="U1123">
        <f t="shared" si="414"/>
        <v>7</v>
      </c>
      <c r="V1123">
        <f t="shared" si="415"/>
        <v>2019</v>
      </c>
      <c r="X1123" t="str">
        <f t="shared" si="426"/>
        <v>Profit</v>
      </c>
    </row>
    <row r="1124" spans="1:24" hidden="1" x14ac:dyDescent="0.3">
      <c r="A1124">
        <v>375</v>
      </c>
      <c r="B1124" s="1">
        <v>43656</v>
      </c>
      <c r="D1124" s="2">
        <v>0.3923611111111111</v>
      </c>
      <c r="E1124">
        <v>30722.55</v>
      </c>
      <c r="J1124" s="1">
        <v>43656</v>
      </c>
      <c r="L1124" s="2">
        <v>0.6381944444444444</v>
      </c>
      <c r="M1124">
        <v>30498.2</v>
      </c>
      <c r="N1124">
        <v>684</v>
      </c>
      <c r="Q1124" t="s">
        <v>19</v>
      </c>
      <c r="R1124">
        <v>30728.35</v>
      </c>
      <c r="S1124">
        <v>30428.6</v>
      </c>
      <c r="T1124">
        <f t="shared" si="413"/>
        <v>10</v>
      </c>
      <c r="U1124">
        <f t="shared" si="414"/>
        <v>7</v>
      </c>
      <c r="V1124">
        <f t="shared" si="415"/>
        <v>2019</v>
      </c>
    </row>
    <row r="1125" spans="1:24" x14ac:dyDescent="0.3">
      <c r="A1125">
        <v>375.1</v>
      </c>
      <c r="B1125" s="1">
        <v>43656</v>
      </c>
      <c r="C1125" t="s">
        <v>26</v>
      </c>
      <c r="D1125" s="2">
        <v>0.3923611111111111</v>
      </c>
      <c r="E1125">
        <v>143.44999999999999</v>
      </c>
      <c r="F1125">
        <v>15</v>
      </c>
      <c r="G1125" t="s">
        <v>21</v>
      </c>
      <c r="H1125">
        <v>30700</v>
      </c>
      <c r="I1125" t="s">
        <v>22</v>
      </c>
      <c r="J1125" s="1">
        <v>43656</v>
      </c>
      <c r="K1125" t="s">
        <v>26</v>
      </c>
      <c r="L1125" s="2">
        <v>0.6381944444444444</v>
      </c>
      <c r="M1125">
        <v>35.85</v>
      </c>
      <c r="N1125">
        <v>1614</v>
      </c>
      <c r="O1125">
        <v>75.008713839999999</v>
      </c>
      <c r="P1125" s="1">
        <v>43657</v>
      </c>
      <c r="Q1125" t="s">
        <v>19</v>
      </c>
      <c r="R1125">
        <v>144.6</v>
      </c>
      <c r="S1125">
        <v>31.1</v>
      </c>
      <c r="T1125">
        <f t="shared" si="413"/>
        <v>10</v>
      </c>
      <c r="U1125">
        <f t="shared" si="414"/>
        <v>7</v>
      </c>
      <c r="V1125">
        <f t="shared" si="415"/>
        <v>2019</v>
      </c>
      <c r="X1125" t="str">
        <f t="shared" ref="X1125:X1126" si="427">IF(N1125&gt;0,"Profit","Loss")</f>
        <v>Profit</v>
      </c>
    </row>
    <row r="1126" spans="1:24" x14ac:dyDescent="0.3">
      <c r="A1126">
        <v>375.2</v>
      </c>
      <c r="B1126" s="1">
        <v>43656</v>
      </c>
      <c r="C1126" t="s">
        <v>26</v>
      </c>
      <c r="D1126" s="2">
        <v>0.3923611111111111</v>
      </c>
      <c r="E1126">
        <v>120.15</v>
      </c>
      <c r="F1126">
        <v>15</v>
      </c>
      <c r="G1126" t="s">
        <v>23</v>
      </c>
      <c r="H1126">
        <v>30700</v>
      </c>
      <c r="I1126" t="s">
        <v>22</v>
      </c>
      <c r="J1126" s="1">
        <v>43656</v>
      </c>
      <c r="K1126" t="s">
        <v>26</v>
      </c>
      <c r="L1126" s="2">
        <v>0.43958333333333338</v>
      </c>
      <c r="M1126">
        <v>182.15</v>
      </c>
      <c r="N1126">
        <v>-930</v>
      </c>
      <c r="O1126">
        <v>-51.602163959999999</v>
      </c>
      <c r="P1126" s="1">
        <v>43657</v>
      </c>
      <c r="Q1126" t="s">
        <v>24</v>
      </c>
      <c r="R1126">
        <v>201.15</v>
      </c>
      <c r="S1126">
        <v>107.15</v>
      </c>
      <c r="T1126">
        <f t="shared" si="413"/>
        <v>10</v>
      </c>
      <c r="U1126">
        <f t="shared" si="414"/>
        <v>7</v>
      </c>
      <c r="V1126">
        <f t="shared" si="415"/>
        <v>2019</v>
      </c>
      <c r="X1126" t="str">
        <f t="shared" si="427"/>
        <v>Loss</v>
      </c>
    </row>
    <row r="1127" spans="1:24" hidden="1" x14ac:dyDescent="0.3">
      <c r="A1127">
        <v>376</v>
      </c>
      <c r="B1127" s="1">
        <v>43657</v>
      </c>
      <c r="D1127" s="2">
        <v>0.3923611111111111</v>
      </c>
      <c r="E1127">
        <v>30602.6</v>
      </c>
      <c r="J1127" s="1">
        <v>43657</v>
      </c>
      <c r="L1127" s="2">
        <v>0.6381944444444444</v>
      </c>
      <c r="M1127">
        <v>30707.7</v>
      </c>
      <c r="N1127">
        <v>387.75</v>
      </c>
      <c r="Q1127" t="s">
        <v>19</v>
      </c>
      <c r="R1127">
        <v>30788.05</v>
      </c>
      <c r="S1127">
        <v>30565.35</v>
      </c>
      <c r="T1127">
        <f t="shared" si="413"/>
        <v>11</v>
      </c>
      <c r="U1127">
        <f t="shared" si="414"/>
        <v>7</v>
      </c>
      <c r="V1127">
        <f t="shared" si="415"/>
        <v>2019</v>
      </c>
    </row>
    <row r="1128" spans="1:24" x14ac:dyDescent="0.3">
      <c r="A1128">
        <v>376.1</v>
      </c>
      <c r="B1128" s="1">
        <v>43657</v>
      </c>
      <c r="C1128" t="s">
        <v>27</v>
      </c>
      <c r="D1128" s="2">
        <v>0.3923611111111111</v>
      </c>
      <c r="E1128">
        <v>103.9</v>
      </c>
      <c r="F1128">
        <v>15</v>
      </c>
      <c r="G1128" t="s">
        <v>21</v>
      </c>
      <c r="H1128">
        <v>30600</v>
      </c>
      <c r="I1128" t="s">
        <v>22</v>
      </c>
      <c r="J1128" s="1">
        <v>43657</v>
      </c>
      <c r="K1128" t="s">
        <v>27</v>
      </c>
      <c r="L1128" s="2">
        <v>0.54236111111111118</v>
      </c>
      <c r="M1128">
        <v>137.9</v>
      </c>
      <c r="N1128">
        <v>-510</v>
      </c>
      <c r="O1128">
        <v>-32.723772859999997</v>
      </c>
      <c r="P1128" s="1">
        <v>43657</v>
      </c>
      <c r="Q1128" t="s">
        <v>24</v>
      </c>
      <c r="R1128">
        <v>139.80000000000001</v>
      </c>
      <c r="S1128">
        <v>62.75</v>
      </c>
      <c r="T1128">
        <f t="shared" si="413"/>
        <v>11</v>
      </c>
      <c r="U1128">
        <f t="shared" si="414"/>
        <v>7</v>
      </c>
      <c r="V1128">
        <f t="shared" si="415"/>
        <v>2019</v>
      </c>
      <c r="X1128" t="str">
        <f t="shared" ref="X1128:X1129" si="428">IF(N1128&gt;0,"Profit","Loss")</f>
        <v>Loss</v>
      </c>
    </row>
    <row r="1129" spans="1:24" x14ac:dyDescent="0.3">
      <c r="A1129">
        <v>376.2</v>
      </c>
      <c r="B1129" s="1">
        <v>43657</v>
      </c>
      <c r="C1129" t="s">
        <v>27</v>
      </c>
      <c r="D1129" s="2">
        <v>0.3923611111111111</v>
      </c>
      <c r="E1129">
        <v>59.95</v>
      </c>
      <c r="F1129">
        <v>15</v>
      </c>
      <c r="G1129" t="s">
        <v>23</v>
      </c>
      <c r="H1129">
        <v>30600</v>
      </c>
      <c r="I1129" t="s">
        <v>22</v>
      </c>
      <c r="J1129" s="1">
        <v>43657</v>
      </c>
      <c r="K1129" t="s">
        <v>27</v>
      </c>
      <c r="L1129" s="2">
        <v>0.6381944444444444</v>
      </c>
      <c r="M1129">
        <v>0.1</v>
      </c>
      <c r="N1129">
        <v>897.75</v>
      </c>
      <c r="O1129">
        <v>99.833194329999998</v>
      </c>
      <c r="P1129" s="1">
        <v>43657</v>
      </c>
      <c r="Q1129" t="s">
        <v>19</v>
      </c>
      <c r="R1129">
        <v>74.75</v>
      </c>
      <c r="S1129">
        <v>0.1</v>
      </c>
      <c r="T1129">
        <f t="shared" si="413"/>
        <v>11</v>
      </c>
      <c r="U1129">
        <f t="shared" si="414"/>
        <v>7</v>
      </c>
      <c r="V1129">
        <f t="shared" si="415"/>
        <v>2019</v>
      </c>
      <c r="X1129" t="str">
        <f t="shared" si="428"/>
        <v>Profit</v>
      </c>
    </row>
    <row r="1130" spans="1:24" hidden="1" x14ac:dyDescent="0.3">
      <c r="A1130">
        <v>377</v>
      </c>
      <c r="B1130" s="1">
        <v>43658</v>
      </c>
      <c r="D1130" s="2">
        <v>0.3923611111111111</v>
      </c>
      <c r="E1130">
        <v>30699.5</v>
      </c>
      <c r="J1130" s="1">
        <v>43658</v>
      </c>
      <c r="L1130" s="2">
        <v>0.61875000000000002</v>
      </c>
      <c r="M1130">
        <v>30613.95</v>
      </c>
      <c r="N1130">
        <v>-165</v>
      </c>
      <c r="R1130">
        <v>30870.95</v>
      </c>
      <c r="S1130">
        <v>30548.3</v>
      </c>
      <c r="T1130">
        <f t="shared" si="413"/>
        <v>12</v>
      </c>
      <c r="U1130">
        <f t="shared" si="414"/>
        <v>7</v>
      </c>
      <c r="V1130">
        <f t="shared" si="415"/>
        <v>2019</v>
      </c>
    </row>
    <row r="1131" spans="1:24" x14ac:dyDescent="0.3">
      <c r="A1131">
        <v>377.1</v>
      </c>
      <c r="B1131" s="1">
        <v>43658</v>
      </c>
      <c r="C1131" t="s">
        <v>28</v>
      </c>
      <c r="D1131" s="2">
        <v>0.3923611111111111</v>
      </c>
      <c r="E1131">
        <v>203.45</v>
      </c>
      <c r="F1131">
        <v>15</v>
      </c>
      <c r="G1131" t="s">
        <v>21</v>
      </c>
      <c r="H1131">
        <v>30700</v>
      </c>
      <c r="I1131" t="s">
        <v>22</v>
      </c>
      <c r="J1131" s="1">
        <v>43658</v>
      </c>
      <c r="K1131" t="s">
        <v>28</v>
      </c>
      <c r="L1131" s="2">
        <v>0.55347222222222225</v>
      </c>
      <c r="M1131">
        <v>222.45</v>
      </c>
      <c r="N1131">
        <v>-285</v>
      </c>
      <c r="O1131">
        <v>-9.3389039080000007</v>
      </c>
      <c r="P1131" s="1">
        <v>43664</v>
      </c>
      <c r="Q1131" t="s">
        <v>24</v>
      </c>
      <c r="R1131">
        <v>232.6</v>
      </c>
      <c r="S1131">
        <v>146.55000000000001</v>
      </c>
      <c r="T1131">
        <f t="shared" si="413"/>
        <v>12</v>
      </c>
      <c r="U1131">
        <f t="shared" si="414"/>
        <v>7</v>
      </c>
      <c r="V1131">
        <f t="shared" si="415"/>
        <v>2019</v>
      </c>
      <c r="X1131" t="str">
        <f t="shared" ref="X1131:X1132" si="429">IF(N1131&gt;0,"Profit","Loss")</f>
        <v>Loss</v>
      </c>
    </row>
    <row r="1132" spans="1:24" x14ac:dyDescent="0.3">
      <c r="A1132">
        <v>377.2</v>
      </c>
      <c r="B1132" s="1">
        <v>43658</v>
      </c>
      <c r="C1132" t="s">
        <v>28</v>
      </c>
      <c r="D1132" s="2">
        <v>0.3923611111111111</v>
      </c>
      <c r="E1132">
        <v>220.95</v>
      </c>
      <c r="F1132">
        <v>15</v>
      </c>
      <c r="G1132" t="s">
        <v>23</v>
      </c>
      <c r="H1132">
        <v>30700</v>
      </c>
      <c r="I1132" t="s">
        <v>22</v>
      </c>
      <c r="J1132" s="1">
        <v>43658</v>
      </c>
      <c r="K1132" t="s">
        <v>28</v>
      </c>
      <c r="L1132" s="2">
        <v>0.61875000000000002</v>
      </c>
      <c r="M1132">
        <v>212.95</v>
      </c>
      <c r="N1132">
        <v>120</v>
      </c>
      <c r="O1132">
        <v>3.6207286719999998</v>
      </c>
      <c r="P1132" s="1">
        <v>43664</v>
      </c>
      <c r="Q1132" t="s">
        <v>24</v>
      </c>
      <c r="R1132">
        <v>281.89999999999998</v>
      </c>
      <c r="S1132">
        <v>137</v>
      </c>
      <c r="T1132">
        <f t="shared" si="413"/>
        <v>12</v>
      </c>
      <c r="U1132">
        <f t="shared" si="414"/>
        <v>7</v>
      </c>
      <c r="V1132">
        <f t="shared" si="415"/>
        <v>2019</v>
      </c>
      <c r="X1132" t="str">
        <f t="shared" si="429"/>
        <v>Profit</v>
      </c>
    </row>
    <row r="1133" spans="1:24" hidden="1" x14ac:dyDescent="0.3">
      <c r="A1133">
        <v>378</v>
      </c>
      <c r="B1133" s="1">
        <v>43661</v>
      </c>
      <c r="D1133" s="2">
        <v>0.3923611111111111</v>
      </c>
      <c r="E1133">
        <v>30604.7</v>
      </c>
      <c r="J1133" s="1">
        <v>43661</v>
      </c>
      <c r="L1133" s="2">
        <v>0.6381944444444444</v>
      </c>
      <c r="M1133">
        <v>30444.799999999999</v>
      </c>
      <c r="N1133">
        <v>163.5</v>
      </c>
      <c r="Q1133" t="s">
        <v>19</v>
      </c>
      <c r="R1133">
        <v>30623.7</v>
      </c>
      <c r="S1133">
        <v>30334.2</v>
      </c>
      <c r="T1133">
        <f t="shared" si="413"/>
        <v>15</v>
      </c>
      <c r="U1133">
        <f t="shared" si="414"/>
        <v>7</v>
      </c>
      <c r="V1133">
        <f t="shared" si="415"/>
        <v>2019</v>
      </c>
    </row>
    <row r="1134" spans="1:24" x14ac:dyDescent="0.3">
      <c r="A1134">
        <v>378.1</v>
      </c>
      <c r="B1134" s="1">
        <v>43661</v>
      </c>
      <c r="C1134" t="s">
        <v>20</v>
      </c>
      <c r="D1134" s="2">
        <v>0.3923611111111111</v>
      </c>
      <c r="E1134">
        <v>179.25</v>
      </c>
      <c r="F1134">
        <v>15</v>
      </c>
      <c r="G1134" t="s">
        <v>21</v>
      </c>
      <c r="H1134">
        <v>30600</v>
      </c>
      <c r="I1134" t="s">
        <v>22</v>
      </c>
      <c r="J1134" s="1">
        <v>43661</v>
      </c>
      <c r="K1134" t="s">
        <v>20</v>
      </c>
      <c r="L1134" s="2">
        <v>0.6381944444444444</v>
      </c>
      <c r="M1134">
        <v>100.35</v>
      </c>
      <c r="N1134">
        <v>1183.5</v>
      </c>
      <c r="O1134">
        <v>44.016736399999999</v>
      </c>
      <c r="P1134" s="1">
        <v>43664</v>
      </c>
      <c r="Q1134" t="s">
        <v>19</v>
      </c>
      <c r="R1134">
        <v>185.55</v>
      </c>
      <c r="S1134">
        <v>76</v>
      </c>
      <c r="T1134">
        <f t="shared" si="413"/>
        <v>15</v>
      </c>
      <c r="U1134">
        <f t="shared" si="414"/>
        <v>7</v>
      </c>
      <c r="V1134">
        <f t="shared" si="415"/>
        <v>2019</v>
      </c>
      <c r="X1134" t="str">
        <f t="shared" ref="X1134:X1135" si="430">IF(N1134&gt;0,"Profit","Loss")</f>
        <v>Profit</v>
      </c>
    </row>
    <row r="1135" spans="1:24" x14ac:dyDescent="0.3">
      <c r="A1135">
        <v>378.2</v>
      </c>
      <c r="B1135" s="1">
        <v>43661</v>
      </c>
      <c r="C1135" t="s">
        <v>20</v>
      </c>
      <c r="D1135" s="2">
        <v>0.3923611111111111</v>
      </c>
      <c r="E1135">
        <v>174.3</v>
      </c>
      <c r="F1135">
        <v>15</v>
      </c>
      <c r="G1135" t="s">
        <v>23</v>
      </c>
      <c r="H1135">
        <v>30600</v>
      </c>
      <c r="I1135" t="s">
        <v>22</v>
      </c>
      <c r="J1135" s="1">
        <v>43661</v>
      </c>
      <c r="K1135" t="s">
        <v>20</v>
      </c>
      <c r="L1135" s="2">
        <v>0.41875000000000001</v>
      </c>
      <c r="M1135">
        <v>242.3</v>
      </c>
      <c r="N1135">
        <v>-1020</v>
      </c>
      <c r="O1135">
        <v>-39.013195639999999</v>
      </c>
      <c r="P1135" s="1">
        <v>43664</v>
      </c>
      <c r="Q1135" t="s">
        <v>24</v>
      </c>
      <c r="R1135">
        <v>242.5</v>
      </c>
      <c r="S1135">
        <v>166.5</v>
      </c>
      <c r="T1135">
        <f t="shared" si="413"/>
        <v>15</v>
      </c>
      <c r="U1135">
        <f t="shared" si="414"/>
        <v>7</v>
      </c>
      <c r="V1135">
        <f t="shared" si="415"/>
        <v>2019</v>
      </c>
      <c r="X1135" t="str">
        <f t="shared" si="430"/>
        <v>Loss</v>
      </c>
    </row>
    <row r="1136" spans="1:24" hidden="1" x14ac:dyDescent="0.3">
      <c r="A1136">
        <v>379</v>
      </c>
      <c r="B1136" s="1">
        <v>43662</v>
      </c>
      <c r="D1136" s="2">
        <v>0.3923611111111111</v>
      </c>
      <c r="E1136">
        <v>30457.05</v>
      </c>
      <c r="J1136" s="1">
        <v>43662</v>
      </c>
      <c r="L1136" s="2">
        <v>0.6381944444444444</v>
      </c>
      <c r="M1136">
        <v>30578.45</v>
      </c>
      <c r="N1136">
        <v>237</v>
      </c>
      <c r="Q1136" t="s">
        <v>19</v>
      </c>
      <c r="R1136">
        <v>30635</v>
      </c>
      <c r="S1136">
        <v>30440.55</v>
      </c>
      <c r="T1136">
        <f t="shared" si="413"/>
        <v>16</v>
      </c>
      <c r="U1136">
        <f t="shared" si="414"/>
        <v>7</v>
      </c>
      <c r="V1136">
        <f t="shared" si="415"/>
        <v>2019</v>
      </c>
    </row>
    <row r="1137" spans="1:24" x14ac:dyDescent="0.3">
      <c r="A1137">
        <v>379.1</v>
      </c>
      <c r="B1137" s="1">
        <v>43662</v>
      </c>
      <c r="C1137" t="s">
        <v>25</v>
      </c>
      <c r="D1137" s="2">
        <v>0.3923611111111111</v>
      </c>
      <c r="E1137">
        <v>141</v>
      </c>
      <c r="F1137">
        <v>15</v>
      </c>
      <c r="G1137" t="s">
        <v>21</v>
      </c>
      <c r="H1137">
        <v>30500</v>
      </c>
      <c r="I1137" t="s">
        <v>22</v>
      </c>
      <c r="J1137" s="1">
        <v>43662</v>
      </c>
      <c r="K1137" t="s">
        <v>25</v>
      </c>
      <c r="L1137" s="2">
        <v>0.40277777777777773</v>
      </c>
      <c r="M1137">
        <v>211</v>
      </c>
      <c r="N1137">
        <v>-1050</v>
      </c>
      <c r="O1137">
        <v>-49.645390069999998</v>
      </c>
      <c r="P1137" s="1">
        <v>43664</v>
      </c>
      <c r="Q1137" t="s">
        <v>24</v>
      </c>
      <c r="R1137">
        <v>211.5</v>
      </c>
      <c r="S1137">
        <v>135.80000000000001</v>
      </c>
      <c r="T1137">
        <f t="shared" si="413"/>
        <v>16</v>
      </c>
      <c r="U1137">
        <f t="shared" si="414"/>
        <v>7</v>
      </c>
      <c r="V1137">
        <f t="shared" si="415"/>
        <v>2019</v>
      </c>
      <c r="X1137" t="str">
        <f t="shared" ref="X1137:X1138" si="431">IF(N1137&gt;0,"Profit","Loss")</f>
        <v>Loss</v>
      </c>
    </row>
    <row r="1138" spans="1:24" x14ac:dyDescent="0.3">
      <c r="A1138">
        <v>379.2</v>
      </c>
      <c r="B1138" s="1">
        <v>43662</v>
      </c>
      <c r="C1138" t="s">
        <v>25</v>
      </c>
      <c r="D1138" s="2">
        <v>0.3923611111111111</v>
      </c>
      <c r="E1138">
        <v>175</v>
      </c>
      <c r="F1138">
        <v>15</v>
      </c>
      <c r="G1138" t="s">
        <v>23</v>
      </c>
      <c r="H1138">
        <v>30500</v>
      </c>
      <c r="I1138" t="s">
        <v>22</v>
      </c>
      <c r="J1138" s="1">
        <v>43662</v>
      </c>
      <c r="K1138" t="s">
        <v>25</v>
      </c>
      <c r="L1138" s="2">
        <v>0.6381944444444444</v>
      </c>
      <c r="M1138">
        <v>89.2</v>
      </c>
      <c r="N1138">
        <v>1287</v>
      </c>
      <c r="O1138">
        <v>49.02857143</v>
      </c>
      <c r="P1138" s="1">
        <v>43664</v>
      </c>
      <c r="Q1138" t="s">
        <v>19</v>
      </c>
      <c r="R1138">
        <v>179</v>
      </c>
      <c r="S1138">
        <v>72.2</v>
      </c>
      <c r="T1138">
        <f t="shared" si="413"/>
        <v>16</v>
      </c>
      <c r="U1138">
        <f t="shared" si="414"/>
        <v>7</v>
      </c>
      <c r="V1138">
        <f t="shared" si="415"/>
        <v>2019</v>
      </c>
      <c r="X1138" t="str">
        <f t="shared" si="431"/>
        <v>Profit</v>
      </c>
    </row>
    <row r="1139" spans="1:24" hidden="1" x14ac:dyDescent="0.3">
      <c r="A1139">
        <v>380</v>
      </c>
      <c r="B1139" s="1">
        <v>43663</v>
      </c>
      <c r="D1139" s="2">
        <v>0.3923611111111111</v>
      </c>
      <c r="E1139">
        <v>30628.7</v>
      </c>
      <c r="J1139" s="1">
        <v>43663</v>
      </c>
      <c r="L1139" s="2">
        <v>0.6381944444444444</v>
      </c>
      <c r="M1139">
        <v>30724.1</v>
      </c>
      <c r="N1139">
        <v>139.5</v>
      </c>
      <c r="Q1139" t="s">
        <v>19</v>
      </c>
      <c r="R1139">
        <v>30799.7</v>
      </c>
      <c r="S1139">
        <v>30575.8</v>
      </c>
      <c r="T1139">
        <f t="shared" si="413"/>
        <v>17</v>
      </c>
      <c r="U1139">
        <f t="shared" si="414"/>
        <v>7</v>
      </c>
      <c r="V1139">
        <f t="shared" si="415"/>
        <v>2019</v>
      </c>
    </row>
    <row r="1140" spans="1:24" x14ac:dyDescent="0.3">
      <c r="A1140">
        <v>380.1</v>
      </c>
      <c r="B1140" s="1">
        <v>43663</v>
      </c>
      <c r="C1140" t="s">
        <v>26</v>
      </c>
      <c r="D1140" s="2">
        <v>0.3923611111111111</v>
      </c>
      <c r="E1140">
        <v>122.65</v>
      </c>
      <c r="F1140">
        <v>15</v>
      </c>
      <c r="G1140" t="s">
        <v>21</v>
      </c>
      <c r="H1140">
        <v>30600</v>
      </c>
      <c r="I1140" t="s">
        <v>22</v>
      </c>
      <c r="J1140" s="1">
        <v>43663</v>
      </c>
      <c r="K1140" t="s">
        <v>26</v>
      </c>
      <c r="L1140" s="2">
        <v>0.43472222222222223</v>
      </c>
      <c r="M1140">
        <v>177.65</v>
      </c>
      <c r="N1140">
        <v>-825</v>
      </c>
      <c r="O1140">
        <v>-44.843049329999999</v>
      </c>
      <c r="P1140" s="1">
        <v>43664</v>
      </c>
      <c r="Q1140" t="s">
        <v>24</v>
      </c>
      <c r="R1140">
        <v>180.9</v>
      </c>
      <c r="S1140">
        <v>101.8</v>
      </c>
      <c r="T1140">
        <f t="shared" si="413"/>
        <v>17</v>
      </c>
      <c r="U1140">
        <f t="shared" si="414"/>
        <v>7</v>
      </c>
      <c r="V1140">
        <f t="shared" si="415"/>
        <v>2019</v>
      </c>
      <c r="X1140" t="str">
        <f t="shared" ref="X1140:X1141" si="432">IF(N1140&gt;0,"Profit","Loss")</f>
        <v>Loss</v>
      </c>
    </row>
    <row r="1141" spans="1:24" x14ac:dyDescent="0.3">
      <c r="A1141">
        <v>380.2</v>
      </c>
      <c r="B1141" s="1">
        <v>43663</v>
      </c>
      <c r="C1141" t="s">
        <v>26</v>
      </c>
      <c r="D1141" s="2">
        <v>0.3923611111111111</v>
      </c>
      <c r="E1141">
        <v>105.6</v>
      </c>
      <c r="F1141">
        <v>15</v>
      </c>
      <c r="G1141" t="s">
        <v>23</v>
      </c>
      <c r="H1141">
        <v>30600</v>
      </c>
      <c r="I1141" t="s">
        <v>22</v>
      </c>
      <c r="J1141" s="1">
        <v>43663</v>
      </c>
      <c r="K1141" t="s">
        <v>26</v>
      </c>
      <c r="L1141" s="2">
        <v>0.6381944444444444</v>
      </c>
      <c r="M1141">
        <v>41.3</v>
      </c>
      <c r="N1141">
        <v>964.5</v>
      </c>
      <c r="O1141">
        <v>60.890151520000003</v>
      </c>
      <c r="P1141" s="1">
        <v>43664</v>
      </c>
      <c r="Q1141" t="s">
        <v>19</v>
      </c>
      <c r="R1141">
        <v>124.95</v>
      </c>
      <c r="S1141">
        <v>33.5</v>
      </c>
      <c r="T1141">
        <f t="shared" si="413"/>
        <v>17</v>
      </c>
      <c r="U1141">
        <f t="shared" si="414"/>
        <v>7</v>
      </c>
      <c r="V1141">
        <f t="shared" si="415"/>
        <v>2019</v>
      </c>
      <c r="X1141" t="str">
        <f t="shared" si="432"/>
        <v>Profit</v>
      </c>
    </row>
    <row r="1142" spans="1:24" hidden="1" x14ac:dyDescent="0.3">
      <c r="A1142">
        <v>381</v>
      </c>
      <c r="B1142" s="1">
        <v>43664</v>
      </c>
      <c r="D1142" s="2">
        <v>0.3923611111111111</v>
      </c>
      <c r="E1142">
        <v>30708.45</v>
      </c>
      <c r="J1142" s="1">
        <v>43664</v>
      </c>
      <c r="L1142" s="2">
        <v>0.6381944444444444</v>
      </c>
      <c r="M1142">
        <v>30395.55</v>
      </c>
      <c r="N1142">
        <v>-51</v>
      </c>
      <c r="Q1142" t="s">
        <v>19</v>
      </c>
      <c r="R1142">
        <v>30729.15</v>
      </c>
      <c r="S1142">
        <v>30391.3</v>
      </c>
      <c r="T1142">
        <f t="shared" si="413"/>
        <v>18</v>
      </c>
      <c r="U1142">
        <f t="shared" si="414"/>
        <v>7</v>
      </c>
      <c r="V1142">
        <f t="shared" si="415"/>
        <v>2019</v>
      </c>
    </row>
    <row r="1143" spans="1:24" x14ac:dyDescent="0.3">
      <c r="A1143">
        <v>381.1</v>
      </c>
      <c r="B1143" s="1">
        <v>43664</v>
      </c>
      <c r="C1143" t="s">
        <v>27</v>
      </c>
      <c r="D1143" s="2">
        <v>0.3923611111111111</v>
      </c>
      <c r="E1143">
        <v>64.7</v>
      </c>
      <c r="F1143">
        <v>15</v>
      </c>
      <c r="G1143" t="s">
        <v>21</v>
      </c>
      <c r="H1143">
        <v>30700</v>
      </c>
      <c r="I1143" t="s">
        <v>22</v>
      </c>
      <c r="J1143" s="1">
        <v>43664</v>
      </c>
      <c r="K1143" t="s">
        <v>27</v>
      </c>
      <c r="L1143" s="2">
        <v>0.6381944444444444</v>
      </c>
      <c r="M1143">
        <v>0.1</v>
      </c>
      <c r="N1143">
        <v>969</v>
      </c>
      <c r="O1143">
        <v>99.845440490000001</v>
      </c>
      <c r="P1143" s="1">
        <v>43664</v>
      </c>
      <c r="Q1143" t="s">
        <v>19</v>
      </c>
      <c r="R1143">
        <v>66.95</v>
      </c>
      <c r="S1143">
        <v>0.05</v>
      </c>
      <c r="T1143">
        <f t="shared" si="413"/>
        <v>18</v>
      </c>
      <c r="U1143">
        <f t="shared" si="414"/>
        <v>7</v>
      </c>
      <c r="V1143">
        <f t="shared" si="415"/>
        <v>2019</v>
      </c>
      <c r="X1143" t="str">
        <f t="shared" ref="X1143:X1144" si="433">IF(N1143&gt;0,"Profit","Loss")</f>
        <v>Profit</v>
      </c>
    </row>
    <row r="1144" spans="1:24" x14ac:dyDescent="0.3">
      <c r="A1144">
        <v>381.2</v>
      </c>
      <c r="B1144" s="1">
        <v>43664</v>
      </c>
      <c r="C1144" t="s">
        <v>27</v>
      </c>
      <c r="D1144" s="2">
        <v>0.3923611111111111</v>
      </c>
      <c r="E1144">
        <v>70.5</v>
      </c>
      <c r="F1144">
        <v>15</v>
      </c>
      <c r="G1144" t="s">
        <v>23</v>
      </c>
      <c r="H1144">
        <v>30700</v>
      </c>
      <c r="I1144" t="s">
        <v>22</v>
      </c>
      <c r="J1144" s="1">
        <v>43664</v>
      </c>
      <c r="K1144" t="s">
        <v>27</v>
      </c>
      <c r="L1144" s="2">
        <v>0.54166666666666663</v>
      </c>
      <c r="M1144">
        <v>138.5</v>
      </c>
      <c r="N1144">
        <v>-1020</v>
      </c>
      <c r="O1144">
        <v>-96.453900709999999</v>
      </c>
      <c r="P1144" s="1">
        <v>43664</v>
      </c>
      <c r="Q1144" t="s">
        <v>24</v>
      </c>
      <c r="R1144">
        <v>139.69999999999999</v>
      </c>
      <c r="S1144">
        <v>63.4</v>
      </c>
      <c r="T1144">
        <f t="shared" si="413"/>
        <v>18</v>
      </c>
      <c r="U1144">
        <f t="shared" si="414"/>
        <v>7</v>
      </c>
      <c r="V1144">
        <f t="shared" si="415"/>
        <v>2019</v>
      </c>
      <c r="X1144" t="str">
        <f t="shared" si="433"/>
        <v>Loss</v>
      </c>
    </row>
    <row r="1145" spans="1:24" hidden="1" x14ac:dyDescent="0.3">
      <c r="A1145">
        <v>382</v>
      </c>
      <c r="B1145" s="1">
        <v>43665</v>
      </c>
      <c r="D1145" s="2">
        <v>0.3923611111111111</v>
      </c>
      <c r="E1145">
        <v>30496.55</v>
      </c>
      <c r="J1145" s="1">
        <v>43665</v>
      </c>
      <c r="L1145" s="2">
        <v>0.6381944444444444</v>
      </c>
      <c r="M1145">
        <v>29767.65</v>
      </c>
      <c r="N1145">
        <v>1427.25</v>
      </c>
      <c r="Q1145" t="s">
        <v>19</v>
      </c>
      <c r="R1145">
        <v>30496.55</v>
      </c>
      <c r="S1145">
        <v>29705.75</v>
      </c>
      <c r="T1145">
        <f t="shared" si="413"/>
        <v>19</v>
      </c>
      <c r="U1145">
        <f t="shared" si="414"/>
        <v>7</v>
      </c>
      <c r="V1145">
        <f t="shared" si="415"/>
        <v>2019</v>
      </c>
    </row>
    <row r="1146" spans="1:24" x14ac:dyDescent="0.3">
      <c r="A1146">
        <v>382.1</v>
      </c>
      <c r="B1146" s="1">
        <v>43665</v>
      </c>
      <c r="C1146" t="s">
        <v>28</v>
      </c>
      <c r="D1146" s="2">
        <v>0.3923611111111111</v>
      </c>
      <c r="E1146">
        <v>197.25</v>
      </c>
      <c r="F1146">
        <v>15</v>
      </c>
      <c r="G1146" t="s">
        <v>21</v>
      </c>
      <c r="H1146">
        <v>30500</v>
      </c>
      <c r="I1146" t="s">
        <v>22</v>
      </c>
      <c r="J1146" s="1">
        <v>43665</v>
      </c>
      <c r="K1146" t="s">
        <v>28</v>
      </c>
      <c r="L1146" s="2">
        <v>0.6381944444444444</v>
      </c>
      <c r="M1146">
        <v>27.1</v>
      </c>
      <c r="N1146">
        <v>2552.25</v>
      </c>
      <c r="O1146">
        <v>86.261089990000002</v>
      </c>
      <c r="P1146" s="1">
        <v>43671</v>
      </c>
      <c r="Q1146" t="s">
        <v>19</v>
      </c>
      <c r="R1146">
        <v>197.95</v>
      </c>
      <c r="S1146">
        <v>21.6</v>
      </c>
      <c r="T1146">
        <f t="shared" si="413"/>
        <v>19</v>
      </c>
      <c r="U1146">
        <f t="shared" si="414"/>
        <v>7</v>
      </c>
      <c r="V1146">
        <f t="shared" si="415"/>
        <v>2019</v>
      </c>
      <c r="X1146" t="str">
        <f t="shared" ref="X1146:X1147" si="434">IF(N1146&gt;0,"Profit","Loss")</f>
        <v>Profit</v>
      </c>
    </row>
    <row r="1147" spans="1:24" x14ac:dyDescent="0.3">
      <c r="A1147">
        <v>382.2</v>
      </c>
      <c r="B1147" s="1">
        <v>43665</v>
      </c>
      <c r="C1147" t="s">
        <v>28</v>
      </c>
      <c r="D1147" s="2">
        <v>0.3923611111111111</v>
      </c>
      <c r="E1147">
        <v>190.95</v>
      </c>
      <c r="F1147">
        <v>15</v>
      </c>
      <c r="G1147" t="s">
        <v>23</v>
      </c>
      <c r="H1147">
        <v>30500</v>
      </c>
      <c r="I1147" t="s">
        <v>22</v>
      </c>
      <c r="J1147" s="1">
        <v>43665</v>
      </c>
      <c r="K1147" t="s">
        <v>28</v>
      </c>
      <c r="L1147" s="2">
        <v>0.40277777777777773</v>
      </c>
      <c r="M1147">
        <v>265.95</v>
      </c>
      <c r="N1147">
        <v>-1125</v>
      </c>
      <c r="O1147">
        <v>-39.27729772</v>
      </c>
      <c r="P1147" s="1">
        <v>43671</v>
      </c>
      <c r="Q1147" t="s">
        <v>24</v>
      </c>
      <c r="R1147">
        <v>282.89999999999998</v>
      </c>
      <c r="S1147">
        <v>190.95</v>
      </c>
      <c r="T1147">
        <f t="shared" si="413"/>
        <v>19</v>
      </c>
      <c r="U1147">
        <f t="shared" si="414"/>
        <v>7</v>
      </c>
      <c r="V1147">
        <f t="shared" si="415"/>
        <v>2019</v>
      </c>
      <c r="X1147" t="str">
        <f t="shared" si="434"/>
        <v>Loss</v>
      </c>
    </row>
    <row r="1148" spans="1:24" hidden="1" x14ac:dyDescent="0.3">
      <c r="A1148">
        <v>383</v>
      </c>
      <c r="B1148" s="1">
        <v>43668</v>
      </c>
      <c r="D1148" s="2">
        <v>0.3923611111111111</v>
      </c>
      <c r="E1148">
        <v>29421.25</v>
      </c>
      <c r="J1148" s="1">
        <v>43668</v>
      </c>
      <c r="L1148" s="2">
        <v>0.59305555555555556</v>
      </c>
      <c r="M1148">
        <v>29363.8</v>
      </c>
      <c r="N1148">
        <v>-210</v>
      </c>
      <c r="R1148">
        <v>29456.799999999999</v>
      </c>
      <c r="S1148">
        <v>29194.1</v>
      </c>
      <c r="T1148">
        <f t="shared" si="413"/>
        <v>22</v>
      </c>
      <c r="U1148">
        <f t="shared" si="414"/>
        <v>7</v>
      </c>
      <c r="V1148">
        <f t="shared" si="415"/>
        <v>2019</v>
      </c>
    </row>
    <row r="1149" spans="1:24" x14ac:dyDescent="0.3">
      <c r="A1149">
        <v>383.1</v>
      </c>
      <c r="B1149" s="1">
        <v>43668</v>
      </c>
      <c r="C1149" t="s">
        <v>20</v>
      </c>
      <c r="D1149" s="2">
        <v>0.3923611111111111</v>
      </c>
      <c r="E1149">
        <v>247</v>
      </c>
      <c r="F1149">
        <v>15</v>
      </c>
      <c r="G1149" t="s">
        <v>21</v>
      </c>
      <c r="H1149">
        <v>29400</v>
      </c>
      <c r="I1149" t="s">
        <v>22</v>
      </c>
      <c r="J1149" s="1">
        <v>43668</v>
      </c>
      <c r="K1149" t="s">
        <v>20</v>
      </c>
      <c r="L1149" s="2">
        <v>0.59305555555555556</v>
      </c>
      <c r="M1149">
        <v>213</v>
      </c>
      <c r="N1149">
        <v>510</v>
      </c>
      <c r="O1149">
        <v>13.765182190000001</v>
      </c>
      <c r="P1149" s="1">
        <v>43671</v>
      </c>
      <c r="Q1149" t="s">
        <v>24</v>
      </c>
      <c r="R1149">
        <v>266.75</v>
      </c>
      <c r="S1149">
        <v>138</v>
      </c>
      <c r="T1149">
        <f t="shared" si="413"/>
        <v>22</v>
      </c>
      <c r="U1149">
        <f t="shared" si="414"/>
        <v>7</v>
      </c>
      <c r="V1149">
        <f t="shared" si="415"/>
        <v>2019</v>
      </c>
      <c r="X1149" t="str">
        <f t="shared" ref="X1149:X1150" si="435">IF(N1149&gt;0,"Profit","Loss")</f>
        <v>Profit</v>
      </c>
    </row>
    <row r="1150" spans="1:24" x14ac:dyDescent="0.3">
      <c r="A1150">
        <v>383.2</v>
      </c>
      <c r="B1150" s="1">
        <v>43668</v>
      </c>
      <c r="C1150" t="s">
        <v>20</v>
      </c>
      <c r="D1150" s="2">
        <v>0.3923611111111111</v>
      </c>
      <c r="E1150">
        <v>195.5</v>
      </c>
      <c r="F1150">
        <v>15</v>
      </c>
      <c r="G1150" t="s">
        <v>23</v>
      </c>
      <c r="H1150">
        <v>29400</v>
      </c>
      <c r="I1150" t="s">
        <v>22</v>
      </c>
      <c r="J1150" s="1">
        <v>43668</v>
      </c>
      <c r="K1150" t="s">
        <v>20</v>
      </c>
      <c r="L1150" s="2">
        <v>0.4993055555555555</v>
      </c>
      <c r="M1150">
        <v>243.5</v>
      </c>
      <c r="N1150">
        <v>-720</v>
      </c>
      <c r="O1150">
        <v>-24.552429669999999</v>
      </c>
      <c r="P1150" s="1">
        <v>43671</v>
      </c>
      <c r="Q1150" t="s">
        <v>24</v>
      </c>
      <c r="R1150">
        <v>266.7</v>
      </c>
      <c r="S1150">
        <v>168.2</v>
      </c>
      <c r="T1150">
        <f t="shared" si="413"/>
        <v>22</v>
      </c>
      <c r="U1150">
        <f t="shared" si="414"/>
        <v>7</v>
      </c>
      <c r="V1150">
        <f t="shared" si="415"/>
        <v>2019</v>
      </c>
      <c r="X1150" t="str">
        <f t="shared" si="435"/>
        <v>Loss</v>
      </c>
    </row>
    <row r="1151" spans="1:24" hidden="1" x14ac:dyDescent="0.3">
      <c r="A1151">
        <v>384</v>
      </c>
      <c r="B1151" s="1">
        <v>43669</v>
      </c>
      <c r="D1151" s="2">
        <v>0.3923611111111111</v>
      </c>
      <c r="E1151">
        <v>29142.25</v>
      </c>
      <c r="J1151" s="1">
        <v>43669</v>
      </c>
      <c r="L1151" s="2">
        <v>0.6118055555555556</v>
      </c>
      <c r="M1151">
        <v>29124.5</v>
      </c>
      <c r="N1151">
        <v>-330</v>
      </c>
      <c r="R1151">
        <v>29365.8</v>
      </c>
      <c r="S1151">
        <v>29095.5</v>
      </c>
      <c r="T1151">
        <f t="shared" si="413"/>
        <v>23</v>
      </c>
      <c r="U1151">
        <f t="shared" si="414"/>
        <v>7</v>
      </c>
      <c r="V1151">
        <f t="shared" si="415"/>
        <v>2019</v>
      </c>
    </row>
    <row r="1152" spans="1:24" x14ac:dyDescent="0.3">
      <c r="A1152">
        <v>384.1</v>
      </c>
      <c r="B1152" s="1">
        <v>43669</v>
      </c>
      <c r="C1152" t="s">
        <v>25</v>
      </c>
      <c r="D1152" s="2">
        <v>0.3923611111111111</v>
      </c>
      <c r="E1152">
        <v>260.35000000000002</v>
      </c>
      <c r="F1152">
        <v>15</v>
      </c>
      <c r="G1152" t="s">
        <v>21</v>
      </c>
      <c r="H1152">
        <v>29100</v>
      </c>
      <c r="I1152" t="s">
        <v>22</v>
      </c>
      <c r="J1152" s="1">
        <v>43669</v>
      </c>
      <c r="K1152" t="s">
        <v>25</v>
      </c>
      <c r="L1152" s="2">
        <v>0.41041666666666665</v>
      </c>
      <c r="M1152">
        <v>299.35000000000002</v>
      </c>
      <c r="N1152">
        <v>-585</v>
      </c>
      <c r="O1152">
        <v>-14.979834840000001</v>
      </c>
      <c r="P1152" s="1">
        <v>43671</v>
      </c>
      <c r="Q1152" t="s">
        <v>24</v>
      </c>
      <c r="R1152">
        <v>302.10000000000002</v>
      </c>
      <c r="S1152">
        <v>224</v>
      </c>
      <c r="T1152">
        <f t="shared" si="413"/>
        <v>23</v>
      </c>
      <c r="U1152">
        <f t="shared" si="414"/>
        <v>7</v>
      </c>
      <c r="V1152">
        <f t="shared" si="415"/>
        <v>2019</v>
      </c>
      <c r="X1152" t="str">
        <f t="shared" ref="X1152:X1153" si="436">IF(N1152&gt;0,"Profit","Loss")</f>
        <v>Loss</v>
      </c>
    </row>
    <row r="1153" spans="1:24" x14ac:dyDescent="0.3">
      <c r="A1153">
        <v>384.2</v>
      </c>
      <c r="B1153" s="1">
        <v>43669</v>
      </c>
      <c r="C1153" t="s">
        <v>25</v>
      </c>
      <c r="D1153" s="2">
        <v>0.3923611111111111</v>
      </c>
      <c r="E1153">
        <v>136.19999999999999</v>
      </c>
      <c r="F1153">
        <v>15</v>
      </c>
      <c r="G1153" t="s">
        <v>23</v>
      </c>
      <c r="H1153">
        <v>29100</v>
      </c>
      <c r="I1153" t="s">
        <v>22</v>
      </c>
      <c r="J1153" s="1">
        <v>43669</v>
      </c>
      <c r="K1153" t="s">
        <v>25</v>
      </c>
      <c r="L1153" s="2">
        <v>0.6118055555555556</v>
      </c>
      <c r="M1153">
        <v>119.2</v>
      </c>
      <c r="N1153">
        <v>255</v>
      </c>
      <c r="O1153">
        <v>12.481644640000001</v>
      </c>
      <c r="P1153" s="1">
        <v>43671</v>
      </c>
      <c r="Q1153" t="s">
        <v>24</v>
      </c>
      <c r="R1153">
        <v>149.9</v>
      </c>
      <c r="S1153">
        <v>43.6</v>
      </c>
      <c r="T1153">
        <f t="shared" si="413"/>
        <v>23</v>
      </c>
      <c r="U1153">
        <f t="shared" si="414"/>
        <v>7</v>
      </c>
      <c r="V1153">
        <f t="shared" si="415"/>
        <v>2019</v>
      </c>
      <c r="X1153" t="str">
        <f t="shared" si="436"/>
        <v>Profit</v>
      </c>
    </row>
    <row r="1154" spans="1:24" hidden="1" x14ac:dyDescent="0.3">
      <c r="A1154">
        <v>385</v>
      </c>
      <c r="B1154" s="1">
        <v>43670</v>
      </c>
      <c r="D1154" s="2">
        <v>0.3923611111111111</v>
      </c>
      <c r="E1154">
        <v>29222.15</v>
      </c>
      <c r="J1154" s="1">
        <v>43670</v>
      </c>
      <c r="L1154" s="2">
        <v>0.6381944444444444</v>
      </c>
      <c r="M1154">
        <v>28933.55</v>
      </c>
      <c r="N1154">
        <v>989.25</v>
      </c>
      <c r="Q1154" t="s">
        <v>19</v>
      </c>
      <c r="R1154">
        <v>29226.9</v>
      </c>
      <c r="S1154">
        <v>28871</v>
      </c>
      <c r="T1154">
        <f t="shared" si="413"/>
        <v>24</v>
      </c>
      <c r="U1154">
        <f t="shared" si="414"/>
        <v>7</v>
      </c>
      <c r="V1154">
        <f t="shared" si="415"/>
        <v>2019</v>
      </c>
    </row>
    <row r="1155" spans="1:24" x14ac:dyDescent="0.3">
      <c r="A1155">
        <v>385.1</v>
      </c>
      <c r="B1155" s="1">
        <v>43670</v>
      </c>
      <c r="C1155" t="s">
        <v>26</v>
      </c>
      <c r="D1155" s="2">
        <v>0.3923611111111111</v>
      </c>
      <c r="E1155">
        <v>166</v>
      </c>
      <c r="F1155">
        <v>15</v>
      </c>
      <c r="G1155" t="s">
        <v>21</v>
      </c>
      <c r="H1155">
        <v>29200</v>
      </c>
      <c r="I1155" t="s">
        <v>22</v>
      </c>
      <c r="J1155" s="1">
        <v>43670</v>
      </c>
      <c r="K1155" t="s">
        <v>26</v>
      </c>
      <c r="L1155" s="2">
        <v>0.6381944444444444</v>
      </c>
      <c r="M1155">
        <v>25.05</v>
      </c>
      <c r="N1155">
        <v>2114.25</v>
      </c>
      <c r="O1155">
        <v>84.909638549999997</v>
      </c>
      <c r="P1155" s="1">
        <v>43671</v>
      </c>
      <c r="Q1155" t="s">
        <v>19</v>
      </c>
      <c r="R1155">
        <v>166.25</v>
      </c>
      <c r="S1155">
        <v>20.100000000000001</v>
      </c>
      <c r="T1155">
        <f t="shared" ref="T1155:T1218" si="437">DAY(B1155)</f>
        <v>24</v>
      </c>
      <c r="U1155">
        <f t="shared" ref="U1155:U1218" si="438">MONTH(B1155)</f>
        <v>7</v>
      </c>
      <c r="V1155">
        <f t="shared" ref="V1155:V1218" si="439">YEAR(B1155)</f>
        <v>2019</v>
      </c>
      <c r="X1155" t="str">
        <f t="shared" ref="X1155:X1156" si="440">IF(N1155&gt;0,"Profit","Loss")</f>
        <v>Profit</v>
      </c>
    </row>
    <row r="1156" spans="1:24" x14ac:dyDescent="0.3">
      <c r="A1156">
        <v>385.2</v>
      </c>
      <c r="B1156" s="1">
        <v>43670</v>
      </c>
      <c r="C1156" t="s">
        <v>26</v>
      </c>
      <c r="D1156" s="2">
        <v>0.3923611111111111</v>
      </c>
      <c r="E1156">
        <v>101.05</v>
      </c>
      <c r="F1156">
        <v>15</v>
      </c>
      <c r="G1156" t="s">
        <v>23</v>
      </c>
      <c r="H1156">
        <v>29200</v>
      </c>
      <c r="I1156" t="s">
        <v>22</v>
      </c>
      <c r="J1156" s="1">
        <v>43670</v>
      </c>
      <c r="K1156" t="s">
        <v>26</v>
      </c>
      <c r="L1156" s="2">
        <v>0.3972222222222222</v>
      </c>
      <c r="M1156">
        <v>176.05</v>
      </c>
      <c r="N1156">
        <v>-1125</v>
      </c>
      <c r="O1156">
        <v>-74.220682830000001</v>
      </c>
      <c r="P1156" s="1">
        <v>43671</v>
      </c>
      <c r="Q1156" t="s">
        <v>24</v>
      </c>
      <c r="R1156">
        <v>193</v>
      </c>
      <c r="S1156">
        <v>100.95</v>
      </c>
      <c r="T1156">
        <f t="shared" si="437"/>
        <v>24</v>
      </c>
      <c r="U1156">
        <f t="shared" si="438"/>
        <v>7</v>
      </c>
      <c r="V1156">
        <f t="shared" si="439"/>
        <v>2019</v>
      </c>
      <c r="X1156" t="str">
        <f t="shared" si="440"/>
        <v>Loss</v>
      </c>
    </row>
    <row r="1157" spans="1:24" hidden="1" x14ac:dyDescent="0.3">
      <c r="A1157">
        <v>386</v>
      </c>
      <c r="B1157" s="1">
        <v>43671</v>
      </c>
      <c r="D1157" s="2">
        <v>0.3923611111111111</v>
      </c>
      <c r="E1157">
        <v>29083.9</v>
      </c>
      <c r="J1157" s="1">
        <v>43671</v>
      </c>
      <c r="L1157" s="2">
        <v>0.6381944444444444</v>
      </c>
      <c r="M1157">
        <v>29038.55</v>
      </c>
      <c r="N1157">
        <v>1020.75</v>
      </c>
      <c r="Q1157" t="s">
        <v>19</v>
      </c>
      <c r="R1157">
        <v>29240.799999999999</v>
      </c>
      <c r="S1157">
        <v>28940</v>
      </c>
      <c r="T1157">
        <f t="shared" si="437"/>
        <v>25</v>
      </c>
      <c r="U1157">
        <f t="shared" si="438"/>
        <v>7</v>
      </c>
      <c r="V1157">
        <f t="shared" si="439"/>
        <v>2019</v>
      </c>
    </row>
    <row r="1158" spans="1:24" x14ac:dyDescent="0.3">
      <c r="A1158">
        <v>386.1</v>
      </c>
      <c r="B1158" s="1">
        <v>43671</v>
      </c>
      <c r="C1158" t="s">
        <v>27</v>
      </c>
      <c r="D1158" s="2">
        <v>0.3923611111111111</v>
      </c>
      <c r="E1158">
        <v>88.3</v>
      </c>
      <c r="F1158">
        <v>15</v>
      </c>
      <c r="G1158" t="s">
        <v>21</v>
      </c>
      <c r="H1158">
        <v>29100</v>
      </c>
      <c r="I1158" t="s">
        <v>22</v>
      </c>
      <c r="J1158" s="1">
        <v>43671</v>
      </c>
      <c r="K1158" t="s">
        <v>27</v>
      </c>
      <c r="L1158" s="2">
        <v>0.6381944444444444</v>
      </c>
      <c r="M1158">
        <v>0.25</v>
      </c>
      <c r="N1158">
        <v>1320.75</v>
      </c>
      <c r="O1158">
        <v>99.716874290000007</v>
      </c>
      <c r="P1158" s="1">
        <v>43671</v>
      </c>
      <c r="Q1158" t="s">
        <v>19</v>
      </c>
      <c r="R1158">
        <v>159.65</v>
      </c>
      <c r="S1158">
        <v>0.25</v>
      </c>
      <c r="T1158">
        <f t="shared" si="437"/>
        <v>25</v>
      </c>
      <c r="U1158">
        <f t="shared" si="438"/>
        <v>7</v>
      </c>
      <c r="V1158">
        <f t="shared" si="439"/>
        <v>2019</v>
      </c>
      <c r="X1158" t="str">
        <f t="shared" ref="X1158:X1159" si="441">IF(N1158&gt;0,"Profit","Loss")</f>
        <v>Profit</v>
      </c>
    </row>
    <row r="1159" spans="1:24" x14ac:dyDescent="0.3">
      <c r="A1159">
        <v>386.2</v>
      </c>
      <c r="B1159" s="1">
        <v>43671</v>
      </c>
      <c r="C1159" t="s">
        <v>27</v>
      </c>
      <c r="D1159" s="2">
        <v>0.3923611111111111</v>
      </c>
      <c r="E1159">
        <v>92.55</v>
      </c>
      <c r="F1159">
        <v>15</v>
      </c>
      <c r="G1159" t="s">
        <v>23</v>
      </c>
      <c r="H1159">
        <v>29100</v>
      </c>
      <c r="I1159" t="s">
        <v>22</v>
      </c>
      <c r="J1159" s="1">
        <v>43671</v>
      </c>
      <c r="K1159" t="s">
        <v>27</v>
      </c>
      <c r="L1159" s="2">
        <v>0.5083333333333333</v>
      </c>
      <c r="M1159">
        <v>112.55</v>
      </c>
      <c r="N1159">
        <v>-300</v>
      </c>
      <c r="O1159">
        <v>-21.609940569999999</v>
      </c>
      <c r="P1159" s="1">
        <v>43671</v>
      </c>
      <c r="Q1159" t="s">
        <v>24</v>
      </c>
      <c r="R1159">
        <v>118</v>
      </c>
      <c r="S1159">
        <v>37.15</v>
      </c>
      <c r="T1159">
        <f t="shared" si="437"/>
        <v>25</v>
      </c>
      <c r="U1159">
        <f t="shared" si="438"/>
        <v>7</v>
      </c>
      <c r="V1159">
        <f t="shared" si="439"/>
        <v>2019</v>
      </c>
      <c r="X1159" t="str">
        <f t="shared" si="441"/>
        <v>Loss</v>
      </c>
    </row>
    <row r="1160" spans="1:24" hidden="1" x14ac:dyDescent="0.3">
      <c r="A1160">
        <v>387</v>
      </c>
      <c r="B1160" s="1">
        <v>43672</v>
      </c>
      <c r="D1160" s="2">
        <v>0.3923611111111111</v>
      </c>
      <c r="E1160">
        <v>29126</v>
      </c>
      <c r="J1160" s="1">
        <v>43672</v>
      </c>
      <c r="L1160" s="2">
        <v>0.6381944444444444</v>
      </c>
      <c r="M1160">
        <v>29347.45</v>
      </c>
      <c r="N1160">
        <v>1065.75</v>
      </c>
      <c r="Q1160" t="s">
        <v>19</v>
      </c>
      <c r="R1160">
        <v>29363.95</v>
      </c>
      <c r="S1160">
        <v>29059.4</v>
      </c>
      <c r="T1160">
        <f t="shared" si="437"/>
        <v>26</v>
      </c>
      <c r="U1160">
        <f t="shared" si="438"/>
        <v>7</v>
      </c>
      <c r="V1160">
        <f t="shared" si="439"/>
        <v>2019</v>
      </c>
    </row>
    <row r="1161" spans="1:24" x14ac:dyDescent="0.3">
      <c r="A1161">
        <v>387.1</v>
      </c>
      <c r="B1161" s="1">
        <v>43672</v>
      </c>
      <c r="C1161" t="s">
        <v>28</v>
      </c>
      <c r="D1161" s="2">
        <v>0.3923611111111111</v>
      </c>
      <c r="E1161">
        <v>275.3</v>
      </c>
      <c r="F1161">
        <v>15</v>
      </c>
      <c r="G1161" t="s">
        <v>21</v>
      </c>
      <c r="H1161">
        <v>29100</v>
      </c>
      <c r="I1161" t="s">
        <v>22</v>
      </c>
      <c r="J1161" s="1">
        <v>43672</v>
      </c>
      <c r="K1161" t="s">
        <v>28</v>
      </c>
      <c r="L1161" s="2">
        <v>0.46527777777777773</v>
      </c>
      <c r="M1161">
        <v>312.3</v>
      </c>
      <c r="N1161">
        <v>-555</v>
      </c>
      <c r="O1161">
        <v>-13.439883760000001</v>
      </c>
      <c r="P1161" s="1">
        <v>43678</v>
      </c>
      <c r="Q1161" t="s">
        <v>24</v>
      </c>
      <c r="R1161">
        <v>316.89999999999998</v>
      </c>
      <c r="S1161">
        <v>237.15</v>
      </c>
      <c r="T1161">
        <f t="shared" si="437"/>
        <v>26</v>
      </c>
      <c r="U1161">
        <f t="shared" si="438"/>
        <v>7</v>
      </c>
      <c r="V1161">
        <f t="shared" si="439"/>
        <v>2019</v>
      </c>
      <c r="X1161" t="str">
        <f t="shared" ref="X1161:X1162" si="442">IF(N1161&gt;0,"Profit","Loss")</f>
        <v>Loss</v>
      </c>
    </row>
    <row r="1162" spans="1:24" x14ac:dyDescent="0.3">
      <c r="A1162">
        <v>387.2</v>
      </c>
      <c r="B1162" s="1">
        <v>43672</v>
      </c>
      <c r="C1162" t="s">
        <v>28</v>
      </c>
      <c r="D1162" s="2">
        <v>0.3923611111111111</v>
      </c>
      <c r="E1162">
        <v>204.6</v>
      </c>
      <c r="F1162">
        <v>15</v>
      </c>
      <c r="G1162" t="s">
        <v>23</v>
      </c>
      <c r="H1162">
        <v>29100</v>
      </c>
      <c r="I1162" t="s">
        <v>22</v>
      </c>
      <c r="J1162" s="1">
        <v>43672</v>
      </c>
      <c r="K1162" t="s">
        <v>28</v>
      </c>
      <c r="L1162" s="2">
        <v>0.6381944444444444</v>
      </c>
      <c r="M1162">
        <v>96.55</v>
      </c>
      <c r="N1162">
        <v>1620.75</v>
      </c>
      <c r="O1162">
        <v>52.81036168</v>
      </c>
      <c r="P1162" s="1">
        <v>43678</v>
      </c>
      <c r="Q1162" t="s">
        <v>19</v>
      </c>
      <c r="R1162">
        <v>219.55</v>
      </c>
      <c r="S1162">
        <v>88.9</v>
      </c>
      <c r="T1162">
        <f t="shared" si="437"/>
        <v>26</v>
      </c>
      <c r="U1162">
        <f t="shared" si="438"/>
        <v>7</v>
      </c>
      <c r="V1162">
        <f t="shared" si="439"/>
        <v>2019</v>
      </c>
      <c r="X1162" t="str">
        <f t="shared" si="442"/>
        <v>Profit</v>
      </c>
    </row>
    <row r="1163" spans="1:24" hidden="1" x14ac:dyDescent="0.3">
      <c r="A1163">
        <v>388</v>
      </c>
      <c r="B1163" s="1">
        <v>43675</v>
      </c>
      <c r="D1163" s="2">
        <v>0.3923611111111111</v>
      </c>
      <c r="E1163">
        <v>29400.35</v>
      </c>
      <c r="J1163" s="1">
        <v>43675</v>
      </c>
      <c r="L1163" s="2">
        <v>0.57708333333333328</v>
      </c>
      <c r="M1163">
        <v>29376.85</v>
      </c>
      <c r="N1163">
        <v>-630</v>
      </c>
      <c r="R1163">
        <v>29424.3</v>
      </c>
      <c r="S1163">
        <v>29104.85</v>
      </c>
      <c r="T1163">
        <f t="shared" si="437"/>
        <v>29</v>
      </c>
      <c r="U1163">
        <f t="shared" si="438"/>
        <v>7</v>
      </c>
      <c r="V1163">
        <f t="shared" si="439"/>
        <v>2019</v>
      </c>
    </row>
    <row r="1164" spans="1:24" x14ac:dyDescent="0.3">
      <c r="A1164">
        <v>388.1</v>
      </c>
      <c r="B1164" s="1">
        <v>43675</v>
      </c>
      <c r="C1164" t="s">
        <v>20</v>
      </c>
      <c r="D1164" s="2">
        <v>0.3923611111111111</v>
      </c>
      <c r="E1164">
        <v>177.2</v>
      </c>
      <c r="F1164">
        <v>15</v>
      </c>
      <c r="G1164" t="s">
        <v>21</v>
      </c>
      <c r="H1164">
        <v>29400</v>
      </c>
      <c r="I1164" t="s">
        <v>22</v>
      </c>
      <c r="J1164" s="1">
        <v>43675</v>
      </c>
      <c r="K1164" t="s">
        <v>20</v>
      </c>
      <c r="L1164" s="2">
        <v>0.57708333333333328</v>
      </c>
      <c r="M1164">
        <v>152.19999999999999</v>
      </c>
      <c r="N1164">
        <v>375</v>
      </c>
      <c r="O1164">
        <v>14.108352139999999</v>
      </c>
      <c r="P1164" s="1">
        <v>43678</v>
      </c>
      <c r="Q1164" t="s">
        <v>24</v>
      </c>
      <c r="R1164">
        <v>186.75</v>
      </c>
      <c r="S1164">
        <v>76.55</v>
      </c>
      <c r="T1164">
        <f t="shared" si="437"/>
        <v>29</v>
      </c>
      <c r="U1164">
        <f t="shared" si="438"/>
        <v>7</v>
      </c>
      <c r="V1164">
        <f t="shared" si="439"/>
        <v>2019</v>
      </c>
      <c r="X1164" t="str">
        <f t="shared" ref="X1164:X1165" si="443">IF(N1164&gt;0,"Profit","Loss")</f>
        <v>Profit</v>
      </c>
    </row>
    <row r="1165" spans="1:24" x14ac:dyDescent="0.3">
      <c r="A1165">
        <v>388.2</v>
      </c>
      <c r="B1165" s="1">
        <v>43675</v>
      </c>
      <c r="C1165" t="s">
        <v>20</v>
      </c>
      <c r="D1165" s="2">
        <v>0.3923611111111111</v>
      </c>
      <c r="E1165">
        <v>199.1</v>
      </c>
      <c r="F1165">
        <v>15</v>
      </c>
      <c r="G1165" t="s">
        <v>23</v>
      </c>
      <c r="H1165">
        <v>29400</v>
      </c>
      <c r="I1165" t="s">
        <v>22</v>
      </c>
      <c r="J1165" s="1">
        <v>43675</v>
      </c>
      <c r="K1165" t="s">
        <v>20</v>
      </c>
      <c r="L1165" s="2">
        <v>0.48958333333333331</v>
      </c>
      <c r="M1165">
        <v>266.10000000000002</v>
      </c>
      <c r="N1165">
        <v>-1005</v>
      </c>
      <c r="O1165">
        <v>-33.651431440000003</v>
      </c>
      <c r="P1165" s="1">
        <v>43678</v>
      </c>
      <c r="Q1165" t="s">
        <v>24</v>
      </c>
      <c r="R1165">
        <v>269</v>
      </c>
      <c r="S1165">
        <v>191.05</v>
      </c>
      <c r="T1165">
        <f t="shared" si="437"/>
        <v>29</v>
      </c>
      <c r="U1165">
        <f t="shared" si="438"/>
        <v>7</v>
      </c>
      <c r="V1165">
        <f t="shared" si="439"/>
        <v>2019</v>
      </c>
      <c r="X1165" t="str">
        <f t="shared" si="443"/>
        <v>Loss</v>
      </c>
    </row>
    <row r="1166" spans="1:24" hidden="1" x14ac:dyDescent="0.3">
      <c r="A1166">
        <v>389</v>
      </c>
      <c r="B1166" s="1">
        <v>43676</v>
      </c>
      <c r="D1166" s="2">
        <v>0.3923611111111111</v>
      </c>
      <c r="E1166">
        <v>29445.8</v>
      </c>
      <c r="J1166" s="1">
        <v>43676</v>
      </c>
      <c r="L1166" s="2">
        <v>0.6381944444444444</v>
      </c>
      <c r="M1166">
        <v>28809.95</v>
      </c>
      <c r="N1166">
        <v>1747.5</v>
      </c>
      <c r="Q1166" t="s">
        <v>19</v>
      </c>
      <c r="R1166">
        <v>29530.3</v>
      </c>
      <c r="S1166">
        <v>28737.8</v>
      </c>
      <c r="T1166">
        <f t="shared" si="437"/>
        <v>30</v>
      </c>
      <c r="U1166">
        <f t="shared" si="438"/>
        <v>7</v>
      </c>
      <c r="V1166">
        <f t="shared" si="439"/>
        <v>2019</v>
      </c>
    </row>
    <row r="1167" spans="1:24" x14ac:dyDescent="0.3">
      <c r="A1167">
        <v>389.1</v>
      </c>
      <c r="B1167" s="1">
        <v>43676</v>
      </c>
      <c r="C1167" t="s">
        <v>25</v>
      </c>
      <c r="D1167" s="2">
        <v>0.3923611111111111</v>
      </c>
      <c r="E1167">
        <v>189.05</v>
      </c>
      <c r="F1167">
        <v>15</v>
      </c>
      <c r="G1167" t="s">
        <v>21</v>
      </c>
      <c r="H1167">
        <v>29400</v>
      </c>
      <c r="I1167" t="s">
        <v>22</v>
      </c>
      <c r="J1167" s="1">
        <v>43676</v>
      </c>
      <c r="K1167" t="s">
        <v>25</v>
      </c>
      <c r="L1167" s="2">
        <v>0.6381944444444444</v>
      </c>
      <c r="M1167">
        <v>18.55</v>
      </c>
      <c r="N1167">
        <v>2557.5</v>
      </c>
      <c r="O1167">
        <v>90.187781009999995</v>
      </c>
      <c r="P1167" s="1">
        <v>43678</v>
      </c>
      <c r="Q1167" t="s">
        <v>19</v>
      </c>
      <c r="R1167">
        <v>217.55</v>
      </c>
      <c r="S1167">
        <v>16.100000000000001</v>
      </c>
      <c r="T1167">
        <f t="shared" si="437"/>
        <v>30</v>
      </c>
      <c r="U1167">
        <f t="shared" si="438"/>
        <v>7</v>
      </c>
      <c r="V1167">
        <f t="shared" si="439"/>
        <v>2019</v>
      </c>
      <c r="X1167" t="str">
        <f t="shared" ref="X1167:X1168" si="444">IF(N1167&gt;0,"Profit","Loss")</f>
        <v>Profit</v>
      </c>
    </row>
    <row r="1168" spans="1:24" x14ac:dyDescent="0.3">
      <c r="A1168">
        <v>389.2</v>
      </c>
      <c r="B1168" s="1">
        <v>43676</v>
      </c>
      <c r="C1168" t="s">
        <v>25</v>
      </c>
      <c r="D1168" s="2">
        <v>0.3923611111111111</v>
      </c>
      <c r="E1168">
        <v>138.19999999999999</v>
      </c>
      <c r="F1168">
        <v>15</v>
      </c>
      <c r="G1168" t="s">
        <v>23</v>
      </c>
      <c r="H1168">
        <v>29400</v>
      </c>
      <c r="I1168" t="s">
        <v>22</v>
      </c>
      <c r="J1168" s="1">
        <v>43676</v>
      </c>
      <c r="K1168" t="s">
        <v>25</v>
      </c>
      <c r="L1168" s="2">
        <v>0.47638888888888892</v>
      </c>
      <c r="M1168">
        <v>192.2</v>
      </c>
      <c r="N1168">
        <v>-810</v>
      </c>
      <c r="O1168">
        <v>-39.073806079999997</v>
      </c>
      <c r="P1168" s="1">
        <v>43678</v>
      </c>
      <c r="Q1168" t="s">
        <v>24</v>
      </c>
      <c r="R1168">
        <v>193</v>
      </c>
      <c r="S1168">
        <v>116.7</v>
      </c>
      <c r="T1168">
        <f t="shared" si="437"/>
        <v>30</v>
      </c>
      <c r="U1168">
        <f t="shared" si="438"/>
        <v>7</v>
      </c>
      <c r="V1168">
        <f t="shared" si="439"/>
        <v>2019</v>
      </c>
      <c r="X1168" t="str">
        <f t="shared" si="444"/>
        <v>Loss</v>
      </c>
    </row>
    <row r="1169" spans="1:24" hidden="1" x14ac:dyDescent="0.3">
      <c r="A1169">
        <v>390</v>
      </c>
      <c r="B1169" s="1">
        <v>43677</v>
      </c>
      <c r="D1169" s="2">
        <v>0.3923611111111111</v>
      </c>
      <c r="E1169">
        <v>28614.25</v>
      </c>
      <c r="J1169" s="1">
        <v>43677</v>
      </c>
      <c r="L1169" s="2">
        <v>0.6381944444444444</v>
      </c>
      <c r="M1169">
        <v>28888.7</v>
      </c>
      <c r="N1169">
        <v>1002.75</v>
      </c>
      <c r="Q1169" t="s">
        <v>19</v>
      </c>
      <c r="R1169">
        <v>28979.75</v>
      </c>
      <c r="S1169">
        <v>28543.7</v>
      </c>
      <c r="T1169">
        <f t="shared" si="437"/>
        <v>31</v>
      </c>
      <c r="U1169">
        <f t="shared" si="438"/>
        <v>7</v>
      </c>
      <c r="V1169">
        <f t="shared" si="439"/>
        <v>2019</v>
      </c>
    </row>
    <row r="1170" spans="1:24" x14ac:dyDescent="0.3">
      <c r="A1170">
        <v>390.1</v>
      </c>
      <c r="B1170" s="1">
        <v>43677</v>
      </c>
      <c r="C1170" t="s">
        <v>26</v>
      </c>
      <c r="D1170" s="2">
        <v>0.3923611111111111</v>
      </c>
      <c r="E1170">
        <v>178.2</v>
      </c>
      <c r="F1170">
        <v>15</v>
      </c>
      <c r="G1170" t="s">
        <v>21</v>
      </c>
      <c r="H1170">
        <v>28600</v>
      </c>
      <c r="I1170" t="s">
        <v>22</v>
      </c>
      <c r="J1170" s="1">
        <v>43677</v>
      </c>
      <c r="K1170" t="s">
        <v>26</v>
      </c>
      <c r="L1170" s="2">
        <v>0.39999999999999997</v>
      </c>
      <c r="M1170">
        <v>227.2</v>
      </c>
      <c r="N1170">
        <v>-735</v>
      </c>
      <c r="O1170">
        <v>-27.497194159999999</v>
      </c>
      <c r="P1170" s="1">
        <v>43678</v>
      </c>
      <c r="Q1170" t="s">
        <v>24</v>
      </c>
      <c r="R1170">
        <v>230.6</v>
      </c>
      <c r="S1170">
        <v>151.35</v>
      </c>
      <c r="T1170">
        <f t="shared" si="437"/>
        <v>31</v>
      </c>
      <c r="U1170">
        <f t="shared" si="438"/>
        <v>7</v>
      </c>
      <c r="V1170">
        <f t="shared" si="439"/>
        <v>2019</v>
      </c>
      <c r="X1170" t="str">
        <f t="shared" ref="X1170:X1171" si="445">IF(N1170&gt;0,"Profit","Loss")</f>
        <v>Loss</v>
      </c>
    </row>
    <row r="1171" spans="1:24" x14ac:dyDescent="0.3">
      <c r="A1171">
        <v>390.2</v>
      </c>
      <c r="B1171" s="1">
        <v>43677</v>
      </c>
      <c r="C1171" t="s">
        <v>26</v>
      </c>
      <c r="D1171" s="2">
        <v>0.3923611111111111</v>
      </c>
      <c r="E1171">
        <v>157.80000000000001</v>
      </c>
      <c r="F1171">
        <v>15</v>
      </c>
      <c r="G1171" t="s">
        <v>23</v>
      </c>
      <c r="H1171">
        <v>28600</v>
      </c>
      <c r="I1171" t="s">
        <v>22</v>
      </c>
      <c r="J1171" s="1">
        <v>43677</v>
      </c>
      <c r="K1171" t="s">
        <v>26</v>
      </c>
      <c r="L1171" s="2">
        <v>0.6381944444444444</v>
      </c>
      <c r="M1171">
        <v>41.95</v>
      </c>
      <c r="N1171">
        <v>1737.75</v>
      </c>
      <c r="O1171">
        <v>73.415716099999997</v>
      </c>
      <c r="P1171" s="1">
        <v>43678</v>
      </c>
      <c r="Q1171" t="s">
        <v>19</v>
      </c>
      <c r="R1171">
        <v>181.65</v>
      </c>
      <c r="S1171">
        <v>27.1</v>
      </c>
      <c r="T1171">
        <f t="shared" si="437"/>
        <v>31</v>
      </c>
      <c r="U1171">
        <f t="shared" si="438"/>
        <v>7</v>
      </c>
      <c r="V1171">
        <f t="shared" si="439"/>
        <v>2019</v>
      </c>
      <c r="X1171" t="str">
        <f t="shared" si="445"/>
        <v>Profit</v>
      </c>
    </row>
    <row r="1172" spans="1:24" hidden="1" x14ac:dyDescent="0.3">
      <c r="A1172">
        <v>391</v>
      </c>
      <c r="B1172" s="1">
        <v>43678</v>
      </c>
      <c r="D1172" s="2">
        <v>0.3923611111111111</v>
      </c>
      <c r="E1172">
        <v>28739.7</v>
      </c>
      <c r="J1172" s="1">
        <v>43678</v>
      </c>
      <c r="L1172" s="2">
        <v>0.6381944444444444</v>
      </c>
      <c r="M1172">
        <v>28373.85</v>
      </c>
      <c r="N1172">
        <v>1153.5</v>
      </c>
      <c r="Q1172" t="s">
        <v>19</v>
      </c>
      <c r="R1172">
        <v>28819.7</v>
      </c>
      <c r="S1172">
        <v>28047.35</v>
      </c>
      <c r="T1172">
        <f t="shared" si="437"/>
        <v>1</v>
      </c>
      <c r="U1172">
        <f t="shared" si="438"/>
        <v>8</v>
      </c>
      <c r="V1172">
        <f t="shared" si="439"/>
        <v>2019</v>
      </c>
    </row>
    <row r="1173" spans="1:24" x14ac:dyDescent="0.3">
      <c r="A1173">
        <v>391.1</v>
      </c>
      <c r="B1173" s="1">
        <v>43678</v>
      </c>
      <c r="C1173" t="s">
        <v>27</v>
      </c>
      <c r="D1173" s="2">
        <v>0.3923611111111111</v>
      </c>
      <c r="E1173">
        <v>115</v>
      </c>
      <c r="F1173">
        <v>15</v>
      </c>
      <c r="G1173" t="s">
        <v>21</v>
      </c>
      <c r="H1173">
        <v>28700</v>
      </c>
      <c r="I1173" t="s">
        <v>22</v>
      </c>
      <c r="J1173" s="1">
        <v>43678</v>
      </c>
      <c r="K1173" t="s">
        <v>27</v>
      </c>
      <c r="L1173" s="2">
        <v>0.6381944444444444</v>
      </c>
      <c r="M1173">
        <v>0.1</v>
      </c>
      <c r="N1173">
        <v>1723.5</v>
      </c>
      <c r="O1173">
        <v>99.913043479999999</v>
      </c>
      <c r="P1173" s="1">
        <v>43678</v>
      </c>
      <c r="Q1173" t="s">
        <v>19</v>
      </c>
      <c r="R1173">
        <v>157.55000000000001</v>
      </c>
      <c r="S1173">
        <v>0.1</v>
      </c>
      <c r="T1173">
        <f t="shared" si="437"/>
        <v>1</v>
      </c>
      <c r="U1173">
        <f t="shared" si="438"/>
        <v>8</v>
      </c>
      <c r="V1173">
        <f t="shared" si="439"/>
        <v>2019</v>
      </c>
      <c r="X1173" t="str">
        <f t="shared" ref="X1173:X1174" si="446">IF(N1173&gt;0,"Profit","Loss")</f>
        <v>Profit</v>
      </c>
    </row>
    <row r="1174" spans="1:24" x14ac:dyDescent="0.3">
      <c r="A1174">
        <v>391.2</v>
      </c>
      <c r="B1174" s="1">
        <v>43678</v>
      </c>
      <c r="C1174" t="s">
        <v>27</v>
      </c>
      <c r="D1174" s="2">
        <v>0.3923611111111111</v>
      </c>
      <c r="E1174">
        <v>89.75</v>
      </c>
      <c r="F1174">
        <v>15</v>
      </c>
      <c r="G1174" t="s">
        <v>23</v>
      </c>
      <c r="H1174">
        <v>28700</v>
      </c>
      <c r="I1174" t="s">
        <v>22</v>
      </c>
      <c r="J1174" s="1">
        <v>43678</v>
      </c>
      <c r="K1174" t="s">
        <v>27</v>
      </c>
      <c r="L1174" s="2">
        <v>0.44513888888888892</v>
      </c>
      <c r="M1174">
        <v>127.75</v>
      </c>
      <c r="N1174">
        <v>-570</v>
      </c>
      <c r="O1174">
        <v>-42.339832870000002</v>
      </c>
      <c r="P1174" s="1">
        <v>43678</v>
      </c>
      <c r="Q1174" t="s">
        <v>24</v>
      </c>
      <c r="R1174">
        <v>137</v>
      </c>
      <c r="S1174">
        <v>52.5</v>
      </c>
      <c r="T1174">
        <f t="shared" si="437"/>
        <v>1</v>
      </c>
      <c r="U1174">
        <f t="shared" si="438"/>
        <v>8</v>
      </c>
      <c r="V1174">
        <f t="shared" si="439"/>
        <v>2019</v>
      </c>
      <c r="X1174" t="str">
        <f t="shared" si="446"/>
        <v>Loss</v>
      </c>
    </row>
    <row r="1175" spans="1:24" hidden="1" x14ac:dyDescent="0.3">
      <c r="A1175">
        <v>392</v>
      </c>
      <c r="B1175" s="1">
        <v>43679</v>
      </c>
      <c r="D1175" s="2">
        <v>0.3923611111111111</v>
      </c>
      <c r="E1175">
        <v>28060.95</v>
      </c>
      <c r="J1175" s="1">
        <v>43679</v>
      </c>
      <c r="L1175" s="2">
        <v>0.45069444444444445</v>
      </c>
      <c r="M1175">
        <v>28072</v>
      </c>
      <c r="N1175">
        <v>-495</v>
      </c>
      <c r="R1175">
        <v>28124.85</v>
      </c>
      <c r="S1175">
        <v>27936.35</v>
      </c>
      <c r="T1175">
        <f t="shared" si="437"/>
        <v>2</v>
      </c>
      <c r="U1175">
        <f t="shared" si="438"/>
        <v>8</v>
      </c>
      <c r="V1175">
        <f t="shared" si="439"/>
        <v>2019</v>
      </c>
    </row>
    <row r="1176" spans="1:24" x14ac:dyDescent="0.3">
      <c r="A1176">
        <v>392.1</v>
      </c>
      <c r="B1176" s="1">
        <v>43679</v>
      </c>
      <c r="C1176" t="s">
        <v>28</v>
      </c>
      <c r="D1176" s="2">
        <v>0.3923611111111111</v>
      </c>
      <c r="E1176">
        <v>343.25</v>
      </c>
      <c r="F1176">
        <v>15</v>
      </c>
      <c r="G1176" t="s">
        <v>21</v>
      </c>
      <c r="H1176">
        <v>28100</v>
      </c>
      <c r="I1176" t="s">
        <v>22</v>
      </c>
      <c r="J1176" s="1">
        <v>43679</v>
      </c>
      <c r="K1176" t="s">
        <v>28</v>
      </c>
      <c r="L1176" s="2">
        <v>0.45069444444444445</v>
      </c>
      <c r="M1176">
        <v>331.25</v>
      </c>
      <c r="N1176">
        <v>180</v>
      </c>
      <c r="O1176">
        <v>3.4959941730000001</v>
      </c>
      <c r="P1176" s="1">
        <v>43685</v>
      </c>
      <c r="Q1176" t="s">
        <v>24</v>
      </c>
      <c r="R1176">
        <v>362.25</v>
      </c>
      <c r="S1176">
        <v>256.25</v>
      </c>
      <c r="T1176">
        <f t="shared" si="437"/>
        <v>2</v>
      </c>
      <c r="U1176">
        <f t="shared" si="438"/>
        <v>8</v>
      </c>
      <c r="V1176">
        <f t="shared" si="439"/>
        <v>2019</v>
      </c>
      <c r="X1176" t="str">
        <f t="shared" ref="X1176:X1177" si="447">IF(N1176&gt;0,"Profit","Loss")</f>
        <v>Profit</v>
      </c>
    </row>
    <row r="1177" spans="1:24" x14ac:dyDescent="0.3">
      <c r="A1177">
        <v>392.2</v>
      </c>
      <c r="B1177" s="1">
        <v>43679</v>
      </c>
      <c r="C1177" t="s">
        <v>28</v>
      </c>
      <c r="D1177" s="2">
        <v>0.3923611111111111</v>
      </c>
      <c r="E1177">
        <v>334.35</v>
      </c>
      <c r="F1177">
        <v>15</v>
      </c>
      <c r="G1177" t="s">
        <v>23</v>
      </c>
      <c r="H1177">
        <v>28100</v>
      </c>
      <c r="I1177" t="s">
        <v>22</v>
      </c>
      <c r="J1177" s="1">
        <v>43679</v>
      </c>
      <c r="K1177" t="s">
        <v>28</v>
      </c>
      <c r="L1177" s="2">
        <v>0.39930555555555558</v>
      </c>
      <c r="M1177">
        <v>379.35</v>
      </c>
      <c r="N1177">
        <v>-675</v>
      </c>
      <c r="O1177">
        <v>-13.4589502</v>
      </c>
      <c r="P1177" s="1">
        <v>43685</v>
      </c>
      <c r="Q1177" t="s">
        <v>24</v>
      </c>
      <c r="R1177">
        <v>381</v>
      </c>
      <c r="S1177">
        <v>303.55</v>
      </c>
      <c r="T1177">
        <f t="shared" si="437"/>
        <v>2</v>
      </c>
      <c r="U1177">
        <f t="shared" si="438"/>
        <v>8</v>
      </c>
      <c r="V1177">
        <f t="shared" si="439"/>
        <v>2019</v>
      </c>
      <c r="X1177" t="str">
        <f t="shared" si="447"/>
        <v>Loss</v>
      </c>
    </row>
    <row r="1178" spans="1:24" hidden="1" x14ac:dyDescent="0.3">
      <c r="A1178">
        <v>393</v>
      </c>
      <c r="B1178" s="1">
        <v>43682</v>
      </c>
      <c r="D1178" s="2">
        <v>0.3923611111111111</v>
      </c>
      <c r="E1178">
        <v>27644.5</v>
      </c>
      <c r="J1178" s="1">
        <v>43682</v>
      </c>
      <c r="L1178" s="2">
        <v>0.43124999999999997</v>
      </c>
      <c r="M1178">
        <v>27546.5</v>
      </c>
      <c r="N1178">
        <v>-300</v>
      </c>
      <c r="R1178">
        <v>27677.200000000001</v>
      </c>
      <c r="S1178">
        <v>27389.5</v>
      </c>
      <c r="T1178">
        <f t="shared" si="437"/>
        <v>5</v>
      </c>
      <c r="U1178">
        <f t="shared" si="438"/>
        <v>8</v>
      </c>
      <c r="V1178">
        <f t="shared" si="439"/>
        <v>2019</v>
      </c>
    </row>
    <row r="1179" spans="1:24" x14ac:dyDescent="0.3">
      <c r="A1179">
        <v>393.1</v>
      </c>
      <c r="B1179" s="1">
        <v>43682</v>
      </c>
      <c r="C1179" t="s">
        <v>20</v>
      </c>
      <c r="D1179" s="2">
        <v>0.3923611111111111</v>
      </c>
      <c r="E1179">
        <v>372.6</v>
      </c>
      <c r="F1179">
        <v>15</v>
      </c>
      <c r="G1179" t="s">
        <v>21</v>
      </c>
      <c r="H1179">
        <v>27600</v>
      </c>
      <c r="I1179" t="s">
        <v>22</v>
      </c>
      <c r="J1179" s="1">
        <v>43682</v>
      </c>
      <c r="K1179" t="s">
        <v>20</v>
      </c>
      <c r="L1179" s="2">
        <v>0.43124999999999997</v>
      </c>
      <c r="M1179">
        <v>334.6</v>
      </c>
      <c r="N1179">
        <v>570</v>
      </c>
      <c r="O1179">
        <v>10.198604400000001</v>
      </c>
      <c r="P1179" s="1">
        <v>43685</v>
      </c>
      <c r="Q1179" t="s">
        <v>24</v>
      </c>
      <c r="R1179">
        <v>380.45</v>
      </c>
      <c r="S1179">
        <v>259.14999999999998</v>
      </c>
      <c r="T1179">
        <f t="shared" si="437"/>
        <v>5</v>
      </c>
      <c r="U1179">
        <f t="shared" si="438"/>
        <v>8</v>
      </c>
      <c r="V1179">
        <f t="shared" si="439"/>
        <v>2019</v>
      </c>
      <c r="X1179" t="str">
        <f t="shared" ref="X1179:X1180" si="448">IF(N1179&gt;0,"Profit","Loss")</f>
        <v>Profit</v>
      </c>
    </row>
    <row r="1180" spans="1:24" x14ac:dyDescent="0.3">
      <c r="A1180">
        <v>393.2</v>
      </c>
      <c r="B1180" s="1">
        <v>43682</v>
      </c>
      <c r="C1180" t="s">
        <v>20</v>
      </c>
      <c r="D1180" s="2">
        <v>0.3923611111111111</v>
      </c>
      <c r="E1180">
        <v>246.6</v>
      </c>
      <c r="F1180">
        <v>15</v>
      </c>
      <c r="G1180" t="s">
        <v>23</v>
      </c>
      <c r="H1180">
        <v>27600</v>
      </c>
      <c r="I1180" t="s">
        <v>22</v>
      </c>
      <c r="J1180" s="1">
        <v>43682</v>
      </c>
      <c r="K1180" t="s">
        <v>20</v>
      </c>
      <c r="L1180" s="2">
        <v>0.39930555555555558</v>
      </c>
      <c r="M1180">
        <v>304.60000000000002</v>
      </c>
      <c r="N1180">
        <v>-870</v>
      </c>
      <c r="O1180">
        <v>-23.519870239999999</v>
      </c>
      <c r="P1180" s="1">
        <v>43685</v>
      </c>
      <c r="Q1180" t="s">
        <v>24</v>
      </c>
      <c r="R1180">
        <v>307.7</v>
      </c>
      <c r="S1180">
        <v>229</v>
      </c>
      <c r="T1180">
        <f t="shared" si="437"/>
        <v>5</v>
      </c>
      <c r="U1180">
        <f t="shared" si="438"/>
        <v>8</v>
      </c>
      <c r="V1180">
        <f t="shared" si="439"/>
        <v>2019</v>
      </c>
      <c r="X1180" t="str">
        <f t="shared" si="448"/>
        <v>Loss</v>
      </c>
    </row>
    <row r="1181" spans="1:24" hidden="1" x14ac:dyDescent="0.3">
      <c r="A1181">
        <v>394</v>
      </c>
      <c r="B1181" s="1">
        <v>43683</v>
      </c>
      <c r="D1181" s="2">
        <v>0.3923611111111111</v>
      </c>
      <c r="E1181">
        <v>27847.45</v>
      </c>
      <c r="J1181" s="1">
        <v>43683</v>
      </c>
      <c r="L1181" s="2">
        <v>0.51666666666666672</v>
      </c>
      <c r="M1181">
        <v>27895.95</v>
      </c>
      <c r="N1181">
        <v>-510</v>
      </c>
      <c r="R1181">
        <v>27928.85</v>
      </c>
      <c r="S1181">
        <v>27747.4</v>
      </c>
      <c r="T1181">
        <f t="shared" si="437"/>
        <v>6</v>
      </c>
      <c r="U1181">
        <f t="shared" si="438"/>
        <v>8</v>
      </c>
      <c r="V1181">
        <f t="shared" si="439"/>
        <v>2019</v>
      </c>
    </row>
    <row r="1182" spans="1:24" x14ac:dyDescent="0.3">
      <c r="A1182">
        <v>394.1</v>
      </c>
      <c r="B1182" s="1">
        <v>43683</v>
      </c>
      <c r="C1182" t="s">
        <v>25</v>
      </c>
      <c r="D1182" s="2">
        <v>0.3923611111111111</v>
      </c>
      <c r="E1182">
        <v>324.64999999999998</v>
      </c>
      <c r="F1182">
        <v>15</v>
      </c>
      <c r="G1182" t="s">
        <v>21</v>
      </c>
      <c r="H1182">
        <v>27800</v>
      </c>
      <c r="I1182" t="s">
        <v>22</v>
      </c>
      <c r="J1182" s="1">
        <v>43683</v>
      </c>
      <c r="K1182" t="s">
        <v>25</v>
      </c>
      <c r="L1182" s="2">
        <v>0.51666666666666672</v>
      </c>
      <c r="M1182">
        <v>321.64999999999998</v>
      </c>
      <c r="N1182">
        <v>45</v>
      </c>
      <c r="O1182">
        <v>0.92407207800000002</v>
      </c>
      <c r="P1182" s="1">
        <v>43685</v>
      </c>
      <c r="Q1182" t="s">
        <v>24</v>
      </c>
      <c r="R1182">
        <v>361.4</v>
      </c>
      <c r="S1182">
        <v>245.7</v>
      </c>
      <c r="T1182">
        <f t="shared" si="437"/>
        <v>6</v>
      </c>
      <c r="U1182">
        <f t="shared" si="438"/>
        <v>8</v>
      </c>
      <c r="V1182">
        <f t="shared" si="439"/>
        <v>2019</v>
      </c>
      <c r="X1182" t="str">
        <f t="shared" ref="X1182:X1183" si="449">IF(N1182&gt;0,"Profit","Loss")</f>
        <v>Profit</v>
      </c>
    </row>
    <row r="1183" spans="1:24" x14ac:dyDescent="0.3">
      <c r="A1183">
        <v>394.2</v>
      </c>
      <c r="B1183" s="1">
        <v>43683</v>
      </c>
      <c r="C1183" t="s">
        <v>25</v>
      </c>
      <c r="D1183" s="2">
        <v>0.3923611111111111</v>
      </c>
      <c r="E1183">
        <v>244.95</v>
      </c>
      <c r="F1183">
        <v>15</v>
      </c>
      <c r="G1183" t="s">
        <v>23</v>
      </c>
      <c r="H1183">
        <v>27800</v>
      </c>
      <c r="I1183" t="s">
        <v>22</v>
      </c>
      <c r="J1183" s="1">
        <v>43683</v>
      </c>
      <c r="K1183" t="s">
        <v>25</v>
      </c>
      <c r="L1183" s="2">
        <v>0.43194444444444446</v>
      </c>
      <c r="M1183">
        <v>281.95</v>
      </c>
      <c r="N1183">
        <v>-555</v>
      </c>
      <c r="O1183">
        <v>-15.10512349</v>
      </c>
      <c r="P1183" s="1">
        <v>43685</v>
      </c>
      <c r="Q1183" t="s">
        <v>24</v>
      </c>
      <c r="R1183">
        <v>282.75</v>
      </c>
      <c r="S1183">
        <v>206.3</v>
      </c>
      <c r="T1183">
        <f t="shared" si="437"/>
        <v>6</v>
      </c>
      <c r="U1183">
        <f t="shared" si="438"/>
        <v>8</v>
      </c>
      <c r="V1183">
        <f t="shared" si="439"/>
        <v>2019</v>
      </c>
      <c r="X1183" t="str">
        <f t="shared" si="449"/>
        <v>Loss</v>
      </c>
    </row>
    <row r="1184" spans="1:24" hidden="1" x14ac:dyDescent="0.3">
      <c r="A1184">
        <v>395</v>
      </c>
      <c r="B1184" s="1">
        <v>43684</v>
      </c>
      <c r="D1184" s="2">
        <v>0.3923611111111111</v>
      </c>
      <c r="E1184">
        <v>27923.8</v>
      </c>
      <c r="J1184" s="1">
        <v>43684</v>
      </c>
      <c r="L1184" s="2">
        <v>0.49027777777777781</v>
      </c>
      <c r="M1184">
        <v>28141.45</v>
      </c>
      <c r="N1184">
        <v>-30</v>
      </c>
      <c r="R1184">
        <v>28156.25</v>
      </c>
      <c r="S1184">
        <v>27879.9</v>
      </c>
      <c r="T1184">
        <f t="shared" si="437"/>
        <v>7</v>
      </c>
      <c r="U1184">
        <f t="shared" si="438"/>
        <v>8</v>
      </c>
      <c r="V1184">
        <f t="shared" si="439"/>
        <v>2019</v>
      </c>
    </row>
    <row r="1185" spans="1:24" x14ac:dyDescent="0.3">
      <c r="A1185">
        <v>395.1</v>
      </c>
      <c r="B1185" s="1">
        <v>43684</v>
      </c>
      <c r="C1185" t="s">
        <v>26</v>
      </c>
      <c r="D1185" s="2">
        <v>0.3923611111111111</v>
      </c>
      <c r="E1185">
        <v>239</v>
      </c>
      <c r="F1185">
        <v>15</v>
      </c>
      <c r="G1185" t="s">
        <v>21</v>
      </c>
      <c r="H1185">
        <v>27900</v>
      </c>
      <c r="I1185" t="s">
        <v>22</v>
      </c>
      <c r="J1185" s="1">
        <v>43684</v>
      </c>
      <c r="K1185" t="s">
        <v>26</v>
      </c>
      <c r="L1185" s="2">
        <v>0.40902777777777777</v>
      </c>
      <c r="M1185">
        <v>297</v>
      </c>
      <c r="N1185">
        <v>-870</v>
      </c>
      <c r="O1185">
        <v>-24.26778243</v>
      </c>
      <c r="P1185" s="1">
        <v>43685</v>
      </c>
      <c r="Q1185" t="s">
        <v>24</v>
      </c>
      <c r="R1185">
        <v>300</v>
      </c>
      <c r="S1185">
        <v>221.1</v>
      </c>
      <c r="T1185">
        <f t="shared" si="437"/>
        <v>7</v>
      </c>
      <c r="U1185">
        <f t="shared" si="438"/>
        <v>8</v>
      </c>
      <c r="V1185">
        <f t="shared" si="439"/>
        <v>2019</v>
      </c>
      <c r="X1185" t="str">
        <f t="shared" ref="X1185:X1186" si="450">IF(N1185&gt;0,"Profit","Loss")</f>
        <v>Loss</v>
      </c>
    </row>
    <row r="1186" spans="1:24" x14ac:dyDescent="0.3">
      <c r="A1186">
        <v>395.2</v>
      </c>
      <c r="B1186" s="1">
        <v>43684</v>
      </c>
      <c r="C1186" t="s">
        <v>26</v>
      </c>
      <c r="D1186" s="2">
        <v>0.3923611111111111</v>
      </c>
      <c r="E1186">
        <v>218</v>
      </c>
      <c r="F1186">
        <v>15</v>
      </c>
      <c r="G1186" t="s">
        <v>23</v>
      </c>
      <c r="H1186">
        <v>27900</v>
      </c>
      <c r="I1186" t="s">
        <v>22</v>
      </c>
      <c r="J1186" s="1">
        <v>43684</v>
      </c>
      <c r="K1186" t="s">
        <v>26</v>
      </c>
      <c r="L1186" s="2">
        <v>0.49027777777777781</v>
      </c>
      <c r="M1186">
        <v>162</v>
      </c>
      <c r="N1186">
        <v>840</v>
      </c>
      <c r="O1186">
        <v>25.68807339</v>
      </c>
      <c r="P1186" s="1">
        <v>43685</v>
      </c>
      <c r="Q1186" t="s">
        <v>24</v>
      </c>
      <c r="R1186">
        <v>236.5</v>
      </c>
      <c r="S1186">
        <v>87</v>
      </c>
      <c r="T1186">
        <f t="shared" si="437"/>
        <v>7</v>
      </c>
      <c r="U1186">
        <f t="shared" si="438"/>
        <v>8</v>
      </c>
      <c r="V1186">
        <f t="shared" si="439"/>
        <v>2019</v>
      </c>
      <c r="X1186" t="str">
        <f t="shared" si="450"/>
        <v>Profit</v>
      </c>
    </row>
    <row r="1187" spans="1:24" hidden="1" x14ac:dyDescent="0.3">
      <c r="A1187">
        <v>396</v>
      </c>
      <c r="B1187" s="1">
        <v>43685</v>
      </c>
      <c r="D1187" s="2">
        <v>0.3923611111111111</v>
      </c>
      <c r="E1187">
        <v>27762.95</v>
      </c>
      <c r="J1187" s="1">
        <v>43685</v>
      </c>
      <c r="L1187" s="2">
        <v>0.60277777777777775</v>
      </c>
      <c r="M1187">
        <v>27881.1</v>
      </c>
      <c r="N1187">
        <v>-855</v>
      </c>
      <c r="R1187">
        <v>27893.15</v>
      </c>
      <c r="S1187">
        <v>27531.05</v>
      </c>
      <c r="T1187">
        <f t="shared" si="437"/>
        <v>8</v>
      </c>
      <c r="U1187">
        <f t="shared" si="438"/>
        <v>8</v>
      </c>
      <c r="V1187">
        <f t="shared" si="439"/>
        <v>2019</v>
      </c>
    </row>
    <row r="1188" spans="1:24" x14ac:dyDescent="0.3">
      <c r="A1188">
        <v>396.1</v>
      </c>
      <c r="B1188" s="1">
        <v>43685</v>
      </c>
      <c r="C1188" t="s">
        <v>27</v>
      </c>
      <c r="D1188" s="2">
        <v>0.3923611111111111</v>
      </c>
      <c r="E1188">
        <v>95.9</v>
      </c>
      <c r="F1188">
        <v>15</v>
      </c>
      <c r="G1188" t="s">
        <v>21</v>
      </c>
      <c r="H1188">
        <v>27800</v>
      </c>
      <c r="I1188" t="s">
        <v>22</v>
      </c>
      <c r="J1188" s="1">
        <v>43685</v>
      </c>
      <c r="K1188" t="s">
        <v>27</v>
      </c>
      <c r="L1188" s="2">
        <v>0.60277777777777775</v>
      </c>
      <c r="M1188">
        <v>85.9</v>
      </c>
      <c r="N1188">
        <v>150</v>
      </c>
      <c r="O1188">
        <v>10.42752868</v>
      </c>
      <c r="P1188" s="1">
        <v>43685</v>
      </c>
      <c r="Q1188" t="s">
        <v>24</v>
      </c>
      <c r="R1188">
        <v>110.45</v>
      </c>
      <c r="S1188">
        <v>10.25</v>
      </c>
      <c r="T1188">
        <f t="shared" si="437"/>
        <v>8</v>
      </c>
      <c r="U1188">
        <f t="shared" si="438"/>
        <v>8</v>
      </c>
      <c r="V1188">
        <f t="shared" si="439"/>
        <v>2019</v>
      </c>
      <c r="X1188" t="str">
        <f t="shared" ref="X1188:X1189" si="451">IF(N1188&gt;0,"Profit","Loss")</f>
        <v>Profit</v>
      </c>
    </row>
    <row r="1189" spans="1:24" x14ac:dyDescent="0.3">
      <c r="A1189">
        <v>396.2</v>
      </c>
      <c r="B1189" s="1">
        <v>43685</v>
      </c>
      <c r="C1189" t="s">
        <v>27</v>
      </c>
      <c r="D1189" s="2">
        <v>0.3923611111111111</v>
      </c>
      <c r="E1189">
        <v>126</v>
      </c>
      <c r="F1189">
        <v>15</v>
      </c>
      <c r="G1189" t="s">
        <v>23</v>
      </c>
      <c r="H1189">
        <v>27800</v>
      </c>
      <c r="I1189" t="s">
        <v>22</v>
      </c>
      <c r="J1189" s="1">
        <v>43685</v>
      </c>
      <c r="K1189" t="s">
        <v>27</v>
      </c>
      <c r="L1189" s="2">
        <v>0.39861111111111108</v>
      </c>
      <c r="M1189">
        <v>193</v>
      </c>
      <c r="N1189">
        <v>-1005</v>
      </c>
      <c r="O1189">
        <v>-53.174603169999997</v>
      </c>
      <c r="P1189" s="1">
        <v>43685</v>
      </c>
      <c r="Q1189" t="s">
        <v>24</v>
      </c>
      <c r="R1189">
        <v>197.5</v>
      </c>
      <c r="S1189">
        <v>117.45</v>
      </c>
      <c r="T1189">
        <f t="shared" si="437"/>
        <v>8</v>
      </c>
      <c r="U1189">
        <f t="shared" si="438"/>
        <v>8</v>
      </c>
      <c r="V1189">
        <f t="shared" si="439"/>
        <v>2019</v>
      </c>
      <c r="X1189" t="str">
        <f t="shared" si="451"/>
        <v>Loss</v>
      </c>
    </row>
    <row r="1190" spans="1:24" hidden="1" x14ac:dyDescent="0.3">
      <c r="A1190">
        <v>397</v>
      </c>
      <c r="B1190" s="1">
        <v>43686</v>
      </c>
      <c r="D1190" s="2">
        <v>0.3923611111111111</v>
      </c>
      <c r="E1190">
        <v>28383.4</v>
      </c>
      <c r="J1190" s="1">
        <v>43686</v>
      </c>
      <c r="L1190" s="2">
        <v>0.58958333333333335</v>
      </c>
      <c r="M1190">
        <v>28424.95</v>
      </c>
      <c r="N1190">
        <v>375</v>
      </c>
      <c r="R1190">
        <v>28602.75</v>
      </c>
      <c r="S1190">
        <v>28294.55</v>
      </c>
      <c r="T1190">
        <f t="shared" si="437"/>
        <v>9</v>
      </c>
      <c r="U1190">
        <f t="shared" si="438"/>
        <v>8</v>
      </c>
      <c r="V1190">
        <f t="shared" si="439"/>
        <v>2019</v>
      </c>
    </row>
    <row r="1191" spans="1:24" x14ac:dyDescent="0.3">
      <c r="A1191">
        <v>397.1</v>
      </c>
      <c r="B1191" s="1">
        <v>43686</v>
      </c>
      <c r="C1191" t="s">
        <v>28</v>
      </c>
      <c r="D1191" s="2">
        <v>0.3923611111111111</v>
      </c>
      <c r="E1191">
        <v>254.85</v>
      </c>
      <c r="F1191">
        <v>15</v>
      </c>
      <c r="G1191" t="s">
        <v>21</v>
      </c>
      <c r="H1191">
        <v>28400</v>
      </c>
      <c r="I1191" t="s">
        <v>22</v>
      </c>
      <c r="J1191" s="1">
        <v>43686</v>
      </c>
      <c r="K1191" t="s">
        <v>28</v>
      </c>
      <c r="L1191" s="2">
        <v>0.44236111111111115</v>
      </c>
      <c r="M1191">
        <v>279.85000000000002</v>
      </c>
      <c r="N1191">
        <v>-375</v>
      </c>
      <c r="O1191">
        <v>-9.8096919759999999</v>
      </c>
      <c r="P1191" s="1">
        <v>43691</v>
      </c>
      <c r="Q1191" t="s">
        <v>24</v>
      </c>
      <c r="R1191">
        <v>281.75</v>
      </c>
      <c r="S1191">
        <v>204</v>
      </c>
      <c r="T1191">
        <f t="shared" si="437"/>
        <v>9</v>
      </c>
      <c r="U1191">
        <f t="shared" si="438"/>
        <v>8</v>
      </c>
      <c r="V1191">
        <f t="shared" si="439"/>
        <v>2019</v>
      </c>
      <c r="X1191" t="str">
        <f t="shared" ref="X1191:X1192" si="452">IF(N1191&gt;0,"Profit","Loss")</f>
        <v>Loss</v>
      </c>
    </row>
    <row r="1192" spans="1:24" x14ac:dyDescent="0.3">
      <c r="A1192">
        <v>397.2</v>
      </c>
      <c r="B1192" s="1">
        <v>43686</v>
      </c>
      <c r="C1192" t="s">
        <v>28</v>
      </c>
      <c r="D1192" s="2">
        <v>0.3923611111111111</v>
      </c>
      <c r="E1192">
        <v>288.25</v>
      </c>
      <c r="F1192">
        <v>15</v>
      </c>
      <c r="G1192" t="s">
        <v>23</v>
      </c>
      <c r="H1192">
        <v>28400</v>
      </c>
      <c r="I1192" t="s">
        <v>22</v>
      </c>
      <c r="J1192" s="1">
        <v>43686</v>
      </c>
      <c r="K1192" t="s">
        <v>28</v>
      </c>
      <c r="L1192" s="2">
        <v>0.58958333333333335</v>
      </c>
      <c r="M1192">
        <v>238.25</v>
      </c>
      <c r="N1192">
        <v>750</v>
      </c>
      <c r="O1192">
        <v>17.346053770000001</v>
      </c>
      <c r="P1192" s="1">
        <v>43691</v>
      </c>
      <c r="Q1192" t="s">
        <v>24</v>
      </c>
      <c r="R1192">
        <v>321.10000000000002</v>
      </c>
      <c r="S1192">
        <v>162.75</v>
      </c>
      <c r="T1192">
        <f t="shared" si="437"/>
        <v>9</v>
      </c>
      <c r="U1192">
        <f t="shared" si="438"/>
        <v>8</v>
      </c>
      <c r="V1192">
        <f t="shared" si="439"/>
        <v>2019</v>
      </c>
      <c r="X1192" t="str">
        <f t="shared" si="452"/>
        <v>Profit</v>
      </c>
    </row>
    <row r="1193" spans="1:24" hidden="1" x14ac:dyDescent="0.3">
      <c r="A1193">
        <v>398</v>
      </c>
      <c r="B1193" s="1">
        <v>43690</v>
      </c>
      <c r="D1193" s="2">
        <v>0.3923611111111111</v>
      </c>
      <c r="E1193">
        <v>28154.400000000001</v>
      </c>
      <c r="J1193" s="1">
        <v>43690</v>
      </c>
      <c r="L1193" s="2">
        <v>0.6381944444444444</v>
      </c>
      <c r="M1193">
        <v>27719</v>
      </c>
      <c r="N1193">
        <v>1845</v>
      </c>
      <c r="Q1193" t="s">
        <v>19</v>
      </c>
      <c r="R1193">
        <v>28215.3</v>
      </c>
      <c r="S1193">
        <v>27683.95</v>
      </c>
      <c r="T1193">
        <f t="shared" si="437"/>
        <v>13</v>
      </c>
      <c r="U1193">
        <f t="shared" si="438"/>
        <v>8</v>
      </c>
      <c r="V1193">
        <f t="shared" si="439"/>
        <v>2019</v>
      </c>
    </row>
    <row r="1194" spans="1:24" x14ac:dyDescent="0.3">
      <c r="A1194">
        <v>398.1</v>
      </c>
      <c r="B1194" s="1">
        <v>43690</v>
      </c>
      <c r="C1194" t="s">
        <v>25</v>
      </c>
      <c r="D1194" s="2">
        <v>0.3923611111111111</v>
      </c>
      <c r="E1194">
        <v>160.5</v>
      </c>
      <c r="F1194">
        <v>15</v>
      </c>
      <c r="G1194" t="s">
        <v>21</v>
      </c>
      <c r="H1194">
        <v>28200</v>
      </c>
      <c r="I1194" t="s">
        <v>22</v>
      </c>
      <c r="J1194" s="1">
        <v>43690</v>
      </c>
      <c r="K1194" t="s">
        <v>25</v>
      </c>
      <c r="L1194" s="2">
        <v>0.6381944444444444</v>
      </c>
      <c r="M1194">
        <v>13.5</v>
      </c>
      <c r="N1194">
        <v>2205</v>
      </c>
      <c r="O1194">
        <v>91.588785049999998</v>
      </c>
      <c r="P1194" s="1">
        <v>43691</v>
      </c>
      <c r="Q1194" t="s">
        <v>19</v>
      </c>
      <c r="R1194">
        <v>161.30000000000001</v>
      </c>
      <c r="S1194">
        <v>12.35</v>
      </c>
      <c r="T1194">
        <f t="shared" si="437"/>
        <v>13</v>
      </c>
      <c r="U1194">
        <f t="shared" si="438"/>
        <v>8</v>
      </c>
      <c r="V1194">
        <f t="shared" si="439"/>
        <v>2019</v>
      </c>
      <c r="X1194" t="str">
        <f t="shared" ref="X1194:X1195" si="453">IF(N1194&gt;0,"Profit","Loss")</f>
        <v>Profit</v>
      </c>
    </row>
    <row r="1195" spans="1:24" x14ac:dyDescent="0.3">
      <c r="A1195">
        <v>398.2</v>
      </c>
      <c r="B1195" s="1">
        <v>43690</v>
      </c>
      <c r="C1195" t="s">
        <v>25</v>
      </c>
      <c r="D1195" s="2">
        <v>0.3923611111111111</v>
      </c>
      <c r="E1195">
        <v>188.7</v>
      </c>
      <c r="F1195">
        <v>15</v>
      </c>
      <c r="G1195" t="s">
        <v>23</v>
      </c>
      <c r="H1195">
        <v>28200</v>
      </c>
      <c r="I1195" t="s">
        <v>22</v>
      </c>
      <c r="J1195" s="1">
        <v>43690</v>
      </c>
      <c r="K1195" t="s">
        <v>25</v>
      </c>
      <c r="L1195" s="2">
        <v>0.47222222222222227</v>
      </c>
      <c r="M1195">
        <v>212.7</v>
      </c>
      <c r="N1195">
        <v>-360</v>
      </c>
      <c r="O1195">
        <v>-12.718600950000001</v>
      </c>
      <c r="P1195" s="1">
        <v>43691</v>
      </c>
      <c r="Q1195" t="s">
        <v>24</v>
      </c>
      <c r="R1195">
        <v>221.05</v>
      </c>
      <c r="S1195">
        <v>137.44999999999999</v>
      </c>
      <c r="T1195">
        <f t="shared" si="437"/>
        <v>13</v>
      </c>
      <c r="U1195">
        <f t="shared" si="438"/>
        <v>8</v>
      </c>
      <c r="V1195">
        <f t="shared" si="439"/>
        <v>2019</v>
      </c>
      <c r="X1195" t="str">
        <f t="shared" si="453"/>
        <v>Loss</v>
      </c>
    </row>
    <row r="1196" spans="1:24" hidden="1" x14ac:dyDescent="0.3">
      <c r="A1196">
        <v>399</v>
      </c>
      <c r="B1196" s="1">
        <v>43691</v>
      </c>
      <c r="D1196" s="2">
        <v>0.3923611111111111</v>
      </c>
      <c r="E1196">
        <v>27881.05</v>
      </c>
      <c r="J1196" s="1">
        <v>43691</v>
      </c>
      <c r="L1196" s="2">
        <v>0.43472222222222223</v>
      </c>
      <c r="M1196">
        <v>27955.75</v>
      </c>
      <c r="N1196">
        <v>-1425</v>
      </c>
      <c r="R1196">
        <v>27969.1</v>
      </c>
      <c r="S1196">
        <v>27726.65</v>
      </c>
      <c r="T1196">
        <f t="shared" si="437"/>
        <v>14</v>
      </c>
      <c r="U1196">
        <f t="shared" si="438"/>
        <v>8</v>
      </c>
      <c r="V1196">
        <f t="shared" si="439"/>
        <v>2019</v>
      </c>
    </row>
    <row r="1197" spans="1:24" x14ac:dyDescent="0.3">
      <c r="A1197">
        <v>399.1</v>
      </c>
      <c r="B1197" s="1">
        <v>43691</v>
      </c>
      <c r="C1197" t="s">
        <v>26</v>
      </c>
      <c r="D1197" s="2">
        <v>0.3923611111111111</v>
      </c>
      <c r="E1197">
        <v>112.85</v>
      </c>
      <c r="F1197">
        <v>15</v>
      </c>
      <c r="G1197" t="s">
        <v>21</v>
      </c>
      <c r="H1197">
        <v>27900</v>
      </c>
      <c r="I1197" t="s">
        <v>22</v>
      </c>
      <c r="J1197" s="1">
        <v>43691</v>
      </c>
      <c r="K1197" t="s">
        <v>26</v>
      </c>
      <c r="L1197" s="2">
        <v>0.43472222222222223</v>
      </c>
      <c r="M1197">
        <v>144.85</v>
      </c>
      <c r="N1197">
        <v>-480</v>
      </c>
      <c r="O1197">
        <v>-28.356225080000002</v>
      </c>
      <c r="P1197" s="1">
        <v>43691</v>
      </c>
      <c r="Q1197" t="s">
        <v>24</v>
      </c>
      <c r="R1197">
        <v>146.30000000000001</v>
      </c>
      <c r="S1197">
        <v>68.95</v>
      </c>
      <c r="T1197">
        <f t="shared" si="437"/>
        <v>14</v>
      </c>
      <c r="U1197">
        <f t="shared" si="438"/>
        <v>8</v>
      </c>
      <c r="V1197">
        <f t="shared" si="439"/>
        <v>2019</v>
      </c>
      <c r="X1197" t="str">
        <f t="shared" ref="X1197:X1198" si="454">IF(N1197&gt;0,"Profit","Loss")</f>
        <v>Loss</v>
      </c>
    </row>
    <row r="1198" spans="1:24" x14ac:dyDescent="0.3">
      <c r="A1198">
        <v>399.2</v>
      </c>
      <c r="B1198" s="1">
        <v>43691</v>
      </c>
      <c r="C1198" t="s">
        <v>26</v>
      </c>
      <c r="D1198" s="2">
        <v>0.3923611111111111</v>
      </c>
      <c r="E1198">
        <v>126.9</v>
      </c>
      <c r="F1198">
        <v>15</v>
      </c>
      <c r="G1198" t="s">
        <v>23</v>
      </c>
      <c r="H1198">
        <v>27900</v>
      </c>
      <c r="I1198" t="s">
        <v>22</v>
      </c>
      <c r="J1198" s="1">
        <v>43691</v>
      </c>
      <c r="K1198" t="s">
        <v>26</v>
      </c>
      <c r="L1198" s="2">
        <v>0.3972222222222222</v>
      </c>
      <c r="M1198">
        <v>189.9</v>
      </c>
      <c r="N1198">
        <v>-945</v>
      </c>
      <c r="O1198">
        <v>-49.645390069999998</v>
      </c>
      <c r="P1198" s="1">
        <v>43691</v>
      </c>
      <c r="Q1198" t="s">
        <v>24</v>
      </c>
      <c r="R1198">
        <v>218.55</v>
      </c>
      <c r="S1198">
        <v>114.25</v>
      </c>
      <c r="T1198">
        <f t="shared" si="437"/>
        <v>14</v>
      </c>
      <c r="U1198">
        <f t="shared" si="438"/>
        <v>8</v>
      </c>
      <c r="V1198">
        <f t="shared" si="439"/>
        <v>2019</v>
      </c>
      <c r="X1198" t="str">
        <f t="shared" si="454"/>
        <v>Loss</v>
      </c>
    </row>
    <row r="1199" spans="1:24" hidden="1" x14ac:dyDescent="0.3">
      <c r="A1199">
        <v>400</v>
      </c>
      <c r="B1199" s="1">
        <v>43693</v>
      </c>
      <c r="D1199" s="2">
        <v>0.3923611111111111</v>
      </c>
      <c r="E1199">
        <v>27795.9</v>
      </c>
      <c r="J1199" s="1">
        <v>43693</v>
      </c>
      <c r="L1199" s="2">
        <v>0.6381944444444444</v>
      </c>
      <c r="M1199">
        <v>28228.400000000001</v>
      </c>
      <c r="N1199">
        <v>1929</v>
      </c>
      <c r="Q1199" t="s">
        <v>19</v>
      </c>
      <c r="R1199">
        <v>28251.05</v>
      </c>
      <c r="S1199">
        <v>27737</v>
      </c>
      <c r="T1199">
        <f t="shared" si="437"/>
        <v>16</v>
      </c>
      <c r="U1199">
        <f t="shared" si="438"/>
        <v>8</v>
      </c>
      <c r="V1199">
        <f t="shared" si="439"/>
        <v>2019</v>
      </c>
    </row>
    <row r="1200" spans="1:24" x14ac:dyDescent="0.3">
      <c r="A1200">
        <v>400.1</v>
      </c>
      <c r="B1200" s="1">
        <v>43693</v>
      </c>
      <c r="C1200" t="s">
        <v>28</v>
      </c>
      <c r="D1200" s="2">
        <v>0.3923611111111111</v>
      </c>
      <c r="E1200">
        <v>269.89999999999998</v>
      </c>
      <c r="F1200">
        <v>15</v>
      </c>
      <c r="G1200" t="s">
        <v>21</v>
      </c>
      <c r="H1200">
        <v>27800</v>
      </c>
      <c r="I1200" t="s">
        <v>22</v>
      </c>
      <c r="J1200" s="1">
        <v>43693</v>
      </c>
      <c r="K1200" t="s">
        <v>28</v>
      </c>
      <c r="L1200" s="2">
        <v>0.44305555555555554</v>
      </c>
      <c r="M1200">
        <v>312.89999999999998</v>
      </c>
      <c r="N1200">
        <v>-645</v>
      </c>
      <c r="O1200">
        <v>-15.931826600000001</v>
      </c>
      <c r="P1200" s="1">
        <v>43699</v>
      </c>
      <c r="Q1200" t="s">
        <v>24</v>
      </c>
      <c r="R1200">
        <v>313.14999999999998</v>
      </c>
      <c r="S1200">
        <v>237.6</v>
      </c>
      <c r="T1200">
        <f t="shared" si="437"/>
        <v>16</v>
      </c>
      <c r="U1200">
        <f t="shared" si="438"/>
        <v>8</v>
      </c>
      <c r="V1200">
        <f t="shared" si="439"/>
        <v>2019</v>
      </c>
      <c r="X1200" t="str">
        <f t="shared" ref="X1200:X1201" si="455">IF(N1200&gt;0,"Profit","Loss")</f>
        <v>Loss</v>
      </c>
    </row>
    <row r="1201" spans="1:24" x14ac:dyDescent="0.3">
      <c r="A1201">
        <v>400.2</v>
      </c>
      <c r="B1201" s="1">
        <v>43693</v>
      </c>
      <c r="C1201" t="s">
        <v>28</v>
      </c>
      <c r="D1201" s="2">
        <v>0.3923611111111111</v>
      </c>
      <c r="E1201">
        <v>297</v>
      </c>
      <c r="F1201">
        <v>15</v>
      </c>
      <c r="G1201" t="s">
        <v>23</v>
      </c>
      <c r="H1201">
        <v>27800</v>
      </c>
      <c r="I1201" t="s">
        <v>22</v>
      </c>
      <c r="J1201" s="1">
        <v>43693</v>
      </c>
      <c r="K1201" t="s">
        <v>28</v>
      </c>
      <c r="L1201" s="2">
        <v>0.6381944444444444</v>
      </c>
      <c r="M1201">
        <v>125.4</v>
      </c>
      <c r="N1201">
        <v>2574</v>
      </c>
      <c r="O1201">
        <v>57.777777780000001</v>
      </c>
      <c r="P1201" s="1">
        <v>43699</v>
      </c>
      <c r="Q1201" t="s">
        <v>19</v>
      </c>
      <c r="R1201">
        <v>313.14999999999998</v>
      </c>
      <c r="S1201">
        <v>115.2</v>
      </c>
      <c r="T1201">
        <f t="shared" si="437"/>
        <v>16</v>
      </c>
      <c r="U1201">
        <f t="shared" si="438"/>
        <v>8</v>
      </c>
      <c r="V1201">
        <f t="shared" si="439"/>
        <v>2019</v>
      </c>
      <c r="X1201" t="str">
        <f t="shared" si="455"/>
        <v>Profit</v>
      </c>
    </row>
    <row r="1202" spans="1:24" hidden="1" x14ac:dyDescent="0.3">
      <c r="A1202">
        <v>401</v>
      </c>
      <c r="B1202" s="1">
        <v>43696</v>
      </c>
      <c r="D1202" s="2">
        <v>0.3923611111111111</v>
      </c>
      <c r="E1202">
        <v>28409.599999999999</v>
      </c>
      <c r="J1202" s="1">
        <v>43696</v>
      </c>
      <c r="L1202" s="2">
        <v>0.6381944444444444</v>
      </c>
      <c r="M1202">
        <v>28171.7</v>
      </c>
      <c r="N1202">
        <v>340.5</v>
      </c>
      <c r="Q1202" t="s">
        <v>19</v>
      </c>
      <c r="R1202">
        <v>28468.9</v>
      </c>
      <c r="S1202">
        <v>28146.5</v>
      </c>
      <c r="T1202">
        <f t="shared" si="437"/>
        <v>19</v>
      </c>
      <c r="U1202">
        <f t="shared" si="438"/>
        <v>8</v>
      </c>
      <c r="V1202">
        <f t="shared" si="439"/>
        <v>2019</v>
      </c>
    </row>
    <row r="1203" spans="1:24" x14ac:dyDescent="0.3">
      <c r="A1203">
        <v>401.1</v>
      </c>
      <c r="B1203" s="1">
        <v>43696</v>
      </c>
      <c r="C1203" t="s">
        <v>20</v>
      </c>
      <c r="D1203" s="2">
        <v>0.3923611111111111</v>
      </c>
      <c r="E1203">
        <v>225</v>
      </c>
      <c r="F1203">
        <v>15</v>
      </c>
      <c r="G1203" t="s">
        <v>21</v>
      </c>
      <c r="H1203">
        <v>28400</v>
      </c>
      <c r="I1203" t="s">
        <v>22</v>
      </c>
      <c r="J1203" s="1">
        <v>43696</v>
      </c>
      <c r="K1203" t="s">
        <v>20</v>
      </c>
      <c r="L1203" s="2">
        <v>0.6381944444444444</v>
      </c>
      <c r="M1203">
        <v>127.3</v>
      </c>
      <c r="N1203">
        <v>1465.5</v>
      </c>
      <c r="O1203">
        <v>43.422222220000002</v>
      </c>
      <c r="P1203" s="1">
        <v>43699</v>
      </c>
      <c r="Q1203" t="s">
        <v>19</v>
      </c>
      <c r="R1203">
        <v>249</v>
      </c>
      <c r="S1203">
        <v>107.3</v>
      </c>
      <c r="T1203">
        <f t="shared" si="437"/>
        <v>19</v>
      </c>
      <c r="U1203">
        <f t="shared" si="438"/>
        <v>8</v>
      </c>
      <c r="V1203">
        <f t="shared" si="439"/>
        <v>2019</v>
      </c>
      <c r="X1203" t="str">
        <f t="shared" ref="X1203:X1204" si="456">IF(N1203&gt;0,"Profit","Loss")</f>
        <v>Profit</v>
      </c>
    </row>
    <row r="1204" spans="1:24" x14ac:dyDescent="0.3">
      <c r="A1204">
        <v>401.2</v>
      </c>
      <c r="B1204" s="1">
        <v>43696</v>
      </c>
      <c r="C1204" t="s">
        <v>20</v>
      </c>
      <c r="D1204" s="2">
        <v>0.3923611111111111</v>
      </c>
      <c r="E1204">
        <v>242.7</v>
      </c>
      <c r="F1204">
        <v>15</v>
      </c>
      <c r="G1204" t="s">
        <v>23</v>
      </c>
      <c r="H1204">
        <v>28400</v>
      </c>
      <c r="I1204" t="s">
        <v>22</v>
      </c>
      <c r="J1204" s="1">
        <v>43696</v>
      </c>
      <c r="K1204" t="s">
        <v>20</v>
      </c>
      <c r="L1204" s="2">
        <v>0.40625</v>
      </c>
      <c r="M1204">
        <v>317.7</v>
      </c>
      <c r="N1204">
        <v>-1125</v>
      </c>
      <c r="O1204">
        <v>-30.902348580000002</v>
      </c>
      <c r="P1204" s="1">
        <v>43699</v>
      </c>
      <c r="Q1204" t="s">
        <v>24</v>
      </c>
      <c r="R1204">
        <v>327.5</v>
      </c>
      <c r="S1204">
        <v>242.7</v>
      </c>
      <c r="T1204">
        <f t="shared" si="437"/>
        <v>19</v>
      </c>
      <c r="U1204">
        <f t="shared" si="438"/>
        <v>8</v>
      </c>
      <c r="V1204">
        <f t="shared" si="439"/>
        <v>2019</v>
      </c>
      <c r="X1204" t="str">
        <f t="shared" si="456"/>
        <v>Loss</v>
      </c>
    </row>
    <row r="1205" spans="1:24" hidden="1" x14ac:dyDescent="0.3">
      <c r="A1205">
        <v>402</v>
      </c>
      <c r="B1205" s="1">
        <v>43697</v>
      </c>
      <c r="D1205" s="2">
        <v>0.3923611111111111</v>
      </c>
      <c r="E1205">
        <v>28130.799999999999</v>
      </c>
      <c r="J1205" s="1">
        <v>43697</v>
      </c>
      <c r="L1205" s="2">
        <v>0.6381944444444444</v>
      </c>
      <c r="M1205">
        <v>27979.5</v>
      </c>
      <c r="N1205">
        <v>359.25</v>
      </c>
      <c r="Q1205" t="s">
        <v>19</v>
      </c>
      <c r="R1205">
        <v>28164.5</v>
      </c>
      <c r="S1205">
        <v>27839.65</v>
      </c>
      <c r="T1205">
        <f t="shared" si="437"/>
        <v>20</v>
      </c>
      <c r="U1205">
        <f t="shared" si="438"/>
        <v>8</v>
      </c>
      <c r="V1205">
        <f t="shared" si="439"/>
        <v>2019</v>
      </c>
    </row>
    <row r="1206" spans="1:24" x14ac:dyDescent="0.3">
      <c r="A1206">
        <v>402.1</v>
      </c>
      <c r="B1206" s="1">
        <v>43697</v>
      </c>
      <c r="C1206" t="s">
        <v>25</v>
      </c>
      <c r="D1206" s="2">
        <v>0.3923611111111111</v>
      </c>
      <c r="E1206">
        <v>204.55</v>
      </c>
      <c r="F1206">
        <v>15</v>
      </c>
      <c r="G1206" t="s">
        <v>21</v>
      </c>
      <c r="H1206">
        <v>28100</v>
      </c>
      <c r="I1206" t="s">
        <v>22</v>
      </c>
      <c r="J1206" s="1">
        <v>43697</v>
      </c>
      <c r="K1206" t="s">
        <v>25</v>
      </c>
      <c r="L1206" s="2">
        <v>0.6381944444444444</v>
      </c>
      <c r="M1206">
        <v>129.35</v>
      </c>
      <c r="N1206">
        <v>1128</v>
      </c>
      <c r="O1206">
        <v>36.763627470000003</v>
      </c>
      <c r="P1206" s="1">
        <v>43699</v>
      </c>
      <c r="Q1206" t="s">
        <v>19</v>
      </c>
      <c r="R1206">
        <v>221.15</v>
      </c>
      <c r="S1206">
        <v>99.85</v>
      </c>
      <c r="T1206">
        <f t="shared" si="437"/>
        <v>20</v>
      </c>
      <c r="U1206">
        <f t="shared" si="438"/>
        <v>8</v>
      </c>
      <c r="V1206">
        <f t="shared" si="439"/>
        <v>2019</v>
      </c>
      <c r="X1206" t="str">
        <f t="shared" ref="X1206:X1207" si="457">IF(N1206&gt;0,"Profit","Loss")</f>
        <v>Profit</v>
      </c>
    </row>
    <row r="1207" spans="1:24" x14ac:dyDescent="0.3">
      <c r="A1207">
        <v>402.2</v>
      </c>
      <c r="B1207" s="1">
        <v>43697</v>
      </c>
      <c r="C1207" t="s">
        <v>25</v>
      </c>
      <c r="D1207" s="2">
        <v>0.3923611111111111</v>
      </c>
      <c r="E1207">
        <v>222.75</v>
      </c>
      <c r="F1207">
        <v>15</v>
      </c>
      <c r="G1207" t="s">
        <v>23</v>
      </c>
      <c r="H1207">
        <v>28100</v>
      </c>
      <c r="I1207" t="s">
        <v>22</v>
      </c>
      <c r="J1207" s="1">
        <v>43697</v>
      </c>
      <c r="K1207" t="s">
        <v>25</v>
      </c>
      <c r="L1207" s="2">
        <v>0.4145833333333333</v>
      </c>
      <c r="M1207">
        <v>274</v>
      </c>
      <c r="N1207">
        <v>-768.75</v>
      </c>
      <c r="O1207">
        <v>-23.00785634</v>
      </c>
      <c r="P1207" s="1">
        <v>43699</v>
      </c>
      <c r="Q1207" t="s">
        <v>24</v>
      </c>
      <c r="R1207">
        <v>274</v>
      </c>
      <c r="S1207">
        <v>198.7</v>
      </c>
      <c r="T1207">
        <f t="shared" si="437"/>
        <v>20</v>
      </c>
      <c r="U1207">
        <f t="shared" si="438"/>
        <v>8</v>
      </c>
      <c r="V1207">
        <f t="shared" si="439"/>
        <v>2019</v>
      </c>
      <c r="X1207" t="str">
        <f t="shared" si="457"/>
        <v>Loss</v>
      </c>
    </row>
    <row r="1208" spans="1:24" hidden="1" x14ac:dyDescent="0.3">
      <c r="A1208">
        <v>403</v>
      </c>
      <c r="B1208" s="1">
        <v>43698</v>
      </c>
      <c r="D1208" s="2">
        <v>0.3923611111111111</v>
      </c>
      <c r="E1208">
        <v>27930.5</v>
      </c>
      <c r="J1208" s="1">
        <v>43698</v>
      </c>
      <c r="L1208" s="2">
        <v>0.50277777777777777</v>
      </c>
      <c r="M1208">
        <v>27906.95</v>
      </c>
      <c r="N1208">
        <v>-570</v>
      </c>
      <c r="R1208">
        <v>28098.9</v>
      </c>
      <c r="S1208">
        <v>27859.45</v>
      </c>
      <c r="T1208">
        <f t="shared" si="437"/>
        <v>21</v>
      </c>
      <c r="U1208">
        <f t="shared" si="438"/>
        <v>8</v>
      </c>
      <c r="V1208">
        <f t="shared" si="439"/>
        <v>2019</v>
      </c>
    </row>
    <row r="1209" spans="1:24" x14ac:dyDescent="0.3">
      <c r="A1209">
        <v>403.1</v>
      </c>
      <c r="B1209" s="1">
        <v>43698</v>
      </c>
      <c r="C1209" t="s">
        <v>26</v>
      </c>
      <c r="D1209" s="2">
        <v>0.3923611111111111</v>
      </c>
      <c r="E1209">
        <v>182.95</v>
      </c>
      <c r="F1209">
        <v>15</v>
      </c>
      <c r="G1209" t="s">
        <v>21</v>
      </c>
      <c r="H1209">
        <v>27900</v>
      </c>
      <c r="I1209" t="s">
        <v>22</v>
      </c>
      <c r="J1209" s="1">
        <v>43698</v>
      </c>
      <c r="K1209" t="s">
        <v>26</v>
      </c>
      <c r="L1209" s="2">
        <v>0.4145833333333333</v>
      </c>
      <c r="M1209">
        <v>225.95</v>
      </c>
      <c r="N1209">
        <v>-645</v>
      </c>
      <c r="O1209">
        <v>-23.503689529999999</v>
      </c>
      <c r="P1209" s="1">
        <v>43699</v>
      </c>
      <c r="Q1209" t="s">
        <v>24</v>
      </c>
      <c r="R1209">
        <v>231.75</v>
      </c>
      <c r="S1209">
        <v>150.1</v>
      </c>
      <c r="T1209">
        <f t="shared" si="437"/>
        <v>21</v>
      </c>
      <c r="U1209">
        <f t="shared" si="438"/>
        <v>8</v>
      </c>
      <c r="V1209">
        <f t="shared" si="439"/>
        <v>2019</v>
      </c>
      <c r="X1209" t="str">
        <f t="shared" ref="X1209:X1210" si="458">IF(N1209&gt;0,"Profit","Loss")</f>
        <v>Loss</v>
      </c>
    </row>
    <row r="1210" spans="1:24" x14ac:dyDescent="0.3">
      <c r="A1210">
        <v>403.2</v>
      </c>
      <c r="B1210" s="1">
        <v>43698</v>
      </c>
      <c r="C1210" t="s">
        <v>26</v>
      </c>
      <c r="D1210" s="2">
        <v>0.3923611111111111</v>
      </c>
      <c r="E1210">
        <v>172.15</v>
      </c>
      <c r="F1210">
        <v>15</v>
      </c>
      <c r="G1210" t="s">
        <v>23</v>
      </c>
      <c r="H1210">
        <v>27900</v>
      </c>
      <c r="I1210" t="s">
        <v>22</v>
      </c>
      <c r="J1210" s="1">
        <v>43698</v>
      </c>
      <c r="K1210" t="s">
        <v>26</v>
      </c>
      <c r="L1210" s="2">
        <v>0.50277777777777777</v>
      </c>
      <c r="M1210">
        <v>167.15</v>
      </c>
      <c r="N1210">
        <v>75</v>
      </c>
      <c r="O1210">
        <v>2.904443799</v>
      </c>
      <c r="P1210" s="1">
        <v>43699</v>
      </c>
      <c r="Q1210" t="s">
        <v>24</v>
      </c>
      <c r="R1210">
        <v>202</v>
      </c>
      <c r="S1210">
        <v>91.6</v>
      </c>
      <c r="T1210">
        <f t="shared" si="437"/>
        <v>21</v>
      </c>
      <c r="U1210">
        <f t="shared" si="438"/>
        <v>8</v>
      </c>
      <c r="V1210">
        <f t="shared" si="439"/>
        <v>2019</v>
      </c>
      <c r="X1210" t="str">
        <f t="shared" si="458"/>
        <v>Profit</v>
      </c>
    </row>
    <row r="1211" spans="1:24" hidden="1" x14ac:dyDescent="0.3">
      <c r="A1211">
        <v>404</v>
      </c>
      <c r="B1211" s="1">
        <v>43699</v>
      </c>
      <c r="D1211" s="2">
        <v>0.3923611111111111</v>
      </c>
      <c r="E1211">
        <v>27585.65</v>
      </c>
      <c r="J1211" s="1">
        <v>43699</v>
      </c>
      <c r="L1211" s="2">
        <v>0.6381944444444444</v>
      </c>
      <c r="M1211">
        <v>27019.9</v>
      </c>
      <c r="N1211">
        <v>683.25</v>
      </c>
      <c r="Q1211" t="s">
        <v>19</v>
      </c>
      <c r="R1211">
        <v>27613.599999999999</v>
      </c>
      <c r="S1211">
        <v>27000.400000000001</v>
      </c>
      <c r="T1211">
        <f t="shared" si="437"/>
        <v>22</v>
      </c>
      <c r="U1211">
        <f t="shared" si="438"/>
        <v>8</v>
      </c>
      <c r="V1211">
        <f t="shared" si="439"/>
        <v>2019</v>
      </c>
    </row>
    <row r="1212" spans="1:24" x14ac:dyDescent="0.3">
      <c r="A1212">
        <v>404.1</v>
      </c>
      <c r="B1212" s="1">
        <v>43699</v>
      </c>
      <c r="C1212" t="s">
        <v>27</v>
      </c>
      <c r="D1212" s="2">
        <v>0.3923611111111111</v>
      </c>
      <c r="E1212">
        <v>112.65</v>
      </c>
      <c r="F1212">
        <v>15</v>
      </c>
      <c r="G1212" t="s">
        <v>21</v>
      </c>
      <c r="H1212">
        <v>27600</v>
      </c>
      <c r="I1212" t="s">
        <v>22</v>
      </c>
      <c r="J1212" s="1">
        <v>43699</v>
      </c>
      <c r="K1212" t="s">
        <v>27</v>
      </c>
      <c r="L1212" s="2">
        <v>0.6381944444444444</v>
      </c>
      <c r="M1212">
        <v>0.1</v>
      </c>
      <c r="N1212">
        <v>1688.25</v>
      </c>
      <c r="O1212">
        <v>99.911229469999995</v>
      </c>
      <c r="P1212" s="1">
        <v>43699</v>
      </c>
      <c r="Q1212" t="s">
        <v>19</v>
      </c>
      <c r="R1212">
        <v>120.9</v>
      </c>
      <c r="S1212">
        <v>0.1</v>
      </c>
      <c r="T1212">
        <f t="shared" si="437"/>
        <v>22</v>
      </c>
      <c r="U1212">
        <f t="shared" si="438"/>
        <v>8</v>
      </c>
      <c r="V1212">
        <f t="shared" si="439"/>
        <v>2019</v>
      </c>
      <c r="X1212" t="str">
        <f t="shared" ref="X1212:X1213" si="459">IF(N1212&gt;0,"Profit","Loss")</f>
        <v>Profit</v>
      </c>
    </row>
    <row r="1213" spans="1:24" x14ac:dyDescent="0.3">
      <c r="A1213">
        <v>404.2</v>
      </c>
      <c r="B1213" s="1">
        <v>43699</v>
      </c>
      <c r="C1213" t="s">
        <v>27</v>
      </c>
      <c r="D1213" s="2">
        <v>0.3923611111111111</v>
      </c>
      <c r="E1213">
        <v>112.75</v>
      </c>
      <c r="F1213">
        <v>15</v>
      </c>
      <c r="G1213" t="s">
        <v>23</v>
      </c>
      <c r="H1213">
        <v>27600</v>
      </c>
      <c r="I1213" t="s">
        <v>22</v>
      </c>
      <c r="J1213" s="1">
        <v>43699</v>
      </c>
      <c r="K1213" t="s">
        <v>27</v>
      </c>
      <c r="L1213" s="2">
        <v>0.44375000000000003</v>
      </c>
      <c r="M1213">
        <v>179.75</v>
      </c>
      <c r="N1213">
        <v>-1005</v>
      </c>
      <c r="O1213">
        <v>-59.423503330000003</v>
      </c>
      <c r="P1213" s="1">
        <v>43699</v>
      </c>
      <c r="Q1213" t="s">
        <v>24</v>
      </c>
      <c r="R1213">
        <v>180.9</v>
      </c>
      <c r="S1213">
        <v>104.6</v>
      </c>
      <c r="T1213">
        <f t="shared" si="437"/>
        <v>22</v>
      </c>
      <c r="U1213">
        <f t="shared" si="438"/>
        <v>8</v>
      </c>
      <c r="V1213">
        <f t="shared" si="439"/>
        <v>2019</v>
      </c>
      <c r="X1213" t="str">
        <f t="shared" si="459"/>
        <v>Loss</v>
      </c>
    </row>
    <row r="1214" spans="1:24" hidden="1" x14ac:dyDescent="0.3">
      <c r="A1214">
        <v>405</v>
      </c>
      <c r="B1214" s="1">
        <v>43700</v>
      </c>
      <c r="D1214" s="2">
        <v>0.3923611111111111</v>
      </c>
      <c r="E1214">
        <v>26688.05</v>
      </c>
      <c r="J1214" s="1">
        <v>43700</v>
      </c>
      <c r="L1214" s="2">
        <v>0.50347222222222221</v>
      </c>
      <c r="M1214">
        <v>26829.8</v>
      </c>
      <c r="N1214">
        <v>1065</v>
      </c>
      <c r="R1214">
        <v>27094.2</v>
      </c>
      <c r="S1214">
        <v>26560.6</v>
      </c>
      <c r="T1214">
        <f t="shared" si="437"/>
        <v>23</v>
      </c>
      <c r="U1214">
        <f t="shared" si="438"/>
        <v>8</v>
      </c>
      <c r="V1214">
        <f t="shared" si="439"/>
        <v>2019</v>
      </c>
    </row>
    <row r="1215" spans="1:24" x14ac:dyDescent="0.3">
      <c r="A1215">
        <v>405.1</v>
      </c>
      <c r="B1215" s="1">
        <v>43700</v>
      </c>
      <c r="C1215" t="s">
        <v>28</v>
      </c>
      <c r="D1215" s="2">
        <v>0.3923611111111111</v>
      </c>
      <c r="E1215">
        <v>351.5</v>
      </c>
      <c r="F1215">
        <v>15</v>
      </c>
      <c r="G1215" t="s">
        <v>21</v>
      </c>
      <c r="H1215">
        <v>26700</v>
      </c>
      <c r="I1215" t="s">
        <v>22</v>
      </c>
      <c r="J1215" s="1">
        <v>43700</v>
      </c>
      <c r="K1215" t="s">
        <v>28</v>
      </c>
      <c r="L1215" s="2">
        <v>0.41250000000000003</v>
      </c>
      <c r="M1215">
        <v>359.5</v>
      </c>
      <c r="N1215">
        <v>-120</v>
      </c>
      <c r="O1215">
        <v>-2.2759601709999999</v>
      </c>
      <c r="P1215" s="1">
        <v>43706</v>
      </c>
      <c r="Q1215" t="s">
        <v>24</v>
      </c>
      <c r="R1215">
        <v>365</v>
      </c>
      <c r="S1215">
        <v>284.35000000000002</v>
      </c>
      <c r="T1215">
        <f t="shared" si="437"/>
        <v>23</v>
      </c>
      <c r="U1215">
        <f t="shared" si="438"/>
        <v>8</v>
      </c>
      <c r="V1215">
        <f t="shared" si="439"/>
        <v>2019</v>
      </c>
      <c r="X1215" t="str">
        <f t="shared" ref="X1215:X1216" si="460">IF(N1215&gt;0,"Profit","Loss")</f>
        <v>Loss</v>
      </c>
    </row>
    <row r="1216" spans="1:24" x14ac:dyDescent="0.3">
      <c r="A1216">
        <v>405.2</v>
      </c>
      <c r="B1216" s="1">
        <v>43700</v>
      </c>
      <c r="C1216" t="s">
        <v>28</v>
      </c>
      <c r="D1216" s="2">
        <v>0.3923611111111111</v>
      </c>
      <c r="E1216">
        <v>323.05</v>
      </c>
      <c r="F1216">
        <v>15</v>
      </c>
      <c r="G1216" t="s">
        <v>23</v>
      </c>
      <c r="H1216">
        <v>26700</v>
      </c>
      <c r="I1216" t="s">
        <v>22</v>
      </c>
      <c r="J1216" s="1">
        <v>43700</v>
      </c>
      <c r="K1216" t="s">
        <v>28</v>
      </c>
      <c r="L1216" s="2">
        <v>0.50347222222222221</v>
      </c>
      <c r="M1216">
        <v>244.05</v>
      </c>
      <c r="N1216">
        <v>1185</v>
      </c>
      <c r="O1216">
        <v>24.454418820000001</v>
      </c>
      <c r="P1216" s="1">
        <v>43706</v>
      </c>
      <c r="Q1216" t="s">
        <v>24</v>
      </c>
      <c r="R1216">
        <v>374.9</v>
      </c>
      <c r="S1216">
        <v>169</v>
      </c>
      <c r="T1216">
        <f t="shared" si="437"/>
        <v>23</v>
      </c>
      <c r="U1216">
        <f t="shared" si="438"/>
        <v>8</v>
      </c>
      <c r="V1216">
        <f t="shared" si="439"/>
        <v>2019</v>
      </c>
      <c r="X1216" t="str">
        <f t="shared" si="460"/>
        <v>Profit</v>
      </c>
    </row>
    <row r="1217" spans="1:24" hidden="1" x14ac:dyDescent="0.3">
      <c r="A1217">
        <v>406</v>
      </c>
      <c r="B1217" s="1">
        <v>43703</v>
      </c>
      <c r="D1217" s="2">
        <v>0.3923611111111111</v>
      </c>
      <c r="E1217">
        <v>27408.05</v>
      </c>
      <c r="J1217" s="1">
        <v>43703</v>
      </c>
      <c r="L1217" s="2">
        <v>0.45902777777777781</v>
      </c>
      <c r="M1217">
        <v>27154.3</v>
      </c>
      <c r="N1217">
        <v>240</v>
      </c>
      <c r="R1217">
        <v>27410.2</v>
      </c>
      <c r="S1217">
        <v>26859.35</v>
      </c>
      <c r="T1217">
        <f t="shared" si="437"/>
        <v>26</v>
      </c>
      <c r="U1217">
        <f t="shared" si="438"/>
        <v>8</v>
      </c>
      <c r="V1217">
        <f t="shared" si="439"/>
        <v>2019</v>
      </c>
    </row>
    <row r="1218" spans="1:24" x14ac:dyDescent="0.3">
      <c r="A1218">
        <v>406.1</v>
      </c>
      <c r="B1218" s="1">
        <v>43703</v>
      </c>
      <c r="C1218" t="s">
        <v>20</v>
      </c>
      <c r="D1218" s="2">
        <v>0.3923611111111111</v>
      </c>
      <c r="E1218">
        <v>279.45</v>
      </c>
      <c r="F1218">
        <v>15</v>
      </c>
      <c r="G1218" t="s">
        <v>21</v>
      </c>
      <c r="H1218">
        <v>27400</v>
      </c>
      <c r="I1218" t="s">
        <v>22</v>
      </c>
      <c r="J1218" s="1">
        <v>43703</v>
      </c>
      <c r="K1218" t="s">
        <v>20</v>
      </c>
      <c r="L1218" s="2">
        <v>0.45902777777777781</v>
      </c>
      <c r="M1218">
        <v>188.45</v>
      </c>
      <c r="N1218">
        <v>1365</v>
      </c>
      <c r="O1218">
        <v>32.563964929999997</v>
      </c>
      <c r="P1218" s="1">
        <v>43706</v>
      </c>
      <c r="Q1218" t="s">
        <v>24</v>
      </c>
      <c r="R1218">
        <v>279.45</v>
      </c>
      <c r="S1218">
        <v>113</v>
      </c>
      <c r="T1218">
        <f t="shared" si="437"/>
        <v>26</v>
      </c>
      <c r="U1218">
        <f t="shared" si="438"/>
        <v>8</v>
      </c>
      <c r="V1218">
        <f t="shared" si="439"/>
        <v>2019</v>
      </c>
      <c r="X1218" t="str">
        <f t="shared" ref="X1218:X1219" si="461">IF(N1218&gt;0,"Profit","Loss")</f>
        <v>Profit</v>
      </c>
    </row>
    <row r="1219" spans="1:24" x14ac:dyDescent="0.3">
      <c r="A1219">
        <v>406.2</v>
      </c>
      <c r="B1219" s="1">
        <v>43703</v>
      </c>
      <c r="C1219" t="s">
        <v>20</v>
      </c>
      <c r="D1219" s="2">
        <v>0.3923611111111111</v>
      </c>
      <c r="E1219">
        <v>297.2</v>
      </c>
      <c r="F1219">
        <v>15</v>
      </c>
      <c r="G1219" t="s">
        <v>23</v>
      </c>
      <c r="H1219">
        <v>27400</v>
      </c>
      <c r="I1219" t="s">
        <v>22</v>
      </c>
      <c r="J1219" s="1">
        <v>43703</v>
      </c>
      <c r="K1219" t="s">
        <v>20</v>
      </c>
      <c r="L1219" s="2">
        <v>0.3979166666666667</v>
      </c>
      <c r="M1219">
        <v>372.2</v>
      </c>
      <c r="N1219">
        <v>-1125</v>
      </c>
      <c r="O1219">
        <v>-25.235531630000001</v>
      </c>
      <c r="P1219" s="1">
        <v>43706</v>
      </c>
      <c r="Q1219" t="s">
        <v>24</v>
      </c>
      <c r="R1219">
        <v>390</v>
      </c>
      <c r="S1219">
        <v>297.10000000000002</v>
      </c>
      <c r="T1219">
        <f t="shared" ref="T1219:T1282" si="462">DAY(B1219)</f>
        <v>26</v>
      </c>
      <c r="U1219">
        <f t="shared" ref="U1219:U1282" si="463">MONTH(B1219)</f>
        <v>8</v>
      </c>
      <c r="V1219">
        <f t="shared" ref="V1219:V1282" si="464">YEAR(B1219)</f>
        <v>2019</v>
      </c>
      <c r="X1219" t="str">
        <f t="shared" si="461"/>
        <v>Loss</v>
      </c>
    </row>
    <row r="1220" spans="1:24" hidden="1" x14ac:dyDescent="0.3">
      <c r="A1220">
        <v>407</v>
      </c>
      <c r="B1220" s="1">
        <v>43704</v>
      </c>
      <c r="D1220" s="2">
        <v>0.3923611111111111</v>
      </c>
      <c r="E1220">
        <v>28229</v>
      </c>
      <c r="J1220" s="1">
        <v>43704</v>
      </c>
      <c r="L1220" s="2">
        <v>0.42430555555555555</v>
      </c>
      <c r="M1220">
        <v>28180.6</v>
      </c>
      <c r="N1220">
        <v>-705</v>
      </c>
      <c r="R1220">
        <v>28247.7</v>
      </c>
      <c r="S1220">
        <v>27960.799999999999</v>
      </c>
      <c r="T1220">
        <f t="shared" si="462"/>
        <v>27</v>
      </c>
      <c r="U1220">
        <f t="shared" si="463"/>
        <v>8</v>
      </c>
      <c r="V1220">
        <f t="shared" si="464"/>
        <v>2019</v>
      </c>
    </row>
    <row r="1221" spans="1:24" x14ac:dyDescent="0.3">
      <c r="A1221">
        <v>407.1</v>
      </c>
      <c r="B1221" s="1">
        <v>43704</v>
      </c>
      <c r="C1221" t="s">
        <v>25</v>
      </c>
      <c r="D1221" s="2">
        <v>0.3923611111111111</v>
      </c>
      <c r="E1221">
        <v>263.5</v>
      </c>
      <c r="F1221">
        <v>15</v>
      </c>
      <c r="G1221" t="s">
        <v>21</v>
      </c>
      <c r="H1221">
        <v>28200</v>
      </c>
      <c r="I1221" t="s">
        <v>22</v>
      </c>
      <c r="J1221" s="1">
        <v>43704</v>
      </c>
      <c r="K1221" t="s">
        <v>25</v>
      </c>
      <c r="L1221" s="2">
        <v>0.42430555555555555</v>
      </c>
      <c r="M1221">
        <v>242.5</v>
      </c>
      <c r="N1221">
        <v>315</v>
      </c>
      <c r="O1221">
        <v>7.9696394689999996</v>
      </c>
      <c r="P1221" s="1">
        <v>43706</v>
      </c>
      <c r="Q1221" t="s">
        <v>24</v>
      </c>
      <c r="R1221">
        <v>271.7</v>
      </c>
      <c r="S1221">
        <v>167.1</v>
      </c>
      <c r="T1221">
        <f t="shared" si="462"/>
        <v>27</v>
      </c>
      <c r="U1221">
        <f t="shared" si="463"/>
        <v>8</v>
      </c>
      <c r="V1221">
        <f t="shared" si="464"/>
        <v>2019</v>
      </c>
      <c r="X1221" t="str">
        <f t="shared" ref="X1221:X1222" si="465">IF(N1221&gt;0,"Profit","Loss")</f>
        <v>Profit</v>
      </c>
    </row>
    <row r="1222" spans="1:24" x14ac:dyDescent="0.3">
      <c r="A1222">
        <v>407.2</v>
      </c>
      <c r="B1222" s="1">
        <v>43704</v>
      </c>
      <c r="C1222" t="s">
        <v>25</v>
      </c>
      <c r="D1222" s="2">
        <v>0.3923611111111111</v>
      </c>
      <c r="E1222">
        <v>250.3</v>
      </c>
      <c r="F1222">
        <v>15</v>
      </c>
      <c r="G1222" t="s">
        <v>23</v>
      </c>
      <c r="H1222">
        <v>28200</v>
      </c>
      <c r="I1222" t="s">
        <v>22</v>
      </c>
      <c r="J1222" s="1">
        <v>43704</v>
      </c>
      <c r="K1222" t="s">
        <v>25</v>
      </c>
      <c r="L1222" s="2">
        <v>0.40069444444444446</v>
      </c>
      <c r="M1222">
        <v>318.3</v>
      </c>
      <c r="N1222">
        <v>-1020</v>
      </c>
      <c r="O1222">
        <v>-27.167399119999999</v>
      </c>
      <c r="P1222" s="1">
        <v>43706</v>
      </c>
      <c r="Q1222" t="s">
        <v>24</v>
      </c>
      <c r="R1222">
        <v>333.85</v>
      </c>
      <c r="S1222">
        <v>243.2</v>
      </c>
      <c r="T1222">
        <f t="shared" si="462"/>
        <v>27</v>
      </c>
      <c r="U1222">
        <f t="shared" si="463"/>
        <v>8</v>
      </c>
      <c r="V1222">
        <f t="shared" si="464"/>
        <v>2019</v>
      </c>
      <c r="X1222" t="str">
        <f t="shared" si="465"/>
        <v>Loss</v>
      </c>
    </row>
    <row r="1223" spans="1:24" hidden="1" x14ac:dyDescent="0.3">
      <c r="A1223">
        <v>408</v>
      </c>
      <c r="B1223" s="1">
        <v>43705</v>
      </c>
      <c r="D1223" s="2">
        <v>0.3923611111111111</v>
      </c>
      <c r="E1223">
        <v>28070.2</v>
      </c>
      <c r="J1223" s="1">
        <v>43705</v>
      </c>
      <c r="L1223" s="2">
        <v>0.6381944444444444</v>
      </c>
      <c r="M1223">
        <v>27805.9</v>
      </c>
      <c r="N1223">
        <v>1107.75</v>
      </c>
      <c r="Q1223" t="s">
        <v>19</v>
      </c>
      <c r="R1223">
        <v>28070.2</v>
      </c>
      <c r="S1223">
        <v>27634.65</v>
      </c>
      <c r="T1223">
        <f t="shared" si="462"/>
        <v>28</v>
      </c>
      <c r="U1223">
        <f t="shared" si="463"/>
        <v>8</v>
      </c>
      <c r="V1223">
        <f t="shared" si="464"/>
        <v>2019</v>
      </c>
    </row>
    <row r="1224" spans="1:24" x14ac:dyDescent="0.3">
      <c r="A1224">
        <v>408.1</v>
      </c>
      <c r="B1224" s="1">
        <v>43705</v>
      </c>
      <c r="C1224" t="s">
        <v>26</v>
      </c>
      <c r="D1224" s="2">
        <v>0.3923611111111111</v>
      </c>
      <c r="E1224">
        <v>197.75</v>
      </c>
      <c r="F1224">
        <v>15</v>
      </c>
      <c r="G1224" t="s">
        <v>21</v>
      </c>
      <c r="H1224">
        <v>28100</v>
      </c>
      <c r="I1224" t="s">
        <v>22</v>
      </c>
      <c r="J1224" s="1">
        <v>43705</v>
      </c>
      <c r="K1224" t="s">
        <v>26</v>
      </c>
      <c r="L1224" s="2">
        <v>0.6381944444444444</v>
      </c>
      <c r="M1224">
        <v>48.9</v>
      </c>
      <c r="N1224">
        <v>2232.75</v>
      </c>
      <c r="O1224">
        <v>75.271807839999994</v>
      </c>
      <c r="P1224" s="1">
        <v>43706</v>
      </c>
      <c r="Q1224" t="s">
        <v>19</v>
      </c>
      <c r="R1224">
        <v>198.45</v>
      </c>
      <c r="S1224">
        <v>21.95</v>
      </c>
      <c r="T1224">
        <f t="shared" si="462"/>
        <v>28</v>
      </c>
      <c r="U1224">
        <f t="shared" si="463"/>
        <v>8</v>
      </c>
      <c r="V1224">
        <f t="shared" si="464"/>
        <v>2019</v>
      </c>
      <c r="X1224" t="str">
        <f t="shared" ref="X1224:X1225" si="466">IF(N1224&gt;0,"Profit","Loss")</f>
        <v>Profit</v>
      </c>
    </row>
    <row r="1225" spans="1:24" x14ac:dyDescent="0.3">
      <c r="A1225">
        <v>408.2</v>
      </c>
      <c r="B1225" s="1">
        <v>43705</v>
      </c>
      <c r="C1225" t="s">
        <v>26</v>
      </c>
      <c r="D1225" s="2">
        <v>0.3923611111111111</v>
      </c>
      <c r="E1225">
        <v>206.95</v>
      </c>
      <c r="F1225">
        <v>15</v>
      </c>
      <c r="G1225" t="s">
        <v>23</v>
      </c>
      <c r="H1225">
        <v>28100</v>
      </c>
      <c r="I1225" t="s">
        <v>22</v>
      </c>
      <c r="J1225" s="1">
        <v>43705</v>
      </c>
      <c r="K1225" t="s">
        <v>26</v>
      </c>
      <c r="L1225" s="2">
        <v>0.4145833333333333</v>
      </c>
      <c r="M1225">
        <v>281.95</v>
      </c>
      <c r="N1225">
        <v>-1125</v>
      </c>
      <c r="O1225">
        <v>-36.240637839999998</v>
      </c>
      <c r="P1225" s="1">
        <v>43706</v>
      </c>
      <c r="Q1225" t="s">
        <v>24</v>
      </c>
      <c r="R1225">
        <v>283.25</v>
      </c>
      <c r="S1225">
        <v>206.65</v>
      </c>
      <c r="T1225">
        <f t="shared" si="462"/>
        <v>28</v>
      </c>
      <c r="U1225">
        <f t="shared" si="463"/>
        <v>8</v>
      </c>
      <c r="V1225">
        <f t="shared" si="464"/>
        <v>2019</v>
      </c>
      <c r="X1225" t="str">
        <f t="shared" si="466"/>
        <v>Loss</v>
      </c>
    </row>
    <row r="1226" spans="1:24" hidden="1" x14ac:dyDescent="0.3">
      <c r="A1226">
        <v>409</v>
      </c>
      <c r="B1226" s="1">
        <v>43706</v>
      </c>
      <c r="D1226" s="2">
        <v>0.3923611111111111</v>
      </c>
      <c r="E1226">
        <v>27610.75</v>
      </c>
      <c r="J1226" s="1">
        <v>43706</v>
      </c>
      <c r="L1226" s="2">
        <v>0.44097222222222227</v>
      </c>
      <c r="M1226">
        <v>27540.6</v>
      </c>
      <c r="N1226">
        <v>-1155</v>
      </c>
      <c r="R1226">
        <v>27719.05</v>
      </c>
      <c r="S1226">
        <v>27535.45</v>
      </c>
      <c r="T1226">
        <f t="shared" si="462"/>
        <v>29</v>
      </c>
      <c r="U1226">
        <f t="shared" si="463"/>
        <v>8</v>
      </c>
      <c r="V1226">
        <f t="shared" si="464"/>
        <v>2019</v>
      </c>
    </row>
    <row r="1227" spans="1:24" x14ac:dyDescent="0.3">
      <c r="A1227">
        <v>409.1</v>
      </c>
      <c r="B1227" s="1">
        <v>43706</v>
      </c>
      <c r="C1227" t="s">
        <v>27</v>
      </c>
      <c r="D1227" s="2">
        <v>0.3923611111111111</v>
      </c>
      <c r="E1227">
        <v>133.19999999999999</v>
      </c>
      <c r="F1227">
        <v>15</v>
      </c>
      <c r="G1227" t="s">
        <v>21</v>
      </c>
      <c r="H1227">
        <v>27600</v>
      </c>
      <c r="I1227" t="s">
        <v>22</v>
      </c>
      <c r="J1227" s="1">
        <v>43706</v>
      </c>
      <c r="K1227" t="s">
        <v>27</v>
      </c>
      <c r="L1227" s="2">
        <v>0.4145833333333333</v>
      </c>
      <c r="M1227">
        <v>183.2</v>
      </c>
      <c r="N1227">
        <v>-750</v>
      </c>
      <c r="O1227">
        <v>-37.537537540000002</v>
      </c>
      <c r="P1227" s="1">
        <v>43706</v>
      </c>
      <c r="Q1227" t="s">
        <v>24</v>
      </c>
      <c r="R1227">
        <v>195.2</v>
      </c>
      <c r="S1227">
        <v>107.35</v>
      </c>
      <c r="T1227">
        <f t="shared" si="462"/>
        <v>29</v>
      </c>
      <c r="U1227">
        <f t="shared" si="463"/>
        <v>8</v>
      </c>
      <c r="V1227">
        <f t="shared" si="464"/>
        <v>2019</v>
      </c>
      <c r="X1227" t="str">
        <f t="shared" ref="X1227:X1228" si="467">IF(N1227&gt;0,"Profit","Loss")</f>
        <v>Loss</v>
      </c>
    </row>
    <row r="1228" spans="1:24" x14ac:dyDescent="0.3">
      <c r="A1228">
        <v>409.2</v>
      </c>
      <c r="B1228" s="1">
        <v>43706</v>
      </c>
      <c r="C1228" t="s">
        <v>27</v>
      </c>
      <c r="D1228" s="2">
        <v>0.3923611111111111</v>
      </c>
      <c r="E1228">
        <v>114.5</v>
      </c>
      <c r="F1228">
        <v>15</v>
      </c>
      <c r="G1228" t="s">
        <v>23</v>
      </c>
      <c r="H1228">
        <v>27600</v>
      </c>
      <c r="I1228" t="s">
        <v>22</v>
      </c>
      <c r="J1228" s="1">
        <v>43706</v>
      </c>
      <c r="K1228" t="s">
        <v>27</v>
      </c>
      <c r="L1228" s="2">
        <v>0.44097222222222227</v>
      </c>
      <c r="M1228">
        <v>141.5</v>
      </c>
      <c r="N1228">
        <v>-405</v>
      </c>
      <c r="O1228">
        <v>-23.580786029999999</v>
      </c>
      <c r="P1228" s="1">
        <v>43706</v>
      </c>
      <c r="Q1228" t="s">
        <v>24</v>
      </c>
      <c r="R1228">
        <v>153.69999999999999</v>
      </c>
      <c r="S1228">
        <v>66.45</v>
      </c>
      <c r="T1228">
        <f t="shared" si="462"/>
        <v>29</v>
      </c>
      <c r="U1228">
        <f t="shared" si="463"/>
        <v>8</v>
      </c>
      <c r="V1228">
        <f t="shared" si="464"/>
        <v>2019</v>
      </c>
      <c r="X1228" t="str">
        <f t="shared" si="467"/>
        <v>Loss</v>
      </c>
    </row>
    <row r="1229" spans="1:24" hidden="1" x14ac:dyDescent="0.3">
      <c r="A1229">
        <v>410</v>
      </c>
      <c r="B1229" s="1">
        <v>43707</v>
      </c>
      <c r="D1229" s="2">
        <v>0.3923611111111111</v>
      </c>
      <c r="E1229">
        <v>27454.9</v>
      </c>
      <c r="J1229" s="1">
        <v>43707</v>
      </c>
      <c r="L1229" s="2">
        <v>0.54999999999999993</v>
      </c>
      <c r="M1229">
        <v>27289.65</v>
      </c>
      <c r="N1229">
        <v>1575</v>
      </c>
      <c r="R1229">
        <v>27586.5</v>
      </c>
      <c r="S1229">
        <v>27121.95</v>
      </c>
      <c r="T1229">
        <f t="shared" si="462"/>
        <v>30</v>
      </c>
      <c r="U1229">
        <f t="shared" si="463"/>
        <v>8</v>
      </c>
      <c r="V1229">
        <f t="shared" si="464"/>
        <v>2019</v>
      </c>
    </row>
    <row r="1230" spans="1:24" x14ac:dyDescent="0.3">
      <c r="A1230">
        <v>410.1</v>
      </c>
      <c r="B1230" s="1">
        <v>43707</v>
      </c>
      <c r="C1230" t="s">
        <v>28</v>
      </c>
      <c r="D1230" s="2">
        <v>0.3923611111111111</v>
      </c>
      <c r="E1230">
        <v>324.14999999999998</v>
      </c>
      <c r="F1230">
        <v>15</v>
      </c>
      <c r="G1230" t="s">
        <v>21</v>
      </c>
      <c r="H1230">
        <v>27500</v>
      </c>
      <c r="I1230" t="s">
        <v>22</v>
      </c>
      <c r="J1230" s="1">
        <v>43707</v>
      </c>
      <c r="K1230" t="s">
        <v>28</v>
      </c>
      <c r="L1230" s="2">
        <v>0.54999999999999993</v>
      </c>
      <c r="M1230">
        <v>220.15</v>
      </c>
      <c r="N1230">
        <v>1560</v>
      </c>
      <c r="O1230">
        <v>32.08391177</v>
      </c>
      <c r="P1230" s="1">
        <v>43713</v>
      </c>
      <c r="Q1230" t="s">
        <v>24</v>
      </c>
      <c r="R1230">
        <v>364.9</v>
      </c>
      <c r="S1230">
        <v>145</v>
      </c>
      <c r="T1230">
        <f t="shared" si="462"/>
        <v>30</v>
      </c>
      <c r="U1230">
        <f t="shared" si="463"/>
        <v>8</v>
      </c>
      <c r="V1230">
        <f t="shared" si="464"/>
        <v>2019</v>
      </c>
      <c r="X1230" t="str">
        <f t="shared" ref="X1230:X1231" si="468">IF(N1230&gt;0,"Profit","Loss")</f>
        <v>Profit</v>
      </c>
    </row>
    <row r="1231" spans="1:24" x14ac:dyDescent="0.3">
      <c r="A1231">
        <v>410.2</v>
      </c>
      <c r="B1231" s="1">
        <v>43707</v>
      </c>
      <c r="C1231" t="s">
        <v>28</v>
      </c>
      <c r="D1231" s="2">
        <v>0.3923611111111111</v>
      </c>
      <c r="E1231">
        <v>314.5</v>
      </c>
      <c r="F1231">
        <v>15</v>
      </c>
      <c r="G1231" t="s">
        <v>23</v>
      </c>
      <c r="H1231">
        <v>27500</v>
      </c>
      <c r="I1231" t="s">
        <v>22</v>
      </c>
      <c r="J1231" s="1">
        <v>43707</v>
      </c>
      <c r="K1231" t="s">
        <v>28</v>
      </c>
      <c r="L1231" s="2">
        <v>0.42569444444444443</v>
      </c>
      <c r="M1231">
        <v>313.5</v>
      </c>
      <c r="N1231">
        <v>15</v>
      </c>
      <c r="O1231">
        <v>0.31796502399999999</v>
      </c>
      <c r="P1231" s="1">
        <v>43713</v>
      </c>
      <c r="Q1231" t="s">
        <v>24</v>
      </c>
      <c r="R1231">
        <v>344.25</v>
      </c>
      <c r="S1231">
        <v>238.05</v>
      </c>
      <c r="T1231">
        <f t="shared" si="462"/>
        <v>30</v>
      </c>
      <c r="U1231">
        <f t="shared" si="463"/>
        <v>8</v>
      </c>
      <c r="V1231">
        <f t="shared" si="464"/>
        <v>2019</v>
      </c>
      <c r="X1231" t="str">
        <f t="shared" si="468"/>
        <v>Profit</v>
      </c>
    </row>
    <row r="1232" spans="1:24" hidden="1" x14ac:dyDescent="0.3">
      <c r="A1232">
        <v>411</v>
      </c>
      <c r="B1232" s="1">
        <v>43711</v>
      </c>
      <c r="D1232" s="2">
        <v>0.3923611111111111</v>
      </c>
      <c r="E1232">
        <v>27037.4</v>
      </c>
      <c r="J1232" s="1">
        <v>43711</v>
      </c>
      <c r="L1232" s="2">
        <v>0.52222222222222225</v>
      </c>
      <c r="M1232">
        <v>26929.4</v>
      </c>
      <c r="N1232">
        <v>-825</v>
      </c>
      <c r="R1232">
        <v>27085.4</v>
      </c>
      <c r="S1232">
        <v>26909.8</v>
      </c>
      <c r="T1232">
        <f t="shared" si="462"/>
        <v>3</v>
      </c>
      <c r="U1232">
        <f t="shared" si="463"/>
        <v>9</v>
      </c>
      <c r="V1232">
        <f t="shared" si="464"/>
        <v>2019</v>
      </c>
    </row>
    <row r="1233" spans="1:24" x14ac:dyDescent="0.3">
      <c r="A1233">
        <v>411.1</v>
      </c>
      <c r="B1233" s="1">
        <v>43711</v>
      </c>
      <c r="C1233" t="s">
        <v>25</v>
      </c>
      <c r="D1233" s="2">
        <v>0.3923611111111111</v>
      </c>
      <c r="E1233">
        <v>289.05</v>
      </c>
      <c r="F1233">
        <v>15</v>
      </c>
      <c r="G1233" t="s">
        <v>21</v>
      </c>
      <c r="H1233">
        <v>27000</v>
      </c>
      <c r="I1233" t="s">
        <v>22</v>
      </c>
      <c r="J1233" s="1">
        <v>43711</v>
      </c>
      <c r="K1233" t="s">
        <v>25</v>
      </c>
      <c r="L1233" s="2">
        <v>0.4201388888888889</v>
      </c>
      <c r="M1233">
        <v>305.05</v>
      </c>
      <c r="N1233">
        <v>-240</v>
      </c>
      <c r="O1233">
        <v>-5.5353745029999999</v>
      </c>
      <c r="P1233" s="1">
        <v>43713</v>
      </c>
      <c r="Q1233" t="s">
        <v>24</v>
      </c>
      <c r="R1233">
        <v>311.95</v>
      </c>
      <c r="S1233">
        <v>229.3</v>
      </c>
      <c r="T1233">
        <f t="shared" si="462"/>
        <v>3</v>
      </c>
      <c r="U1233">
        <f t="shared" si="463"/>
        <v>9</v>
      </c>
      <c r="V1233">
        <f t="shared" si="464"/>
        <v>2019</v>
      </c>
      <c r="X1233" t="str">
        <f t="shared" ref="X1233:X1234" si="469">IF(N1233&gt;0,"Profit","Loss")</f>
        <v>Loss</v>
      </c>
    </row>
    <row r="1234" spans="1:24" x14ac:dyDescent="0.3">
      <c r="A1234">
        <v>411.2</v>
      </c>
      <c r="B1234" s="1">
        <v>43711</v>
      </c>
      <c r="C1234" t="s">
        <v>25</v>
      </c>
      <c r="D1234" s="2">
        <v>0.3923611111111111</v>
      </c>
      <c r="E1234">
        <v>236.75</v>
      </c>
      <c r="F1234">
        <v>15</v>
      </c>
      <c r="G1234" t="s">
        <v>23</v>
      </c>
      <c r="H1234">
        <v>27000</v>
      </c>
      <c r="I1234" t="s">
        <v>22</v>
      </c>
      <c r="J1234" s="1">
        <v>43711</v>
      </c>
      <c r="K1234" t="s">
        <v>25</v>
      </c>
      <c r="L1234" s="2">
        <v>0.52222222222222225</v>
      </c>
      <c r="M1234">
        <v>275.75</v>
      </c>
      <c r="N1234">
        <v>-585</v>
      </c>
      <c r="O1234">
        <v>-16.473072859999998</v>
      </c>
      <c r="P1234" s="1">
        <v>43713</v>
      </c>
      <c r="Q1234" t="s">
        <v>24</v>
      </c>
      <c r="R1234">
        <v>282.25</v>
      </c>
      <c r="S1234">
        <v>200.2</v>
      </c>
      <c r="T1234">
        <f t="shared" si="462"/>
        <v>3</v>
      </c>
      <c r="U1234">
        <f t="shared" si="463"/>
        <v>9</v>
      </c>
      <c r="V1234">
        <f t="shared" si="464"/>
        <v>2019</v>
      </c>
      <c r="X1234" t="str">
        <f t="shared" si="469"/>
        <v>Loss</v>
      </c>
    </row>
    <row r="1235" spans="1:24" hidden="1" x14ac:dyDescent="0.3">
      <c r="A1235">
        <v>412</v>
      </c>
      <c r="B1235" s="1">
        <v>43712</v>
      </c>
      <c r="D1235" s="2">
        <v>0.3923611111111111</v>
      </c>
      <c r="E1235">
        <v>26723.599999999999</v>
      </c>
      <c r="J1235" s="1">
        <v>43712</v>
      </c>
      <c r="L1235" s="2">
        <v>0.6381944444444444</v>
      </c>
      <c r="M1235">
        <v>27107.1</v>
      </c>
      <c r="N1235">
        <v>1935</v>
      </c>
      <c r="Q1235" t="s">
        <v>19</v>
      </c>
      <c r="R1235">
        <v>27278.7</v>
      </c>
      <c r="S1235">
        <v>26641.35</v>
      </c>
      <c r="T1235">
        <f t="shared" si="462"/>
        <v>4</v>
      </c>
      <c r="U1235">
        <f t="shared" si="463"/>
        <v>9</v>
      </c>
      <c r="V1235">
        <f t="shared" si="464"/>
        <v>2019</v>
      </c>
    </row>
    <row r="1236" spans="1:24" x14ac:dyDescent="0.3">
      <c r="A1236">
        <v>412.1</v>
      </c>
      <c r="B1236" s="1">
        <v>43712</v>
      </c>
      <c r="C1236" t="s">
        <v>26</v>
      </c>
      <c r="D1236" s="2">
        <v>0.3923611111111111</v>
      </c>
      <c r="E1236">
        <v>214.85</v>
      </c>
      <c r="F1236">
        <v>15</v>
      </c>
      <c r="G1236" t="s">
        <v>21</v>
      </c>
      <c r="H1236">
        <v>26700</v>
      </c>
      <c r="I1236" t="s">
        <v>22</v>
      </c>
      <c r="J1236" s="1">
        <v>43712</v>
      </c>
      <c r="K1236" t="s">
        <v>26</v>
      </c>
      <c r="L1236" s="2">
        <v>0.40069444444444446</v>
      </c>
      <c r="M1236">
        <v>250.85</v>
      </c>
      <c r="N1236">
        <v>-540</v>
      </c>
      <c r="O1236">
        <v>-16.755876189999999</v>
      </c>
      <c r="P1236" s="1">
        <v>43713</v>
      </c>
      <c r="Q1236" t="s">
        <v>24</v>
      </c>
      <c r="R1236">
        <v>252.5</v>
      </c>
      <c r="S1236">
        <v>175.3</v>
      </c>
      <c r="T1236">
        <f t="shared" si="462"/>
        <v>4</v>
      </c>
      <c r="U1236">
        <f t="shared" si="463"/>
        <v>9</v>
      </c>
      <c r="V1236">
        <f t="shared" si="464"/>
        <v>2019</v>
      </c>
      <c r="X1236" t="str">
        <f t="shared" ref="X1236:X1237" si="470">IF(N1236&gt;0,"Profit","Loss")</f>
        <v>Loss</v>
      </c>
    </row>
    <row r="1237" spans="1:24" x14ac:dyDescent="0.3">
      <c r="A1237">
        <v>412.2</v>
      </c>
      <c r="B1237" s="1">
        <v>43712</v>
      </c>
      <c r="C1237" t="s">
        <v>26</v>
      </c>
      <c r="D1237" s="2">
        <v>0.3923611111111111</v>
      </c>
      <c r="E1237">
        <v>195</v>
      </c>
      <c r="F1237">
        <v>15</v>
      </c>
      <c r="G1237" t="s">
        <v>23</v>
      </c>
      <c r="H1237">
        <v>26700</v>
      </c>
      <c r="I1237" t="s">
        <v>22</v>
      </c>
      <c r="J1237" s="1">
        <v>43712</v>
      </c>
      <c r="K1237" t="s">
        <v>26</v>
      </c>
      <c r="L1237" s="2">
        <v>0.6381944444444444</v>
      </c>
      <c r="M1237">
        <v>30</v>
      </c>
      <c r="N1237">
        <v>2475</v>
      </c>
      <c r="O1237">
        <v>84.61538462</v>
      </c>
      <c r="P1237" s="1">
        <v>43713</v>
      </c>
      <c r="Q1237" t="s">
        <v>19</v>
      </c>
      <c r="R1237">
        <v>222.4</v>
      </c>
      <c r="S1237">
        <v>19.2</v>
      </c>
      <c r="T1237">
        <f t="shared" si="462"/>
        <v>4</v>
      </c>
      <c r="U1237">
        <f t="shared" si="463"/>
        <v>9</v>
      </c>
      <c r="V1237">
        <f t="shared" si="464"/>
        <v>2019</v>
      </c>
      <c r="X1237" t="str">
        <f t="shared" si="470"/>
        <v>Profit</v>
      </c>
    </row>
    <row r="1238" spans="1:24" hidden="1" x14ac:dyDescent="0.3">
      <c r="A1238">
        <v>413</v>
      </c>
      <c r="B1238" s="1">
        <v>43713</v>
      </c>
      <c r="D1238" s="2">
        <v>0.3923611111111111</v>
      </c>
      <c r="E1238">
        <v>27206.6</v>
      </c>
      <c r="J1238" s="1">
        <v>43713</v>
      </c>
      <c r="L1238" s="2">
        <v>0.6381944444444444</v>
      </c>
      <c r="M1238">
        <v>26919.7</v>
      </c>
      <c r="N1238">
        <v>1041</v>
      </c>
      <c r="Q1238" t="s">
        <v>19</v>
      </c>
      <c r="R1238">
        <v>27212.3</v>
      </c>
      <c r="S1238">
        <v>26815.4</v>
      </c>
      <c r="T1238">
        <f t="shared" si="462"/>
        <v>5</v>
      </c>
      <c r="U1238">
        <f t="shared" si="463"/>
        <v>9</v>
      </c>
      <c r="V1238">
        <f t="shared" si="464"/>
        <v>2019</v>
      </c>
    </row>
    <row r="1239" spans="1:24" x14ac:dyDescent="0.3">
      <c r="A1239">
        <v>413.1</v>
      </c>
      <c r="B1239" s="1">
        <v>43713</v>
      </c>
      <c r="C1239" t="s">
        <v>27</v>
      </c>
      <c r="D1239" s="2">
        <v>0.3923611111111111</v>
      </c>
      <c r="E1239">
        <v>143.5</v>
      </c>
      <c r="F1239">
        <v>15</v>
      </c>
      <c r="G1239" t="s">
        <v>21</v>
      </c>
      <c r="H1239">
        <v>27200</v>
      </c>
      <c r="I1239" t="s">
        <v>22</v>
      </c>
      <c r="J1239" s="1">
        <v>43713</v>
      </c>
      <c r="K1239" t="s">
        <v>27</v>
      </c>
      <c r="L1239" s="2">
        <v>0.6381944444444444</v>
      </c>
      <c r="M1239">
        <v>0.1</v>
      </c>
      <c r="N1239">
        <v>2151</v>
      </c>
      <c r="O1239">
        <v>99.930313589999997</v>
      </c>
      <c r="P1239" s="1">
        <v>43713</v>
      </c>
      <c r="Q1239" t="s">
        <v>19</v>
      </c>
      <c r="R1239">
        <v>144.94999999999999</v>
      </c>
      <c r="S1239">
        <v>0.05</v>
      </c>
      <c r="T1239">
        <f t="shared" si="462"/>
        <v>5</v>
      </c>
      <c r="U1239">
        <f t="shared" si="463"/>
        <v>9</v>
      </c>
      <c r="V1239">
        <f t="shared" si="464"/>
        <v>2019</v>
      </c>
      <c r="X1239" t="str">
        <f t="shared" ref="X1239:X1240" si="471">IF(N1239&gt;0,"Profit","Loss")</f>
        <v>Profit</v>
      </c>
    </row>
    <row r="1240" spans="1:24" x14ac:dyDescent="0.3">
      <c r="A1240">
        <v>413.2</v>
      </c>
      <c r="B1240" s="1">
        <v>43713</v>
      </c>
      <c r="C1240" t="s">
        <v>27</v>
      </c>
      <c r="D1240" s="2">
        <v>0.3923611111111111</v>
      </c>
      <c r="E1240">
        <v>102.75</v>
      </c>
      <c r="F1240">
        <v>15</v>
      </c>
      <c r="G1240" t="s">
        <v>23</v>
      </c>
      <c r="H1240">
        <v>27200</v>
      </c>
      <c r="I1240" t="s">
        <v>22</v>
      </c>
      <c r="J1240" s="1">
        <v>43713</v>
      </c>
      <c r="K1240" t="s">
        <v>27</v>
      </c>
      <c r="L1240" s="2">
        <v>0.3972222222222222</v>
      </c>
      <c r="M1240">
        <v>176.75</v>
      </c>
      <c r="N1240">
        <v>-1110</v>
      </c>
      <c r="O1240">
        <v>-72.019464720000002</v>
      </c>
      <c r="P1240" s="1">
        <v>43713</v>
      </c>
      <c r="Q1240" t="s">
        <v>24</v>
      </c>
      <c r="R1240">
        <v>184.35</v>
      </c>
      <c r="S1240">
        <v>101.25</v>
      </c>
      <c r="T1240">
        <f t="shared" si="462"/>
        <v>5</v>
      </c>
      <c r="U1240">
        <f t="shared" si="463"/>
        <v>9</v>
      </c>
      <c r="V1240">
        <f t="shared" si="464"/>
        <v>2019</v>
      </c>
      <c r="X1240" t="str">
        <f t="shared" si="471"/>
        <v>Loss</v>
      </c>
    </row>
    <row r="1241" spans="1:24" hidden="1" x14ac:dyDescent="0.3">
      <c r="A1241">
        <v>414</v>
      </c>
      <c r="B1241" s="1">
        <v>43714</v>
      </c>
      <c r="D1241" s="2">
        <v>0.3923611111111111</v>
      </c>
      <c r="E1241">
        <v>27049.3</v>
      </c>
      <c r="J1241" s="1">
        <v>43714</v>
      </c>
      <c r="L1241" s="2">
        <v>0.6381944444444444</v>
      </c>
      <c r="M1241">
        <v>27246.85</v>
      </c>
      <c r="N1241">
        <v>846</v>
      </c>
      <c r="Q1241" t="s">
        <v>19</v>
      </c>
      <c r="R1241">
        <v>27311.05</v>
      </c>
      <c r="S1241">
        <v>26972.05</v>
      </c>
      <c r="T1241">
        <f t="shared" si="462"/>
        <v>6</v>
      </c>
      <c r="U1241">
        <f t="shared" si="463"/>
        <v>9</v>
      </c>
      <c r="V1241">
        <f t="shared" si="464"/>
        <v>2019</v>
      </c>
    </row>
    <row r="1242" spans="1:24" x14ac:dyDescent="0.3">
      <c r="A1242">
        <v>414.1</v>
      </c>
      <c r="B1242" s="1">
        <v>43714</v>
      </c>
      <c r="C1242" t="s">
        <v>28</v>
      </c>
      <c r="D1242" s="2">
        <v>0.3923611111111111</v>
      </c>
      <c r="E1242">
        <v>368.7</v>
      </c>
      <c r="F1242">
        <v>15</v>
      </c>
      <c r="G1242" t="s">
        <v>21</v>
      </c>
      <c r="H1242">
        <v>27000</v>
      </c>
      <c r="I1242" t="s">
        <v>22</v>
      </c>
      <c r="J1242" s="1">
        <v>43714</v>
      </c>
      <c r="K1242" t="s">
        <v>28</v>
      </c>
      <c r="L1242" s="2">
        <v>0.4152777777777778</v>
      </c>
      <c r="M1242">
        <v>399.7</v>
      </c>
      <c r="N1242">
        <v>-465</v>
      </c>
      <c r="O1242">
        <v>-8.4079197180000005</v>
      </c>
      <c r="P1242" s="1">
        <v>43720</v>
      </c>
      <c r="Q1242" t="s">
        <v>24</v>
      </c>
      <c r="R1242">
        <v>402</v>
      </c>
      <c r="S1242">
        <v>324.7</v>
      </c>
      <c r="T1242">
        <f t="shared" si="462"/>
        <v>6</v>
      </c>
      <c r="U1242">
        <f t="shared" si="463"/>
        <v>9</v>
      </c>
      <c r="V1242">
        <f t="shared" si="464"/>
        <v>2019</v>
      </c>
      <c r="X1242" t="str">
        <f t="shared" ref="X1242:X1243" si="472">IF(N1242&gt;0,"Profit","Loss")</f>
        <v>Loss</v>
      </c>
    </row>
    <row r="1243" spans="1:24" x14ac:dyDescent="0.3">
      <c r="A1243">
        <v>414.2</v>
      </c>
      <c r="B1243" s="1">
        <v>43714</v>
      </c>
      <c r="C1243" t="s">
        <v>28</v>
      </c>
      <c r="D1243" s="2">
        <v>0.3923611111111111</v>
      </c>
      <c r="E1243">
        <v>251.25</v>
      </c>
      <c r="F1243">
        <v>15</v>
      </c>
      <c r="G1243" t="s">
        <v>23</v>
      </c>
      <c r="H1243">
        <v>27000</v>
      </c>
      <c r="I1243" t="s">
        <v>22</v>
      </c>
      <c r="J1243" s="1">
        <v>43714</v>
      </c>
      <c r="K1243" t="s">
        <v>28</v>
      </c>
      <c r="L1243" s="2">
        <v>0.6381944444444444</v>
      </c>
      <c r="M1243">
        <v>163.85</v>
      </c>
      <c r="N1243">
        <v>1311</v>
      </c>
      <c r="O1243">
        <v>34.786069650000002</v>
      </c>
      <c r="P1243" s="1">
        <v>43720</v>
      </c>
      <c r="Q1243" t="s">
        <v>19</v>
      </c>
      <c r="R1243">
        <v>295</v>
      </c>
      <c r="S1243">
        <v>148</v>
      </c>
      <c r="T1243">
        <f t="shared" si="462"/>
        <v>6</v>
      </c>
      <c r="U1243">
        <f t="shared" si="463"/>
        <v>9</v>
      </c>
      <c r="V1243">
        <f t="shared" si="464"/>
        <v>2019</v>
      </c>
      <c r="X1243" t="str">
        <f t="shared" si="472"/>
        <v>Profit</v>
      </c>
    </row>
    <row r="1244" spans="1:24" hidden="1" x14ac:dyDescent="0.3">
      <c r="A1244">
        <v>415</v>
      </c>
      <c r="B1244" s="1">
        <v>43717</v>
      </c>
      <c r="D1244" s="2">
        <v>0.3923611111111111</v>
      </c>
      <c r="E1244">
        <v>27041.55</v>
      </c>
      <c r="J1244" s="1">
        <v>43717</v>
      </c>
      <c r="L1244" s="2">
        <v>0.6381944444444444</v>
      </c>
      <c r="M1244">
        <v>27501.95</v>
      </c>
      <c r="N1244">
        <v>1764</v>
      </c>
      <c r="Q1244" t="s">
        <v>19</v>
      </c>
      <c r="R1244">
        <v>27565.55</v>
      </c>
      <c r="S1244">
        <v>27007.599999999999</v>
      </c>
      <c r="T1244">
        <f t="shared" si="462"/>
        <v>9</v>
      </c>
      <c r="U1244">
        <f t="shared" si="463"/>
        <v>9</v>
      </c>
      <c r="V1244">
        <f t="shared" si="464"/>
        <v>2019</v>
      </c>
    </row>
    <row r="1245" spans="1:24" x14ac:dyDescent="0.3">
      <c r="A1245">
        <v>415.1</v>
      </c>
      <c r="B1245" s="1">
        <v>43717</v>
      </c>
      <c r="C1245" t="s">
        <v>20</v>
      </c>
      <c r="D1245" s="2">
        <v>0.3923611111111111</v>
      </c>
      <c r="E1245">
        <v>249.2</v>
      </c>
      <c r="F1245">
        <v>15</v>
      </c>
      <c r="G1245" t="s">
        <v>21</v>
      </c>
      <c r="H1245">
        <v>27000</v>
      </c>
      <c r="I1245" t="s">
        <v>22</v>
      </c>
      <c r="J1245" s="1">
        <v>43717</v>
      </c>
      <c r="K1245" t="s">
        <v>20</v>
      </c>
      <c r="L1245" s="2">
        <v>0.41180555555555554</v>
      </c>
      <c r="M1245">
        <v>310.2</v>
      </c>
      <c r="N1245">
        <v>-915</v>
      </c>
      <c r="O1245">
        <v>-24.478330660000001</v>
      </c>
      <c r="P1245" s="1">
        <v>43720</v>
      </c>
      <c r="Q1245" t="s">
        <v>24</v>
      </c>
      <c r="R1245">
        <v>313.95</v>
      </c>
      <c r="S1245">
        <v>235</v>
      </c>
      <c r="T1245">
        <f t="shared" si="462"/>
        <v>9</v>
      </c>
      <c r="U1245">
        <f t="shared" si="463"/>
        <v>9</v>
      </c>
      <c r="V1245">
        <f t="shared" si="464"/>
        <v>2019</v>
      </c>
      <c r="X1245" t="str">
        <f t="shared" ref="X1245:X1246" si="473">IF(N1245&gt;0,"Profit","Loss")</f>
        <v>Loss</v>
      </c>
    </row>
    <row r="1246" spans="1:24" x14ac:dyDescent="0.3">
      <c r="A1246">
        <v>415.2</v>
      </c>
      <c r="B1246" s="1">
        <v>43717</v>
      </c>
      <c r="C1246" t="s">
        <v>20</v>
      </c>
      <c r="D1246" s="2">
        <v>0.3923611111111111</v>
      </c>
      <c r="E1246">
        <v>233</v>
      </c>
      <c r="F1246">
        <v>15</v>
      </c>
      <c r="G1246" t="s">
        <v>23</v>
      </c>
      <c r="H1246">
        <v>27000</v>
      </c>
      <c r="I1246" t="s">
        <v>22</v>
      </c>
      <c r="J1246" s="1">
        <v>43717</v>
      </c>
      <c r="K1246" t="s">
        <v>20</v>
      </c>
      <c r="L1246" s="2">
        <v>0.6381944444444444</v>
      </c>
      <c r="M1246">
        <v>54.4</v>
      </c>
      <c r="N1246">
        <v>2679</v>
      </c>
      <c r="O1246">
        <v>76.652360520000002</v>
      </c>
      <c r="P1246" s="1">
        <v>43720</v>
      </c>
      <c r="Q1246" t="s">
        <v>19</v>
      </c>
      <c r="R1246">
        <v>235</v>
      </c>
      <c r="S1246">
        <v>49.6</v>
      </c>
      <c r="T1246">
        <f t="shared" si="462"/>
        <v>9</v>
      </c>
      <c r="U1246">
        <f t="shared" si="463"/>
        <v>9</v>
      </c>
      <c r="V1246">
        <f t="shared" si="464"/>
        <v>2019</v>
      </c>
      <c r="X1246" t="str">
        <f t="shared" si="473"/>
        <v>Profit</v>
      </c>
    </row>
    <row r="1247" spans="1:24" hidden="1" x14ac:dyDescent="0.3">
      <c r="A1247">
        <v>416</v>
      </c>
      <c r="B1247" s="1">
        <v>43719</v>
      </c>
      <c r="D1247" s="2">
        <v>0.3923611111111111</v>
      </c>
      <c r="E1247">
        <v>27586.6</v>
      </c>
      <c r="J1247" s="1">
        <v>43719</v>
      </c>
      <c r="L1247" s="2">
        <v>0.6381944444444444</v>
      </c>
      <c r="M1247">
        <v>27773.15</v>
      </c>
      <c r="N1247">
        <v>831.75</v>
      </c>
      <c r="Q1247" t="s">
        <v>19</v>
      </c>
      <c r="R1247">
        <v>27829.65</v>
      </c>
      <c r="S1247">
        <v>27572.45</v>
      </c>
      <c r="T1247">
        <f t="shared" si="462"/>
        <v>11</v>
      </c>
      <c r="U1247">
        <f t="shared" si="463"/>
        <v>9</v>
      </c>
      <c r="V1247">
        <f t="shared" si="464"/>
        <v>2019</v>
      </c>
    </row>
    <row r="1248" spans="1:24" x14ac:dyDescent="0.3">
      <c r="A1248">
        <v>416.1</v>
      </c>
      <c r="B1248" s="1">
        <v>43719</v>
      </c>
      <c r="C1248" t="s">
        <v>26</v>
      </c>
      <c r="D1248" s="2">
        <v>0.3923611111111111</v>
      </c>
      <c r="E1248">
        <v>156.6</v>
      </c>
      <c r="F1248">
        <v>15</v>
      </c>
      <c r="G1248" t="s">
        <v>21</v>
      </c>
      <c r="H1248">
        <v>27600</v>
      </c>
      <c r="I1248" t="s">
        <v>22</v>
      </c>
      <c r="J1248" s="1">
        <v>43719</v>
      </c>
      <c r="K1248" t="s">
        <v>26</v>
      </c>
      <c r="L1248" s="2">
        <v>0.44861111111111113</v>
      </c>
      <c r="M1248">
        <v>228.6</v>
      </c>
      <c r="N1248">
        <v>-1080</v>
      </c>
      <c r="O1248">
        <v>-45.977011490000002</v>
      </c>
      <c r="P1248" s="1">
        <v>43720</v>
      </c>
      <c r="Q1248" t="s">
        <v>24</v>
      </c>
      <c r="R1248">
        <v>238.5</v>
      </c>
      <c r="S1248">
        <v>152.65</v>
      </c>
      <c r="T1248">
        <f t="shared" si="462"/>
        <v>11</v>
      </c>
      <c r="U1248">
        <f t="shared" si="463"/>
        <v>9</v>
      </c>
      <c r="V1248">
        <f t="shared" si="464"/>
        <v>2019</v>
      </c>
      <c r="X1248" t="str">
        <f t="shared" ref="X1248:X1249" si="474">IF(N1248&gt;0,"Profit","Loss")</f>
        <v>Loss</v>
      </c>
    </row>
    <row r="1249" spans="1:24" x14ac:dyDescent="0.3">
      <c r="A1249">
        <v>416.2</v>
      </c>
      <c r="B1249" s="1">
        <v>43719</v>
      </c>
      <c r="C1249" t="s">
        <v>26</v>
      </c>
      <c r="D1249" s="2">
        <v>0.3923611111111111</v>
      </c>
      <c r="E1249">
        <v>175.45</v>
      </c>
      <c r="F1249">
        <v>15</v>
      </c>
      <c r="G1249" t="s">
        <v>23</v>
      </c>
      <c r="H1249">
        <v>27600</v>
      </c>
      <c r="I1249" t="s">
        <v>22</v>
      </c>
      <c r="J1249" s="1">
        <v>43719</v>
      </c>
      <c r="K1249" t="s">
        <v>26</v>
      </c>
      <c r="L1249" s="2">
        <v>0.6381944444444444</v>
      </c>
      <c r="M1249">
        <v>48</v>
      </c>
      <c r="N1249">
        <v>1911.75</v>
      </c>
      <c r="O1249">
        <v>72.641778279999997</v>
      </c>
      <c r="P1249" s="1">
        <v>43720</v>
      </c>
      <c r="Q1249" t="s">
        <v>19</v>
      </c>
      <c r="R1249">
        <v>176.75</v>
      </c>
      <c r="S1249">
        <v>37.5</v>
      </c>
      <c r="T1249">
        <f t="shared" si="462"/>
        <v>11</v>
      </c>
      <c r="U1249">
        <f t="shared" si="463"/>
        <v>9</v>
      </c>
      <c r="V1249">
        <f t="shared" si="464"/>
        <v>2019</v>
      </c>
      <c r="X1249" t="str">
        <f t="shared" si="474"/>
        <v>Profit</v>
      </c>
    </row>
    <row r="1250" spans="1:24" hidden="1" x14ac:dyDescent="0.3">
      <c r="A1250">
        <v>417</v>
      </c>
      <c r="B1250" s="1">
        <v>43720</v>
      </c>
      <c r="D1250" s="2">
        <v>0.3923611111111111</v>
      </c>
      <c r="E1250">
        <v>27931</v>
      </c>
      <c r="J1250" s="1">
        <v>43720</v>
      </c>
      <c r="L1250" s="2">
        <v>0.63541666666666663</v>
      </c>
      <c r="M1250">
        <v>27795.75</v>
      </c>
      <c r="N1250">
        <v>-1125</v>
      </c>
      <c r="R1250">
        <v>28062.3</v>
      </c>
      <c r="S1250">
        <v>27764.7</v>
      </c>
      <c r="T1250">
        <f t="shared" si="462"/>
        <v>12</v>
      </c>
      <c r="U1250">
        <f t="shared" si="463"/>
        <v>9</v>
      </c>
      <c r="V1250">
        <f t="shared" si="464"/>
        <v>2019</v>
      </c>
    </row>
    <row r="1251" spans="1:24" x14ac:dyDescent="0.3">
      <c r="A1251">
        <v>417.1</v>
      </c>
      <c r="B1251" s="1">
        <v>43720</v>
      </c>
      <c r="C1251" t="s">
        <v>27</v>
      </c>
      <c r="D1251" s="2">
        <v>0.3923611111111111</v>
      </c>
      <c r="E1251">
        <v>105.7</v>
      </c>
      <c r="F1251">
        <v>15</v>
      </c>
      <c r="G1251" t="s">
        <v>21</v>
      </c>
      <c r="H1251">
        <v>27900</v>
      </c>
      <c r="I1251" t="s">
        <v>22</v>
      </c>
      <c r="J1251" s="1">
        <v>43720</v>
      </c>
      <c r="K1251" t="s">
        <v>27</v>
      </c>
      <c r="L1251" s="2">
        <v>0.40972222222222227</v>
      </c>
      <c r="M1251">
        <v>173.7</v>
      </c>
      <c r="N1251">
        <v>-1020</v>
      </c>
      <c r="O1251">
        <v>-64.333017979999994</v>
      </c>
      <c r="P1251" s="1">
        <v>43720</v>
      </c>
      <c r="Q1251" t="s">
        <v>24</v>
      </c>
      <c r="R1251">
        <v>174</v>
      </c>
      <c r="S1251">
        <v>97.85</v>
      </c>
      <c r="T1251">
        <f t="shared" si="462"/>
        <v>12</v>
      </c>
      <c r="U1251">
        <f t="shared" si="463"/>
        <v>9</v>
      </c>
      <c r="V1251">
        <f t="shared" si="464"/>
        <v>2019</v>
      </c>
      <c r="X1251" t="str">
        <f t="shared" ref="X1251:X1252" si="475">IF(N1251&gt;0,"Profit","Loss")</f>
        <v>Loss</v>
      </c>
    </row>
    <row r="1252" spans="1:24" x14ac:dyDescent="0.3">
      <c r="A1252">
        <v>417.2</v>
      </c>
      <c r="B1252" s="1">
        <v>43720</v>
      </c>
      <c r="C1252" t="s">
        <v>27</v>
      </c>
      <c r="D1252" s="2">
        <v>0.3923611111111111</v>
      </c>
      <c r="E1252">
        <v>79.05</v>
      </c>
      <c r="F1252">
        <v>15</v>
      </c>
      <c r="G1252" t="s">
        <v>23</v>
      </c>
      <c r="H1252">
        <v>27900</v>
      </c>
      <c r="I1252" t="s">
        <v>22</v>
      </c>
      <c r="J1252" s="1">
        <v>43720</v>
      </c>
      <c r="K1252" t="s">
        <v>27</v>
      </c>
      <c r="L1252" s="2">
        <v>0.63541666666666663</v>
      </c>
      <c r="M1252">
        <v>86.05</v>
      </c>
      <c r="N1252">
        <v>-105</v>
      </c>
      <c r="O1252">
        <v>-8.8551549650000005</v>
      </c>
      <c r="P1252" s="1">
        <v>43720</v>
      </c>
      <c r="Q1252" t="s">
        <v>24</v>
      </c>
      <c r="R1252">
        <v>101.4</v>
      </c>
      <c r="S1252">
        <v>10.050000000000001</v>
      </c>
      <c r="T1252">
        <f t="shared" si="462"/>
        <v>12</v>
      </c>
      <c r="U1252">
        <f t="shared" si="463"/>
        <v>9</v>
      </c>
      <c r="V1252">
        <f t="shared" si="464"/>
        <v>2019</v>
      </c>
      <c r="X1252" t="str">
        <f t="shared" si="475"/>
        <v>Loss</v>
      </c>
    </row>
    <row r="1253" spans="1:24" hidden="1" x14ac:dyDescent="0.3">
      <c r="A1253">
        <v>418</v>
      </c>
      <c r="B1253" s="1">
        <v>43721</v>
      </c>
      <c r="D1253" s="2">
        <v>0.3923611111111111</v>
      </c>
      <c r="E1253">
        <v>27881.200000000001</v>
      </c>
      <c r="J1253" s="1">
        <v>43721</v>
      </c>
      <c r="L1253" s="2">
        <v>0.56597222222222221</v>
      </c>
      <c r="M1253">
        <v>27828.3</v>
      </c>
      <c r="N1253">
        <v>-300</v>
      </c>
      <c r="R1253">
        <v>27882.95</v>
      </c>
      <c r="S1253">
        <v>27573.45</v>
      </c>
      <c r="T1253">
        <f t="shared" si="462"/>
        <v>13</v>
      </c>
      <c r="U1253">
        <f t="shared" si="463"/>
        <v>9</v>
      </c>
      <c r="V1253">
        <f t="shared" si="464"/>
        <v>2019</v>
      </c>
    </row>
    <row r="1254" spans="1:24" x14ac:dyDescent="0.3">
      <c r="A1254">
        <v>418.1</v>
      </c>
      <c r="B1254" s="1">
        <v>43721</v>
      </c>
      <c r="C1254" t="s">
        <v>28</v>
      </c>
      <c r="D1254" s="2">
        <v>0.3923611111111111</v>
      </c>
      <c r="E1254">
        <v>271.35000000000002</v>
      </c>
      <c r="F1254">
        <v>15</v>
      </c>
      <c r="G1254" t="s">
        <v>21</v>
      </c>
      <c r="H1254">
        <v>27900</v>
      </c>
      <c r="I1254" t="s">
        <v>22</v>
      </c>
      <c r="J1254" s="1">
        <v>43721</v>
      </c>
      <c r="K1254" t="s">
        <v>28</v>
      </c>
      <c r="L1254" s="2">
        <v>0.56597222222222221</v>
      </c>
      <c r="M1254">
        <v>216.35</v>
      </c>
      <c r="N1254">
        <v>825</v>
      </c>
      <c r="O1254">
        <v>20.269025240000001</v>
      </c>
      <c r="P1254" s="1">
        <v>43727</v>
      </c>
      <c r="Q1254" t="s">
        <v>24</v>
      </c>
      <c r="R1254">
        <v>271.5</v>
      </c>
      <c r="S1254">
        <v>141.25</v>
      </c>
      <c r="T1254">
        <f t="shared" si="462"/>
        <v>13</v>
      </c>
      <c r="U1254">
        <f t="shared" si="463"/>
        <v>9</v>
      </c>
      <c r="V1254">
        <f t="shared" si="464"/>
        <v>2019</v>
      </c>
      <c r="X1254" t="str">
        <f t="shared" ref="X1254:X1255" si="476">IF(N1254&gt;0,"Profit","Loss")</f>
        <v>Profit</v>
      </c>
    </row>
    <row r="1255" spans="1:24" x14ac:dyDescent="0.3">
      <c r="A1255">
        <v>418.2</v>
      </c>
      <c r="B1255" s="1">
        <v>43721</v>
      </c>
      <c r="C1255" t="s">
        <v>28</v>
      </c>
      <c r="D1255" s="2">
        <v>0.3923611111111111</v>
      </c>
      <c r="E1255">
        <v>267.75</v>
      </c>
      <c r="F1255">
        <v>15</v>
      </c>
      <c r="G1255" t="s">
        <v>23</v>
      </c>
      <c r="H1255">
        <v>27900</v>
      </c>
      <c r="I1255" t="s">
        <v>22</v>
      </c>
      <c r="J1255" s="1">
        <v>43721</v>
      </c>
      <c r="K1255" t="s">
        <v>28</v>
      </c>
      <c r="L1255" s="2">
        <v>0.40347222222222223</v>
      </c>
      <c r="M1255">
        <v>342.75</v>
      </c>
      <c r="N1255">
        <v>-1125</v>
      </c>
      <c r="O1255">
        <v>-28.01120448</v>
      </c>
      <c r="P1255" s="1">
        <v>43727</v>
      </c>
      <c r="Q1255" t="s">
        <v>24</v>
      </c>
      <c r="R1255">
        <v>370.8</v>
      </c>
      <c r="S1255">
        <v>267.75</v>
      </c>
      <c r="T1255">
        <f t="shared" si="462"/>
        <v>13</v>
      </c>
      <c r="U1255">
        <f t="shared" si="463"/>
        <v>9</v>
      </c>
      <c r="V1255">
        <f t="shared" si="464"/>
        <v>2019</v>
      </c>
      <c r="X1255" t="str">
        <f t="shared" si="476"/>
        <v>Loss</v>
      </c>
    </row>
    <row r="1256" spans="1:24" hidden="1" x14ac:dyDescent="0.3">
      <c r="A1256">
        <v>419</v>
      </c>
      <c r="B1256" s="1">
        <v>43724</v>
      </c>
      <c r="D1256" s="2">
        <v>0.3923611111111111</v>
      </c>
      <c r="E1256">
        <v>27892.45</v>
      </c>
      <c r="J1256" s="1">
        <v>43724</v>
      </c>
      <c r="L1256" s="2">
        <v>0.54027777777777775</v>
      </c>
      <c r="M1256">
        <v>27897.4</v>
      </c>
      <c r="N1256">
        <v>-480</v>
      </c>
      <c r="R1256">
        <v>28066.7</v>
      </c>
      <c r="S1256">
        <v>27820.45</v>
      </c>
      <c r="T1256">
        <f t="shared" si="462"/>
        <v>16</v>
      </c>
      <c r="U1256">
        <f t="shared" si="463"/>
        <v>9</v>
      </c>
      <c r="V1256">
        <f t="shared" si="464"/>
        <v>2019</v>
      </c>
    </row>
    <row r="1257" spans="1:24" x14ac:dyDescent="0.3">
      <c r="A1257">
        <v>419.1</v>
      </c>
      <c r="B1257" s="1">
        <v>43724</v>
      </c>
      <c r="C1257" t="s">
        <v>20</v>
      </c>
      <c r="D1257" s="2">
        <v>0.3923611111111111</v>
      </c>
      <c r="E1257">
        <v>231.15</v>
      </c>
      <c r="F1257">
        <v>15</v>
      </c>
      <c r="G1257" t="s">
        <v>21</v>
      </c>
      <c r="H1257">
        <v>27900</v>
      </c>
      <c r="I1257" t="s">
        <v>22</v>
      </c>
      <c r="J1257" s="1">
        <v>43724</v>
      </c>
      <c r="K1257" t="s">
        <v>20</v>
      </c>
      <c r="L1257" s="2">
        <v>0.42708333333333331</v>
      </c>
      <c r="M1257">
        <v>275.14999999999998</v>
      </c>
      <c r="N1257">
        <v>-660</v>
      </c>
      <c r="O1257">
        <v>-19.03525849</v>
      </c>
      <c r="P1257" s="1">
        <v>43727</v>
      </c>
      <c r="Q1257" t="s">
        <v>24</v>
      </c>
      <c r="R1257">
        <v>289.89999999999998</v>
      </c>
      <c r="S1257">
        <v>199.85</v>
      </c>
      <c r="T1257">
        <f t="shared" si="462"/>
        <v>16</v>
      </c>
      <c r="U1257">
        <f t="shared" si="463"/>
        <v>9</v>
      </c>
      <c r="V1257">
        <f t="shared" si="464"/>
        <v>2019</v>
      </c>
      <c r="X1257" t="str">
        <f t="shared" ref="X1257:X1258" si="477">IF(N1257&gt;0,"Profit","Loss")</f>
        <v>Loss</v>
      </c>
    </row>
    <row r="1258" spans="1:24" x14ac:dyDescent="0.3">
      <c r="A1258">
        <v>419.2</v>
      </c>
      <c r="B1258" s="1">
        <v>43724</v>
      </c>
      <c r="C1258" t="s">
        <v>20</v>
      </c>
      <c r="D1258" s="2">
        <v>0.3923611111111111</v>
      </c>
      <c r="E1258">
        <v>247.3</v>
      </c>
      <c r="F1258">
        <v>15</v>
      </c>
      <c r="G1258" t="s">
        <v>23</v>
      </c>
      <c r="H1258">
        <v>27900</v>
      </c>
      <c r="I1258" t="s">
        <v>22</v>
      </c>
      <c r="J1258" s="1">
        <v>43724</v>
      </c>
      <c r="K1258" t="s">
        <v>20</v>
      </c>
      <c r="L1258" s="2">
        <v>0.54027777777777775</v>
      </c>
      <c r="M1258">
        <v>235.3</v>
      </c>
      <c r="N1258">
        <v>180</v>
      </c>
      <c r="O1258">
        <v>4.8524059849999999</v>
      </c>
      <c r="P1258" s="1">
        <v>43727</v>
      </c>
      <c r="Q1258" t="s">
        <v>24</v>
      </c>
      <c r="R1258">
        <v>275</v>
      </c>
      <c r="S1258">
        <v>160.05000000000001</v>
      </c>
      <c r="T1258">
        <f t="shared" si="462"/>
        <v>16</v>
      </c>
      <c r="U1258">
        <f t="shared" si="463"/>
        <v>9</v>
      </c>
      <c r="V1258">
        <f t="shared" si="464"/>
        <v>2019</v>
      </c>
      <c r="X1258" t="str">
        <f t="shared" si="477"/>
        <v>Profit</v>
      </c>
    </row>
    <row r="1259" spans="1:24" hidden="1" x14ac:dyDescent="0.3">
      <c r="A1259">
        <v>420</v>
      </c>
      <c r="B1259" s="1">
        <v>43725</v>
      </c>
      <c r="D1259" s="2">
        <v>0.3923611111111111</v>
      </c>
      <c r="E1259">
        <v>27761.95</v>
      </c>
      <c r="J1259" s="1">
        <v>43725</v>
      </c>
      <c r="L1259" s="2">
        <v>0.6381944444444444</v>
      </c>
      <c r="M1259">
        <v>27111.75</v>
      </c>
      <c r="N1259">
        <v>2133</v>
      </c>
      <c r="Q1259" t="s">
        <v>19</v>
      </c>
      <c r="R1259">
        <v>27851.4</v>
      </c>
      <c r="S1259">
        <v>27047.95</v>
      </c>
      <c r="T1259">
        <f t="shared" si="462"/>
        <v>17</v>
      </c>
      <c r="U1259">
        <f t="shared" si="463"/>
        <v>9</v>
      </c>
      <c r="V1259">
        <f t="shared" si="464"/>
        <v>2019</v>
      </c>
    </row>
    <row r="1260" spans="1:24" x14ac:dyDescent="0.3">
      <c r="A1260">
        <v>420.1</v>
      </c>
      <c r="B1260" s="1">
        <v>43725</v>
      </c>
      <c r="C1260" t="s">
        <v>25</v>
      </c>
      <c r="D1260" s="2">
        <v>0.3923611111111111</v>
      </c>
      <c r="E1260">
        <v>205.1</v>
      </c>
      <c r="F1260">
        <v>15</v>
      </c>
      <c r="G1260" t="s">
        <v>21</v>
      </c>
      <c r="H1260">
        <v>27800</v>
      </c>
      <c r="I1260" t="s">
        <v>22</v>
      </c>
      <c r="J1260" s="1">
        <v>43725</v>
      </c>
      <c r="K1260" t="s">
        <v>25</v>
      </c>
      <c r="L1260" s="2">
        <v>0.6381944444444444</v>
      </c>
      <c r="M1260">
        <v>27.9</v>
      </c>
      <c r="N1260">
        <v>2658</v>
      </c>
      <c r="O1260">
        <v>86.396879569999996</v>
      </c>
      <c r="P1260" s="1">
        <v>43727</v>
      </c>
      <c r="Q1260" t="s">
        <v>19</v>
      </c>
      <c r="R1260">
        <v>249.65</v>
      </c>
      <c r="S1260">
        <v>23.35</v>
      </c>
      <c r="T1260">
        <f t="shared" si="462"/>
        <v>17</v>
      </c>
      <c r="U1260">
        <f t="shared" si="463"/>
        <v>9</v>
      </c>
      <c r="V1260">
        <f t="shared" si="464"/>
        <v>2019</v>
      </c>
      <c r="X1260" t="str">
        <f t="shared" ref="X1260:X1261" si="478">IF(N1260&gt;0,"Profit","Loss")</f>
        <v>Profit</v>
      </c>
    </row>
    <row r="1261" spans="1:24" x14ac:dyDescent="0.3">
      <c r="A1261">
        <v>420.2</v>
      </c>
      <c r="B1261" s="1">
        <v>43725</v>
      </c>
      <c r="C1261" t="s">
        <v>25</v>
      </c>
      <c r="D1261" s="2">
        <v>0.3923611111111111</v>
      </c>
      <c r="E1261">
        <v>225.15</v>
      </c>
      <c r="F1261">
        <v>15</v>
      </c>
      <c r="G1261" t="s">
        <v>23</v>
      </c>
      <c r="H1261">
        <v>27800</v>
      </c>
      <c r="I1261" t="s">
        <v>22</v>
      </c>
      <c r="J1261" s="1">
        <v>43725</v>
      </c>
      <c r="K1261" t="s">
        <v>25</v>
      </c>
      <c r="L1261" s="2">
        <v>0.41597222222222219</v>
      </c>
      <c r="M1261">
        <v>260.14999999999998</v>
      </c>
      <c r="N1261">
        <v>-525</v>
      </c>
      <c r="O1261">
        <v>-15.54519209</v>
      </c>
      <c r="P1261" s="1">
        <v>43727</v>
      </c>
      <c r="Q1261" t="s">
        <v>24</v>
      </c>
      <c r="R1261">
        <v>263.7</v>
      </c>
      <c r="S1261">
        <v>184.4</v>
      </c>
      <c r="T1261">
        <f t="shared" si="462"/>
        <v>17</v>
      </c>
      <c r="U1261">
        <f t="shared" si="463"/>
        <v>9</v>
      </c>
      <c r="V1261">
        <f t="shared" si="464"/>
        <v>2019</v>
      </c>
      <c r="X1261" t="str">
        <f t="shared" si="478"/>
        <v>Loss</v>
      </c>
    </row>
    <row r="1262" spans="1:24" hidden="1" x14ac:dyDescent="0.3">
      <c r="A1262">
        <v>421</v>
      </c>
      <c r="B1262" s="1">
        <v>43726</v>
      </c>
      <c r="D1262" s="2">
        <v>0.3923611111111111</v>
      </c>
      <c r="E1262">
        <v>27384.45</v>
      </c>
      <c r="J1262" s="1">
        <v>43726</v>
      </c>
      <c r="L1262" s="2">
        <v>0.51458333333333328</v>
      </c>
      <c r="M1262">
        <v>27336.35</v>
      </c>
      <c r="N1262">
        <v>-900</v>
      </c>
      <c r="R1262">
        <v>27384.45</v>
      </c>
      <c r="S1262">
        <v>27088.799999999999</v>
      </c>
      <c r="T1262">
        <f t="shared" si="462"/>
        <v>18</v>
      </c>
      <c r="U1262">
        <f t="shared" si="463"/>
        <v>9</v>
      </c>
      <c r="V1262">
        <f t="shared" si="464"/>
        <v>2019</v>
      </c>
    </row>
    <row r="1263" spans="1:24" x14ac:dyDescent="0.3">
      <c r="A1263">
        <v>421.1</v>
      </c>
      <c r="B1263" s="1">
        <v>43726</v>
      </c>
      <c r="C1263" t="s">
        <v>26</v>
      </c>
      <c r="D1263" s="2">
        <v>0.3923611111111111</v>
      </c>
      <c r="E1263">
        <v>170.3</v>
      </c>
      <c r="F1263">
        <v>15</v>
      </c>
      <c r="G1263" t="s">
        <v>21</v>
      </c>
      <c r="H1263">
        <v>27400</v>
      </c>
      <c r="I1263" t="s">
        <v>22</v>
      </c>
      <c r="J1263" s="1">
        <v>43726</v>
      </c>
      <c r="K1263" t="s">
        <v>26</v>
      </c>
      <c r="L1263" s="2">
        <v>0.51458333333333328</v>
      </c>
      <c r="M1263">
        <v>155.30000000000001</v>
      </c>
      <c r="N1263">
        <v>225</v>
      </c>
      <c r="O1263">
        <v>8.8079859070000008</v>
      </c>
      <c r="P1263" s="1">
        <v>43727</v>
      </c>
      <c r="Q1263" t="s">
        <v>24</v>
      </c>
      <c r="R1263">
        <v>170.7</v>
      </c>
      <c r="S1263">
        <v>79.650000000000006</v>
      </c>
      <c r="T1263">
        <f t="shared" si="462"/>
        <v>18</v>
      </c>
      <c r="U1263">
        <f t="shared" si="463"/>
        <v>9</v>
      </c>
      <c r="V1263">
        <f t="shared" si="464"/>
        <v>2019</v>
      </c>
      <c r="X1263" t="str">
        <f t="shared" ref="X1263:X1264" si="479">IF(N1263&gt;0,"Profit","Loss")</f>
        <v>Profit</v>
      </c>
    </row>
    <row r="1264" spans="1:24" x14ac:dyDescent="0.3">
      <c r="A1264">
        <v>421.2</v>
      </c>
      <c r="B1264" s="1">
        <v>43726</v>
      </c>
      <c r="C1264" t="s">
        <v>26</v>
      </c>
      <c r="D1264" s="2">
        <v>0.3923611111111111</v>
      </c>
      <c r="E1264">
        <v>199.3</v>
      </c>
      <c r="F1264">
        <v>15</v>
      </c>
      <c r="G1264" t="s">
        <v>23</v>
      </c>
      <c r="H1264">
        <v>27400</v>
      </c>
      <c r="I1264" t="s">
        <v>22</v>
      </c>
      <c r="J1264" s="1">
        <v>43726</v>
      </c>
      <c r="K1264" t="s">
        <v>26</v>
      </c>
      <c r="L1264" s="2">
        <v>0.40347222222222223</v>
      </c>
      <c r="M1264">
        <v>274.3</v>
      </c>
      <c r="N1264">
        <v>-1125</v>
      </c>
      <c r="O1264">
        <v>-37.631710990000002</v>
      </c>
      <c r="P1264" s="1">
        <v>43727</v>
      </c>
      <c r="Q1264" t="s">
        <v>24</v>
      </c>
      <c r="R1264">
        <v>275</v>
      </c>
      <c r="S1264">
        <v>199.3</v>
      </c>
      <c r="T1264">
        <f t="shared" si="462"/>
        <v>18</v>
      </c>
      <c r="U1264">
        <f t="shared" si="463"/>
        <v>9</v>
      </c>
      <c r="V1264">
        <f t="shared" si="464"/>
        <v>2019</v>
      </c>
      <c r="X1264" t="str">
        <f t="shared" si="479"/>
        <v>Loss</v>
      </c>
    </row>
    <row r="1265" spans="1:24" hidden="1" x14ac:dyDescent="0.3">
      <c r="A1265">
        <v>422</v>
      </c>
      <c r="B1265" s="1">
        <v>43727</v>
      </c>
      <c r="D1265" s="2">
        <v>0.3923611111111111</v>
      </c>
      <c r="E1265">
        <v>26948.5</v>
      </c>
      <c r="J1265" s="1">
        <v>43727</v>
      </c>
      <c r="L1265" s="2">
        <v>0.6381944444444444</v>
      </c>
      <c r="M1265">
        <v>26799.1</v>
      </c>
      <c r="N1265">
        <v>1261.5</v>
      </c>
      <c r="Q1265" t="s">
        <v>19</v>
      </c>
      <c r="R1265">
        <v>26983.35</v>
      </c>
      <c r="S1265">
        <v>26643</v>
      </c>
      <c r="T1265">
        <f t="shared" si="462"/>
        <v>19</v>
      </c>
      <c r="U1265">
        <f t="shared" si="463"/>
        <v>9</v>
      </c>
      <c r="V1265">
        <f t="shared" si="464"/>
        <v>2019</v>
      </c>
    </row>
    <row r="1266" spans="1:24" x14ac:dyDescent="0.3">
      <c r="A1266">
        <v>422.1</v>
      </c>
      <c r="B1266" s="1">
        <v>43727</v>
      </c>
      <c r="C1266" t="s">
        <v>27</v>
      </c>
      <c r="D1266" s="2">
        <v>0.3923611111111111</v>
      </c>
      <c r="E1266">
        <v>148.25</v>
      </c>
      <c r="F1266">
        <v>15</v>
      </c>
      <c r="G1266" t="s">
        <v>21</v>
      </c>
      <c r="H1266">
        <v>26900</v>
      </c>
      <c r="I1266" t="s">
        <v>22</v>
      </c>
      <c r="J1266" s="1">
        <v>43727</v>
      </c>
      <c r="K1266" t="s">
        <v>27</v>
      </c>
      <c r="L1266" s="2">
        <v>0.6381944444444444</v>
      </c>
      <c r="M1266">
        <v>0.15</v>
      </c>
      <c r="N1266">
        <v>2221.5</v>
      </c>
      <c r="O1266">
        <v>99.898819560000007</v>
      </c>
      <c r="P1266" s="1">
        <v>43727</v>
      </c>
      <c r="Q1266" t="s">
        <v>19</v>
      </c>
      <c r="R1266">
        <v>162.75</v>
      </c>
      <c r="S1266">
        <v>0.15</v>
      </c>
      <c r="T1266">
        <f t="shared" si="462"/>
        <v>19</v>
      </c>
      <c r="U1266">
        <f t="shared" si="463"/>
        <v>9</v>
      </c>
      <c r="V1266">
        <f t="shared" si="464"/>
        <v>2019</v>
      </c>
      <c r="X1266" t="str">
        <f t="shared" ref="X1266:X1267" si="480">IF(N1266&gt;0,"Profit","Loss")</f>
        <v>Profit</v>
      </c>
    </row>
    <row r="1267" spans="1:24" x14ac:dyDescent="0.3">
      <c r="A1267">
        <v>422.2</v>
      </c>
      <c r="B1267" s="1">
        <v>43727</v>
      </c>
      <c r="C1267" t="s">
        <v>27</v>
      </c>
      <c r="D1267" s="2">
        <v>0.3923611111111111</v>
      </c>
      <c r="E1267">
        <v>100.3</v>
      </c>
      <c r="F1267">
        <v>15</v>
      </c>
      <c r="G1267" t="s">
        <v>23</v>
      </c>
      <c r="H1267">
        <v>26900</v>
      </c>
      <c r="I1267" t="s">
        <v>22</v>
      </c>
      <c r="J1267" s="1">
        <v>43727</v>
      </c>
      <c r="K1267" t="s">
        <v>27</v>
      </c>
      <c r="L1267" s="2">
        <v>0.44791666666666669</v>
      </c>
      <c r="M1267">
        <v>164.3</v>
      </c>
      <c r="N1267">
        <v>-960</v>
      </c>
      <c r="O1267">
        <v>-63.808574280000002</v>
      </c>
      <c r="P1267" s="1">
        <v>43727</v>
      </c>
      <c r="Q1267" t="s">
        <v>24</v>
      </c>
      <c r="R1267">
        <v>168.8</v>
      </c>
      <c r="S1267">
        <v>88.5</v>
      </c>
      <c r="T1267">
        <f t="shared" si="462"/>
        <v>19</v>
      </c>
      <c r="U1267">
        <f t="shared" si="463"/>
        <v>9</v>
      </c>
      <c r="V1267">
        <f t="shared" si="464"/>
        <v>2019</v>
      </c>
      <c r="X1267" t="str">
        <f t="shared" si="480"/>
        <v>Loss</v>
      </c>
    </row>
    <row r="1268" spans="1:24" hidden="1" x14ac:dyDescent="0.3">
      <c r="A1268">
        <v>423</v>
      </c>
      <c r="B1268" s="1">
        <v>43728</v>
      </c>
      <c r="D1268" s="2">
        <v>0.3923611111111111</v>
      </c>
      <c r="E1268">
        <v>26842.1</v>
      </c>
      <c r="J1268" s="1">
        <v>43728</v>
      </c>
      <c r="L1268" s="2">
        <v>0.44513888888888892</v>
      </c>
      <c r="M1268">
        <v>26982.05</v>
      </c>
      <c r="N1268">
        <v>-1080</v>
      </c>
      <c r="R1268">
        <v>26986.25</v>
      </c>
      <c r="S1268">
        <v>26807.15</v>
      </c>
      <c r="T1268">
        <f t="shared" si="462"/>
        <v>20</v>
      </c>
      <c r="U1268">
        <f t="shared" si="463"/>
        <v>9</v>
      </c>
      <c r="V1268">
        <f t="shared" si="464"/>
        <v>2019</v>
      </c>
    </row>
    <row r="1269" spans="1:24" x14ac:dyDescent="0.3">
      <c r="A1269">
        <v>423.1</v>
      </c>
      <c r="B1269" s="1">
        <v>43728</v>
      </c>
      <c r="C1269" t="s">
        <v>28</v>
      </c>
      <c r="D1269" s="2">
        <v>0.3923611111111111</v>
      </c>
      <c r="E1269">
        <v>326.64999999999998</v>
      </c>
      <c r="F1269">
        <v>15</v>
      </c>
      <c r="G1269" t="s">
        <v>21</v>
      </c>
      <c r="H1269">
        <v>26800</v>
      </c>
      <c r="I1269" t="s">
        <v>22</v>
      </c>
      <c r="J1269" s="1">
        <v>43728</v>
      </c>
      <c r="K1269" t="s">
        <v>28</v>
      </c>
      <c r="L1269" s="2">
        <v>0.44513888888888892</v>
      </c>
      <c r="M1269">
        <v>387.65</v>
      </c>
      <c r="N1269">
        <v>-915</v>
      </c>
      <c r="O1269">
        <v>-18.674422159999999</v>
      </c>
      <c r="P1269" s="1">
        <v>43734</v>
      </c>
      <c r="Q1269" t="s">
        <v>24</v>
      </c>
      <c r="R1269">
        <v>406</v>
      </c>
      <c r="S1269">
        <v>312.39999999999998</v>
      </c>
      <c r="T1269">
        <f t="shared" si="462"/>
        <v>20</v>
      </c>
      <c r="U1269">
        <f t="shared" si="463"/>
        <v>9</v>
      </c>
      <c r="V1269">
        <f t="shared" si="464"/>
        <v>2019</v>
      </c>
      <c r="X1269" t="str">
        <f t="shared" ref="X1269:X1270" si="481">IF(N1269&gt;0,"Profit","Loss")</f>
        <v>Loss</v>
      </c>
    </row>
    <row r="1270" spans="1:24" x14ac:dyDescent="0.3">
      <c r="A1270">
        <v>423.2</v>
      </c>
      <c r="B1270" s="1">
        <v>43728</v>
      </c>
      <c r="C1270" t="s">
        <v>28</v>
      </c>
      <c r="D1270" s="2">
        <v>0.3923611111111111</v>
      </c>
      <c r="E1270">
        <v>283.8</v>
      </c>
      <c r="F1270">
        <v>15</v>
      </c>
      <c r="G1270" t="s">
        <v>23</v>
      </c>
      <c r="H1270">
        <v>26800</v>
      </c>
      <c r="I1270" t="s">
        <v>22</v>
      </c>
      <c r="J1270" s="1">
        <v>43728</v>
      </c>
      <c r="K1270" t="s">
        <v>28</v>
      </c>
      <c r="L1270" s="2">
        <v>0.41875000000000001</v>
      </c>
      <c r="M1270">
        <v>294.8</v>
      </c>
      <c r="N1270">
        <v>-165</v>
      </c>
      <c r="O1270">
        <v>-3.8759689919999998</v>
      </c>
      <c r="P1270" s="1">
        <v>43734</v>
      </c>
      <c r="Q1270" t="s">
        <v>24</v>
      </c>
      <c r="R1270">
        <v>294.95</v>
      </c>
      <c r="S1270">
        <v>219.7</v>
      </c>
      <c r="T1270">
        <f t="shared" si="462"/>
        <v>20</v>
      </c>
      <c r="U1270">
        <f t="shared" si="463"/>
        <v>9</v>
      </c>
      <c r="V1270">
        <f t="shared" si="464"/>
        <v>2019</v>
      </c>
      <c r="X1270" t="str">
        <f t="shared" si="481"/>
        <v>Loss</v>
      </c>
    </row>
    <row r="1271" spans="1:24" hidden="1" x14ac:dyDescent="0.3">
      <c r="A1271">
        <v>424</v>
      </c>
      <c r="B1271" s="1">
        <v>43731</v>
      </c>
      <c r="D1271" s="2">
        <v>0.3923611111111111</v>
      </c>
      <c r="E1271">
        <v>30011</v>
      </c>
      <c r="J1271" s="1">
        <v>43731</v>
      </c>
      <c r="L1271" s="2">
        <v>0.39999999999999997</v>
      </c>
      <c r="M1271">
        <v>29963</v>
      </c>
      <c r="N1271">
        <v>225</v>
      </c>
      <c r="R1271">
        <v>30055.3</v>
      </c>
      <c r="S1271">
        <v>29776.3</v>
      </c>
      <c r="T1271">
        <f t="shared" si="462"/>
        <v>23</v>
      </c>
      <c r="U1271">
        <f t="shared" si="463"/>
        <v>9</v>
      </c>
      <c r="V1271">
        <f t="shared" si="464"/>
        <v>2019</v>
      </c>
    </row>
    <row r="1272" spans="1:24" x14ac:dyDescent="0.3">
      <c r="A1272">
        <v>424.1</v>
      </c>
      <c r="B1272" s="1">
        <v>43731</v>
      </c>
      <c r="C1272" t="s">
        <v>20</v>
      </c>
      <c r="D1272" s="2">
        <v>0.3923611111111111</v>
      </c>
      <c r="E1272">
        <v>404.2</v>
      </c>
      <c r="F1272">
        <v>15</v>
      </c>
      <c r="G1272" t="s">
        <v>21</v>
      </c>
      <c r="H1272">
        <v>30000</v>
      </c>
      <c r="I1272" t="s">
        <v>22</v>
      </c>
      <c r="J1272" s="1">
        <v>43731</v>
      </c>
      <c r="K1272" t="s">
        <v>20</v>
      </c>
      <c r="L1272" s="2">
        <v>0.39999999999999997</v>
      </c>
      <c r="M1272">
        <v>375.2</v>
      </c>
      <c r="N1272">
        <v>435</v>
      </c>
      <c r="O1272">
        <v>7.1746660069999999</v>
      </c>
      <c r="P1272" s="1">
        <v>43734</v>
      </c>
      <c r="Q1272" t="s">
        <v>24</v>
      </c>
      <c r="R1272">
        <v>407.5</v>
      </c>
      <c r="S1272">
        <v>300</v>
      </c>
      <c r="T1272">
        <f t="shared" si="462"/>
        <v>23</v>
      </c>
      <c r="U1272">
        <f t="shared" si="463"/>
        <v>9</v>
      </c>
      <c r="V1272">
        <f t="shared" si="464"/>
        <v>2019</v>
      </c>
      <c r="X1272" t="str">
        <f t="shared" ref="X1272:X1273" si="482">IF(N1272&gt;0,"Profit","Loss")</f>
        <v>Profit</v>
      </c>
    </row>
    <row r="1273" spans="1:24" x14ac:dyDescent="0.3">
      <c r="A1273">
        <v>424.2</v>
      </c>
      <c r="B1273" s="1">
        <v>43731</v>
      </c>
      <c r="C1273" t="s">
        <v>20</v>
      </c>
      <c r="D1273" s="2">
        <v>0.3923611111111111</v>
      </c>
      <c r="E1273">
        <v>580.04999999999995</v>
      </c>
      <c r="F1273">
        <v>15</v>
      </c>
      <c r="G1273" t="s">
        <v>23</v>
      </c>
      <c r="H1273">
        <v>30000</v>
      </c>
      <c r="I1273" t="s">
        <v>22</v>
      </c>
      <c r="J1273" s="1">
        <v>43731</v>
      </c>
      <c r="K1273" t="s">
        <v>20</v>
      </c>
      <c r="L1273" s="2">
        <v>0.3972222222222222</v>
      </c>
      <c r="M1273">
        <v>594.04999999999995</v>
      </c>
      <c r="N1273">
        <v>-210</v>
      </c>
      <c r="O1273">
        <v>-2.4135850360000002</v>
      </c>
      <c r="P1273" s="1">
        <v>43734</v>
      </c>
      <c r="Q1273" t="s">
        <v>24</v>
      </c>
      <c r="R1273">
        <v>616.79999999999995</v>
      </c>
      <c r="S1273">
        <v>518.85</v>
      </c>
      <c r="T1273">
        <f t="shared" si="462"/>
        <v>23</v>
      </c>
      <c r="U1273">
        <f t="shared" si="463"/>
        <v>9</v>
      </c>
      <c r="V1273">
        <f t="shared" si="464"/>
        <v>2019</v>
      </c>
      <c r="X1273" t="str">
        <f t="shared" si="482"/>
        <v>Loss</v>
      </c>
    </row>
    <row r="1274" spans="1:24" hidden="1" x14ac:dyDescent="0.3">
      <c r="A1274">
        <v>425</v>
      </c>
      <c r="B1274" s="1">
        <v>43732</v>
      </c>
      <c r="D1274" s="2">
        <v>0.3923611111111111</v>
      </c>
      <c r="E1274">
        <v>30564.7</v>
      </c>
      <c r="J1274" s="1">
        <v>43732</v>
      </c>
      <c r="L1274" s="2">
        <v>0.41111111111111115</v>
      </c>
      <c r="M1274">
        <v>30168.15</v>
      </c>
      <c r="N1274">
        <v>1875</v>
      </c>
      <c r="R1274">
        <v>30566.9</v>
      </c>
      <c r="S1274">
        <v>30125.7</v>
      </c>
      <c r="T1274">
        <f t="shared" si="462"/>
        <v>24</v>
      </c>
      <c r="U1274">
        <f t="shared" si="463"/>
        <v>9</v>
      </c>
      <c r="V1274">
        <f t="shared" si="464"/>
        <v>2019</v>
      </c>
    </row>
    <row r="1275" spans="1:24" x14ac:dyDescent="0.3">
      <c r="A1275">
        <v>425.1</v>
      </c>
      <c r="B1275" s="1">
        <v>43732</v>
      </c>
      <c r="C1275" t="s">
        <v>25</v>
      </c>
      <c r="D1275" s="2">
        <v>0.3923611111111111</v>
      </c>
      <c r="E1275">
        <v>440</v>
      </c>
      <c r="F1275">
        <v>15</v>
      </c>
      <c r="G1275" t="s">
        <v>21</v>
      </c>
      <c r="H1275">
        <v>30600</v>
      </c>
      <c r="I1275" t="s">
        <v>22</v>
      </c>
      <c r="J1275" s="1">
        <v>43732</v>
      </c>
      <c r="K1275" t="s">
        <v>25</v>
      </c>
      <c r="L1275" s="2">
        <v>0.41111111111111115</v>
      </c>
      <c r="M1275">
        <v>240</v>
      </c>
      <c r="N1275">
        <v>3000</v>
      </c>
      <c r="O1275">
        <v>45.454545449999998</v>
      </c>
      <c r="P1275" s="1">
        <v>43734</v>
      </c>
      <c r="Q1275" t="s">
        <v>29</v>
      </c>
      <c r="R1275">
        <v>440</v>
      </c>
      <c r="S1275">
        <v>236.6</v>
      </c>
      <c r="T1275">
        <f t="shared" si="462"/>
        <v>24</v>
      </c>
      <c r="U1275">
        <f t="shared" si="463"/>
        <v>9</v>
      </c>
      <c r="V1275">
        <f t="shared" si="464"/>
        <v>2019</v>
      </c>
      <c r="X1275" t="str">
        <f t="shared" ref="X1275:X1276" si="483">IF(N1275&gt;0,"Profit","Loss")</f>
        <v>Profit</v>
      </c>
    </row>
    <row r="1276" spans="1:24" x14ac:dyDescent="0.3">
      <c r="A1276">
        <v>425.2</v>
      </c>
      <c r="B1276" s="1">
        <v>43732</v>
      </c>
      <c r="C1276" t="s">
        <v>25</v>
      </c>
      <c r="D1276" s="2">
        <v>0.3923611111111111</v>
      </c>
      <c r="E1276">
        <v>469.15</v>
      </c>
      <c r="F1276">
        <v>15</v>
      </c>
      <c r="G1276" t="s">
        <v>23</v>
      </c>
      <c r="H1276">
        <v>30600</v>
      </c>
      <c r="I1276" t="s">
        <v>22</v>
      </c>
      <c r="J1276" s="1">
        <v>43732</v>
      </c>
      <c r="K1276" t="s">
        <v>25</v>
      </c>
      <c r="L1276" s="2">
        <v>0.3972222222222222</v>
      </c>
      <c r="M1276">
        <v>544.15</v>
      </c>
      <c r="N1276">
        <v>-1125</v>
      </c>
      <c r="O1276">
        <v>-15.98635831</v>
      </c>
      <c r="P1276" s="1">
        <v>43734</v>
      </c>
      <c r="Q1276" t="s">
        <v>24</v>
      </c>
      <c r="R1276">
        <v>559.85</v>
      </c>
      <c r="S1276">
        <v>469.15</v>
      </c>
      <c r="T1276">
        <f t="shared" si="462"/>
        <v>24</v>
      </c>
      <c r="U1276">
        <f t="shared" si="463"/>
        <v>9</v>
      </c>
      <c r="V1276">
        <f t="shared" si="464"/>
        <v>2019</v>
      </c>
      <c r="X1276" t="str">
        <f t="shared" si="483"/>
        <v>Loss</v>
      </c>
    </row>
    <row r="1277" spans="1:24" hidden="1" x14ac:dyDescent="0.3">
      <c r="A1277">
        <v>426</v>
      </c>
      <c r="B1277" s="1">
        <v>43733</v>
      </c>
      <c r="D1277" s="2">
        <v>0.3923611111111111</v>
      </c>
      <c r="E1277">
        <v>29754.65</v>
      </c>
      <c r="J1277" s="1">
        <v>43733</v>
      </c>
      <c r="L1277" s="2">
        <v>0.51388888888888895</v>
      </c>
      <c r="M1277">
        <v>29790.25</v>
      </c>
      <c r="N1277">
        <v>295.5</v>
      </c>
      <c r="R1277">
        <v>29827.3</v>
      </c>
      <c r="S1277">
        <v>29592</v>
      </c>
      <c r="T1277">
        <f t="shared" si="462"/>
        <v>25</v>
      </c>
      <c r="U1277">
        <f t="shared" si="463"/>
        <v>9</v>
      </c>
      <c r="V1277">
        <f t="shared" si="464"/>
        <v>2019</v>
      </c>
    </row>
    <row r="1278" spans="1:24" x14ac:dyDescent="0.3">
      <c r="A1278">
        <v>426.1</v>
      </c>
      <c r="B1278" s="1">
        <v>43733</v>
      </c>
      <c r="C1278" t="s">
        <v>26</v>
      </c>
      <c r="D1278" s="2">
        <v>0.3923611111111111</v>
      </c>
      <c r="E1278">
        <v>283.25</v>
      </c>
      <c r="F1278">
        <v>15</v>
      </c>
      <c r="G1278" t="s">
        <v>21</v>
      </c>
      <c r="H1278">
        <v>29800</v>
      </c>
      <c r="I1278" t="s">
        <v>22</v>
      </c>
      <c r="J1278" s="1">
        <v>43733</v>
      </c>
      <c r="K1278" t="s">
        <v>26</v>
      </c>
      <c r="L1278" s="2">
        <v>0.51388888888888895</v>
      </c>
      <c r="M1278">
        <v>230.55</v>
      </c>
      <c r="N1278">
        <v>790.5</v>
      </c>
      <c r="O1278">
        <v>18.605472200000001</v>
      </c>
      <c r="P1278" s="1">
        <v>43734</v>
      </c>
      <c r="Q1278" t="s">
        <v>24</v>
      </c>
      <c r="R1278">
        <v>310.60000000000002</v>
      </c>
      <c r="S1278">
        <v>152.65</v>
      </c>
      <c r="T1278">
        <f t="shared" si="462"/>
        <v>25</v>
      </c>
      <c r="U1278">
        <f t="shared" si="463"/>
        <v>9</v>
      </c>
      <c r="V1278">
        <f t="shared" si="464"/>
        <v>2019</v>
      </c>
      <c r="X1278" t="str">
        <f t="shared" ref="X1278:X1279" si="484">IF(N1278&gt;0,"Profit","Loss")</f>
        <v>Profit</v>
      </c>
    </row>
    <row r="1279" spans="1:24" x14ac:dyDescent="0.3">
      <c r="A1279">
        <v>426.2</v>
      </c>
      <c r="B1279" s="1">
        <v>43733</v>
      </c>
      <c r="C1279" t="s">
        <v>26</v>
      </c>
      <c r="D1279" s="2">
        <v>0.3923611111111111</v>
      </c>
      <c r="E1279">
        <v>245.3</v>
      </c>
      <c r="F1279">
        <v>15</v>
      </c>
      <c r="G1279" t="s">
        <v>23</v>
      </c>
      <c r="H1279">
        <v>29800</v>
      </c>
      <c r="I1279" t="s">
        <v>22</v>
      </c>
      <c r="J1279" s="1">
        <v>43733</v>
      </c>
      <c r="K1279" t="s">
        <v>26</v>
      </c>
      <c r="L1279" s="2">
        <v>0.43402777777777773</v>
      </c>
      <c r="M1279">
        <v>278.3</v>
      </c>
      <c r="N1279">
        <v>-495</v>
      </c>
      <c r="O1279">
        <v>-13.4529148</v>
      </c>
      <c r="P1279" s="1">
        <v>43734</v>
      </c>
      <c r="Q1279" t="s">
        <v>24</v>
      </c>
      <c r="R1279">
        <v>283.95</v>
      </c>
      <c r="S1279">
        <v>203.3</v>
      </c>
      <c r="T1279">
        <f t="shared" si="462"/>
        <v>25</v>
      </c>
      <c r="U1279">
        <f t="shared" si="463"/>
        <v>9</v>
      </c>
      <c r="V1279">
        <f t="shared" si="464"/>
        <v>2019</v>
      </c>
      <c r="X1279" t="str">
        <f t="shared" si="484"/>
        <v>Loss</v>
      </c>
    </row>
    <row r="1280" spans="1:24" hidden="1" x14ac:dyDescent="0.3">
      <c r="A1280">
        <v>427</v>
      </c>
      <c r="B1280" s="1">
        <v>43734</v>
      </c>
      <c r="D1280" s="2">
        <v>0.3923611111111111</v>
      </c>
      <c r="E1280">
        <v>29816.799999999999</v>
      </c>
      <c r="J1280" s="1">
        <v>43734</v>
      </c>
      <c r="L1280" s="2">
        <v>0.50555555555555554</v>
      </c>
      <c r="M1280">
        <v>30002.6</v>
      </c>
      <c r="N1280">
        <v>-555</v>
      </c>
      <c r="R1280">
        <v>30718.35</v>
      </c>
      <c r="S1280">
        <v>29801.7</v>
      </c>
      <c r="T1280">
        <f t="shared" si="462"/>
        <v>26</v>
      </c>
      <c r="U1280">
        <f t="shared" si="463"/>
        <v>9</v>
      </c>
      <c r="V1280">
        <f t="shared" si="464"/>
        <v>2019</v>
      </c>
    </row>
    <row r="1281" spans="1:24" x14ac:dyDescent="0.3">
      <c r="A1281">
        <v>427.1</v>
      </c>
      <c r="B1281" s="1">
        <v>43734</v>
      </c>
      <c r="C1281" t="s">
        <v>27</v>
      </c>
      <c r="D1281" s="2">
        <v>0.3923611111111111</v>
      </c>
      <c r="E1281">
        <v>165.85</v>
      </c>
      <c r="F1281">
        <v>15</v>
      </c>
      <c r="G1281" t="s">
        <v>21</v>
      </c>
      <c r="H1281">
        <v>29800</v>
      </c>
      <c r="I1281" t="s">
        <v>22</v>
      </c>
      <c r="J1281" s="1">
        <v>43734</v>
      </c>
      <c r="K1281" t="s">
        <v>27</v>
      </c>
      <c r="L1281" s="2">
        <v>0.39999999999999997</v>
      </c>
      <c r="M1281">
        <v>237.85</v>
      </c>
      <c r="N1281">
        <v>-1080</v>
      </c>
      <c r="O1281">
        <v>-43.412722340000002</v>
      </c>
      <c r="P1281" s="1">
        <v>43734</v>
      </c>
      <c r="Q1281" t="s">
        <v>24</v>
      </c>
      <c r="R1281">
        <v>269</v>
      </c>
      <c r="S1281">
        <v>162.80000000000001</v>
      </c>
      <c r="T1281">
        <f t="shared" si="462"/>
        <v>26</v>
      </c>
      <c r="U1281">
        <f t="shared" si="463"/>
        <v>9</v>
      </c>
      <c r="V1281">
        <f t="shared" si="464"/>
        <v>2019</v>
      </c>
      <c r="X1281" t="str">
        <f t="shared" ref="X1281:X1282" si="485">IF(N1281&gt;0,"Profit","Loss")</f>
        <v>Loss</v>
      </c>
    </row>
    <row r="1282" spans="1:24" x14ac:dyDescent="0.3">
      <c r="A1282">
        <v>427.2</v>
      </c>
      <c r="B1282" s="1">
        <v>43734</v>
      </c>
      <c r="C1282" t="s">
        <v>27</v>
      </c>
      <c r="D1282" s="2">
        <v>0.3923611111111111</v>
      </c>
      <c r="E1282">
        <v>129.44999999999999</v>
      </c>
      <c r="F1282">
        <v>15</v>
      </c>
      <c r="G1282" t="s">
        <v>23</v>
      </c>
      <c r="H1282">
        <v>29800</v>
      </c>
      <c r="I1282" t="s">
        <v>22</v>
      </c>
      <c r="J1282" s="1">
        <v>43734</v>
      </c>
      <c r="K1282" t="s">
        <v>27</v>
      </c>
      <c r="L1282" s="2">
        <v>0.50555555555555554</v>
      </c>
      <c r="M1282">
        <v>94.45</v>
      </c>
      <c r="N1282">
        <v>525</v>
      </c>
      <c r="O1282">
        <v>27.037466200000001</v>
      </c>
      <c r="P1282" s="1">
        <v>43734</v>
      </c>
      <c r="Q1282" t="s">
        <v>24</v>
      </c>
      <c r="R1282">
        <v>136.30000000000001</v>
      </c>
      <c r="S1282">
        <v>19.100000000000001</v>
      </c>
      <c r="T1282">
        <f t="shared" si="462"/>
        <v>26</v>
      </c>
      <c r="U1282">
        <f t="shared" si="463"/>
        <v>9</v>
      </c>
      <c r="V1282">
        <f t="shared" si="464"/>
        <v>2019</v>
      </c>
      <c r="X1282" t="str">
        <f t="shared" si="485"/>
        <v>Profit</v>
      </c>
    </row>
    <row r="1283" spans="1:24" hidden="1" x14ac:dyDescent="0.3">
      <c r="A1283">
        <v>428</v>
      </c>
      <c r="B1283" s="1">
        <v>43735</v>
      </c>
      <c r="D1283" s="2">
        <v>0.3923611111111111</v>
      </c>
      <c r="E1283">
        <v>29810.55</v>
      </c>
      <c r="J1283" s="1">
        <v>43735</v>
      </c>
      <c r="L1283" s="2">
        <v>0.4069444444444445</v>
      </c>
      <c r="M1283">
        <v>29881.5</v>
      </c>
      <c r="N1283">
        <v>-600</v>
      </c>
      <c r="R1283">
        <v>30106.35</v>
      </c>
      <c r="S1283">
        <v>29809.35</v>
      </c>
      <c r="T1283">
        <f t="shared" ref="T1283:T1346" si="486">DAY(B1283)</f>
        <v>27</v>
      </c>
      <c r="U1283">
        <f t="shared" ref="U1283:U1346" si="487">MONTH(B1283)</f>
        <v>9</v>
      </c>
      <c r="V1283">
        <f t="shared" ref="V1283:V1346" si="488">YEAR(B1283)</f>
        <v>2019</v>
      </c>
    </row>
    <row r="1284" spans="1:24" x14ac:dyDescent="0.3">
      <c r="A1284">
        <v>428.1</v>
      </c>
      <c r="B1284" s="1">
        <v>43735</v>
      </c>
      <c r="C1284" t="s">
        <v>28</v>
      </c>
      <c r="D1284" s="2">
        <v>0.3923611111111111</v>
      </c>
      <c r="E1284">
        <v>504.7</v>
      </c>
      <c r="F1284">
        <v>15</v>
      </c>
      <c r="G1284" t="s">
        <v>21</v>
      </c>
      <c r="H1284">
        <v>29800</v>
      </c>
      <c r="I1284" t="s">
        <v>22</v>
      </c>
      <c r="J1284" s="1">
        <v>43735</v>
      </c>
      <c r="K1284" t="s">
        <v>28</v>
      </c>
      <c r="L1284" s="2">
        <v>0.39374999999999999</v>
      </c>
      <c r="M1284">
        <v>578.70000000000005</v>
      </c>
      <c r="N1284">
        <v>-1110</v>
      </c>
      <c r="O1284">
        <v>-14.662175550000001</v>
      </c>
      <c r="P1284" s="1">
        <v>43741</v>
      </c>
      <c r="Q1284" t="s">
        <v>24</v>
      </c>
      <c r="R1284">
        <v>582.85</v>
      </c>
      <c r="S1284">
        <v>503.1</v>
      </c>
      <c r="T1284">
        <f t="shared" si="486"/>
        <v>27</v>
      </c>
      <c r="U1284">
        <f t="shared" si="487"/>
        <v>9</v>
      </c>
      <c r="V1284">
        <f t="shared" si="488"/>
        <v>2019</v>
      </c>
      <c r="X1284" t="str">
        <f t="shared" ref="X1284:X1285" si="489">IF(N1284&gt;0,"Profit","Loss")</f>
        <v>Loss</v>
      </c>
    </row>
    <row r="1285" spans="1:24" x14ac:dyDescent="0.3">
      <c r="A1285">
        <v>428.2</v>
      </c>
      <c r="B1285" s="1">
        <v>43735</v>
      </c>
      <c r="C1285" t="s">
        <v>28</v>
      </c>
      <c r="D1285" s="2">
        <v>0.3923611111111111</v>
      </c>
      <c r="E1285">
        <v>440.4</v>
      </c>
      <c r="F1285">
        <v>15</v>
      </c>
      <c r="G1285" t="s">
        <v>23</v>
      </c>
      <c r="H1285">
        <v>29800</v>
      </c>
      <c r="I1285" t="s">
        <v>22</v>
      </c>
      <c r="J1285" s="1">
        <v>43735</v>
      </c>
      <c r="K1285" t="s">
        <v>28</v>
      </c>
      <c r="L1285" s="2">
        <v>0.4069444444444445</v>
      </c>
      <c r="M1285">
        <v>406.4</v>
      </c>
      <c r="N1285">
        <v>510</v>
      </c>
      <c r="O1285">
        <v>7.720254314</v>
      </c>
      <c r="P1285" s="1">
        <v>43741</v>
      </c>
      <c r="Q1285" t="s">
        <v>24</v>
      </c>
      <c r="R1285">
        <v>440.4</v>
      </c>
      <c r="S1285">
        <v>331</v>
      </c>
      <c r="T1285">
        <f t="shared" si="486"/>
        <v>27</v>
      </c>
      <c r="U1285">
        <f t="shared" si="487"/>
        <v>9</v>
      </c>
      <c r="V1285">
        <f t="shared" si="488"/>
        <v>2019</v>
      </c>
      <c r="X1285" t="str">
        <f t="shared" si="489"/>
        <v>Profit</v>
      </c>
    </row>
    <row r="1286" spans="1:24" hidden="1" x14ac:dyDescent="0.3">
      <c r="A1286">
        <v>429</v>
      </c>
      <c r="B1286" s="1">
        <v>43738</v>
      </c>
      <c r="D1286" s="2">
        <v>0.3923611111111111</v>
      </c>
      <c r="E1286">
        <v>29619.25</v>
      </c>
      <c r="J1286" s="1">
        <v>43738</v>
      </c>
      <c r="L1286" s="2">
        <v>0.42499999999999999</v>
      </c>
      <c r="M1286">
        <v>29249.05</v>
      </c>
      <c r="N1286">
        <v>1875</v>
      </c>
      <c r="R1286">
        <v>29620.65</v>
      </c>
      <c r="S1286">
        <v>29222.7</v>
      </c>
      <c r="T1286">
        <f t="shared" si="486"/>
        <v>30</v>
      </c>
      <c r="U1286">
        <f t="shared" si="487"/>
        <v>9</v>
      </c>
      <c r="V1286">
        <f t="shared" si="488"/>
        <v>2019</v>
      </c>
    </row>
    <row r="1287" spans="1:24" x14ac:dyDescent="0.3">
      <c r="A1287">
        <v>429.1</v>
      </c>
      <c r="B1287" s="1">
        <v>43738</v>
      </c>
      <c r="C1287" t="s">
        <v>20</v>
      </c>
      <c r="D1287" s="2">
        <v>0.3923611111111111</v>
      </c>
      <c r="E1287">
        <v>427.1</v>
      </c>
      <c r="F1287">
        <v>15</v>
      </c>
      <c r="G1287" t="s">
        <v>21</v>
      </c>
      <c r="H1287">
        <v>29600</v>
      </c>
      <c r="I1287" t="s">
        <v>22</v>
      </c>
      <c r="J1287" s="1">
        <v>43738</v>
      </c>
      <c r="K1287" t="s">
        <v>20</v>
      </c>
      <c r="L1287" s="2">
        <v>0.42499999999999999</v>
      </c>
      <c r="M1287">
        <v>227.1</v>
      </c>
      <c r="N1287">
        <v>3000</v>
      </c>
      <c r="O1287">
        <v>46.827440879999997</v>
      </c>
      <c r="P1287" s="1">
        <v>43741</v>
      </c>
      <c r="Q1287" t="s">
        <v>29</v>
      </c>
      <c r="R1287">
        <v>427.15</v>
      </c>
      <c r="S1287">
        <v>227.05</v>
      </c>
      <c r="T1287">
        <f t="shared" si="486"/>
        <v>30</v>
      </c>
      <c r="U1287">
        <f t="shared" si="487"/>
        <v>9</v>
      </c>
      <c r="V1287">
        <f t="shared" si="488"/>
        <v>2019</v>
      </c>
      <c r="X1287" t="str">
        <f t="shared" ref="X1287:X1288" si="490">IF(N1287&gt;0,"Profit","Loss")</f>
        <v>Profit</v>
      </c>
    </row>
    <row r="1288" spans="1:24" x14ac:dyDescent="0.3">
      <c r="A1288">
        <v>429.2</v>
      </c>
      <c r="B1288" s="1">
        <v>43738</v>
      </c>
      <c r="C1288" t="s">
        <v>20</v>
      </c>
      <c r="D1288" s="2">
        <v>0.3923611111111111</v>
      </c>
      <c r="E1288">
        <v>317.10000000000002</v>
      </c>
      <c r="F1288">
        <v>15</v>
      </c>
      <c r="G1288" t="s">
        <v>23</v>
      </c>
      <c r="H1288">
        <v>29600</v>
      </c>
      <c r="I1288" t="s">
        <v>22</v>
      </c>
      <c r="J1288" s="1">
        <v>43738</v>
      </c>
      <c r="K1288" t="s">
        <v>20</v>
      </c>
      <c r="L1288" s="2">
        <v>0.40138888888888885</v>
      </c>
      <c r="M1288">
        <v>392.1</v>
      </c>
      <c r="N1288">
        <v>-1125</v>
      </c>
      <c r="O1288">
        <v>-23.651844839999999</v>
      </c>
      <c r="P1288" s="1">
        <v>43741</v>
      </c>
      <c r="Q1288" t="s">
        <v>24</v>
      </c>
      <c r="R1288">
        <v>404.4</v>
      </c>
      <c r="S1288">
        <v>317.10000000000002</v>
      </c>
      <c r="T1288">
        <f t="shared" si="486"/>
        <v>30</v>
      </c>
      <c r="U1288">
        <f t="shared" si="487"/>
        <v>9</v>
      </c>
      <c r="V1288">
        <f t="shared" si="488"/>
        <v>2019</v>
      </c>
      <c r="X1288" t="str">
        <f t="shared" si="490"/>
        <v>Loss</v>
      </c>
    </row>
    <row r="1289" spans="1:24" hidden="1" x14ac:dyDescent="0.3">
      <c r="A1289">
        <v>430</v>
      </c>
      <c r="B1289" s="1">
        <v>43739</v>
      </c>
      <c r="D1289" s="2">
        <v>0.3923611111111111</v>
      </c>
      <c r="E1289">
        <v>29422.85</v>
      </c>
      <c r="J1289" s="1">
        <v>43739</v>
      </c>
      <c r="L1289" s="2">
        <v>0.41875000000000001</v>
      </c>
      <c r="M1289">
        <v>28969.599999999999</v>
      </c>
      <c r="N1289">
        <v>2535</v>
      </c>
      <c r="R1289">
        <v>29526.400000000001</v>
      </c>
      <c r="S1289">
        <v>28908.7</v>
      </c>
      <c r="T1289">
        <f t="shared" si="486"/>
        <v>1</v>
      </c>
      <c r="U1289">
        <f t="shared" si="487"/>
        <v>10</v>
      </c>
      <c r="V1289">
        <f t="shared" si="488"/>
        <v>2019</v>
      </c>
    </row>
    <row r="1290" spans="1:24" x14ac:dyDescent="0.3">
      <c r="A1290">
        <v>430.1</v>
      </c>
      <c r="B1290" s="1">
        <v>43739</v>
      </c>
      <c r="C1290" t="s">
        <v>25</v>
      </c>
      <c r="D1290" s="2">
        <v>0.3923611111111111</v>
      </c>
      <c r="E1290">
        <v>339.05</v>
      </c>
      <c r="F1290">
        <v>15</v>
      </c>
      <c r="G1290" t="s">
        <v>21</v>
      </c>
      <c r="H1290">
        <v>29400</v>
      </c>
      <c r="I1290" t="s">
        <v>22</v>
      </c>
      <c r="J1290" s="1">
        <v>43739</v>
      </c>
      <c r="K1290" t="s">
        <v>25</v>
      </c>
      <c r="L1290" s="2">
        <v>0.41875000000000001</v>
      </c>
      <c r="M1290">
        <v>139.05000000000001</v>
      </c>
      <c r="N1290">
        <v>3000</v>
      </c>
      <c r="O1290">
        <v>58.988349800000002</v>
      </c>
      <c r="P1290" s="1">
        <v>43741</v>
      </c>
      <c r="Q1290" t="s">
        <v>29</v>
      </c>
      <c r="R1290">
        <v>383.75</v>
      </c>
      <c r="S1290">
        <v>127.8</v>
      </c>
      <c r="T1290">
        <f t="shared" si="486"/>
        <v>1</v>
      </c>
      <c r="U1290">
        <f t="shared" si="487"/>
        <v>10</v>
      </c>
      <c r="V1290">
        <f t="shared" si="488"/>
        <v>2019</v>
      </c>
      <c r="X1290" t="str">
        <f t="shared" ref="X1290:X1291" si="491">IF(N1290&gt;0,"Profit","Loss")</f>
        <v>Profit</v>
      </c>
    </row>
    <row r="1291" spans="1:24" x14ac:dyDescent="0.3">
      <c r="A1291">
        <v>430.2</v>
      </c>
      <c r="B1291" s="1">
        <v>43739</v>
      </c>
      <c r="C1291" t="s">
        <v>25</v>
      </c>
      <c r="D1291" s="2">
        <v>0.3923611111111111</v>
      </c>
      <c r="E1291">
        <v>218.95</v>
      </c>
      <c r="F1291">
        <v>15</v>
      </c>
      <c r="G1291" t="s">
        <v>23</v>
      </c>
      <c r="H1291">
        <v>29400</v>
      </c>
      <c r="I1291" t="s">
        <v>22</v>
      </c>
      <c r="J1291" s="1">
        <v>43739</v>
      </c>
      <c r="K1291" t="s">
        <v>25</v>
      </c>
      <c r="L1291" s="2">
        <v>0.4055555555555555</v>
      </c>
      <c r="M1291">
        <v>249.95</v>
      </c>
      <c r="N1291">
        <v>-465</v>
      </c>
      <c r="O1291">
        <v>-14.158483670000001</v>
      </c>
      <c r="P1291" s="1">
        <v>43741</v>
      </c>
      <c r="Q1291" t="s">
        <v>24</v>
      </c>
      <c r="R1291">
        <v>285.10000000000002</v>
      </c>
      <c r="S1291">
        <v>174.85</v>
      </c>
      <c r="T1291">
        <f t="shared" si="486"/>
        <v>1</v>
      </c>
      <c r="U1291">
        <f t="shared" si="487"/>
        <v>10</v>
      </c>
      <c r="V1291">
        <f t="shared" si="488"/>
        <v>2019</v>
      </c>
      <c r="X1291" t="str">
        <f t="shared" si="491"/>
        <v>Loss</v>
      </c>
    </row>
    <row r="1292" spans="1:24" hidden="1" x14ac:dyDescent="0.3">
      <c r="A1292">
        <v>431</v>
      </c>
      <c r="B1292" s="1">
        <v>43741</v>
      </c>
      <c r="D1292" s="2">
        <v>0.3923611111111111</v>
      </c>
      <c r="E1292">
        <v>28410.400000000001</v>
      </c>
      <c r="J1292" s="1">
        <v>43741</v>
      </c>
      <c r="L1292" s="2">
        <v>0.39999999999999997</v>
      </c>
      <c r="M1292">
        <v>28441.65</v>
      </c>
      <c r="N1292">
        <v>-630</v>
      </c>
      <c r="R1292">
        <v>28596.95</v>
      </c>
      <c r="S1292">
        <v>28392.25</v>
      </c>
      <c r="T1292">
        <f t="shared" si="486"/>
        <v>3</v>
      </c>
      <c r="U1292">
        <f t="shared" si="487"/>
        <v>10</v>
      </c>
      <c r="V1292">
        <f t="shared" si="488"/>
        <v>2019</v>
      </c>
    </row>
    <row r="1293" spans="1:24" x14ac:dyDescent="0.3">
      <c r="A1293">
        <v>431.1</v>
      </c>
      <c r="B1293" s="1">
        <v>43741</v>
      </c>
      <c r="C1293" t="s">
        <v>27</v>
      </c>
      <c r="D1293" s="2">
        <v>0.3923611111111111</v>
      </c>
      <c r="E1293">
        <v>241.85</v>
      </c>
      <c r="F1293">
        <v>15</v>
      </c>
      <c r="G1293" t="s">
        <v>21</v>
      </c>
      <c r="H1293">
        <v>28400</v>
      </c>
      <c r="I1293" t="s">
        <v>22</v>
      </c>
      <c r="J1293" s="1">
        <v>43741</v>
      </c>
      <c r="K1293" t="s">
        <v>27</v>
      </c>
      <c r="L1293" s="2">
        <v>0.39374999999999999</v>
      </c>
      <c r="M1293">
        <v>299.85000000000002</v>
      </c>
      <c r="N1293">
        <v>-870</v>
      </c>
      <c r="O1293">
        <v>-23.98180691</v>
      </c>
      <c r="P1293" s="1">
        <v>43741</v>
      </c>
      <c r="Q1293" t="s">
        <v>24</v>
      </c>
      <c r="R1293">
        <v>332.55</v>
      </c>
      <c r="S1293">
        <v>224.45</v>
      </c>
      <c r="T1293">
        <f t="shared" si="486"/>
        <v>3</v>
      </c>
      <c r="U1293">
        <f t="shared" si="487"/>
        <v>10</v>
      </c>
      <c r="V1293">
        <f t="shared" si="488"/>
        <v>2019</v>
      </c>
      <c r="X1293" t="str">
        <f t="shared" ref="X1293:X1294" si="492">IF(N1293&gt;0,"Profit","Loss")</f>
        <v>Loss</v>
      </c>
    </row>
    <row r="1294" spans="1:24" x14ac:dyDescent="0.3">
      <c r="A1294">
        <v>431.2</v>
      </c>
      <c r="B1294" s="1">
        <v>43741</v>
      </c>
      <c r="C1294" t="s">
        <v>27</v>
      </c>
      <c r="D1294" s="2">
        <v>0.3923611111111111</v>
      </c>
      <c r="E1294">
        <v>245</v>
      </c>
      <c r="F1294">
        <v>15</v>
      </c>
      <c r="G1294" t="s">
        <v>23</v>
      </c>
      <c r="H1294">
        <v>28400</v>
      </c>
      <c r="I1294" t="s">
        <v>22</v>
      </c>
      <c r="J1294" s="1">
        <v>43741</v>
      </c>
      <c r="K1294" t="s">
        <v>27</v>
      </c>
      <c r="L1294" s="2">
        <v>0.39999999999999997</v>
      </c>
      <c r="M1294">
        <v>229</v>
      </c>
      <c r="N1294">
        <v>240</v>
      </c>
      <c r="O1294">
        <v>6.5306122450000004</v>
      </c>
      <c r="P1294" s="1">
        <v>43741</v>
      </c>
      <c r="Q1294" t="s">
        <v>24</v>
      </c>
      <c r="R1294">
        <v>250.8</v>
      </c>
      <c r="S1294">
        <v>153.05000000000001</v>
      </c>
      <c r="T1294">
        <f t="shared" si="486"/>
        <v>3</v>
      </c>
      <c r="U1294">
        <f t="shared" si="487"/>
        <v>10</v>
      </c>
      <c r="V1294">
        <f t="shared" si="488"/>
        <v>2019</v>
      </c>
      <c r="X1294" t="str">
        <f t="shared" si="492"/>
        <v>Profit</v>
      </c>
    </row>
    <row r="1295" spans="1:24" hidden="1" x14ac:dyDescent="0.3">
      <c r="A1295">
        <v>432</v>
      </c>
      <c r="B1295" s="1">
        <v>43742</v>
      </c>
      <c r="D1295" s="2">
        <v>0.3923611111111111</v>
      </c>
      <c r="E1295">
        <v>28690</v>
      </c>
      <c r="J1295" s="1">
        <v>43742</v>
      </c>
      <c r="L1295" s="2">
        <v>0.48888888888888887</v>
      </c>
      <c r="M1295">
        <v>28524.2</v>
      </c>
      <c r="N1295">
        <v>315</v>
      </c>
      <c r="R1295">
        <v>28696.85</v>
      </c>
      <c r="S1295">
        <v>28401.35</v>
      </c>
      <c r="T1295">
        <f t="shared" si="486"/>
        <v>4</v>
      </c>
      <c r="U1295">
        <f t="shared" si="487"/>
        <v>10</v>
      </c>
      <c r="V1295">
        <f t="shared" si="488"/>
        <v>2019</v>
      </c>
    </row>
    <row r="1296" spans="1:24" x14ac:dyDescent="0.3">
      <c r="A1296">
        <v>432.1</v>
      </c>
      <c r="B1296" s="1">
        <v>43742</v>
      </c>
      <c r="C1296" t="s">
        <v>28</v>
      </c>
      <c r="D1296" s="2">
        <v>0.3923611111111111</v>
      </c>
      <c r="E1296">
        <v>517.75</v>
      </c>
      <c r="F1296">
        <v>15</v>
      </c>
      <c r="G1296" t="s">
        <v>21</v>
      </c>
      <c r="H1296">
        <v>28700</v>
      </c>
      <c r="I1296" t="s">
        <v>22</v>
      </c>
      <c r="J1296" s="1">
        <v>43742</v>
      </c>
      <c r="K1296" t="s">
        <v>28</v>
      </c>
      <c r="L1296" s="2">
        <v>0.48888888888888887</v>
      </c>
      <c r="M1296">
        <v>433.75</v>
      </c>
      <c r="N1296">
        <v>1260</v>
      </c>
      <c r="O1296">
        <v>16.224046349999998</v>
      </c>
      <c r="P1296" s="1">
        <v>43748</v>
      </c>
      <c r="Q1296" t="s">
        <v>24</v>
      </c>
      <c r="R1296">
        <v>523.15</v>
      </c>
      <c r="S1296">
        <v>358.55</v>
      </c>
      <c r="T1296">
        <f t="shared" si="486"/>
        <v>4</v>
      </c>
      <c r="U1296">
        <f t="shared" si="487"/>
        <v>10</v>
      </c>
      <c r="V1296">
        <f t="shared" si="488"/>
        <v>2019</v>
      </c>
      <c r="X1296" t="str">
        <f t="shared" ref="X1296:X1297" si="493">IF(N1296&gt;0,"Profit","Loss")</f>
        <v>Profit</v>
      </c>
    </row>
    <row r="1297" spans="1:24" x14ac:dyDescent="0.3">
      <c r="A1297">
        <v>432.2</v>
      </c>
      <c r="B1297" s="1">
        <v>43742</v>
      </c>
      <c r="C1297" t="s">
        <v>28</v>
      </c>
      <c r="D1297" s="2">
        <v>0.3923611111111111</v>
      </c>
      <c r="E1297">
        <v>482.85</v>
      </c>
      <c r="F1297">
        <v>15</v>
      </c>
      <c r="G1297" t="s">
        <v>23</v>
      </c>
      <c r="H1297">
        <v>28700</v>
      </c>
      <c r="I1297" t="s">
        <v>22</v>
      </c>
      <c r="J1297" s="1">
        <v>43742</v>
      </c>
      <c r="K1297" t="s">
        <v>28</v>
      </c>
      <c r="L1297" s="2">
        <v>0.40347222222222223</v>
      </c>
      <c r="M1297">
        <v>545.85</v>
      </c>
      <c r="N1297">
        <v>-945</v>
      </c>
      <c r="O1297">
        <v>-13.047530289999999</v>
      </c>
      <c r="P1297" s="1">
        <v>43748</v>
      </c>
      <c r="Q1297" t="s">
        <v>24</v>
      </c>
      <c r="R1297">
        <v>551.65</v>
      </c>
      <c r="S1297">
        <v>470.3</v>
      </c>
      <c r="T1297">
        <f t="shared" si="486"/>
        <v>4</v>
      </c>
      <c r="U1297">
        <f t="shared" si="487"/>
        <v>10</v>
      </c>
      <c r="V1297">
        <f t="shared" si="488"/>
        <v>2019</v>
      </c>
      <c r="X1297" t="str">
        <f t="shared" si="493"/>
        <v>Loss</v>
      </c>
    </row>
    <row r="1298" spans="1:24" hidden="1" x14ac:dyDescent="0.3">
      <c r="A1298">
        <v>433</v>
      </c>
      <c r="B1298" s="1">
        <v>43745</v>
      </c>
      <c r="D1298" s="2">
        <v>0.3923611111111111</v>
      </c>
      <c r="E1298">
        <v>27588.3</v>
      </c>
      <c r="J1298" s="1">
        <v>43745</v>
      </c>
      <c r="L1298" s="2">
        <v>0.40902777777777777</v>
      </c>
      <c r="M1298">
        <v>28030.95</v>
      </c>
      <c r="N1298">
        <v>1935</v>
      </c>
      <c r="R1298">
        <v>28069.15</v>
      </c>
      <c r="S1298">
        <v>27581.599999999999</v>
      </c>
      <c r="T1298">
        <f t="shared" si="486"/>
        <v>7</v>
      </c>
      <c r="U1298">
        <f t="shared" si="487"/>
        <v>10</v>
      </c>
      <c r="V1298">
        <f t="shared" si="488"/>
        <v>2019</v>
      </c>
    </row>
    <row r="1299" spans="1:24" x14ac:dyDescent="0.3">
      <c r="A1299">
        <v>433.1</v>
      </c>
      <c r="B1299" s="1">
        <v>43745</v>
      </c>
      <c r="C1299" t="s">
        <v>20</v>
      </c>
      <c r="D1299" s="2">
        <v>0.3923611111111111</v>
      </c>
      <c r="E1299">
        <v>398.05</v>
      </c>
      <c r="F1299">
        <v>15</v>
      </c>
      <c r="G1299" t="s">
        <v>21</v>
      </c>
      <c r="H1299">
        <v>27600</v>
      </c>
      <c r="I1299" t="s">
        <v>22</v>
      </c>
      <c r="J1299" s="1">
        <v>43745</v>
      </c>
      <c r="K1299" t="s">
        <v>20</v>
      </c>
      <c r="L1299" s="2">
        <v>0.39999999999999997</v>
      </c>
      <c r="M1299">
        <v>469.05</v>
      </c>
      <c r="N1299">
        <v>-1065</v>
      </c>
      <c r="O1299">
        <v>-17.836955159999999</v>
      </c>
      <c r="P1299" s="1">
        <v>43748</v>
      </c>
      <c r="Q1299" t="s">
        <v>24</v>
      </c>
      <c r="R1299">
        <v>502.5</v>
      </c>
      <c r="S1299">
        <v>393.8</v>
      </c>
      <c r="T1299">
        <f t="shared" si="486"/>
        <v>7</v>
      </c>
      <c r="U1299">
        <f t="shared" si="487"/>
        <v>10</v>
      </c>
      <c r="V1299">
        <f t="shared" si="488"/>
        <v>2019</v>
      </c>
      <c r="X1299" t="str">
        <f t="shared" ref="X1299:X1300" si="494">IF(N1299&gt;0,"Profit","Loss")</f>
        <v>Loss</v>
      </c>
    </row>
    <row r="1300" spans="1:24" x14ac:dyDescent="0.3">
      <c r="A1300">
        <v>433.2</v>
      </c>
      <c r="B1300" s="1">
        <v>43745</v>
      </c>
      <c r="C1300" t="s">
        <v>20</v>
      </c>
      <c r="D1300" s="2">
        <v>0.3923611111111111</v>
      </c>
      <c r="E1300">
        <v>400.7</v>
      </c>
      <c r="F1300">
        <v>15</v>
      </c>
      <c r="G1300" t="s">
        <v>23</v>
      </c>
      <c r="H1300">
        <v>27600</v>
      </c>
      <c r="I1300" t="s">
        <v>22</v>
      </c>
      <c r="J1300" s="1">
        <v>43745</v>
      </c>
      <c r="K1300" t="s">
        <v>20</v>
      </c>
      <c r="L1300" s="2">
        <v>0.40902777777777777</v>
      </c>
      <c r="M1300">
        <v>200.7</v>
      </c>
      <c r="N1300">
        <v>3000</v>
      </c>
      <c r="O1300">
        <v>49.912652860000001</v>
      </c>
      <c r="P1300" s="1">
        <v>43748</v>
      </c>
      <c r="Q1300" t="s">
        <v>29</v>
      </c>
      <c r="R1300">
        <v>400.85</v>
      </c>
      <c r="S1300">
        <v>191.05</v>
      </c>
      <c r="T1300">
        <f t="shared" si="486"/>
        <v>7</v>
      </c>
      <c r="U1300">
        <f t="shared" si="487"/>
        <v>10</v>
      </c>
      <c r="V1300">
        <f t="shared" si="488"/>
        <v>2019</v>
      </c>
      <c r="X1300" t="str">
        <f t="shared" si="494"/>
        <v>Profit</v>
      </c>
    </row>
    <row r="1301" spans="1:24" hidden="1" x14ac:dyDescent="0.3">
      <c r="A1301">
        <v>434</v>
      </c>
      <c r="B1301" s="1">
        <v>43747</v>
      </c>
      <c r="D1301" s="2">
        <v>0.3923611111111111</v>
      </c>
      <c r="E1301">
        <v>27904.2</v>
      </c>
      <c r="J1301" s="1">
        <v>43747</v>
      </c>
      <c r="L1301" s="2">
        <v>0.44097222222222227</v>
      </c>
      <c r="M1301">
        <v>27856.15</v>
      </c>
      <c r="N1301">
        <v>255</v>
      </c>
      <c r="R1301">
        <v>27975.25</v>
      </c>
      <c r="S1301">
        <v>27702.05</v>
      </c>
      <c r="T1301">
        <f t="shared" si="486"/>
        <v>9</v>
      </c>
      <c r="U1301">
        <f t="shared" si="487"/>
        <v>10</v>
      </c>
      <c r="V1301">
        <f t="shared" si="488"/>
        <v>2019</v>
      </c>
    </row>
    <row r="1302" spans="1:24" x14ac:dyDescent="0.3">
      <c r="A1302">
        <v>434.1</v>
      </c>
      <c r="B1302" s="1">
        <v>43747</v>
      </c>
      <c r="C1302" t="s">
        <v>26</v>
      </c>
      <c r="D1302" s="2">
        <v>0.3923611111111111</v>
      </c>
      <c r="E1302">
        <v>303.05</v>
      </c>
      <c r="F1302">
        <v>15</v>
      </c>
      <c r="G1302" t="s">
        <v>21</v>
      </c>
      <c r="H1302">
        <v>27900</v>
      </c>
      <c r="I1302" t="s">
        <v>22</v>
      </c>
      <c r="J1302" s="1">
        <v>43747</v>
      </c>
      <c r="K1302" t="s">
        <v>26</v>
      </c>
      <c r="L1302" s="2">
        <v>0.44097222222222227</v>
      </c>
      <c r="M1302">
        <v>247.05</v>
      </c>
      <c r="N1302">
        <v>840</v>
      </c>
      <c r="O1302">
        <v>18.478798879999999</v>
      </c>
      <c r="P1302" s="1">
        <v>43748</v>
      </c>
      <c r="Q1302" t="s">
        <v>24</v>
      </c>
      <c r="R1302">
        <v>332.35</v>
      </c>
      <c r="S1302">
        <v>172</v>
      </c>
      <c r="T1302">
        <f t="shared" si="486"/>
        <v>9</v>
      </c>
      <c r="U1302">
        <f t="shared" si="487"/>
        <v>10</v>
      </c>
      <c r="V1302">
        <f t="shared" si="488"/>
        <v>2019</v>
      </c>
      <c r="X1302" t="str">
        <f t="shared" ref="X1302:X1303" si="495">IF(N1302&gt;0,"Profit","Loss")</f>
        <v>Profit</v>
      </c>
    </row>
    <row r="1303" spans="1:24" x14ac:dyDescent="0.3">
      <c r="A1303">
        <v>434.2</v>
      </c>
      <c r="B1303" s="1">
        <v>43747</v>
      </c>
      <c r="C1303" t="s">
        <v>26</v>
      </c>
      <c r="D1303" s="2">
        <v>0.3923611111111111</v>
      </c>
      <c r="E1303">
        <v>262.39999999999998</v>
      </c>
      <c r="F1303">
        <v>15</v>
      </c>
      <c r="G1303" t="s">
        <v>23</v>
      </c>
      <c r="H1303">
        <v>27900</v>
      </c>
      <c r="I1303" t="s">
        <v>22</v>
      </c>
      <c r="J1303" s="1">
        <v>43747</v>
      </c>
      <c r="K1303" t="s">
        <v>26</v>
      </c>
      <c r="L1303" s="2">
        <v>0.40833333333333338</v>
      </c>
      <c r="M1303">
        <v>301.39999999999998</v>
      </c>
      <c r="N1303">
        <v>-585</v>
      </c>
      <c r="O1303">
        <v>-14.862804880000001</v>
      </c>
      <c r="P1303" s="1">
        <v>43748</v>
      </c>
      <c r="Q1303" t="s">
        <v>24</v>
      </c>
      <c r="R1303">
        <v>303.2</v>
      </c>
      <c r="S1303">
        <v>225.85</v>
      </c>
      <c r="T1303">
        <f t="shared" si="486"/>
        <v>9</v>
      </c>
      <c r="U1303">
        <f t="shared" si="487"/>
        <v>10</v>
      </c>
      <c r="V1303">
        <f t="shared" si="488"/>
        <v>2019</v>
      </c>
      <c r="X1303" t="str">
        <f t="shared" si="495"/>
        <v>Loss</v>
      </c>
    </row>
    <row r="1304" spans="1:24" hidden="1" x14ac:dyDescent="0.3">
      <c r="A1304">
        <v>435</v>
      </c>
      <c r="B1304" s="1">
        <v>43748</v>
      </c>
      <c r="D1304" s="2">
        <v>0.3923611111111111</v>
      </c>
      <c r="E1304">
        <v>28483.8</v>
      </c>
      <c r="J1304" s="1">
        <v>43748</v>
      </c>
      <c r="L1304" s="2">
        <v>0.6381944444444444</v>
      </c>
      <c r="M1304">
        <v>28030.75</v>
      </c>
      <c r="N1304">
        <v>1506.75</v>
      </c>
      <c r="Q1304" t="s">
        <v>19</v>
      </c>
      <c r="R1304">
        <v>28492.25</v>
      </c>
      <c r="S1304">
        <v>27914.15</v>
      </c>
      <c r="T1304">
        <f t="shared" si="486"/>
        <v>10</v>
      </c>
      <c r="U1304">
        <f t="shared" si="487"/>
        <v>10</v>
      </c>
      <c r="V1304">
        <f t="shared" si="488"/>
        <v>2019</v>
      </c>
    </row>
    <row r="1305" spans="1:24" x14ac:dyDescent="0.3">
      <c r="A1305">
        <v>435.1</v>
      </c>
      <c r="B1305" s="1">
        <v>43748</v>
      </c>
      <c r="C1305" t="s">
        <v>27</v>
      </c>
      <c r="D1305" s="2">
        <v>0.3923611111111111</v>
      </c>
      <c r="E1305">
        <v>172.6</v>
      </c>
      <c r="F1305">
        <v>15</v>
      </c>
      <c r="G1305" t="s">
        <v>21</v>
      </c>
      <c r="H1305">
        <v>28500</v>
      </c>
      <c r="I1305" t="s">
        <v>22</v>
      </c>
      <c r="J1305" s="1">
        <v>43748</v>
      </c>
      <c r="K1305" t="s">
        <v>27</v>
      </c>
      <c r="L1305" s="2">
        <v>0.6381944444444444</v>
      </c>
      <c r="M1305">
        <v>0.15</v>
      </c>
      <c r="N1305">
        <v>2586.75</v>
      </c>
      <c r="O1305">
        <v>99.913093860000004</v>
      </c>
      <c r="P1305" s="1">
        <v>43748</v>
      </c>
      <c r="Q1305" t="s">
        <v>19</v>
      </c>
      <c r="R1305">
        <v>175.65</v>
      </c>
      <c r="S1305">
        <v>0.1</v>
      </c>
      <c r="T1305">
        <f t="shared" si="486"/>
        <v>10</v>
      </c>
      <c r="U1305">
        <f t="shared" si="487"/>
        <v>10</v>
      </c>
      <c r="V1305">
        <f t="shared" si="488"/>
        <v>2019</v>
      </c>
      <c r="X1305" t="str">
        <f t="shared" ref="X1305:X1306" si="496">IF(N1305&gt;0,"Profit","Loss")</f>
        <v>Profit</v>
      </c>
    </row>
    <row r="1306" spans="1:24" x14ac:dyDescent="0.3">
      <c r="A1306">
        <v>435.2</v>
      </c>
      <c r="B1306" s="1">
        <v>43748</v>
      </c>
      <c r="C1306" t="s">
        <v>27</v>
      </c>
      <c r="D1306" s="2">
        <v>0.3923611111111111</v>
      </c>
      <c r="E1306">
        <v>167.4</v>
      </c>
      <c r="F1306">
        <v>15</v>
      </c>
      <c r="G1306" t="s">
        <v>23</v>
      </c>
      <c r="H1306">
        <v>28500</v>
      </c>
      <c r="I1306" t="s">
        <v>22</v>
      </c>
      <c r="J1306" s="1">
        <v>43748</v>
      </c>
      <c r="K1306" t="s">
        <v>27</v>
      </c>
      <c r="L1306" s="2">
        <v>0.39652777777777781</v>
      </c>
      <c r="M1306">
        <v>239.4</v>
      </c>
      <c r="N1306">
        <v>-1080</v>
      </c>
      <c r="O1306">
        <v>-43.010752689999997</v>
      </c>
      <c r="P1306" s="1">
        <v>43748</v>
      </c>
      <c r="Q1306" t="s">
        <v>24</v>
      </c>
      <c r="R1306">
        <v>246.95</v>
      </c>
      <c r="S1306">
        <v>164.25</v>
      </c>
      <c r="T1306">
        <f t="shared" si="486"/>
        <v>10</v>
      </c>
      <c r="U1306">
        <f t="shared" si="487"/>
        <v>10</v>
      </c>
      <c r="V1306">
        <f t="shared" si="488"/>
        <v>2019</v>
      </c>
      <c r="X1306" t="str">
        <f t="shared" si="496"/>
        <v>Loss</v>
      </c>
    </row>
    <row r="1307" spans="1:24" hidden="1" x14ac:dyDescent="0.3">
      <c r="A1307">
        <v>436</v>
      </c>
      <c r="B1307" s="1">
        <v>43749</v>
      </c>
      <c r="D1307" s="2">
        <v>0.3923611111111111</v>
      </c>
      <c r="E1307">
        <v>28419.5</v>
      </c>
      <c r="J1307" s="1">
        <v>43749</v>
      </c>
      <c r="L1307" s="2">
        <v>0.41666666666666669</v>
      </c>
      <c r="M1307">
        <v>28439.4</v>
      </c>
      <c r="N1307">
        <v>-465</v>
      </c>
      <c r="R1307">
        <v>28604.05</v>
      </c>
      <c r="S1307">
        <v>28415.4</v>
      </c>
      <c r="T1307">
        <f t="shared" si="486"/>
        <v>11</v>
      </c>
      <c r="U1307">
        <f t="shared" si="487"/>
        <v>10</v>
      </c>
      <c r="V1307">
        <f t="shared" si="488"/>
        <v>2019</v>
      </c>
    </row>
    <row r="1308" spans="1:24" x14ac:dyDescent="0.3">
      <c r="A1308">
        <v>436.1</v>
      </c>
      <c r="B1308" s="1">
        <v>43749</v>
      </c>
      <c r="C1308" t="s">
        <v>28</v>
      </c>
      <c r="D1308" s="2">
        <v>0.3923611111111111</v>
      </c>
      <c r="E1308">
        <v>494.25</v>
      </c>
      <c r="F1308">
        <v>15</v>
      </c>
      <c r="G1308" t="s">
        <v>21</v>
      </c>
      <c r="H1308">
        <v>28400</v>
      </c>
      <c r="I1308" t="s">
        <v>22</v>
      </c>
      <c r="J1308" s="1">
        <v>43749</v>
      </c>
      <c r="K1308" t="s">
        <v>28</v>
      </c>
      <c r="L1308" s="2">
        <v>0.3979166666666667</v>
      </c>
      <c r="M1308">
        <v>545.25</v>
      </c>
      <c r="N1308">
        <v>-765</v>
      </c>
      <c r="O1308">
        <v>-10.31866464</v>
      </c>
      <c r="P1308" s="1">
        <v>43755</v>
      </c>
      <c r="Q1308" t="s">
        <v>24</v>
      </c>
      <c r="R1308">
        <v>551.9</v>
      </c>
      <c r="S1308">
        <v>470.15</v>
      </c>
      <c r="T1308">
        <f t="shared" si="486"/>
        <v>11</v>
      </c>
      <c r="U1308">
        <f t="shared" si="487"/>
        <v>10</v>
      </c>
      <c r="V1308">
        <f t="shared" si="488"/>
        <v>2019</v>
      </c>
      <c r="X1308" t="str">
        <f t="shared" ref="X1308:X1309" si="497">IF(N1308&gt;0,"Profit","Loss")</f>
        <v>Loss</v>
      </c>
    </row>
    <row r="1309" spans="1:24" x14ac:dyDescent="0.3">
      <c r="A1309">
        <v>436.2</v>
      </c>
      <c r="B1309" s="1">
        <v>43749</v>
      </c>
      <c r="C1309" t="s">
        <v>28</v>
      </c>
      <c r="D1309" s="2">
        <v>0.3923611111111111</v>
      </c>
      <c r="E1309">
        <v>417</v>
      </c>
      <c r="F1309">
        <v>15</v>
      </c>
      <c r="G1309" t="s">
        <v>23</v>
      </c>
      <c r="H1309">
        <v>28400</v>
      </c>
      <c r="I1309" t="s">
        <v>22</v>
      </c>
      <c r="J1309" s="1">
        <v>43749</v>
      </c>
      <c r="K1309" t="s">
        <v>28</v>
      </c>
      <c r="L1309" s="2">
        <v>0.41666666666666669</v>
      </c>
      <c r="M1309">
        <v>397</v>
      </c>
      <c r="N1309">
        <v>300</v>
      </c>
      <c r="O1309">
        <v>4.7961630700000004</v>
      </c>
      <c r="P1309" s="1">
        <v>43755</v>
      </c>
      <c r="Q1309" t="s">
        <v>24</v>
      </c>
      <c r="R1309">
        <v>417</v>
      </c>
      <c r="S1309">
        <v>321.95</v>
      </c>
      <c r="T1309">
        <f t="shared" si="486"/>
        <v>11</v>
      </c>
      <c r="U1309">
        <f t="shared" si="487"/>
        <v>10</v>
      </c>
      <c r="V1309">
        <f t="shared" si="488"/>
        <v>2019</v>
      </c>
      <c r="X1309" t="str">
        <f t="shared" si="497"/>
        <v>Profit</v>
      </c>
    </row>
    <row r="1310" spans="1:24" hidden="1" x14ac:dyDescent="0.3">
      <c r="A1310">
        <v>437</v>
      </c>
      <c r="B1310" s="1">
        <v>43752</v>
      </c>
      <c r="D1310" s="2">
        <v>0.3923611111111111</v>
      </c>
      <c r="E1310">
        <v>28220.400000000001</v>
      </c>
      <c r="J1310" s="1">
        <v>43752</v>
      </c>
      <c r="L1310" s="2">
        <v>0.39999999999999997</v>
      </c>
      <c r="M1310">
        <v>28212.3</v>
      </c>
      <c r="N1310">
        <v>-900</v>
      </c>
      <c r="R1310">
        <v>28238.95</v>
      </c>
      <c r="S1310">
        <v>28043.25</v>
      </c>
      <c r="T1310">
        <f t="shared" si="486"/>
        <v>14</v>
      </c>
      <c r="U1310">
        <f t="shared" si="487"/>
        <v>10</v>
      </c>
      <c r="V1310">
        <f t="shared" si="488"/>
        <v>2019</v>
      </c>
    </row>
    <row r="1311" spans="1:24" x14ac:dyDescent="0.3">
      <c r="A1311">
        <v>437.1</v>
      </c>
      <c r="B1311" s="1">
        <v>43752</v>
      </c>
      <c r="C1311" t="s">
        <v>20</v>
      </c>
      <c r="D1311" s="2">
        <v>0.3923611111111111</v>
      </c>
      <c r="E1311">
        <v>460.35</v>
      </c>
      <c r="F1311">
        <v>15</v>
      </c>
      <c r="G1311" t="s">
        <v>21</v>
      </c>
      <c r="H1311">
        <v>28200</v>
      </c>
      <c r="I1311" t="s">
        <v>22</v>
      </c>
      <c r="J1311" s="1">
        <v>43752</v>
      </c>
      <c r="K1311" t="s">
        <v>20</v>
      </c>
      <c r="L1311" s="2">
        <v>0.39999999999999997</v>
      </c>
      <c r="M1311">
        <v>461.35</v>
      </c>
      <c r="N1311">
        <v>-15</v>
      </c>
      <c r="O1311">
        <v>-0.21722602399999999</v>
      </c>
      <c r="P1311" s="1">
        <v>43755</v>
      </c>
      <c r="Q1311" t="s">
        <v>24</v>
      </c>
      <c r="R1311">
        <v>483.3</v>
      </c>
      <c r="S1311">
        <v>385.65</v>
      </c>
      <c r="T1311">
        <f t="shared" si="486"/>
        <v>14</v>
      </c>
      <c r="U1311">
        <f t="shared" si="487"/>
        <v>10</v>
      </c>
      <c r="V1311">
        <f t="shared" si="488"/>
        <v>2019</v>
      </c>
      <c r="X1311" t="str">
        <f t="shared" ref="X1311:X1312" si="498">IF(N1311&gt;0,"Profit","Loss")</f>
        <v>Loss</v>
      </c>
    </row>
    <row r="1312" spans="1:24" x14ac:dyDescent="0.3">
      <c r="A1312">
        <v>437.2</v>
      </c>
      <c r="B1312" s="1">
        <v>43752</v>
      </c>
      <c r="C1312" t="s">
        <v>20</v>
      </c>
      <c r="D1312" s="2">
        <v>0.3923611111111111</v>
      </c>
      <c r="E1312">
        <v>433.5</v>
      </c>
      <c r="F1312">
        <v>15</v>
      </c>
      <c r="G1312" t="s">
        <v>23</v>
      </c>
      <c r="H1312">
        <v>28200</v>
      </c>
      <c r="I1312" t="s">
        <v>22</v>
      </c>
      <c r="J1312" s="1">
        <v>43752</v>
      </c>
      <c r="K1312" t="s">
        <v>20</v>
      </c>
      <c r="L1312" s="2">
        <v>0.39513888888888887</v>
      </c>
      <c r="M1312">
        <v>492.5</v>
      </c>
      <c r="N1312">
        <v>-885</v>
      </c>
      <c r="O1312">
        <v>-13.610149939999999</v>
      </c>
      <c r="P1312" s="1">
        <v>43755</v>
      </c>
      <c r="Q1312" t="s">
        <v>24</v>
      </c>
      <c r="R1312">
        <v>501.7</v>
      </c>
      <c r="S1312">
        <v>417.45</v>
      </c>
      <c r="T1312">
        <f t="shared" si="486"/>
        <v>14</v>
      </c>
      <c r="U1312">
        <f t="shared" si="487"/>
        <v>10</v>
      </c>
      <c r="V1312">
        <f t="shared" si="488"/>
        <v>2019</v>
      </c>
      <c r="X1312" t="str">
        <f t="shared" si="498"/>
        <v>Loss</v>
      </c>
    </row>
    <row r="1313" spans="1:24" hidden="1" x14ac:dyDescent="0.3">
      <c r="A1313">
        <v>438</v>
      </c>
      <c r="B1313" s="1">
        <v>43753</v>
      </c>
      <c r="D1313" s="2">
        <v>0.3923611111111111</v>
      </c>
      <c r="E1313">
        <v>28288.05</v>
      </c>
      <c r="J1313" s="1">
        <v>43753</v>
      </c>
      <c r="L1313" s="2">
        <v>0.52847222222222223</v>
      </c>
      <c r="M1313">
        <v>28310.9</v>
      </c>
      <c r="N1313">
        <v>315</v>
      </c>
      <c r="R1313">
        <v>28469.9</v>
      </c>
      <c r="S1313">
        <v>28186.25</v>
      </c>
      <c r="T1313">
        <f t="shared" si="486"/>
        <v>15</v>
      </c>
      <c r="U1313">
        <f t="shared" si="487"/>
        <v>10</v>
      </c>
      <c r="V1313">
        <f t="shared" si="488"/>
        <v>2019</v>
      </c>
    </row>
    <row r="1314" spans="1:24" x14ac:dyDescent="0.3">
      <c r="A1314">
        <v>438.1</v>
      </c>
      <c r="B1314" s="1">
        <v>43753</v>
      </c>
      <c r="C1314" t="s">
        <v>25</v>
      </c>
      <c r="D1314" s="2">
        <v>0.3923611111111111</v>
      </c>
      <c r="E1314">
        <v>368</v>
      </c>
      <c r="F1314">
        <v>15</v>
      </c>
      <c r="G1314" t="s">
        <v>21</v>
      </c>
      <c r="H1314">
        <v>28300</v>
      </c>
      <c r="I1314" t="s">
        <v>22</v>
      </c>
      <c r="J1314" s="1">
        <v>43753</v>
      </c>
      <c r="K1314" t="s">
        <v>25</v>
      </c>
      <c r="L1314" s="2">
        <v>0.40138888888888885</v>
      </c>
      <c r="M1314">
        <v>382</v>
      </c>
      <c r="N1314">
        <v>-210</v>
      </c>
      <c r="O1314">
        <v>-3.8043478259999999</v>
      </c>
      <c r="P1314" s="1">
        <v>43755</v>
      </c>
      <c r="Q1314" t="s">
        <v>24</v>
      </c>
      <c r="R1314">
        <v>382.25</v>
      </c>
      <c r="S1314">
        <v>306.75</v>
      </c>
      <c r="T1314">
        <f t="shared" si="486"/>
        <v>15</v>
      </c>
      <c r="U1314">
        <f t="shared" si="487"/>
        <v>10</v>
      </c>
      <c r="V1314">
        <f t="shared" si="488"/>
        <v>2019</v>
      </c>
      <c r="X1314" t="str">
        <f t="shared" ref="X1314:X1315" si="499">IF(N1314&gt;0,"Profit","Loss")</f>
        <v>Loss</v>
      </c>
    </row>
    <row r="1315" spans="1:24" x14ac:dyDescent="0.3">
      <c r="A1315">
        <v>438.2</v>
      </c>
      <c r="B1315" s="1">
        <v>43753</v>
      </c>
      <c r="C1315" t="s">
        <v>25</v>
      </c>
      <c r="D1315" s="2">
        <v>0.3923611111111111</v>
      </c>
      <c r="E1315">
        <v>341.15</v>
      </c>
      <c r="F1315">
        <v>15</v>
      </c>
      <c r="G1315" t="s">
        <v>23</v>
      </c>
      <c r="H1315">
        <v>28300</v>
      </c>
      <c r="I1315" t="s">
        <v>22</v>
      </c>
      <c r="J1315" s="1">
        <v>43753</v>
      </c>
      <c r="K1315" t="s">
        <v>25</v>
      </c>
      <c r="L1315" s="2">
        <v>0.52847222222222223</v>
      </c>
      <c r="M1315">
        <v>306.14999999999998</v>
      </c>
      <c r="N1315">
        <v>525</v>
      </c>
      <c r="O1315">
        <v>10.259416679999999</v>
      </c>
      <c r="P1315" s="1">
        <v>43755</v>
      </c>
      <c r="Q1315" t="s">
        <v>24</v>
      </c>
      <c r="R1315">
        <v>413.65</v>
      </c>
      <c r="S1315">
        <v>230.85</v>
      </c>
      <c r="T1315">
        <f t="shared" si="486"/>
        <v>15</v>
      </c>
      <c r="U1315">
        <f t="shared" si="487"/>
        <v>10</v>
      </c>
      <c r="V1315">
        <f t="shared" si="488"/>
        <v>2019</v>
      </c>
      <c r="X1315" t="str">
        <f t="shared" si="499"/>
        <v>Profit</v>
      </c>
    </row>
    <row r="1316" spans="1:24" hidden="1" x14ac:dyDescent="0.3">
      <c r="A1316">
        <v>439</v>
      </c>
      <c r="B1316" s="1">
        <v>43754</v>
      </c>
      <c r="D1316" s="2">
        <v>0.3923611111111111</v>
      </c>
      <c r="E1316">
        <v>28642.15</v>
      </c>
      <c r="J1316" s="1">
        <v>43754</v>
      </c>
      <c r="L1316" s="2">
        <v>0.41944444444444445</v>
      </c>
      <c r="M1316">
        <v>28627.3</v>
      </c>
      <c r="N1316">
        <v>-825</v>
      </c>
      <c r="R1316">
        <v>28759.35</v>
      </c>
      <c r="S1316">
        <v>28576.6</v>
      </c>
      <c r="T1316">
        <f t="shared" si="486"/>
        <v>16</v>
      </c>
      <c r="U1316">
        <f t="shared" si="487"/>
        <v>10</v>
      </c>
      <c r="V1316">
        <f t="shared" si="488"/>
        <v>2019</v>
      </c>
    </row>
    <row r="1317" spans="1:24" x14ac:dyDescent="0.3">
      <c r="A1317">
        <v>439.1</v>
      </c>
      <c r="B1317" s="1">
        <v>43754</v>
      </c>
      <c r="C1317" t="s">
        <v>26</v>
      </c>
      <c r="D1317" s="2">
        <v>0.3923611111111111</v>
      </c>
      <c r="E1317">
        <v>281.10000000000002</v>
      </c>
      <c r="F1317">
        <v>15</v>
      </c>
      <c r="G1317" t="s">
        <v>21</v>
      </c>
      <c r="H1317">
        <v>28600</v>
      </c>
      <c r="I1317" t="s">
        <v>22</v>
      </c>
      <c r="J1317" s="1">
        <v>43754</v>
      </c>
      <c r="K1317" t="s">
        <v>26</v>
      </c>
      <c r="L1317" s="2">
        <v>0.39652777777777781</v>
      </c>
      <c r="M1317">
        <v>320.10000000000002</v>
      </c>
      <c r="N1317">
        <v>-585</v>
      </c>
      <c r="O1317">
        <v>-13.874066170000001</v>
      </c>
      <c r="P1317" s="1">
        <v>43755</v>
      </c>
      <c r="Q1317" t="s">
        <v>24</v>
      </c>
      <c r="R1317">
        <v>328</v>
      </c>
      <c r="S1317">
        <v>244.3</v>
      </c>
      <c r="T1317">
        <f t="shared" si="486"/>
        <v>16</v>
      </c>
      <c r="U1317">
        <f t="shared" si="487"/>
        <v>10</v>
      </c>
      <c r="V1317">
        <f t="shared" si="488"/>
        <v>2019</v>
      </c>
      <c r="X1317" t="str">
        <f t="shared" ref="X1317:X1318" si="500">IF(N1317&gt;0,"Profit","Loss")</f>
        <v>Loss</v>
      </c>
    </row>
    <row r="1318" spans="1:24" x14ac:dyDescent="0.3">
      <c r="A1318">
        <v>439.2</v>
      </c>
      <c r="B1318" s="1">
        <v>43754</v>
      </c>
      <c r="C1318" t="s">
        <v>26</v>
      </c>
      <c r="D1318" s="2">
        <v>0.3923611111111111</v>
      </c>
      <c r="E1318">
        <v>244</v>
      </c>
      <c r="F1318">
        <v>15</v>
      </c>
      <c r="G1318" t="s">
        <v>23</v>
      </c>
      <c r="H1318">
        <v>28600</v>
      </c>
      <c r="I1318" t="s">
        <v>22</v>
      </c>
      <c r="J1318" s="1">
        <v>43754</v>
      </c>
      <c r="K1318" t="s">
        <v>26</v>
      </c>
      <c r="L1318" s="2">
        <v>0.41944444444444445</v>
      </c>
      <c r="M1318">
        <v>260</v>
      </c>
      <c r="N1318">
        <v>-240</v>
      </c>
      <c r="O1318">
        <v>-6.5573770490000003</v>
      </c>
      <c r="P1318" s="1">
        <v>43755</v>
      </c>
      <c r="Q1318" t="s">
        <v>24</v>
      </c>
      <c r="R1318">
        <v>279.8</v>
      </c>
      <c r="S1318">
        <v>184.4</v>
      </c>
      <c r="T1318">
        <f t="shared" si="486"/>
        <v>16</v>
      </c>
      <c r="U1318">
        <f t="shared" si="487"/>
        <v>10</v>
      </c>
      <c r="V1318">
        <f t="shared" si="488"/>
        <v>2019</v>
      </c>
      <c r="X1318" t="str">
        <f t="shared" si="500"/>
        <v>Loss</v>
      </c>
    </row>
    <row r="1319" spans="1:24" hidden="1" x14ac:dyDescent="0.3">
      <c r="A1319">
        <v>440</v>
      </c>
      <c r="B1319" s="1">
        <v>43755</v>
      </c>
      <c r="D1319" s="2">
        <v>0.3923611111111111</v>
      </c>
      <c r="E1319">
        <v>28617.7</v>
      </c>
      <c r="J1319" s="1">
        <v>43755</v>
      </c>
      <c r="L1319" s="2">
        <v>0.6381944444444444</v>
      </c>
      <c r="M1319">
        <v>28983</v>
      </c>
      <c r="N1319">
        <v>2742.75</v>
      </c>
      <c r="Q1319" t="s">
        <v>19</v>
      </c>
      <c r="R1319">
        <v>29049.05</v>
      </c>
      <c r="S1319">
        <v>28487.95</v>
      </c>
      <c r="T1319">
        <f t="shared" si="486"/>
        <v>17</v>
      </c>
      <c r="U1319">
        <f t="shared" si="487"/>
        <v>10</v>
      </c>
      <c r="V1319">
        <f t="shared" si="488"/>
        <v>2019</v>
      </c>
    </row>
    <row r="1320" spans="1:24" x14ac:dyDescent="0.3">
      <c r="A1320">
        <v>440.1</v>
      </c>
      <c r="B1320" s="1">
        <v>43755</v>
      </c>
      <c r="C1320" t="s">
        <v>27</v>
      </c>
      <c r="D1320" s="2">
        <v>0.3923611111111111</v>
      </c>
      <c r="E1320">
        <v>174.1</v>
      </c>
      <c r="F1320">
        <v>15</v>
      </c>
      <c r="G1320" t="s">
        <v>21</v>
      </c>
      <c r="H1320">
        <v>28600</v>
      </c>
      <c r="I1320" t="s">
        <v>22</v>
      </c>
      <c r="J1320" s="1">
        <v>43755</v>
      </c>
      <c r="K1320" t="s">
        <v>27</v>
      </c>
      <c r="L1320" s="2">
        <v>0.4993055555555555</v>
      </c>
      <c r="M1320">
        <v>131.1</v>
      </c>
      <c r="N1320">
        <v>645</v>
      </c>
      <c r="O1320">
        <v>24.69844917</v>
      </c>
      <c r="P1320" s="1">
        <v>43755</v>
      </c>
      <c r="Q1320" t="s">
        <v>24</v>
      </c>
      <c r="R1320">
        <v>174.1</v>
      </c>
      <c r="S1320">
        <v>55.5</v>
      </c>
      <c r="T1320">
        <f t="shared" si="486"/>
        <v>17</v>
      </c>
      <c r="U1320">
        <f t="shared" si="487"/>
        <v>10</v>
      </c>
      <c r="V1320">
        <f t="shared" si="488"/>
        <v>2019</v>
      </c>
      <c r="X1320" t="str">
        <f t="shared" ref="X1320:X1321" si="501">IF(N1320&gt;0,"Profit","Loss")</f>
        <v>Profit</v>
      </c>
    </row>
    <row r="1321" spans="1:24" x14ac:dyDescent="0.3">
      <c r="A1321">
        <v>440.2</v>
      </c>
      <c r="B1321" s="1">
        <v>43755</v>
      </c>
      <c r="C1321" t="s">
        <v>27</v>
      </c>
      <c r="D1321" s="2">
        <v>0.3923611111111111</v>
      </c>
      <c r="E1321">
        <v>140</v>
      </c>
      <c r="F1321">
        <v>15</v>
      </c>
      <c r="G1321" t="s">
        <v>23</v>
      </c>
      <c r="H1321">
        <v>28600</v>
      </c>
      <c r="I1321" t="s">
        <v>22</v>
      </c>
      <c r="J1321" s="1">
        <v>43755</v>
      </c>
      <c r="K1321" t="s">
        <v>27</v>
      </c>
      <c r="L1321" s="2">
        <v>0.6381944444444444</v>
      </c>
      <c r="M1321">
        <v>0.15</v>
      </c>
      <c r="N1321">
        <v>2097.75</v>
      </c>
      <c r="O1321">
        <v>99.892857140000004</v>
      </c>
      <c r="P1321" s="1">
        <v>43755</v>
      </c>
      <c r="Q1321" t="s">
        <v>19</v>
      </c>
      <c r="R1321">
        <v>185.75</v>
      </c>
      <c r="S1321">
        <v>0.1</v>
      </c>
      <c r="T1321">
        <f t="shared" si="486"/>
        <v>17</v>
      </c>
      <c r="U1321">
        <f t="shared" si="487"/>
        <v>10</v>
      </c>
      <c r="V1321">
        <f t="shared" si="488"/>
        <v>2019</v>
      </c>
      <c r="X1321" t="str">
        <f t="shared" si="501"/>
        <v>Profit</v>
      </c>
    </row>
    <row r="1322" spans="1:24" hidden="1" x14ac:dyDescent="0.3">
      <c r="A1322">
        <v>441</v>
      </c>
      <c r="B1322" s="1">
        <v>43756</v>
      </c>
      <c r="D1322" s="2">
        <v>0.3923611111111111</v>
      </c>
      <c r="E1322">
        <v>28940.6</v>
      </c>
      <c r="J1322" s="1">
        <v>43756</v>
      </c>
      <c r="L1322" s="2">
        <v>0.46249999999999997</v>
      </c>
      <c r="M1322">
        <v>28974.3</v>
      </c>
      <c r="N1322">
        <v>-675</v>
      </c>
      <c r="R1322">
        <v>29165.55</v>
      </c>
      <c r="S1322">
        <v>28930.15</v>
      </c>
      <c r="T1322">
        <f t="shared" si="486"/>
        <v>18</v>
      </c>
      <c r="U1322">
        <f t="shared" si="487"/>
        <v>10</v>
      </c>
      <c r="V1322">
        <f t="shared" si="488"/>
        <v>2019</v>
      </c>
    </row>
    <row r="1323" spans="1:24" x14ac:dyDescent="0.3">
      <c r="A1323">
        <v>441.1</v>
      </c>
      <c r="B1323" s="1">
        <v>43756</v>
      </c>
      <c r="C1323" t="s">
        <v>28</v>
      </c>
      <c r="D1323" s="2">
        <v>0.3923611111111111</v>
      </c>
      <c r="E1323">
        <v>403.25</v>
      </c>
      <c r="F1323">
        <v>15</v>
      </c>
      <c r="G1323" t="s">
        <v>21</v>
      </c>
      <c r="H1323">
        <v>28900</v>
      </c>
      <c r="I1323" t="s">
        <v>22</v>
      </c>
      <c r="J1323" s="1">
        <v>43756</v>
      </c>
      <c r="K1323" t="s">
        <v>28</v>
      </c>
      <c r="L1323" s="2">
        <v>0.39652777777777781</v>
      </c>
      <c r="M1323">
        <v>472.25</v>
      </c>
      <c r="N1323">
        <v>-1035</v>
      </c>
      <c r="O1323">
        <v>-17.110973340000001</v>
      </c>
      <c r="P1323" s="1">
        <v>43762</v>
      </c>
      <c r="Q1323" t="s">
        <v>24</v>
      </c>
      <c r="R1323">
        <v>498.95</v>
      </c>
      <c r="S1323">
        <v>396.85</v>
      </c>
      <c r="T1323">
        <f t="shared" si="486"/>
        <v>18</v>
      </c>
      <c r="U1323">
        <f t="shared" si="487"/>
        <v>10</v>
      </c>
      <c r="V1323">
        <f t="shared" si="488"/>
        <v>2019</v>
      </c>
      <c r="X1323" t="str">
        <f t="shared" ref="X1323:X1324" si="502">IF(N1323&gt;0,"Profit","Loss")</f>
        <v>Loss</v>
      </c>
    </row>
    <row r="1324" spans="1:24" x14ac:dyDescent="0.3">
      <c r="A1324">
        <v>441.2</v>
      </c>
      <c r="B1324" s="1">
        <v>43756</v>
      </c>
      <c r="C1324" t="s">
        <v>28</v>
      </c>
      <c r="D1324" s="2">
        <v>0.3923611111111111</v>
      </c>
      <c r="E1324">
        <v>361</v>
      </c>
      <c r="F1324">
        <v>15</v>
      </c>
      <c r="G1324" t="s">
        <v>23</v>
      </c>
      <c r="H1324">
        <v>28900</v>
      </c>
      <c r="I1324" t="s">
        <v>22</v>
      </c>
      <c r="J1324" s="1">
        <v>43756</v>
      </c>
      <c r="K1324" t="s">
        <v>28</v>
      </c>
      <c r="L1324" s="2">
        <v>0.46249999999999997</v>
      </c>
      <c r="M1324">
        <v>337</v>
      </c>
      <c r="N1324">
        <v>360</v>
      </c>
      <c r="O1324">
        <v>6.6481994459999996</v>
      </c>
      <c r="P1324" s="1">
        <v>43762</v>
      </c>
      <c r="Q1324" t="s">
        <v>24</v>
      </c>
      <c r="R1324">
        <v>368</v>
      </c>
      <c r="S1324">
        <v>261.14999999999998</v>
      </c>
      <c r="T1324">
        <f t="shared" si="486"/>
        <v>18</v>
      </c>
      <c r="U1324">
        <f t="shared" si="487"/>
        <v>10</v>
      </c>
      <c r="V1324">
        <f t="shared" si="488"/>
        <v>2019</v>
      </c>
      <c r="X1324" t="str">
        <f t="shared" si="502"/>
        <v>Profit</v>
      </c>
    </row>
    <row r="1325" spans="1:24" hidden="1" x14ac:dyDescent="0.3">
      <c r="A1325">
        <v>442</v>
      </c>
      <c r="B1325" s="1">
        <v>43760</v>
      </c>
      <c r="D1325" s="2">
        <v>0.3923611111111111</v>
      </c>
      <c r="E1325">
        <v>29385.5</v>
      </c>
      <c r="J1325" s="1">
        <v>43760</v>
      </c>
      <c r="L1325" s="2">
        <v>0.48749999999999999</v>
      </c>
      <c r="M1325">
        <v>29487.45</v>
      </c>
      <c r="N1325">
        <v>-952.5</v>
      </c>
      <c r="R1325">
        <v>29503.3</v>
      </c>
      <c r="S1325">
        <v>29316.95</v>
      </c>
      <c r="T1325">
        <f t="shared" si="486"/>
        <v>22</v>
      </c>
      <c r="U1325">
        <f t="shared" si="487"/>
        <v>10</v>
      </c>
      <c r="V1325">
        <f t="shared" si="488"/>
        <v>2019</v>
      </c>
    </row>
    <row r="1326" spans="1:24" x14ac:dyDescent="0.3">
      <c r="A1326">
        <v>442.1</v>
      </c>
      <c r="B1326" s="1">
        <v>43760</v>
      </c>
      <c r="C1326" t="s">
        <v>25</v>
      </c>
      <c r="D1326" s="2">
        <v>0.3923611111111111</v>
      </c>
      <c r="E1326">
        <v>316.55</v>
      </c>
      <c r="F1326">
        <v>15</v>
      </c>
      <c r="G1326" t="s">
        <v>21</v>
      </c>
      <c r="H1326">
        <v>29400</v>
      </c>
      <c r="I1326" t="s">
        <v>22</v>
      </c>
      <c r="J1326" s="1">
        <v>43760</v>
      </c>
      <c r="K1326" t="s">
        <v>25</v>
      </c>
      <c r="L1326" s="2">
        <v>0.48749999999999999</v>
      </c>
      <c r="M1326">
        <v>363.05</v>
      </c>
      <c r="N1326">
        <v>-697.5</v>
      </c>
      <c r="O1326">
        <v>-14.68962249</v>
      </c>
      <c r="P1326" s="1">
        <v>43762</v>
      </c>
      <c r="Q1326" t="s">
        <v>24</v>
      </c>
      <c r="R1326">
        <v>369.35</v>
      </c>
      <c r="S1326">
        <v>286.3</v>
      </c>
      <c r="T1326">
        <f t="shared" si="486"/>
        <v>22</v>
      </c>
      <c r="U1326">
        <f t="shared" si="487"/>
        <v>10</v>
      </c>
      <c r="V1326">
        <f t="shared" si="488"/>
        <v>2019</v>
      </c>
      <c r="X1326" t="str">
        <f t="shared" ref="X1326:X1327" si="503">IF(N1326&gt;0,"Profit","Loss")</f>
        <v>Loss</v>
      </c>
    </row>
    <row r="1327" spans="1:24" x14ac:dyDescent="0.3">
      <c r="A1327">
        <v>442.2</v>
      </c>
      <c r="B1327" s="1">
        <v>43760</v>
      </c>
      <c r="C1327" t="s">
        <v>25</v>
      </c>
      <c r="D1327" s="2">
        <v>0.3923611111111111</v>
      </c>
      <c r="E1327">
        <v>344.3</v>
      </c>
      <c r="F1327">
        <v>15</v>
      </c>
      <c r="G1327" t="s">
        <v>23</v>
      </c>
      <c r="H1327">
        <v>29400</v>
      </c>
      <c r="I1327" t="s">
        <v>22</v>
      </c>
      <c r="J1327" s="1">
        <v>43760</v>
      </c>
      <c r="K1327" t="s">
        <v>25</v>
      </c>
      <c r="L1327" s="2">
        <v>0.4201388888888889</v>
      </c>
      <c r="M1327">
        <v>361.3</v>
      </c>
      <c r="N1327">
        <v>-255</v>
      </c>
      <c r="O1327">
        <v>-4.9375544580000001</v>
      </c>
      <c r="P1327" s="1">
        <v>43762</v>
      </c>
      <c r="Q1327" t="s">
        <v>24</v>
      </c>
      <c r="R1327">
        <v>364.5</v>
      </c>
      <c r="S1327">
        <v>286.10000000000002</v>
      </c>
      <c r="T1327">
        <f t="shared" si="486"/>
        <v>22</v>
      </c>
      <c r="U1327">
        <f t="shared" si="487"/>
        <v>10</v>
      </c>
      <c r="V1327">
        <f t="shared" si="488"/>
        <v>2019</v>
      </c>
      <c r="X1327" t="str">
        <f t="shared" si="503"/>
        <v>Loss</v>
      </c>
    </row>
    <row r="1328" spans="1:24" hidden="1" x14ac:dyDescent="0.3">
      <c r="A1328">
        <v>443</v>
      </c>
      <c r="B1328" s="1">
        <v>43761</v>
      </c>
      <c r="D1328" s="2">
        <v>0.3923611111111111</v>
      </c>
      <c r="E1328">
        <v>29374.45</v>
      </c>
      <c r="J1328" s="1">
        <v>43761</v>
      </c>
      <c r="L1328" s="2">
        <v>0.47986111111111113</v>
      </c>
      <c r="M1328">
        <v>29623.599999999999</v>
      </c>
      <c r="N1328">
        <v>2805</v>
      </c>
      <c r="R1328">
        <v>29628.2</v>
      </c>
      <c r="S1328">
        <v>29214.05</v>
      </c>
      <c r="T1328">
        <f t="shared" si="486"/>
        <v>23</v>
      </c>
      <c r="U1328">
        <f t="shared" si="487"/>
        <v>10</v>
      </c>
      <c r="V1328">
        <f t="shared" si="488"/>
        <v>2019</v>
      </c>
    </row>
    <row r="1329" spans="1:24" x14ac:dyDescent="0.3">
      <c r="A1329">
        <v>443.1</v>
      </c>
      <c r="B1329" s="1">
        <v>43761</v>
      </c>
      <c r="C1329" t="s">
        <v>26</v>
      </c>
      <c r="D1329" s="2">
        <v>0.3923611111111111</v>
      </c>
      <c r="E1329">
        <v>204.1</v>
      </c>
      <c r="F1329">
        <v>15</v>
      </c>
      <c r="G1329" t="s">
        <v>21</v>
      </c>
      <c r="H1329">
        <v>29400</v>
      </c>
      <c r="I1329" t="s">
        <v>22</v>
      </c>
      <c r="J1329" s="1">
        <v>43761</v>
      </c>
      <c r="K1329" t="s">
        <v>26</v>
      </c>
      <c r="L1329" s="2">
        <v>0.42291666666666666</v>
      </c>
      <c r="M1329">
        <v>217.1</v>
      </c>
      <c r="N1329">
        <v>-195</v>
      </c>
      <c r="O1329">
        <v>-6.3694267519999999</v>
      </c>
      <c r="P1329" s="1">
        <v>43762</v>
      </c>
      <c r="Q1329" t="s">
        <v>24</v>
      </c>
      <c r="R1329">
        <v>221.15</v>
      </c>
      <c r="S1329">
        <v>141.35</v>
      </c>
      <c r="T1329">
        <f t="shared" si="486"/>
        <v>23</v>
      </c>
      <c r="U1329">
        <f t="shared" si="487"/>
        <v>10</v>
      </c>
      <c r="V1329">
        <f t="shared" si="488"/>
        <v>2019</v>
      </c>
      <c r="X1329" t="str">
        <f t="shared" ref="X1329:X1330" si="504">IF(N1329&gt;0,"Profit","Loss")</f>
        <v>Loss</v>
      </c>
    </row>
    <row r="1330" spans="1:24" x14ac:dyDescent="0.3">
      <c r="A1330">
        <v>443.2</v>
      </c>
      <c r="B1330" s="1">
        <v>43761</v>
      </c>
      <c r="C1330" t="s">
        <v>26</v>
      </c>
      <c r="D1330" s="2">
        <v>0.3923611111111111</v>
      </c>
      <c r="E1330">
        <v>314.14999999999998</v>
      </c>
      <c r="F1330">
        <v>15</v>
      </c>
      <c r="G1330" t="s">
        <v>23</v>
      </c>
      <c r="H1330">
        <v>29400</v>
      </c>
      <c r="I1330" t="s">
        <v>22</v>
      </c>
      <c r="J1330" s="1">
        <v>43761</v>
      </c>
      <c r="K1330" t="s">
        <v>26</v>
      </c>
      <c r="L1330" s="2">
        <v>0.47986111111111113</v>
      </c>
      <c r="M1330">
        <v>114.15</v>
      </c>
      <c r="N1330">
        <v>3000</v>
      </c>
      <c r="O1330">
        <v>63.66385485</v>
      </c>
      <c r="P1330" s="1">
        <v>43762</v>
      </c>
      <c r="Q1330" t="s">
        <v>29</v>
      </c>
      <c r="R1330">
        <v>369</v>
      </c>
      <c r="S1330">
        <v>113.15</v>
      </c>
      <c r="T1330">
        <f t="shared" si="486"/>
        <v>23</v>
      </c>
      <c r="U1330">
        <f t="shared" si="487"/>
        <v>10</v>
      </c>
      <c r="V1330">
        <f t="shared" si="488"/>
        <v>2019</v>
      </c>
      <c r="X1330" t="str">
        <f t="shared" si="504"/>
        <v>Profit</v>
      </c>
    </row>
    <row r="1331" spans="1:24" hidden="1" x14ac:dyDescent="0.3">
      <c r="A1331">
        <v>444</v>
      </c>
      <c r="B1331" s="1">
        <v>43762</v>
      </c>
      <c r="D1331" s="2">
        <v>0.3923611111111111</v>
      </c>
      <c r="E1331">
        <v>29653.3</v>
      </c>
      <c r="J1331" s="1">
        <v>43762</v>
      </c>
      <c r="L1331" s="2">
        <v>0.6381944444444444</v>
      </c>
      <c r="M1331">
        <v>29084.5</v>
      </c>
      <c r="N1331">
        <v>1028.25</v>
      </c>
      <c r="Q1331" t="s">
        <v>19</v>
      </c>
      <c r="R1331">
        <v>29665</v>
      </c>
      <c r="S1331">
        <v>28994.2</v>
      </c>
      <c r="T1331">
        <f t="shared" si="486"/>
        <v>24</v>
      </c>
      <c r="U1331">
        <f t="shared" si="487"/>
        <v>10</v>
      </c>
      <c r="V1331">
        <f t="shared" si="488"/>
        <v>2019</v>
      </c>
    </row>
    <row r="1332" spans="1:24" x14ac:dyDescent="0.3">
      <c r="A1332">
        <v>444.1</v>
      </c>
      <c r="B1332" s="1">
        <v>43762</v>
      </c>
      <c r="C1332" t="s">
        <v>27</v>
      </c>
      <c r="D1332" s="2">
        <v>0.3923611111111111</v>
      </c>
      <c r="E1332">
        <v>131.65</v>
      </c>
      <c r="F1332">
        <v>15</v>
      </c>
      <c r="G1332" t="s">
        <v>21</v>
      </c>
      <c r="H1332">
        <v>29700</v>
      </c>
      <c r="I1332" t="s">
        <v>22</v>
      </c>
      <c r="J1332" s="1">
        <v>43762</v>
      </c>
      <c r="K1332" t="s">
        <v>27</v>
      </c>
      <c r="L1332" s="2">
        <v>0.6381944444444444</v>
      </c>
      <c r="M1332">
        <v>0.1</v>
      </c>
      <c r="N1332">
        <v>1973.25</v>
      </c>
      <c r="O1332">
        <v>99.924041020000004</v>
      </c>
      <c r="P1332" s="1">
        <v>43762</v>
      </c>
      <c r="Q1332" t="s">
        <v>19</v>
      </c>
      <c r="R1332">
        <v>142.25</v>
      </c>
      <c r="S1332">
        <v>0.1</v>
      </c>
      <c r="T1332">
        <f t="shared" si="486"/>
        <v>24</v>
      </c>
      <c r="U1332">
        <f t="shared" si="487"/>
        <v>10</v>
      </c>
      <c r="V1332">
        <f t="shared" si="488"/>
        <v>2019</v>
      </c>
      <c r="X1332" t="str">
        <f t="shared" ref="X1332:X1333" si="505">IF(N1332&gt;0,"Profit","Loss")</f>
        <v>Profit</v>
      </c>
    </row>
    <row r="1333" spans="1:24" x14ac:dyDescent="0.3">
      <c r="A1333">
        <v>444.2</v>
      </c>
      <c r="B1333" s="1">
        <v>43762</v>
      </c>
      <c r="C1333" t="s">
        <v>27</v>
      </c>
      <c r="D1333" s="2">
        <v>0.3923611111111111</v>
      </c>
      <c r="E1333">
        <v>166.15</v>
      </c>
      <c r="F1333">
        <v>15</v>
      </c>
      <c r="G1333" t="s">
        <v>23</v>
      </c>
      <c r="H1333">
        <v>29700</v>
      </c>
      <c r="I1333" t="s">
        <v>22</v>
      </c>
      <c r="J1333" s="1">
        <v>43762</v>
      </c>
      <c r="K1333" t="s">
        <v>27</v>
      </c>
      <c r="L1333" s="2">
        <v>0.41597222222222219</v>
      </c>
      <c r="M1333">
        <v>229.15</v>
      </c>
      <c r="N1333">
        <v>-945</v>
      </c>
      <c r="O1333">
        <v>-37.917544390000003</v>
      </c>
      <c r="P1333" s="1">
        <v>43762</v>
      </c>
      <c r="Q1333" t="s">
        <v>24</v>
      </c>
      <c r="R1333">
        <v>297.60000000000002</v>
      </c>
      <c r="S1333">
        <v>153.25</v>
      </c>
      <c r="T1333">
        <f t="shared" si="486"/>
        <v>24</v>
      </c>
      <c r="U1333">
        <f t="shared" si="487"/>
        <v>10</v>
      </c>
      <c r="V1333">
        <f t="shared" si="488"/>
        <v>2019</v>
      </c>
      <c r="X1333" t="str">
        <f t="shared" si="505"/>
        <v>Loss</v>
      </c>
    </row>
    <row r="1334" spans="1:24" hidden="1" x14ac:dyDescent="0.3">
      <c r="A1334">
        <v>445</v>
      </c>
      <c r="B1334" s="1">
        <v>43763</v>
      </c>
      <c r="D1334" s="2">
        <v>0.3923611111111111</v>
      </c>
      <c r="E1334">
        <v>29114.15</v>
      </c>
      <c r="J1334" s="1">
        <v>43763</v>
      </c>
      <c r="L1334" s="2">
        <v>0.41736111111111113</v>
      </c>
      <c r="M1334">
        <v>29134.25</v>
      </c>
      <c r="N1334">
        <v>-405</v>
      </c>
      <c r="R1334">
        <v>29321.200000000001</v>
      </c>
      <c r="S1334">
        <v>29110.05</v>
      </c>
      <c r="T1334">
        <f t="shared" si="486"/>
        <v>25</v>
      </c>
      <c r="U1334">
        <f t="shared" si="487"/>
        <v>10</v>
      </c>
      <c r="V1334">
        <f t="shared" si="488"/>
        <v>2019</v>
      </c>
    </row>
    <row r="1335" spans="1:24" x14ac:dyDescent="0.3">
      <c r="A1335">
        <v>445.1</v>
      </c>
      <c r="B1335" s="1">
        <v>43763</v>
      </c>
      <c r="C1335" t="s">
        <v>28</v>
      </c>
      <c r="D1335" s="2">
        <v>0.3923611111111111</v>
      </c>
      <c r="E1335">
        <v>370.25</v>
      </c>
      <c r="F1335">
        <v>15</v>
      </c>
      <c r="G1335" t="s">
        <v>21</v>
      </c>
      <c r="H1335">
        <v>29100</v>
      </c>
      <c r="I1335" t="s">
        <v>22</v>
      </c>
      <c r="J1335" s="1">
        <v>43763</v>
      </c>
      <c r="K1335" t="s">
        <v>28</v>
      </c>
      <c r="L1335" s="2">
        <v>0.39999999999999997</v>
      </c>
      <c r="M1335">
        <v>440.25</v>
      </c>
      <c r="N1335">
        <v>-1050</v>
      </c>
      <c r="O1335">
        <v>-18.9061445</v>
      </c>
      <c r="P1335" s="1">
        <v>43769</v>
      </c>
      <c r="Q1335" t="s">
        <v>24</v>
      </c>
      <c r="R1335">
        <v>456.2</v>
      </c>
      <c r="S1335">
        <v>365</v>
      </c>
      <c r="T1335">
        <f t="shared" si="486"/>
        <v>25</v>
      </c>
      <c r="U1335">
        <f t="shared" si="487"/>
        <v>10</v>
      </c>
      <c r="V1335">
        <f t="shared" si="488"/>
        <v>2019</v>
      </c>
      <c r="X1335" t="str">
        <f t="shared" ref="X1335:X1336" si="506">IF(N1335&gt;0,"Profit","Loss")</f>
        <v>Loss</v>
      </c>
    </row>
    <row r="1336" spans="1:24" x14ac:dyDescent="0.3">
      <c r="A1336">
        <v>445.2</v>
      </c>
      <c r="B1336" s="1">
        <v>43763</v>
      </c>
      <c r="C1336" t="s">
        <v>28</v>
      </c>
      <c r="D1336" s="2">
        <v>0.3923611111111111</v>
      </c>
      <c r="E1336">
        <v>344.1</v>
      </c>
      <c r="F1336">
        <v>15</v>
      </c>
      <c r="G1336" t="s">
        <v>23</v>
      </c>
      <c r="H1336">
        <v>29100</v>
      </c>
      <c r="I1336" t="s">
        <v>22</v>
      </c>
      <c r="J1336" s="1">
        <v>43763</v>
      </c>
      <c r="K1336" t="s">
        <v>28</v>
      </c>
      <c r="L1336" s="2">
        <v>0.41736111111111113</v>
      </c>
      <c r="M1336">
        <v>301.10000000000002</v>
      </c>
      <c r="N1336">
        <v>645</v>
      </c>
      <c r="O1336">
        <v>12.496367340000001</v>
      </c>
      <c r="P1336" s="1">
        <v>43769</v>
      </c>
      <c r="Q1336" t="s">
        <v>24</v>
      </c>
      <c r="R1336">
        <v>350.85</v>
      </c>
      <c r="S1336">
        <v>225.2</v>
      </c>
      <c r="T1336">
        <f t="shared" si="486"/>
        <v>25</v>
      </c>
      <c r="U1336">
        <f t="shared" si="487"/>
        <v>10</v>
      </c>
      <c r="V1336">
        <f t="shared" si="488"/>
        <v>2019</v>
      </c>
      <c r="X1336" t="str">
        <f t="shared" si="506"/>
        <v>Profit</v>
      </c>
    </row>
    <row r="1337" spans="1:24" hidden="1" x14ac:dyDescent="0.3">
      <c r="A1337">
        <v>446</v>
      </c>
      <c r="B1337" s="1">
        <v>43767</v>
      </c>
      <c r="D1337" s="2">
        <v>0.3923611111111111</v>
      </c>
      <c r="E1337">
        <v>29504.15</v>
      </c>
      <c r="J1337" s="1">
        <v>43767</v>
      </c>
      <c r="L1337" s="2">
        <v>0.6381944444444444</v>
      </c>
      <c r="M1337">
        <v>29861.7</v>
      </c>
      <c r="N1337">
        <v>1818.75</v>
      </c>
      <c r="Q1337" t="s">
        <v>19</v>
      </c>
      <c r="R1337">
        <v>29997.65</v>
      </c>
      <c r="S1337">
        <v>29423.1</v>
      </c>
      <c r="T1337">
        <f t="shared" si="486"/>
        <v>29</v>
      </c>
      <c r="U1337">
        <f t="shared" si="487"/>
        <v>10</v>
      </c>
      <c r="V1337">
        <f t="shared" si="488"/>
        <v>2019</v>
      </c>
    </row>
    <row r="1338" spans="1:24" x14ac:dyDescent="0.3">
      <c r="A1338">
        <v>446.1</v>
      </c>
      <c r="B1338" s="1">
        <v>43767</v>
      </c>
      <c r="C1338" t="s">
        <v>25</v>
      </c>
      <c r="D1338" s="2">
        <v>0.3923611111111111</v>
      </c>
      <c r="E1338">
        <v>261.14999999999998</v>
      </c>
      <c r="F1338">
        <v>15</v>
      </c>
      <c r="G1338" t="s">
        <v>21</v>
      </c>
      <c r="H1338">
        <v>29500</v>
      </c>
      <c r="I1338" t="s">
        <v>22</v>
      </c>
      <c r="J1338" s="1">
        <v>43767</v>
      </c>
      <c r="K1338" t="s">
        <v>25</v>
      </c>
      <c r="L1338" s="2">
        <v>0.41388888888888892</v>
      </c>
      <c r="M1338">
        <v>282.14999999999998</v>
      </c>
      <c r="N1338">
        <v>-315</v>
      </c>
      <c r="O1338">
        <v>-8.0413555429999999</v>
      </c>
      <c r="P1338" s="1">
        <v>43769</v>
      </c>
      <c r="Q1338" t="s">
        <v>24</v>
      </c>
      <c r="R1338">
        <v>294</v>
      </c>
      <c r="S1338">
        <v>206.6</v>
      </c>
      <c r="T1338">
        <f t="shared" si="486"/>
        <v>29</v>
      </c>
      <c r="U1338">
        <f t="shared" si="487"/>
        <v>10</v>
      </c>
      <c r="V1338">
        <f t="shared" si="488"/>
        <v>2019</v>
      </c>
      <c r="X1338" t="str">
        <f t="shared" ref="X1338:X1339" si="507">IF(N1338&gt;0,"Profit","Loss")</f>
        <v>Loss</v>
      </c>
    </row>
    <row r="1339" spans="1:24" x14ac:dyDescent="0.3">
      <c r="A1339">
        <v>446.2</v>
      </c>
      <c r="B1339" s="1">
        <v>43767</v>
      </c>
      <c r="C1339" t="s">
        <v>25</v>
      </c>
      <c r="D1339" s="2">
        <v>0.3923611111111111</v>
      </c>
      <c r="E1339">
        <v>236</v>
      </c>
      <c r="F1339">
        <v>15</v>
      </c>
      <c r="G1339" t="s">
        <v>23</v>
      </c>
      <c r="H1339">
        <v>29500</v>
      </c>
      <c r="I1339" t="s">
        <v>22</v>
      </c>
      <c r="J1339" s="1">
        <v>43767</v>
      </c>
      <c r="K1339" t="s">
        <v>25</v>
      </c>
      <c r="L1339" s="2">
        <v>0.6381944444444444</v>
      </c>
      <c r="M1339">
        <v>93.75</v>
      </c>
      <c r="N1339">
        <v>2133.75</v>
      </c>
      <c r="O1339">
        <v>60.27542373</v>
      </c>
      <c r="P1339" s="1">
        <v>43769</v>
      </c>
      <c r="Q1339" t="s">
        <v>19</v>
      </c>
      <c r="R1339">
        <v>278</v>
      </c>
      <c r="S1339">
        <v>81</v>
      </c>
      <c r="T1339">
        <f t="shared" si="486"/>
        <v>29</v>
      </c>
      <c r="U1339">
        <f t="shared" si="487"/>
        <v>10</v>
      </c>
      <c r="V1339">
        <f t="shared" si="488"/>
        <v>2019</v>
      </c>
      <c r="X1339" t="str">
        <f t="shared" si="507"/>
        <v>Profit</v>
      </c>
    </row>
    <row r="1340" spans="1:24" hidden="1" x14ac:dyDescent="0.3">
      <c r="A1340">
        <v>447</v>
      </c>
      <c r="B1340" s="1">
        <v>43768</v>
      </c>
      <c r="D1340" s="2">
        <v>0.3923611111111111</v>
      </c>
      <c r="E1340">
        <v>29974.55</v>
      </c>
      <c r="J1340" s="1">
        <v>43768</v>
      </c>
      <c r="L1340" s="2">
        <v>0.41388888888888892</v>
      </c>
      <c r="M1340">
        <v>29947.9</v>
      </c>
      <c r="N1340">
        <v>-885</v>
      </c>
      <c r="R1340">
        <v>29976.5</v>
      </c>
      <c r="S1340">
        <v>29753</v>
      </c>
      <c r="T1340">
        <f t="shared" si="486"/>
        <v>30</v>
      </c>
      <c r="U1340">
        <f t="shared" si="487"/>
        <v>10</v>
      </c>
      <c r="V1340">
        <f t="shared" si="488"/>
        <v>2019</v>
      </c>
    </row>
    <row r="1341" spans="1:24" x14ac:dyDescent="0.3">
      <c r="A1341">
        <v>447.1</v>
      </c>
      <c r="B1341" s="1">
        <v>43768</v>
      </c>
      <c r="C1341" t="s">
        <v>26</v>
      </c>
      <c r="D1341" s="2">
        <v>0.3923611111111111</v>
      </c>
      <c r="E1341">
        <v>207.9</v>
      </c>
      <c r="F1341">
        <v>15</v>
      </c>
      <c r="G1341" t="s">
        <v>21</v>
      </c>
      <c r="H1341">
        <v>30000</v>
      </c>
      <c r="I1341" t="s">
        <v>22</v>
      </c>
      <c r="J1341" s="1">
        <v>43768</v>
      </c>
      <c r="K1341" t="s">
        <v>26</v>
      </c>
      <c r="L1341" s="2">
        <v>0.41388888888888892</v>
      </c>
      <c r="M1341">
        <v>191.9</v>
      </c>
      <c r="N1341">
        <v>240</v>
      </c>
      <c r="O1341">
        <v>7.6960076959999997</v>
      </c>
      <c r="P1341" s="1">
        <v>43769</v>
      </c>
      <c r="Q1341" t="s">
        <v>24</v>
      </c>
      <c r="R1341">
        <v>210</v>
      </c>
      <c r="S1341">
        <v>116.45</v>
      </c>
      <c r="T1341">
        <f t="shared" si="486"/>
        <v>30</v>
      </c>
      <c r="U1341">
        <f t="shared" si="487"/>
        <v>10</v>
      </c>
      <c r="V1341">
        <f t="shared" si="488"/>
        <v>2019</v>
      </c>
      <c r="X1341" t="str">
        <f t="shared" ref="X1341:X1342" si="508">IF(N1341&gt;0,"Profit","Loss")</f>
        <v>Profit</v>
      </c>
    </row>
    <row r="1342" spans="1:24" x14ac:dyDescent="0.3">
      <c r="A1342">
        <v>447.2</v>
      </c>
      <c r="B1342" s="1">
        <v>43768</v>
      </c>
      <c r="C1342" t="s">
        <v>26</v>
      </c>
      <c r="D1342" s="2">
        <v>0.3923611111111111</v>
      </c>
      <c r="E1342">
        <v>223.95</v>
      </c>
      <c r="F1342">
        <v>15</v>
      </c>
      <c r="G1342" t="s">
        <v>23</v>
      </c>
      <c r="H1342">
        <v>30000</v>
      </c>
      <c r="I1342" t="s">
        <v>22</v>
      </c>
      <c r="J1342" s="1">
        <v>43768</v>
      </c>
      <c r="K1342" t="s">
        <v>26</v>
      </c>
      <c r="L1342" s="2">
        <v>0.39861111111111108</v>
      </c>
      <c r="M1342">
        <v>298.95</v>
      </c>
      <c r="N1342">
        <v>-1125</v>
      </c>
      <c r="O1342">
        <v>-33.489618219999997</v>
      </c>
      <c r="P1342" s="1">
        <v>43769</v>
      </c>
      <c r="Q1342" t="s">
        <v>24</v>
      </c>
      <c r="R1342">
        <v>325</v>
      </c>
      <c r="S1342">
        <v>223</v>
      </c>
      <c r="T1342">
        <f t="shared" si="486"/>
        <v>30</v>
      </c>
      <c r="U1342">
        <f t="shared" si="487"/>
        <v>10</v>
      </c>
      <c r="V1342">
        <f t="shared" si="488"/>
        <v>2019</v>
      </c>
      <c r="X1342" t="str">
        <f t="shared" si="508"/>
        <v>Loss</v>
      </c>
    </row>
    <row r="1343" spans="1:24" hidden="1" x14ac:dyDescent="0.3">
      <c r="A1343">
        <v>448</v>
      </c>
      <c r="B1343" s="1">
        <v>43769</v>
      </c>
      <c r="D1343" s="2">
        <v>0.3923611111111111</v>
      </c>
      <c r="E1343">
        <v>30196.45</v>
      </c>
      <c r="J1343" s="1">
        <v>43769</v>
      </c>
      <c r="L1343" s="2">
        <v>0.62638888888888888</v>
      </c>
      <c r="M1343">
        <v>30075.5</v>
      </c>
      <c r="N1343">
        <v>1035</v>
      </c>
      <c r="R1343">
        <v>30415.65</v>
      </c>
      <c r="S1343">
        <v>30072.400000000001</v>
      </c>
      <c r="T1343">
        <f t="shared" si="486"/>
        <v>31</v>
      </c>
      <c r="U1343">
        <f t="shared" si="487"/>
        <v>10</v>
      </c>
      <c r="V1343">
        <f t="shared" si="488"/>
        <v>2019</v>
      </c>
    </row>
    <row r="1344" spans="1:24" x14ac:dyDescent="0.3">
      <c r="A1344">
        <v>448.1</v>
      </c>
      <c r="B1344" s="1">
        <v>43769</v>
      </c>
      <c r="C1344" t="s">
        <v>27</v>
      </c>
      <c r="D1344" s="2">
        <v>0.3923611111111111</v>
      </c>
      <c r="E1344">
        <v>134</v>
      </c>
      <c r="F1344">
        <v>15</v>
      </c>
      <c r="G1344" t="s">
        <v>21</v>
      </c>
      <c r="H1344">
        <v>30200</v>
      </c>
      <c r="I1344" t="s">
        <v>22</v>
      </c>
      <c r="J1344" s="1">
        <v>43769</v>
      </c>
      <c r="K1344" t="s">
        <v>27</v>
      </c>
      <c r="L1344" s="2">
        <v>0.55902777777777779</v>
      </c>
      <c r="M1344">
        <v>137</v>
      </c>
      <c r="N1344">
        <v>-45</v>
      </c>
      <c r="O1344">
        <v>-2.23880597</v>
      </c>
      <c r="P1344" s="1">
        <v>43769</v>
      </c>
      <c r="Q1344" t="s">
        <v>24</v>
      </c>
      <c r="R1344">
        <v>168.9</v>
      </c>
      <c r="S1344">
        <v>61.85</v>
      </c>
      <c r="T1344">
        <f t="shared" si="486"/>
        <v>31</v>
      </c>
      <c r="U1344">
        <f t="shared" si="487"/>
        <v>10</v>
      </c>
      <c r="V1344">
        <f t="shared" si="488"/>
        <v>2019</v>
      </c>
      <c r="X1344" t="str">
        <f t="shared" ref="X1344:X1345" si="509">IF(N1344&gt;0,"Profit","Loss")</f>
        <v>Loss</v>
      </c>
    </row>
    <row r="1345" spans="1:24" x14ac:dyDescent="0.3">
      <c r="A1345">
        <v>448.2</v>
      </c>
      <c r="B1345" s="1">
        <v>43769</v>
      </c>
      <c r="C1345" t="s">
        <v>27</v>
      </c>
      <c r="D1345" s="2">
        <v>0.3923611111111111</v>
      </c>
      <c r="E1345">
        <v>150.94999999999999</v>
      </c>
      <c r="F1345">
        <v>15</v>
      </c>
      <c r="G1345" t="s">
        <v>23</v>
      </c>
      <c r="H1345">
        <v>30200</v>
      </c>
      <c r="I1345" t="s">
        <v>22</v>
      </c>
      <c r="J1345" s="1">
        <v>43769</v>
      </c>
      <c r="K1345" t="s">
        <v>27</v>
      </c>
      <c r="L1345" s="2">
        <v>0.62638888888888888</v>
      </c>
      <c r="M1345">
        <v>78.95</v>
      </c>
      <c r="N1345">
        <v>1080</v>
      </c>
      <c r="O1345">
        <v>47.697913219999997</v>
      </c>
      <c r="P1345" s="1">
        <v>43769</v>
      </c>
      <c r="Q1345" t="s">
        <v>24</v>
      </c>
      <c r="R1345">
        <v>173.4</v>
      </c>
      <c r="S1345">
        <v>3.5</v>
      </c>
      <c r="T1345">
        <f t="shared" si="486"/>
        <v>31</v>
      </c>
      <c r="U1345">
        <f t="shared" si="487"/>
        <v>10</v>
      </c>
      <c r="V1345">
        <f t="shared" si="488"/>
        <v>2019</v>
      </c>
      <c r="X1345" t="str">
        <f t="shared" si="509"/>
        <v>Profit</v>
      </c>
    </row>
    <row r="1346" spans="1:24" hidden="1" x14ac:dyDescent="0.3">
      <c r="A1346">
        <v>449</v>
      </c>
      <c r="B1346" s="1">
        <v>43770</v>
      </c>
      <c r="D1346" s="2">
        <v>0.3923611111111111</v>
      </c>
      <c r="E1346">
        <v>30161.1</v>
      </c>
      <c r="J1346" s="1">
        <v>43770</v>
      </c>
      <c r="L1346" s="2">
        <v>0.60486111111111118</v>
      </c>
      <c r="M1346">
        <v>30234.9</v>
      </c>
      <c r="N1346">
        <v>-195</v>
      </c>
      <c r="R1346">
        <v>30351.4</v>
      </c>
      <c r="S1346">
        <v>30128.6</v>
      </c>
      <c r="T1346">
        <f t="shared" si="486"/>
        <v>1</v>
      </c>
      <c r="U1346">
        <f t="shared" si="487"/>
        <v>11</v>
      </c>
      <c r="V1346">
        <f t="shared" si="488"/>
        <v>2019</v>
      </c>
    </row>
    <row r="1347" spans="1:24" x14ac:dyDescent="0.3">
      <c r="A1347">
        <v>449.1</v>
      </c>
      <c r="B1347" s="1">
        <v>43770</v>
      </c>
      <c r="C1347" t="s">
        <v>28</v>
      </c>
      <c r="D1347" s="2">
        <v>0.3923611111111111</v>
      </c>
      <c r="E1347">
        <v>301.5</v>
      </c>
      <c r="F1347">
        <v>15</v>
      </c>
      <c r="G1347" t="s">
        <v>21</v>
      </c>
      <c r="H1347">
        <v>30200</v>
      </c>
      <c r="I1347" t="s">
        <v>22</v>
      </c>
      <c r="J1347" s="1">
        <v>43770</v>
      </c>
      <c r="K1347" t="s">
        <v>28</v>
      </c>
      <c r="L1347" s="2">
        <v>0.42152777777777778</v>
      </c>
      <c r="M1347">
        <v>360.5</v>
      </c>
      <c r="N1347">
        <v>-885</v>
      </c>
      <c r="O1347">
        <v>-19.56882255</v>
      </c>
      <c r="P1347" s="1">
        <v>43776</v>
      </c>
      <c r="Q1347" t="s">
        <v>24</v>
      </c>
      <c r="R1347">
        <v>361.1</v>
      </c>
      <c r="S1347">
        <v>285.05</v>
      </c>
      <c r="T1347">
        <f t="shared" ref="T1347:T1410" si="510">DAY(B1347)</f>
        <v>1</v>
      </c>
      <c r="U1347">
        <f t="shared" ref="U1347:U1410" si="511">MONTH(B1347)</f>
        <v>11</v>
      </c>
      <c r="V1347">
        <f t="shared" ref="V1347:V1410" si="512">YEAR(B1347)</f>
        <v>2019</v>
      </c>
      <c r="X1347" t="str">
        <f t="shared" ref="X1347:X1348" si="513">IF(N1347&gt;0,"Profit","Loss")</f>
        <v>Loss</v>
      </c>
    </row>
    <row r="1348" spans="1:24" x14ac:dyDescent="0.3">
      <c r="A1348">
        <v>449.2</v>
      </c>
      <c r="B1348" s="1">
        <v>43770</v>
      </c>
      <c r="C1348" t="s">
        <v>28</v>
      </c>
      <c r="D1348" s="2">
        <v>0.3923611111111111</v>
      </c>
      <c r="E1348">
        <v>391.25</v>
      </c>
      <c r="F1348">
        <v>15</v>
      </c>
      <c r="G1348" t="s">
        <v>23</v>
      </c>
      <c r="H1348">
        <v>30200</v>
      </c>
      <c r="I1348" t="s">
        <v>22</v>
      </c>
      <c r="J1348" s="1">
        <v>43770</v>
      </c>
      <c r="K1348" t="s">
        <v>28</v>
      </c>
      <c r="L1348" s="2">
        <v>0.60486111111111118</v>
      </c>
      <c r="M1348">
        <v>345.25</v>
      </c>
      <c r="N1348">
        <v>690</v>
      </c>
      <c r="O1348">
        <v>11.7571885</v>
      </c>
      <c r="P1348" s="1">
        <v>43776</v>
      </c>
      <c r="Q1348" t="s">
        <v>24</v>
      </c>
      <c r="R1348">
        <v>415.25</v>
      </c>
      <c r="S1348">
        <v>269.60000000000002</v>
      </c>
      <c r="T1348">
        <f t="shared" si="510"/>
        <v>1</v>
      </c>
      <c r="U1348">
        <f t="shared" si="511"/>
        <v>11</v>
      </c>
      <c r="V1348">
        <f t="shared" si="512"/>
        <v>2019</v>
      </c>
      <c r="X1348" t="str">
        <f t="shared" si="513"/>
        <v>Profit</v>
      </c>
    </row>
    <row r="1349" spans="1:24" hidden="1" x14ac:dyDescent="0.3">
      <c r="A1349">
        <v>450</v>
      </c>
      <c r="B1349" s="1">
        <v>43773</v>
      </c>
      <c r="D1349" s="2">
        <v>0.3923611111111111</v>
      </c>
      <c r="E1349">
        <v>30557.35</v>
      </c>
      <c r="J1349" s="1">
        <v>43773</v>
      </c>
      <c r="L1349" s="2">
        <v>0.6381944444444444</v>
      </c>
      <c r="M1349">
        <v>30324.45</v>
      </c>
      <c r="N1349">
        <v>822.75</v>
      </c>
      <c r="Q1349" t="s">
        <v>19</v>
      </c>
      <c r="R1349">
        <v>30607.05</v>
      </c>
      <c r="S1349">
        <v>30227.25</v>
      </c>
      <c r="T1349">
        <f t="shared" si="510"/>
        <v>4</v>
      </c>
      <c r="U1349">
        <f t="shared" si="511"/>
        <v>11</v>
      </c>
      <c r="V1349">
        <f t="shared" si="512"/>
        <v>2019</v>
      </c>
    </row>
    <row r="1350" spans="1:24" x14ac:dyDescent="0.3">
      <c r="A1350">
        <v>450.1</v>
      </c>
      <c r="B1350" s="1">
        <v>43773</v>
      </c>
      <c r="C1350" t="s">
        <v>20</v>
      </c>
      <c r="D1350" s="2">
        <v>0.3923611111111111</v>
      </c>
      <c r="E1350">
        <v>240.7</v>
      </c>
      <c r="F1350">
        <v>15</v>
      </c>
      <c r="G1350" t="s">
        <v>21</v>
      </c>
      <c r="H1350">
        <v>30600</v>
      </c>
      <c r="I1350" t="s">
        <v>22</v>
      </c>
      <c r="J1350" s="1">
        <v>43773</v>
      </c>
      <c r="K1350" t="s">
        <v>20</v>
      </c>
      <c r="L1350" s="2">
        <v>0.6381944444444444</v>
      </c>
      <c r="M1350">
        <v>159.85</v>
      </c>
      <c r="N1350">
        <v>1212.75</v>
      </c>
      <c r="O1350">
        <v>33.589530539999998</v>
      </c>
      <c r="P1350" s="1">
        <v>43776</v>
      </c>
      <c r="Q1350" t="s">
        <v>19</v>
      </c>
      <c r="R1350">
        <v>269</v>
      </c>
      <c r="S1350">
        <v>128</v>
      </c>
      <c r="T1350">
        <f t="shared" si="510"/>
        <v>4</v>
      </c>
      <c r="U1350">
        <f t="shared" si="511"/>
        <v>11</v>
      </c>
      <c r="V1350">
        <f t="shared" si="512"/>
        <v>2019</v>
      </c>
      <c r="X1350" t="str">
        <f t="shared" ref="X1350:X1351" si="514">IF(N1350&gt;0,"Profit","Loss")</f>
        <v>Profit</v>
      </c>
    </row>
    <row r="1351" spans="1:24" x14ac:dyDescent="0.3">
      <c r="A1351">
        <v>450.2</v>
      </c>
      <c r="B1351" s="1">
        <v>43773</v>
      </c>
      <c r="C1351" t="s">
        <v>20</v>
      </c>
      <c r="D1351" s="2">
        <v>0.3923611111111111</v>
      </c>
      <c r="E1351">
        <v>320.95</v>
      </c>
      <c r="F1351">
        <v>15</v>
      </c>
      <c r="G1351" t="s">
        <v>23</v>
      </c>
      <c r="H1351">
        <v>30600</v>
      </c>
      <c r="I1351" t="s">
        <v>22</v>
      </c>
      <c r="J1351" s="1">
        <v>43773</v>
      </c>
      <c r="K1351" t="s">
        <v>20</v>
      </c>
      <c r="L1351" s="2">
        <v>0.47986111111111113</v>
      </c>
      <c r="M1351">
        <v>346.95</v>
      </c>
      <c r="N1351">
        <v>-390</v>
      </c>
      <c r="O1351">
        <v>-8.1009503039999995</v>
      </c>
      <c r="P1351" s="1">
        <v>43776</v>
      </c>
      <c r="Q1351" t="s">
        <v>24</v>
      </c>
      <c r="R1351">
        <v>365.75</v>
      </c>
      <c r="S1351">
        <v>271.39999999999998</v>
      </c>
      <c r="T1351">
        <f t="shared" si="510"/>
        <v>4</v>
      </c>
      <c r="U1351">
        <f t="shared" si="511"/>
        <v>11</v>
      </c>
      <c r="V1351">
        <f t="shared" si="512"/>
        <v>2019</v>
      </c>
      <c r="X1351" t="str">
        <f t="shared" si="514"/>
        <v>Loss</v>
      </c>
    </row>
    <row r="1352" spans="1:24" hidden="1" x14ac:dyDescent="0.3">
      <c r="A1352">
        <v>451</v>
      </c>
      <c r="B1352" s="1">
        <v>43774</v>
      </c>
      <c r="D1352" s="2">
        <v>0.3923611111111111</v>
      </c>
      <c r="E1352">
        <v>30325.8</v>
      </c>
      <c r="J1352" s="1">
        <v>43774</v>
      </c>
      <c r="L1352" s="2">
        <v>0.50416666666666665</v>
      </c>
      <c r="M1352">
        <v>30304.95</v>
      </c>
      <c r="N1352">
        <v>-240</v>
      </c>
      <c r="R1352">
        <v>30452.7</v>
      </c>
      <c r="S1352">
        <v>30266.75</v>
      </c>
      <c r="T1352">
        <f t="shared" si="510"/>
        <v>5</v>
      </c>
      <c r="U1352">
        <f t="shared" si="511"/>
        <v>11</v>
      </c>
      <c r="V1352">
        <f t="shared" si="512"/>
        <v>2019</v>
      </c>
    </row>
    <row r="1353" spans="1:24" x14ac:dyDescent="0.3">
      <c r="A1353">
        <v>451.1</v>
      </c>
      <c r="B1353" s="1">
        <v>43774</v>
      </c>
      <c r="C1353" t="s">
        <v>25</v>
      </c>
      <c r="D1353" s="2">
        <v>0.3923611111111111</v>
      </c>
      <c r="E1353">
        <v>268.39999999999998</v>
      </c>
      <c r="F1353">
        <v>15</v>
      </c>
      <c r="G1353" t="s">
        <v>21</v>
      </c>
      <c r="H1353">
        <v>30300</v>
      </c>
      <c r="I1353" t="s">
        <v>22</v>
      </c>
      <c r="J1353" s="1">
        <v>43774</v>
      </c>
      <c r="K1353" t="s">
        <v>25</v>
      </c>
      <c r="L1353" s="2">
        <v>0.40347222222222223</v>
      </c>
      <c r="M1353">
        <v>295.39999999999998</v>
      </c>
      <c r="N1353">
        <v>-405</v>
      </c>
      <c r="O1353">
        <v>-10.05961252</v>
      </c>
      <c r="P1353" s="1">
        <v>43776</v>
      </c>
      <c r="Q1353" t="s">
        <v>24</v>
      </c>
      <c r="R1353">
        <v>305.89999999999998</v>
      </c>
      <c r="S1353">
        <v>220</v>
      </c>
      <c r="T1353">
        <f t="shared" si="510"/>
        <v>5</v>
      </c>
      <c r="U1353">
        <f t="shared" si="511"/>
        <v>11</v>
      </c>
      <c r="V1353">
        <f t="shared" si="512"/>
        <v>2019</v>
      </c>
      <c r="X1353" t="str">
        <f t="shared" ref="X1353:X1354" si="515">IF(N1353&gt;0,"Profit","Loss")</f>
        <v>Loss</v>
      </c>
    </row>
    <row r="1354" spans="1:24" x14ac:dyDescent="0.3">
      <c r="A1354">
        <v>451.2</v>
      </c>
      <c r="B1354" s="1">
        <v>43774</v>
      </c>
      <c r="C1354" t="s">
        <v>25</v>
      </c>
      <c r="D1354" s="2">
        <v>0.3923611111111111</v>
      </c>
      <c r="E1354">
        <v>262.75</v>
      </c>
      <c r="F1354">
        <v>15</v>
      </c>
      <c r="G1354" t="s">
        <v>23</v>
      </c>
      <c r="H1354">
        <v>30300</v>
      </c>
      <c r="I1354" t="s">
        <v>22</v>
      </c>
      <c r="J1354" s="1">
        <v>43774</v>
      </c>
      <c r="K1354" t="s">
        <v>25</v>
      </c>
      <c r="L1354" s="2">
        <v>0.50416666666666665</v>
      </c>
      <c r="M1354">
        <v>251.75</v>
      </c>
      <c r="N1354">
        <v>165</v>
      </c>
      <c r="O1354">
        <v>4.1864890580000003</v>
      </c>
      <c r="P1354" s="1">
        <v>43776</v>
      </c>
      <c r="Q1354" t="s">
        <v>24</v>
      </c>
      <c r="R1354">
        <v>299</v>
      </c>
      <c r="S1354">
        <v>176.15</v>
      </c>
      <c r="T1354">
        <f t="shared" si="510"/>
        <v>5</v>
      </c>
      <c r="U1354">
        <f t="shared" si="511"/>
        <v>11</v>
      </c>
      <c r="V1354">
        <f t="shared" si="512"/>
        <v>2019</v>
      </c>
      <c r="X1354" t="str">
        <f t="shared" si="515"/>
        <v>Profit</v>
      </c>
    </row>
    <row r="1355" spans="1:24" hidden="1" x14ac:dyDescent="0.3">
      <c r="A1355">
        <v>452</v>
      </c>
      <c r="B1355" s="1">
        <v>43775</v>
      </c>
      <c r="D1355" s="2">
        <v>0.3923611111111111</v>
      </c>
      <c r="E1355">
        <v>30122.400000000001</v>
      </c>
      <c r="J1355" s="1">
        <v>43775</v>
      </c>
      <c r="L1355" s="2">
        <v>0.6381944444444444</v>
      </c>
      <c r="M1355">
        <v>30620.85</v>
      </c>
      <c r="N1355">
        <v>2420.25</v>
      </c>
      <c r="Q1355" t="s">
        <v>19</v>
      </c>
      <c r="R1355">
        <v>30699</v>
      </c>
      <c r="S1355">
        <v>30013.65</v>
      </c>
      <c r="T1355">
        <f t="shared" si="510"/>
        <v>6</v>
      </c>
      <c r="U1355">
        <f t="shared" si="511"/>
        <v>11</v>
      </c>
      <c r="V1355">
        <f t="shared" si="512"/>
        <v>2019</v>
      </c>
    </row>
    <row r="1356" spans="1:24" x14ac:dyDescent="0.3">
      <c r="A1356">
        <v>452.1</v>
      </c>
      <c r="B1356" s="1">
        <v>43775</v>
      </c>
      <c r="C1356" t="s">
        <v>26</v>
      </c>
      <c r="D1356" s="2">
        <v>0.3923611111111111</v>
      </c>
      <c r="E1356">
        <v>192.25</v>
      </c>
      <c r="F1356">
        <v>15</v>
      </c>
      <c r="G1356" t="s">
        <v>21</v>
      </c>
      <c r="H1356">
        <v>30100</v>
      </c>
      <c r="I1356" t="s">
        <v>22</v>
      </c>
      <c r="J1356" s="1">
        <v>43775</v>
      </c>
      <c r="K1356" t="s">
        <v>26</v>
      </c>
      <c r="L1356" s="2">
        <v>0.4826388888888889</v>
      </c>
      <c r="M1356">
        <v>203.25</v>
      </c>
      <c r="N1356">
        <v>-165</v>
      </c>
      <c r="O1356">
        <v>-5.7217165149999998</v>
      </c>
      <c r="P1356" s="1">
        <v>43776</v>
      </c>
      <c r="Q1356" t="s">
        <v>24</v>
      </c>
      <c r="R1356">
        <v>213.45</v>
      </c>
      <c r="S1356">
        <v>128.05000000000001</v>
      </c>
      <c r="T1356">
        <f t="shared" si="510"/>
        <v>6</v>
      </c>
      <c r="U1356">
        <f t="shared" si="511"/>
        <v>11</v>
      </c>
      <c r="V1356">
        <f t="shared" si="512"/>
        <v>2019</v>
      </c>
      <c r="X1356" t="str">
        <f t="shared" ref="X1356:X1357" si="516">IF(N1356&gt;0,"Profit","Loss")</f>
        <v>Loss</v>
      </c>
    </row>
    <row r="1357" spans="1:24" x14ac:dyDescent="0.3">
      <c r="A1357">
        <v>452.2</v>
      </c>
      <c r="B1357" s="1">
        <v>43775</v>
      </c>
      <c r="C1357" t="s">
        <v>26</v>
      </c>
      <c r="D1357" s="2">
        <v>0.3923611111111111</v>
      </c>
      <c r="E1357">
        <v>193.5</v>
      </c>
      <c r="F1357">
        <v>15</v>
      </c>
      <c r="G1357" t="s">
        <v>23</v>
      </c>
      <c r="H1357">
        <v>30100</v>
      </c>
      <c r="I1357" t="s">
        <v>22</v>
      </c>
      <c r="J1357" s="1">
        <v>43775</v>
      </c>
      <c r="K1357" t="s">
        <v>26</v>
      </c>
      <c r="L1357" s="2">
        <v>0.6381944444444444</v>
      </c>
      <c r="M1357">
        <v>21.15</v>
      </c>
      <c r="N1357">
        <v>2585.25</v>
      </c>
      <c r="O1357">
        <v>89.069767440000007</v>
      </c>
      <c r="P1357" s="1">
        <v>43776</v>
      </c>
      <c r="Q1357" t="s">
        <v>19</v>
      </c>
      <c r="R1357">
        <v>239</v>
      </c>
      <c r="S1357">
        <v>19.8</v>
      </c>
      <c r="T1357">
        <f t="shared" si="510"/>
        <v>6</v>
      </c>
      <c r="U1357">
        <f t="shared" si="511"/>
        <v>11</v>
      </c>
      <c r="V1357">
        <f t="shared" si="512"/>
        <v>2019</v>
      </c>
      <c r="X1357" t="str">
        <f t="shared" si="516"/>
        <v>Profit</v>
      </c>
    </row>
    <row r="1358" spans="1:24" hidden="1" x14ac:dyDescent="0.3">
      <c r="A1358">
        <v>453</v>
      </c>
      <c r="B1358" s="1">
        <v>43776</v>
      </c>
      <c r="D1358" s="2">
        <v>0.3923611111111111</v>
      </c>
      <c r="E1358">
        <v>30767.3</v>
      </c>
      <c r="J1358" s="1">
        <v>43776</v>
      </c>
      <c r="L1358" s="2">
        <v>0.6381944444444444</v>
      </c>
      <c r="M1358">
        <v>30626.15</v>
      </c>
      <c r="N1358">
        <v>912.75</v>
      </c>
      <c r="Q1358" t="s">
        <v>19</v>
      </c>
      <c r="R1358">
        <v>30821.35</v>
      </c>
      <c r="S1358">
        <v>30462.55</v>
      </c>
      <c r="T1358">
        <f t="shared" si="510"/>
        <v>7</v>
      </c>
      <c r="U1358">
        <f t="shared" si="511"/>
        <v>11</v>
      </c>
      <c r="V1358">
        <f t="shared" si="512"/>
        <v>2019</v>
      </c>
    </row>
    <row r="1359" spans="1:24" x14ac:dyDescent="0.3">
      <c r="A1359">
        <v>453.1</v>
      </c>
      <c r="B1359" s="1">
        <v>43776</v>
      </c>
      <c r="C1359" t="s">
        <v>27</v>
      </c>
      <c r="D1359" s="2">
        <v>0.3923611111111111</v>
      </c>
      <c r="E1359">
        <v>95.95</v>
      </c>
      <c r="F1359">
        <v>15</v>
      </c>
      <c r="G1359" t="s">
        <v>21</v>
      </c>
      <c r="H1359">
        <v>30800</v>
      </c>
      <c r="I1359" t="s">
        <v>22</v>
      </c>
      <c r="J1359" s="1">
        <v>43776</v>
      </c>
      <c r="K1359" t="s">
        <v>27</v>
      </c>
      <c r="L1359" s="2">
        <v>0.6381944444444444</v>
      </c>
      <c r="M1359">
        <v>0.1</v>
      </c>
      <c r="N1359">
        <v>1437.75</v>
      </c>
      <c r="O1359">
        <v>99.895779050000002</v>
      </c>
      <c r="P1359" s="1">
        <v>43776</v>
      </c>
      <c r="Q1359" t="s">
        <v>19</v>
      </c>
      <c r="R1359">
        <v>117.2</v>
      </c>
      <c r="S1359">
        <v>0.05</v>
      </c>
      <c r="T1359">
        <f t="shared" si="510"/>
        <v>7</v>
      </c>
      <c r="U1359">
        <f t="shared" si="511"/>
        <v>11</v>
      </c>
      <c r="V1359">
        <f t="shared" si="512"/>
        <v>2019</v>
      </c>
      <c r="X1359" t="str">
        <f t="shared" ref="X1359:X1360" si="517">IF(N1359&gt;0,"Profit","Loss")</f>
        <v>Profit</v>
      </c>
    </row>
    <row r="1360" spans="1:24" x14ac:dyDescent="0.3">
      <c r="A1360">
        <v>453.2</v>
      </c>
      <c r="B1360" s="1">
        <v>43776</v>
      </c>
      <c r="C1360" t="s">
        <v>27</v>
      </c>
      <c r="D1360" s="2">
        <v>0.3923611111111111</v>
      </c>
      <c r="E1360">
        <v>161.65</v>
      </c>
      <c r="F1360">
        <v>15</v>
      </c>
      <c r="G1360" t="s">
        <v>23</v>
      </c>
      <c r="H1360">
        <v>30800</v>
      </c>
      <c r="I1360" t="s">
        <v>22</v>
      </c>
      <c r="J1360" s="1">
        <v>43776</v>
      </c>
      <c r="K1360" t="s">
        <v>27</v>
      </c>
      <c r="L1360" s="2">
        <v>0.40972222222222227</v>
      </c>
      <c r="M1360">
        <v>196.65</v>
      </c>
      <c r="N1360">
        <v>-525</v>
      </c>
      <c r="O1360">
        <v>-21.651716669999999</v>
      </c>
      <c r="P1360" s="1">
        <v>43776</v>
      </c>
      <c r="Q1360" t="s">
        <v>24</v>
      </c>
      <c r="R1360">
        <v>237.45</v>
      </c>
      <c r="S1360">
        <v>121.35</v>
      </c>
      <c r="T1360">
        <f t="shared" si="510"/>
        <v>7</v>
      </c>
      <c r="U1360">
        <f t="shared" si="511"/>
        <v>11</v>
      </c>
      <c r="V1360">
        <f t="shared" si="512"/>
        <v>2019</v>
      </c>
      <c r="X1360" t="str">
        <f t="shared" si="517"/>
        <v>Loss</v>
      </c>
    </row>
    <row r="1361" spans="1:24" hidden="1" x14ac:dyDescent="0.3">
      <c r="A1361">
        <v>454</v>
      </c>
      <c r="B1361" s="1">
        <v>43777</v>
      </c>
      <c r="D1361" s="2">
        <v>0.3923611111111111</v>
      </c>
      <c r="E1361">
        <v>30589.05</v>
      </c>
      <c r="J1361" s="1">
        <v>43777</v>
      </c>
      <c r="L1361" s="2">
        <v>0.5444444444444444</v>
      </c>
      <c r="M1361">
        <v>31044.95</v>
      </c>
      <c r="N1361">
        <v>1935</v>
      </c>
      <c r="R1361">
        <v>31056.1</v>
      </c>
      <c r="S1361">
        <v>30583.8</v>
      </c>
      <c r="T1361">
        <f t="shared" si="510"/>
        <v>8</v>
      </c>
      <c r="U1361">
        <f t="shared" si="511"/>
        <v>11</v>
      </c>
      <c r="V1361">
        <f t="shared" si="512"/>
        <v>2019</v>
      </c>
    </row>
    <row r="1362" spans="1:24" x14ac:dyDescent="0.3">
      <c r="A1362">
        <v>454.1</v>
      </c>
      <c r="B1362" s="1">
        <v>43777</v>
      </c>
      <c r="C1362" t="s">
        <v>28</v>
      </c>
      <c r="D1362" s="2">
        <v>0.3923611111111111</v>
      </c>
      <c r="E1362">
        <v>275.5</v>
      </c>
      <c r="F1362">
        <v>15</v>
      </c>
      <c r="G1362" t="s">
        <v>21</v>
      </c>
      <c r="H1362">
        <v>30600</v>
      </c>
      <c r="I1362" t="s">
        <v>22</v>
      </c>
      <c r="J1362" s="1">
        <v>43777</v>
      </c>
      <c r="K1362" t="s">
        <v>28</v>
      </c>
      <c r="L1362" s="2">
        <v>0.41250000000000003</v>
      </c>
      <c r="M1362">
        <v>346.5</v>
      </c>
      <c r="N1362">
        <v>-1065</v>
      </c>
      <c r="O1362">
        <v>-25.77132486</v>
      </c>
      <c r="P1362" s="1">
        <v>43783</v>
      </c>
      <c r="Q1362" t="s">
        <v>24</v>
      </c>
      <c r="R1362">
        <v>355</v>
      </c>
      <c r="S1362">
        <v>270.89999999999998</v>
      </c>
      <c r="T1362">
        <f t="shared" si="510"/>
        <v>8</v>
      </c>
      <c r="U1362">
        <f t="shared" si="511"/>
        <v>11</v>
      </c>
      <c r="V1362">
        <f t="shared" si="512"/>
        <v>2019</v>
      </c>
      <c r="X1362" t="str">
        <f t="shared" ref="X1362:X1363" si="518">IF(N1362&gt;0,"Profit","Loss")</f>
        <v>Loss</v>
      </c>
    </row>
    <row r="1363" spans="1:24" x14ac:dyDescent="0.3">
      <c r="A1363">
        <v>454.2</v>
      </c>
      <c r="B1363" s="1">
        <v>43777</v>
      </c>
      <c r="C1363" t="s">
        <v>28</v>
      </c>
      <c r="D1363" s="2">
        <v>0.3923611111111111</v>
      </c>
      <c r="E1363">
        <v>367.35</v>
      </c>
      <c r="F1363">
        <v>15</v>
      </c>
      <c r="G1363" t="s">
        <v>23</v>
      </c>
      <c r="H1363">
        <v>30600</v>
      </c>
      <c r="I1363" t="s">
        <v>22</v>
      </c>
      <c r="J1363" s="1">
        <v>43777</v>
      </c>
      <c r="K1363" t="s">
        <v>28</v>
      </c>
      <c r="L1363" s="2">
        <v>0.5444444444444444</v>
      </c>
      <c r="M1363">
        <v>167.35</v>
      </c>
      <c r="N1363">
        <v>3000</v>
      </c>
      <c r="O1363">
        <v>54.443990739999997</v>
      </c>
      <c r="P1363" s="1">
        <v>43783</v>
      </c>
      <c r="Q1363" t="s">
        <v>29</v>
      </c>
      <c r="R1363">
        <v>371.15</v>
      </c>
      <c r="S1363">
        <v>161.4</v>
      </c>
      <c r="T1363">
        <f t="shared" si="510"/>
        <v>8</v>
      </c>
      <c r="U1363">
        <f t="shared" si="511"/>
        <v>11</v>
      </c>
      <c r="V1363">
        <f t="shared" si="512"/>
        <v>2019</v>
      </c>
      <c r="X1363" t="str">
        <f t="shared" si="518"/>
        <v>Profit</v>
      </c>
    </row>
    <row r="1364" spans="1:24" hidden="1" x14ac:dyDescent="0.3">
      <c r="A1364">
        <v>455</v>
      </c>
      <c r="B1364" s="1">
        <v>43780</v>
      </c>
      <c r="D1364" s="2">
        <v>0.3923611111111111</v>
      </c>
      <c r="E1364">
        <v>30825.95</v>
      </c>
      <c r="J1364" s="1">
        <v>43780</v>
      </c>
      <c r="L1364" s="2">
        <v>0.50069444444444444</v>
      </c>
      <c r="M1364">
        <v>30837.35</v>
      </c>
      <c r="N1364">
        <v>-75</v>
      </c>
      <c r="R1364">
        <v>30962.35</v>
      </c>
      <c r="S1364">
        <v>30757.35</v>
      </c>
      <c r="T1364">
        <f t="shared" si="510"/>
        <v>11</v>
      </c>
      <c r="U1364">
        <f t="shared" si="511"/>
        <v>11</v>
      </c>
      <c r="V1364">
        <f t="shared" si="512"/>
        <v>2019</v>
      </c>
    </row>
    <row r="1365" spans="1:24" x14ac:dyDescent="0.3">
      <c r="A1365">
        <v>455.1</v>
      </c>
      <c r="B1365" s="1">
        <v>43780</v>
      </c>
      <c r="C1365" t="s">
        <v>20</v>
      </c>
      <c r="D1365" s="2">
        <v>0.3923611111111111</v>
      </c>
      <c r="E1365">
        <v>250</v>
      </c>
      <c r="F1365">
        <v>15</v>
      </c>
      <c r="G1365" t="s">
        <v>21</v>
      </c>
      <c r="H1365">
        <v>30800</v>
      </c>
      <c r="I1365" t="s">
        <v>22</v>
      </c>
      <c r="J1365" s="1">
        <v>43780</v>
      </c>
      <c r="K1365" t="s">
        <v>20</v>
      </c>
      <c r="L1365" s="2">
        <v>0.41250000000000003</v>
      </c>
      <c r="M1365">
        <v>287</v>
      </c>
      <c r="N1365">
        <v>-555</v>
      </c>
      <c r="O1365">
        <v>-14.8</v>
      </c>
      <c r="P1365" s="1">
        <v>43783</v>
      </c>
      <c r="Q1365" t="s">
        <v>24</v>
      </c>
      <c r="R1365">
        <v>313.35000000000002</v>
      </c>
      <c r="S1365">
        <v>212</v>
      </c>
      <c r="T1365">
        <f t="shared" si="510"/>
        <v>11</v>
      </c>
      <c r="U1365">
        <f t="shared" si="511"/>
        <v>11</v>
      </c>
      <c r="V1365">
        <f t="shared" si="512"/>
        <v>2019</v>
      </c>
      <c r="X1365" t="str">
        <f t="shared" ref="X1365:X1366" si="519">IF(N1365&gt;0,"Profit","Loss")</f>
        <v>Loss</v>
      </c>
    </row>
    <row r="1366" spans="1:24" x14ac:dyDescent="0.3">
      <c r="A1366">
        <v>455.2</v>
      </c>
      <c r="B1366" s="1">
        <v>43780</v>
      </c>
      <c r="C1366" t="s">
        <v>20</v>
      </c>
      <c r="D1366" s="2">
        <v>0.3923611111111111</v>
      </c>
      <c r="E1366">
        <v>322.55</v>
      </c>
      <c r="F1366">
        <v>15</v>
      </c>
      <c r="G1366" t="s">
        <v>23</v>
      </c>
      <c r="H1366">
        <v>30800</v>
      </c>
      <c r="I1366" t="s">
        <v>22</v>
      </c>
      <c r="J1366" s="1">
        <v>43780</v>
      </c>
      <c r="K1366" t="s">
        <v>20</v>
      </c>
      <c r="L1366" s="2">
        <v>0.50069444444444444</v>
      </c>
      <c r="M1366">
        <v>290.55</v>
      </c>
      <c r="N1366">
        <v>480</v>
      </c>
      <c r="O1366">
        <v>9.9209424899999998</v>
      </c>
      <c r="P1366" s="1">
        <v>43783</v>
      </c>
      <c r="Q1366" t="s">
        <v>24</v>
      </c>
      <c r="R1366">
        <v>351.05</v>
      </c>
      <c r="S1366">
        <v>214.9</v>
      </c>
      <c r="T1366">
        <f t="shared" si="510"/>
        <v>11</v>
      </c>
      <c r="U1366">
        <f t="shared" si="511"/>
        <v>11</v>
      </c>
      <c r="V1366">
        <f t="shared" si="512"/>
        <v>2019</v>
      </c>
      <c r="X1366" t="str">
        <f t="shared" si="519"/>
        <v>Profit</v>
      </c>
    </row>
    <row r="1367" spans="1:24" hidden="1" x14ac:dyDescent="0.3">
      <c r="A1367">
        <v>456</v>
      </c>
      <c r="B1367" s="1">
        <v>43782</v>
      </c>
      <c r="D1367" s="2">
        <v>0.3923611111111111</v>
      </c>
      <c r="E1367">
        <v>31116.2</v>
      </c>
      <c r="J1367" s="1">
        <v>43782</v>
      </c>
      <c r="L1367" s="2">
        <v>0.6381944444444444</v>
      </c>
      <c r="M1367">
        <v>30547.35</v>
      </c>
      <c r="N1367">
        <v>2325.75</v>
      </c>
      <c r="Q1367" t="s">
        <v>19</v>
      </c>
      <c r="R1367">
        <v>31179.95</v>
      </c>
      <c r="S1367">
        <v>30488.1</v>
      </c>
      <c r="T1367">
        <f t="shared" si="510"/>
        <v>13</v>
      </c>
      <c r="U1367">
        <f t="shared" si="511"/>
        <v>11</v>
      </c>
      <c r="V1367">
        <f t="shared" si="512"/>
        <v>2019</v>
      </c>
    </row>
    <row r="1368" spans="1:24" x14ac:dyDescent="0.3">
      <c r="A1368">
        <v>456.1</v>
      </c>
      <c r="B1368" s="1">
        <v>43782</v>
      </c>
      <c r="C1368" t="s">
        <v>26</v>
      </c>
      <c r="D1368" s="2">
        <v>0.3923611111111111</v>
      </c>
      <c r="E1368">
        <v>201.9</v>
      </c>
      <c r="F1368">
        <v>15</v>
      </c>
      <c r="G1368" t="s">
        <v>21</v>
      </c>
      <c r="H1368">
        <v>31100</v>
      </c>
      <c r="I1368" t="s">
        <v>22</v>
      </c>
      <c r="J1368" s="1">
        <v>43782</v>
      </c>
      <c r="K1368" t="s">
        <v>26</v>
      </c>
      <c r="L1368" s="2">
        <v>0.6381944444444444</v>
      </c>
      <c r="M1368">
        <v>17.850000000000001</v>
      </c>
      <c r="N1368">
        <v>2760.75</v>
      </c>
      <c r="O1368">
        <v>91.158989599999998</v>
      </c>
      <c r="P1368" s="1">
        <v>43783</v>
      </c>
      <c r="Q1368" t="s">
        <v>19</v>
      </c>
      <c r="R1368">
        <v>229.2</v>
      </c>
      <c r="S1368">
        <v>15.05</v>
      </c>
      <c r="T1368">
        <f t="shared" si="510"/>
        <v>13</v>
      </c>
      <c r="U1368">
        <f t="shared" si="511"/>
        <v>11</v>
      </c>
      <c r="V1368">
        <f t="shared" si="512"/>
        <v>2019</v>
      </c>
      <c r="X1368" t="str">
        <f t="shared" ref="X1368:X1369" si="520">IF(N1368&gt;0,"Profit","Loss")</f>
        <v>Profit</v>
      </c>
    </row>
    <row r="1369" spans="1:24" x14ac:dyDescent="0.3">
      <c r="A1369">
        <v>456.2</v>
      </c>
      <c r="B1369" s="1">
        <v>43782</v>
      </c>
      <c r="C1369" t="s">
        <v>26</v>
      </c>
      <c r="D1369" s="2">
        <v>0.3923611111111111</v>
      </c>
      <c r="E1369">
        <v>239.05</v>
      </c>
      <c r="F1369">
        <v>15</v>
      </c>
      <c r="G1369" t="s">
        <v>23</v>
      </c>
      <c r="H1369">
        <v>31100</v>
      </c>
      <c r="I1369" t="s">
        <v>22</v>
      </c>
      <c r="J1369" s="1">
        <v>43782</v>
      </c>
      <c r="K1369" t="s">
        <v>26</v>
      </c>
      <c r="L1369" s="2">
        <v>0.40833333333333338</v>
      </c>
      <c r="M1369">
        <v>268.05</v>
      </c>
      <c r="N1369">
        <v>-435</v>
      </c>
      <c r="O1369">
        <v>-12.13135327</v>
      </c>
      <c r="P1369" s="1">
        <v>43783</v>
      </c>
      <c r="Q1369" t="s">
        <v>24</v>
      </c>
      <c r="R1369">
        <v>275.45</v>
      </c>
      <c r="S1369">
        <v>193</v>
      </c>
      <c r="T1369">
        <f t="shared" si="510"/>
        <v>13</v>
      </c>
      <c r="U1369">
        <f t="shared" si="511"/>
        <v>11</v>
      </c>
      <c r="V1369">
        <f t="shared" si="512"/>
        <v>2019</v>
      </c>
      <c r="X1369" t="str">
        <f t="shared" si="520"/>
        <v>Loss</v>
      </c>
    </row>
    <row r="1370" spans="1:24" hidden="1" x14ac:dyDescent="0.3">
      <c r="A1370">
        <v>457</v>
      </c>
      <c r="B1370" s="1">
        <v>43783</v>
      </c>
      <c r="D1370" s="2">
        <v>0.3923611111111111</v>
      </c>
      <c r="E1370">
        <v>30468.55</v>
      </c>
      <c r="J1370" s="1">
        <v>43783</v>
      </c>
      <c r="L1370" s="2">
        <v>0.4458333333333333</v>
      </c>
      <c r="M1370">
        <v>30608.35</v>
      </c>
      <c r="N1370">
        <v>-1545</v>
      </c>
      <c r="R1370">
        <v>30614.5</v>
      </c>
      <c r="S1370">
        <v>30338.35</v>
      </c>
      <c r="T1370">
        <f t="shared" si="510"/>
        <v>14</v>
      </c>
      <c r="U1370">
        <f t="shared" si="511"/>
        <v>11</v>
      </c>
      <c r="V1370">
        <f t="shared" si="512"/>
        <v>2019</v>
      </c>
    </row>
    <row r="1371" spans="1:24" x14ac:dyDescent="0.3">
      <c r="A1371">
        <v>457.1</v>
      </c>
      <c r="B1371" s="1">
        <v>43783</v>
      </c>
      <c r="C1371" t="s">
        <v>27</v>
      </c>
      <c r="D1371" s="2">
        <v>0.3923611111111111</v>
      </c>
      <c r="E1371">
        <v>106.4</v>
      </c>
      <c r="F1371">
        <v>15</v>
      </c>
      <c r="G1371" t="s">
        <v>21</v>
      </c>
      <c r="H1371">
        <v>30500</v>
      </c>
      <c r="I1371" t="s">
        <v>22</v>
      </c>
      <c r="J1371" s="1">
        <v>43783</v>
      </c>
      <c r="K1371" t="s">
        <v>27</v>
      </c>
      <c r="L1371" s="2">
        <v>0.4458333333333333</v>
      </c>
      <c r="M1371">
        <v>136.4</v>
      </c>
      <c r="N1371">
        <v>-450</v>
      </c>
      <c r="O1371">
        <v>-28.19548872</v>
      </c>
      <c r="P1371" s="1">
        <v>43783</v>
      </c>
      <c r="Q1371" t="s">
        <v>24</v>
      </c>
      <c r="R1371">
        <v>168.45</v>
      </c>
      <c r="S1371">
        <v>61.3</v>
      </c>
      <c r="T1371">
        <f t="shared" si="510"/>
        <v>14</v>
      </c>
      <c r="U1371">
        <f t="shared" si="511"/>
        <v>11</v>
      </c>
      <c r="V1371">
        <f t="shared" si="512"/>
        <v>2019</v>
      </c>
      <c r="X1371" t="str">
        <f t="shared" ref="X1371:X1372" si="521">IF(N1371&gt;0,"Profit","Loss")</f>
        <v>Loss</v>
      </c>
    </row>
    <row r="1372" spans="1:24" x14ac:dyDescent="0.3">
      <c r="A1372">
        <v>457.2</v>
      </c>
      <c r="B1372" s="1">
        <v>43783</v>
      </c>
      <c r="C1372" t="s">
        <v>27</v>
      </c>
      <c r="D1372" s="2">
        <v>0.3923611111111111</v>
      </c>
      <c r="E1372">
        <v>149.1</v>
      </c>
      <c r="F1372">
        <v>15</v>
      </c>
      <c r="G1372" t="s">
        <v>23</v>
      </c>
      <c r="H1372">
        <v>30500</v>
      </c>
      <c r="I1372" t="s">
        <v>22</v>
      </c>
      <c r="J1372" s="1">
        <v>43783</v>
      </c>
      <c r="K1372" t="s">
        <v>27</v>
      </c>
      <c r="L1372" s="2">
        <v>0.40347222222222223</v>
      </c>
      <c r="M1372">
        <v>222.1</v>
      </c>
      <c r="N1372">
        <v>-1095</v>
      </c>
      <c r="O1372">
        <v>-48.960429240000003</v>
      </c>
      <c r="P1372" s="1">
        <v>43783</v>
      </c>
      <c r="Q1372" t="s">
        <v>24</v>
      </c>
      <c r="R1372">
        <v>222.95</v>
      </c>
      <c r="S1372">
        <v>146.75</v>
      </c>
      <c r="T1372">
        <f t="shared" si="510"/>
        <v>14</v>
      </c>
      <c r="U1372">
        <f t="shared" si="511"/>
        <v>11</v>
      </c>
      <c r="V1372">
        <f t="shared" si="512"/>
        <v>2019</v>
      </c>
      <c r="X1372" t="str">
        <f t="shared" si="521"/>
        <v>Loss</v>
      </c>
    </row>
    <row r="1373" spans="1:24" hidden="1" x14ac:dyDescent="0.3">
      <c r="A1373">
        <v>458</v>
      </c>
      <c r="B1373" s="1">
        <v>43784</v>
      </c>
      <c r="D1373" s="2">
        <v>0.3923611111111111</v>
      </c>
      <c r="E1373">
        <v>30959.05</v>
      </c>
      <c r="J1373" s="1">
        <v>43784</v>
      </c>
      <c r="L1373" s="2">
        <v>0.44375000000000003</v>
      </c>
      <c r="M1373">
        <v>30870.9</v>
      </c>
      <c r="N1373">
        <v>-1200</v>
      </c>
      <c r="R1373">
        <v>31160.6</v>
      </c>
      <c r="S1373">
        <v>30870.9</v>
      </c>
      <c r="T1373">
        <f t="shared" si="510"/>
        <v>15</v>
      </c>
      <c r="U1373">
        <f t="shared" si="511"/>
        <v>11</v>
      </c>
      <c r="V1373">
        <f t="shared" si="512"/>
        <v>2019</v>
      </c>
    </row>
    <row r="1374" spans="1:24" x14ac:dyDescent="0.3">
      <c r="A1374">
        <v>458.1</v>
      </c>
      <c r="B1374" s="1">
        <v>43784</v>
      </c>
      <c r="C1374" t="s">
        <v>28</v>
      </c>
      <c r="D1374" s="2">
        <v>0.3923611111111111</v>
      </c>
      <c r="E1374">
        <v>281</v>
      </c>
      <c r="F1374">
        <v>15</v>
      </c>
      <c r="G1374" t="s">
        <v>21</v>
      </c>
      <c r="H1374">
        <v>31000</v>
      </c>
      <c r="I1374" t="s">
        <v>22</v>
      </c>
      <c r="J1374" s="1">
        <v>43784</v>
      </c>
      <c r="K1374" t="s">
        <v>28</v>
      </c>
      <c r="L1374" s="2">
        <v>0.42777777777777781</v>
      </c>
      <c r="M1374">
        <v>355</v>
      </c>
      <c r="N1374">
        <v>-1110</v>
      </c>
      <c r="O1374">
        <v>-26.334519570000001</v>
      </c>
      <c r="P1374" s="1">
        <v>43790</v>
      </c>
      <c r="Q1374" t="s">
        <v>24</v>
      </c>
      <c r="R1374">
        <v>360.1</v>
      </c>
      <c r="S1374">
        <v>280</v>
      </c>
      <c r="T1374">
        <f t="shared" si="510"/>
        <v>15</v>
      </c>
      <c r="U1374">
        <f t="shared" si="511"/>
        <v>11</v>
      </c>
      <c r="V1374">
        <f t="shared" si="512"/>
        <v>2019</v>
      </c>
      <c r="X1374" t="str">
        <f t="shared" ref="X1374:X1375" si="522">IF(N1374&gt;0,"Profit","Loss")</f>
        <v>Loss</v>
      </c>
    </row>
    <row r="1375" spans="1:24" x14ac:dyDescent="0.3">
      <c r="A1375">
        <v>458.2</v>
      </c>
      <c r="B1375" s="1">
        <v>43784</v>
      </c>
      <c r="C1375" t="s">
        <v>28</v>
      </c>
      <c r="D1375" s="2">
        <v>0.3923611111111111</v>
      </c>
      <c r="E1375">
        <v>339.4</v>
      </c>
      <c r="F1375">
        <v>15</v>
      </c>
      <c r="G1375" t="s">
        <v>23</v>
      </c>
      <c r="H1375">
        <v>31000</v>
      </c>
      <c r="I1375" t="s">
        <v>22</v>
      </c>
      <c r="J1375" s="1">
        <v>43784</v>
      </c>
      <c r="K1375" t="s">
        <v>28</v>
      </c>
      <c r="L1375" s="2">
        <v>0.44375000000000003</v>
      </c>
      <c r="M1375">
        <v>345.4</v>
      </c>
      <c r="N1375">
        <v>-90</v>
      </c>
      <c r="O1375">
        <v>-1.767825575</v>
      </c>
      <c r="P1375" s="1">
        <v>43790</v>
      </c>
      <c r="Q1375" t="s">
        <v>24</v>
      </c>
      <c r="R1375">
        <v>408.25</v>
      </c>
      <c r="S1375">
        <v>270</v>
      </c>
      <c r="T1375">
        <f t="shared" si="510"/>
        <v>15</v>
      </c>
      <c r="U1375">
        <f t="shared" si="511"/>
        <v>11</v>
      </c>
      <c r="V1375">
        <f t="shared" si="512"/>
        <v>2019</v>
      </c>
      <c r="X1375" t="str">
        <f t="shared" si="522"/>
        <v>Loss</v>
      </c>
    </row>
    <row r="1376" spans="1:24" hidden="1" x14ac:dyDescent="0.3">
      <c r="A1376">
        <v>459</v>
      </c>
      <c r="B1376" s="1">
        <v>43787</v>
      </c>
      <c r="D1376" s="2">
        <v>0.3923611111111111</v>
      </c>
      <c r="E1376">
        <v>31169.65</v>
      </c>
      <c r="J1376" s="1">
        <v>43787</v>
      </c>
      <c r="L1376" s="2">
        <v>0.6381944444444444</v>
      </c>
      <c r="M1376">
        <v>31005.200000000001</v>
      </c>
      <c r="N1376">
        <v>132.75</v>
      </c>
      <c r="Q1376" t="s">
        <v>19</v>
      </c>
      <c r="R1376">
        <v>31181.7</v>
      </c>
      <c r="S1376">
        <v>30901.85</v>
      </c>
      <c r="T1376">
        <f t="shared" si="510"/>
        <v>18</v>
      </c>
      <c r="U1376">
        <f t="shared" si="511"/>
        <v>11</v>
      </c>
      <c r="V1376">
        <f t="shared" si="512"/>
        <v>2019</v>
      </c>
    </row>
    <row r="1377" spans="1:24" x14ac:dyDescent="0.3">
      <c r="A1377">
        <v>459.1</v>
      </c>
      <c r="B1377" s="1">
        <v>43787</v>
      </c>
      <c r="C1377" t="s">
        <v>20</v>
      </c>
      <c r="D1377" s="2">
        <v>0.3923611111111111</v>
      </c>
      <c r="E1377">
        <v>248.15</v>
      </c>
      <c r="F1377">
        <v>15</v>
      </c>
      <c r="G1377" t="s">
        <v>21</v>
      </c>
      <c r="H1377">
        <v>31200</v>
      </c>
      <c r="I1377" t="s">
        <v>22</v>
      </c>
      <c r="J1377" s="1">
        <v>43787</v>
      </c>
      <c r="K1377" t="s">
        <v>20</v>
      </c>
      <c r="L1377" s="2">
        <v>0.6381944444444444</v>
      </c>
      <c r="M1377">
        <v>171.3</v>
      </c>
      <c r="N1377">
        <v>1152.75</v>
      </c>
      <c r="O1377">
        <v>30.96917187</v>
      </c>
      <c r="P1377" s="1">
        <v>43790</v>
      </c>
      <c r="Q1377" t="s">
        <v>19</v>
      </c>
      <c r="R1377">
        <v>258.05</v>
      </c>
      <c r="S1377">
        <v>134.6</v>
      </c>
      <c r="T1377">
        <f t="shared" si="510"/>
        <v>18</v>
      </c>
      <c r="U1377">
        <f t="shared" si="511"/>
        <v>11</v>
      </c>
      <c r="V1377">
        <f t="shared" si="512"/>
        <v>2019</v>
      </c>
      <c r="X1377" t="str">
        <f t="shared" ref="X1377:X1378" si="523">IF(N1377&gt;0,"Profit","Loss")</f>
        <v>Profit</v>
      </c>
    </row>
    <row r="1378" spans="1:24" x14ac:dyDescent="0.3">
      <c r="A1378">
        <v>459.2</v>
      </c>
      <c r="B1378" s="1">
        <v>43787</v>
      </c>
      <c r="C1378" t="s">
        <v>20</v>
      </c>
      <c r="D1378" s="2">
        <v>0.3923611111111111</v>
      </c>
      <c r="E1378">
        <v>322.75</v>
      </c>
      <c r="F1378">
        <v>15</v>
      </c>
      <c r="G1378" t="s">
        <v>23</v>
      </c>
      <c r="H1378">
        <v>31200</v>
      </c>
      <c r="I1378" t="s">
        <v>22</v>
      </c>
      <c r="J1378" s="1">
        <v>43787</v>
      </c>
      <c r="K1378" t="s">
        <v>20</v>
      </c>
      <c r="L1378" s="2">
        <v>0.39999999999999997</v>
      </c>
      <c r="M1378">
        <v>390.75</v>
      </c>
      <c r="N1378">
        <v>-1020</v>
      </c>
      <c r="O1378">
        <v>-21.068938809999999</v>
      </c>
      <c r="P1378" s="1">
        <v>43790</v>
      </c>
      <c r="Q1378" t="s">
        <v>24</v>
      </c>
      <c r="R1378">
        <v>395.45</v>
      </c>
      <c r="S1378">
        <v>315.5</v>
      </c>
      <c r="T1378">
        <f t="shared" si="510"/>
        <v>18</v>
      </c>
      <c r="U1378">
        <f t="shared" si="511"/>
        <v>11</v>
      </c>
      <c r="V1378">
        <f t="shared" si="512"/>
        <v>2019</v>
      </c>
      <c r="X1378" t="str">
        <f t="shared" si="523"/>
        <v>Loss</v>
      </c>
    </row>
    <row r="1379" spans="1:24" hidden="1" x14ac:dyDescent="0.3">
      <c r="A1379">
        <v>460</v>
      </c>
      <c r="B1379" s="1">
        <v>43788</v>
      </c>
      <c r="D1379" s="2">
        <v>0.3923611111111111</v>
      </c>
      <c r="E1379">
        <v>31094.7</v>
      </c>
      <c r="J1379" s="1">
        <v>43788</v>
      </c>
      <c r="L1379" s="2">
        <v>0.6381944444444444</v>
      </c>
      <c r="M1379">
        <v>31267.15</v>
      </c>
      <c r="N1379">
        <v>1782.75</v>
      </c>
      <c r="Q1379" t="s">
        <v>19</v>
      </c>
      <c r="R1379">
        <v>31278.95</v>
      </c>
      <c r="S1379">
        <v>30974.3</v>
      </c>
      <c r="T1379">
        <f t="shared" si="510"/>
        <v>19</v>
      </c>
      <c r="U1379">
        <f t="shared" si="511"/>
        <v>11</v>
      </c>
      <c r="V1379">
        <f t="shared" si="512"/>
        <v>2019</v>
      </c>
    </row>
    <row r="1380" spans="1:24" x14ac:dyDescent="0.3">
      <c r="A1380">
        <v>460.1</v>
      </c>
      <c r="B1380" s="1">
        <v>43788</v>
      </c>
      <c r="C1380" t="s">
        <v>25</v>
      </c>
      <c r="D1380" s="2">
        <v>0.3923611111111111</v>
      </c>
      <c r="E1380">
        <v>227.75</v>
      </c>
      <c r="F1380">
        <v>15</v>
      </c>
      <c r="G1380" t="s">
        <v>21</v>
      </c>
      <c r="H1380">
        <v>31100</v>
      </c>
      <c r="I1380" t="s">
        <v>22</v>
      </c>
      <c r="J1380" s="1">
        <v>43788</v>
      </c>
      <c r="K1380" t="s">
        <v>25</v>
      </c>
      <c r="L1380" s="2">
        <v>0.44166666666666665</v>
      </c>
      <c r="M1380">
        <v>247.75</v>
      </c>
      <c r="N1380">
        <v>-300</v>
      </c>
      <c r="O1380">
        <v>-8.7815587270000002</v>
      </c>
      <c r="P1380" s="1">
        <v>43790</v>
      </c>
      <c r="Q1380" t="s">
        <v>24</v>
      </c>
      <c r="R1380">
        <v>248</v>
      </c>
      <c r="S1380">
        <v>172.3</v>
      </c>
      <c r="T1380">
        <f t="shared" si="510"/>
        <v>19</v>
      </c>
      <c r="U1380">
        <f t="shared" si="511"/>
        <v>11</v>
      </c>
      <c r="V1380">
        <f t="shared" si="512"/>
        <v>2019</v>
      </c>
      <c r="X1380" t="str">
        <f t="shared" ref="X1380:X1381" si="524">IF(N1380&gt;0,"Profit","Loss")</f>
        <v>Loss</v>
      </c>
    </row>
    <row r="1381" spans="1:24" x14ac:dyDescent="0.3">
      <c r="A1381">
        <v>460.2</v>
      </c>
      <c r="B1381" s="1">
        <v>43788</v>
      </c>
      <c r="C1381" t="s">
        <v>25</v>
      </c>
      <c r="D1381" s="2">
        <v>0.3923611111111111</v>
      </c>
      <c r="E1381">
        <v>283.55</v>
      </c>
      <c r="F1381">
        <v>15</v>
      </c>
      <c r="G1381" t="s">
        <v>23</v>
      </c>
      <c r="H1381">
        <v>31100</v>
      </c>
      <c r="I1381" t="s">
        <v>22</v>
      </c>
      <c r="J1381" s="1">
        <v>43788</v>
      </c>
      <c r="K1381" t="s">
        <v>25</v>
      </c>
      <c r="L1381" s="2">
        <v>0.6381944444444444</v>
      </c>
      <c r="M1381">
        <v>144.69999999999999</v>
      </c>
      <c r="N1381">
        <v>2082.75</v>
      </c>
      <c r="O1381">
        <v>48.968435900000003</v>
      </c>
      <c r="P1381" s="1">
        <v>43790</v>
      </c>
      <c r="Q1381" t="s">
        <v>19</v>
      </c>
      <c r="R1381">
        <v>339.2</v>
      </c>
      <c r="S1381">
        <v>142.15</v>
      </c>
      <c r="T1381">
        <f t="shared" si="510"/>
        <v>19</v>
      </c>
      <c r="U1381">
        <f t="shared" si="511"/>
        <v>11</v>
      </c>
      <c r="V1381">
        <f t="shared" si="512"/>
        <v>2019</v>
      </c>
      <c r="X1381" t="str">
        <f t="shared" si="524"/>
        <v>Profit</v>
      </c>
    </row>
    <row r="1382" spans="1:24" hidden="1" x14ac:dyDescent="0.3">
      <c r="A1382">
        <v>461</v>
      </c>
      <c r="B1382" s="1">
        <v>43789</v>
      </c>
      <c r="D1382" s="2">
        <v>0.3923611111111111</v>
      </c>
      <c r="E1382">
        <v>31240.400000000001</v>
      </c>
      <c r="J1382" s="1">
        <v>43789</v>
      </c>
      <c r="L1382" s="2">
        <v>0.6381944444444444</v>
      </c>
      <c r="M1382">
        <v>31354.2</v>
      </c>
      <c r="N1382">
        <v>693.75</v>
      </c>
      <c r="Q1382" t="s">
        <v>19</v>
      </c>
      <c r="R1382">
        <v>31471.65</v>
      </c>
      <c r="S1382">
        <v>31205.55</v>
      </c>
      <c r="T1382">
        <f t="shared" si="510"/>
        <v>20</v>
      </c>
      <c r="U1382">
        <f t="shared" si="511"/>
        <v>11</v>
      </c>
      <c r="V1382">
        <f t="shared" si="512"/>
        <v>2019</v>
      </c>
    </row>
    <row r="1383" spans="1:24" x14ac:dyDescent="0.3">
      <c r="A1383">
        <v>461.1</v>
      </c>
      <c r="B1383" s="1">
        <v>43789</v>
      </c>
      <c r="C1383" t="s">
        <v>26</v>
      </c>
      <c r="D1383" s="2">
        <v>0.3923611111111111</v>
      </c>
      <c r="E1383">
        <v>204.5</v>
      </c>
      <c r="F1383">
        <v>15</v>
      </c>
      <c r="G1383" t="s">
        <v>21</v>
      </c>
      <c r="H1383">
        <v>31200</v>
      </c>
      <c r="I1383" t="s">
        <v>22</v>
      </c>
      <c r="J1383" s="1">
        <v>43789</v>
      </c>
      <c r="K1383" t="s">
        <v>26</v>
      </c>
      <c r="L1383" s="2">
        <v>0.41944444444444445</v>
      </c>
      <c r="M1383">
        <v>256.5</v>
      </c>
      <c r="N1383">
        <v>-780</v>
      </c>
      <c r="O1383">
        <v>-25.427872860000001</v>
      </c>
      <c r="P1383" s="1">
        <v>43790</v>
      </c>
      <c r="Q1383" t="s">
        <v>24</v>
      </c>
      <c r="R1383">
        <v>259</v>
      </c>
      <c r="S1383">
        <v>180.8</v>
      </c>
      <c r="T1383">
        <f t="shared" si="510"/>
        <v>20</v>
      </c>
      <c r="U1383">
        <f t="shared" si="511"/>
        <v>11</v>
      </c>
      <c r="V1383">
        <f t="shared" si="512"/>
        <v>2019</v>
      </c>
      <c r="X1383" t="str">
        <f t="shared" ref="X1383:X1384" si="525">IF(N1383&gt;0,"Profit","Loss")</f>
        <v>Loss</v>
      </c>
    </row>
    <row r="1384" spans="1:24" x14ac:dyDescent="0.3">
      <c r="A1384">
        <v>461.2</v>
      </c>
      <c r="B1384" s="1">
        <v>43789</v>
      </c>
      <c r="C1384" t="s">
        <v>26</v>
      </c>
      <c r="D1384" s="2">
        <v>0.3923611111111111</v>
      </c>
      <c r="E1384">
        <v>194.75</v>
      </c>
      <c r="F1384">
        <v>15</v>
      </c>
      <c r="G1384" t="s">
        <v>23</v>
      </c>
      <c r="H1384">
        <v>31200</v>
      </c>
      <c r="I1384" t="s">
        <v>22</v>
      </c>
      <c r="J1384" s="1">
        <v>43789</v>
      </c>
      <c r="K1384" t="s">
        <v>26</v>
      </c>
      <c r="L1384" s="2">
        <v>0.6381944444444444</v>
      </c>
      <c r="M1384">
        <v>96.5</v>
      </c>
      <c r="N1384">
        <v>1473.75</v>
      </c>
      <c r="O1384">
        <v>50.449293969999999</v>
      </c>
      <c r="P1384" s="1">
        <v>43790</v>
      </c>
      <c r="Q1384" t="s">
        <v>19</v>
      </c>
      <c r="R1384">
        <v>209.05</v>
      </c>
      <c r="S1384">
        <v>82.75</v>
      </c>
      <c r="T1384">
        <f t="shared" si="510"/>
        <v>20</v>
      </c>
      <c r="U1384">
        <f t="shared" si="511"/>
        <v>11</v>
      </c>
      <c r="V1384">
        <f t="shared" si="512"/>
        <v>2019</v>
      </c>
      <c r="X1384" t="str">
        <f t="shared" si="525"/>
        <v>Profit</v>
      </c>
    </row>
    <row r="1385" spans="1:24" hidden="1" x14ac:dyDescent="0.3">
      <c r="A1385">
        <v>462</v>
      </c>
      <c r="B1385" s="1">
        <v>43790</v>
      </c>
      <c r="D1385" s="2">
        <v>0.3923611111111111</v>
      </c>
      <c r="E1385">
        <v>31300.45</v>
      </c>
      <c r="J1385" s="1">
        <v>43790</v>
      </c>
      <c r="L1385" s="2">
        <v>0.6381944444444444</v>
      </c>
      <c r="M1385">
        <v>31348.400000000001</v>
      </c>
      <c r="N1385">
        <v>1466.25</v>
      </c>
      <c r="Q1385" t="s">
        <v>19</v>
      </c>
      <c r="R1385">
        <v>31463.15</v>
      </c>
      <c r="S1385">
        <v>31243</v>
      </c>
      <c r="T1385">
        <f t="shared" si="510"/>
        <v>21</v>
      </c>
      <c r="U1385">
        <f t="shared" si="511"/>
        <v>11</v>
      </c>
      <c r="V1385">
        <f t="shared" si="512"/>
        <v>2019</v>
      </c>
    </row>
    <row r="1386" spans="1:24" x14ac:dyDescent="0.3">
      <c r="A1386">
        <v>462.1</v>
      </c>
      <c r="B1386" s="1">
        <v>43790</v>
      </c>
      <c r="C1386" t="s">
        <v>27</v>
      </c>
      <c r="D1386" s="2">
        <v>0.3923611111111111</v>
      </c>
      <c r="E1386">
        <v>111.25</v>
      </c>
      <c r="F1386">
        <v>15</v>
      </c>
      <c r="G1386" t="s">
        <v>21</v>
      </c>
      <c r="H1386">
        <v>31300</v>
      </c>
      <c r="I1386" t="s">
        <v>22</v>
      </c>
      <c r="J1386" s="1">
        <v>43790</v>
      </c>
      <c r="K1386" t="s">
        <v>27</v>
      </c>
      <c r="L1386" s="2">
        <v>0.50555555555555554</v>
      </c>
      <c r="M1386">
        <v>147.25</v>
      </c>
      <c r="N1386">
        <v>-540</v>
      </c>
      <c r="O1386">
        <v>-32.359550560000002</v>
      </c>
      <c r="P1386" s="1">
        <v>43790</v>
      </c>
      <c r="Q1386" t="s">
        <v>24</v>
      </c>
      <c r="R1386">
        <v>170</v>
      </c>
      <c r="S1386">
        <v>72</v>
      </c>
      <c r="T1386">
        <f t="shared" si="510"/>
        <v>21</v>
      </c>
      <c r="U1386">
        <f t="shared" si="511"/>
        <v>11</v>
      </c>
      <c r="V1386">
        <f t="shared" si="512"/>
        <v>2019</v>
      </c>
      <c r="X1386" t="str">
        <f t="shared" ref="X1386:X1387" si="526">IF(N1386&gt;0,"Profit","Loss")</f>
        <v>Loss</v>
      </c>
    </row>
    <row r="1387" spans="1:24" x14ac:dyDescent="0.3">
      <c r="A1387">
        <v>462.2</v>
      </c>
      <c r="B1387" s="1">
        <v>43790</v>
      </c>
      <c r="C1387" t="s">
        <v>27</v>
      </c>
      <c r="D1387" s="2">
        <v>0.3923611111111111</v>
      </c>
      <c r="E1387">
        <v>134</v>
      </c>
      <c r="F1387">
        <v>15</v>
      </c>
      <c r="G1387" t="s">
        <v>23</v>
      </c>
      <c r="H1387">
        <v>31300</v>
      </c>
      <c r="I1387" t="s">
        <v>22</v>
      </c>
      <c r="J1387" s="1">
        <v>43790</v>
      </c>
      <c r="K1387" t="s">
        <v>27</v>
      </c>
      <c r="L1387" s="2">
        <v>0.6381944444444444</v>
      </c>
      <c r="M1387">
        <v>0.25</v>
      </c>
      <c r="N1387">
        <v>2006.25</v>
      </c>
      <c r="O1387">
        <v>99.813432840000004</v>
      </c>
      <c r="P1387" s="1">
        <v>43790</v>
      </c>
      <c r="Q1387" t="s">
        <v>19</v>
      </c>
      <c r="R1387">
        <v>148.25</v>
      </c>
      <c r="S1387">
        <v>0.25</v>
      </c>
      <c r="T1387">
        <f t="shared" si="510"/>
        <v>21</v>
      </c>
      <c r="U1387">
        <f t="shared" si="511"/>
        <v>11</v>
      </c>
      <c r="V1387">
        <f t="shared" si="512"/>
        <v>2019</v>
      </c>
      <c r="X1387" t="str">
        <f t="shared" si="526"/>
        <v>Profit</v>
      </c>
    </row>
    <row r="1388" spans="1:24" hidden="1" x14ac:dyDescent="0.3">
      <c r="A1388">
        <v>463</v>
      </c>
      <c r="B1388" s="1">
        <v>43791</v>
      </c>
      <c r="D1388" s="2">
        <v>0.3923611111111111</v>
      </c>
      <c r="E1388">
        <v>31332.9</v>
      </c>
      <c r="J1388" s="1">
        <v>43791</v>
      </c>
      <c r="L1388" s="2">
        <v>0.6381944444444444</v>
      </c>
      <c r="M1388">
        <v>31093.65</v>
      </c>
      <c r="N1388">
        <v>641.25</v>
      </c>
      <c r="Q1388" t="s">
        <v>19</v>
      </c>
      <c r="R1388">
        <v>31333.8</v>
      </c>
      <c r="S1388">
        <v>31055.200000000001</v>
      </c>
      <c r="T1388">
        <f t="shared" si="510"/>
        <v>22</v>
      </c>
      <c r="U1388">
        <f t="shared" si="511"/>
        <v>11</v>
      </c>
      <c r="V1388">
        <f t="shared" si="512"/>
        <v>2019</v>
      </c>
    </row>
    <row r="1389" spans="1:24" x14ac:dyDescent="0.3">
      <c r="A1389">
        <v>463.1</v>
      </c>
      <c r="B1389" s="1">
        <v>43791</v>
      </c>
      <c r="C1389" t="s">
        <v>28</v>
      </c>
      <c r="D1389" s="2">
        <v>0.3923611111111111</v>
      </c>
      <c r="E1389">
        <v>277.05</v>
      </c>
      <c r="F1389">
        <v>15</v>
      </c>
      <c r="G1389" t="s">
        <v>21</v>
      </c>
      <c r="H1389">
        <v>31300</v>
      </c>
      <c r="I1389" t="s">
        <v>22</v>
      </c>
      <c r="J1389" s="1">
        <v>43791</v>
      </c>
      <c r="K1389" t="s">
        <v>28</v>
      </c>
      <c r="L1389" s="2">
        <v>0.6381944444444444</v>
      </c>
      <c r="M1389">
        <v>163.30000000000001</v>
      </c>
      <c r="N1389">
        <v>1706.25</v>
      </c>
      <c r="O1389">
        <v>41.057570839999997</v>
      </c>
      <c r="P1389" s="1">
        <v>43797</v>
      </c>
      <c r="Q1389" t="s">
        <v>19</v>
      </c>
      <c r="R1389">
        <v>277.75</v>
      </c>
      <c r="S1389">
        <v>146.75</v>
      </c>
      <c r="T1389">
        <f t="shared" si="510"/>
        <v>22</v>
      </c>
      <c r="U1389">
        <f t="shared" si="511"/>
        <v>11</v>
      </c>
      <c r="V1389">
        <f t="shared" si="512"/>
        <v>2019</v>
      </c>
      <c r="X1389" t="str">
        <f t="shared" ref="X1389:X1390" si="527">IF(N1389&gt;0,"Profit","Loss")</f>
        <v>Profit</v>
      </c>
    </row>
    <row r="1390" spans="1:24" x14ac:dyDescent="0.3">
      <c r="A1390">
        <v>463.2</v>
      </c>
      <c r="B1390" s="1">
        <v>43791</v>
      </c>
      <c r="C1390" t="s">
        <v>28</v>
      </c>
      <c r="D1390" s="2">
        <v>0.3923611111111111</v>
      </c>
      <c r="E1390">
        <v>273.14999999999998</v>
      </c>
      <c r="F1390">
        <v>15</v>
      </c>
      <c r="G1390" t="s">
        <v>23</v>
      </c>
      <c r="H1390">
        <v>31300</v>
      </c>
      <c r="I1390" t="s">
        <v>22</v>
      </c>
      <c r="J1390" s="1">
        <v>43791</v>
      </c>
      <c r="K1390" t="s">
        <v>28</v>
      </c>
      <c r="L1390" s="2">
        <v>0.48055555555555557</v>
      </c>
      <c r="M1390">
        <v>344.15</v>
      </c>
      <c r="N1390">
        <v>-1065</v>
      </c>
      <c r="O1390">
        <v>-25.99304411</v>
      </c>
      <c r="P1390" s="1">
        <v>43797</v>
      </c>
      <c r="Q1390" t="s">
        <v>24</v>
      </c>
      <c r="R1390">
        <v>348.45</v>
      </c>
      <c r="S1390">
        <v>268.45</v>
      </c>
      <c r="T1390">
        <f t="shared" si="510"/>
        <v>22</v>
      </c>
      <c r="U1390">
        <f t="shared" si="511"/>
        <v>11</v>
      </c>
      <c r="V1390">
        <f t="shared" si="512"/>
        <v>2019</v>
      </c>
      <c r="X1390" t="str">
        <f t="shared" si="527"/>
        <v>Loss</v>
      </c>
    </row>
    <row r="1391" spans="1:24" hidden="1" x14ac:dyDescent="0.3">
      <c r="A1391">
        <v>464</v>
      </c>
      <c r="B1391" s="1">
        <v>43794</v>
      </c>
      <c r="D1391" s="2">
        <v>0.3923611111111111</v>
      </c>
      <c r="E1391">
        <v>31145.05</v>
      </c>
      <c r="J1391" s="1">
        <v>43794</v>
      </c>
      <c r="L1391" s="2">
        <v>0.6381944444444444</v>
      </c>
      <c r="M1391">
        <v>31555.85</v>
      </c>
      <c r="N1391">
        <v>1378.5</v>
      </c>
      <c r="Q1391" t="s">
        <v>19</v>
      </c>
      <c r="R1391">
        <v>31578.1</v>
      </c>
      <c r="S1391">
        <v>31108.65</v>
      </c>
      <c r="T1391">
        <f t="shared" si="510"/>
        <v>25</v>
      </c>
      <c r="U1391">
        <f t="shared" si="511"/>
        <v>11</v>
      </c>
      <c r="V1391">
        <f t="shared" si="512"/>
        <v>2019</v>
      </c>
    </row>
    <row r="1392" spans="1:24" x14ac:dyDescent="0.3">
      <c r="A1392">
        <v>464.1</v>
      </c>
      <c r="B1392" s="1">
        <v>43794</v>
      </c>
      <c r="C1392" t="s">
        <v>20</v>
      </c>
      <c r="D1392" s="2">
        <v>0.3923611111111111</v>
      </c>
      <c r="E1392">
        <v>237.6</v>
      </c>
      <c r="F1392">
        <v>15</v>
      </c>
      <c r="G1392" t="s">
        <v>21</v>
      </c>
      <c r="H1392">
        <v>31100</v>
      </c>
      <c r="I1392" t="s">
        <v>22</v>
      </c>
      <c r="J1392" s="1">
        <v>43794</v>
      </c>
      <c r="K1392" t="s">
        <v>20</v>
      </c>
      <c r="L1392" s="2">
        <v>0.40902777777777777</v>
      </c>
      <c r="M1392">
        <v>292.60000000000002</v>
      </c>
      <c r="N1392">
        <v>-825</v>
      </c>
      <c r="O1392">
        <v>-23.148148150000001</v>
      </c>
      <c r="P1392" s="1">
        <v>43797</v>
      </c>
      <c r="Q1392" t="s">
        <v>24</v>
      </c>
      <c r="R1392">
        <v>299</v>
      </c>
      <c r="S1392">
        <v>217.55</v>
      </c>
      <c r="T1392">
        <f t="shared" si="510"/>
        <v>25</v>
      </c>
      <c r="U1392">
        <f t="shared" si="511"/>
        <v>11</v>
      </c>
      <c r="V1392">
        <f t="shared" si="512"/>
        <v>2019</v>
      </c>
      <c r="X1392" t="str">
        <f t="shared" ref="X1392:X1393" si="528">IF(N1392&gt;0,"Profit","Loss")</f>
        <v>Loss</v>
      </c>
    </row>
    <row r="1393" spans="1:24" x14ac:dyDescent="0.3">
      <c r="A1393">
        <v>464.2</v>
      </c>
      <c r="B1393" s="1">
        <v>43794</v>
      </c>
      <c r="C1393" t="s">
        <v>20</v>
      </c>
      <c r="D1393" s="2">
        <v>0.3923611111111111</v>
      </c>
      <c r="E1393">
        <v>203.15</v>
      </c>
      <c r="F1393">
        <v>15</v>
      </c>
      <c r="G1393" t="s">
        <v>23</v>
      </c>
      <c r="H1393">
        <v>31100</v>
      </c>
      <c r="I1393" t="s">
        <v>22</v>
      </c>
      <c r="J1393" s="1">
        <v>43794</v>
      </c>
      <c r="K1393" t="s">
        <v>20</v>
      </c>
      <c r="L1393" s="2">
        <v>0.6381944444444444</v>
      </c>
      <c r="M1393">
        <v>56.25</v>
      </c>
      <c r="N1393">
        <v>2203.5</v>
      </c>
      <c r="O1393">
        <v>72.311100170000003</v>
      </c>
      <c r="P1393" s="1">
        <v>43797</v>
      </c>
      <c r="Q1393" t="s">
        <v>19</v>
      </c>
      <c r="R1393">
        <v>221.45</v>
      </c>
      <c r="S1393">
        <v>53.05</v>
      </c>
      <c r="T1393">
        <f t="shared" si="510"/>
        <v>25</v>
      </c>
      <c r="U1393">
        <f t="shared" si="511"/>
        <v>11</v>
      </c>
      <c r="V1393">
        <f t="shared" si="512"/>
        <v>2019</v>
      </c>
      <c r="X1393" t="str">
        <f t="shared" si="528"/>
        <v>Profit</v>
      </c>
    </row>
    <row r="1394" spans="1:24" hidden="1" x14ac:dyDescent="0.3">
      <c r="A1394">
        <v>465</v>
      </c>
      <c r="B1394" s="1">
        <v>43795</v>
      </c>
      <c r="D1394" s="2">
        <v>0.3923611111111111</v>
      </c>
      <c r="E1394">
        <v>31737.85</v>
      </c>
      <c r="J1394" s="1">
        <v>43795</v>
      </c>
      <c r="L1394" s="2">
        <v>0.63472222222222219</v>
      </c>
      <c r="M1394">
        <v>31697.85</v>
      </c>
      <c r="N1394">
        <v>405</v>
      </c>
      <c r="R1394">
        <v>31813.7</v>
      </c>
      <c r="S1394">
        <v>31465.85</v>
      </c>
      <c r="T1394">
        <f t="shared" si="510"/>
        <v>26</v>
      </c>
      <c r="U1394">
        <f t="shared" si="511"/>
        <v>11</v>
      </c>
      <c r="V1394">
        <f t="shared" si="512"/>
        <v>2019</v>
      </c>
    </row>
    <row r="1395" spans="1:24" x14ac:dyDescent="0.3">
      <c r="A1395">
        <v>465.1</v>
      </c>
      <c r="B1395" s="1">
        <v>43795</v>
      </c>
      <c r="C1395" t="s">
        <v>25</v>
      </c>
      <c r="D1395" s="2">
        <v>0.3923611111111111</v>
      </c>
      <c r="E1395">
        <v>205</v>
      </c>
      <c r="F1395">
        <v>15</v>
      </c>
      <c r="G1395" t="s">
        <v>21</v>
      </c>
      <c r="H1395">
        <v>31700</v>
      </c>
      <c r="I1395" t="s">
        <v>22</v>
      </c>
      <c r="J1395" s="1">
        <v>43795</v>
      </c>
      <c r="K1395" t="s">
        <v>25</v>
      </c>
      <c r="L1395" s="2">
        <v>0.63472222222222219</v>
      </c>
      <c r="M1395">
        <v>142</v>
      </c>
      <c r="N1395">
        <v>945</v>
      </c>
      <c r="O1395">
        <v>30.731707320000002</v>
      </c>
      <c r="P1395" s="1">
        <v>43797</v>
      </c>
      <c r="Q1395" t="s">
        <v>24</v>
      </c>
      <c r="R1395">
        <v>239.3</v>
      </c>
      <c r="S1395">
        <v>67</v>
      </c>
      <c r="T1395">
        <f t="shared" si="510"/>
        <v>26</v>
      </c>
      <c r="U1395">
        <f t="shared" si="511"/>
        <v>11</v>
      </c>
      <c r="V1395">
        <f t="shared" si="512"/>
        <v>2019</v>
      </c>
      <c r="X1395" t="str">
        <f t="shared" ref="X1395:X1396" si="529">IF(N1395&gt;0,"Profit","Loss")</f>
        <v>Profit</v>
      </c>
    </row>
    <row r="1396" spans="1:24" x14ac:dyDescent="0.3">
      <c r="A1396">
        <v>465.2</v>
      </c>
      <c r="B1396" s="1">
        <v>43795</v>
      </c>
      <c r="C1396" t="s">
        <v>25</v>
      </c>
      <c r="D1396" s="2">
        <v>0.3923611111111111</v>
      </c>
      <c r="E1396">
        <v>183.5</v>
      </c>
      <c r="F1396">
        <v>15</v>
      </c>
      <c r="G1396" t="s">
        <v>23</v>
      </c>
      <c r="H1396">
        <v>31700</v>
      </c>
      <c r="I1396" t="s">
        <v>22</v>
      </c>
      <c r="J1396" s="1">
        <v>43795</v>
      </c>
      <c r="K1396" t="s">
        <v>25</v>
      </c>
      <c r="L1396" s="2">
        <v>0.44305555555555554</v>
      </c>
      <c r="M1396">
        <v>219.5</v>
      </c>
      <c r="N1396">
        <v>-540</v>
      </c>
      <c r="O1396">
        <v>-19.618528609999998</v>
      </c>
      <c r="P1396" s="1">
        <v>43797</v>
      </c>
      <c r="Q1396" t="s">
        <v>24</v>
      </c>
      <c r="R1396">
        <v>228.85</v>
      </c>
      <c r="S1396">
        <v>143.55000000000001</v>
      </c>
      <c r="T1396">
        <f t="shared" si="510"/>
        <v>26</v>
      </c>
      <c r="U1396">
        <f t="shared" si="511"/>
        <v>11</v>
      </c>
      <c r="V1396">
        <f t="shared" si="512"/>
        <v>2019</v>
      </c>
      <c r="X1396" t="str">
        <f t="shared" si="529"/>
        <v>Loss</v>
      </c>
    </row>
    <row r="1397" spans="1:24" hidden="1" x14ac:dyDescent="0.3">
      <c r="A1397">
        <v>466</v>
      </c>
      <c r="B1397" s="1">
        <v>43796</v>
      </c>
      <c r="D1397" s="2">
        <v>0.3923611111111111</v>
      </c>
      <c r="E1397">
        <v>31790.3</v>
      </c>
      <c r="J1397" s="1">
        <v>43796</v>
      </c>
      <c r="L1397" s="2">
        <v>0.6381944444444444</v>
      </c>
      <c r="M1397">
        <v>31895.7</v>
      </c>
      <c r="N1397">
        <v>1008.75</v>
      </c>
      <c r="Q1397" t="s">
        <v>19</v>
      </c>
      <c r="R1397">
        <v>31902.15</v>
      </c>
      <c r="S1397">
        <v>31734.5</v>
      </c>
      <c r="T1397">
        <f t="shared" si="510"/>
        <v>27</v>
      </c>
      <c r="U1397">
        <f t="shared" si="511"/>
        <v>11</v>
      </c>
      <c r="V1397">
        <f t="shared" si="512"/>
        <v>2019</v>
      </c>
    </row>
    <row r="1398" spans="1:24" x14ac:dyDescent="0.3">
      <c r="A1398">
        <v>466.1</v>
      </c>
      <c r="B1398" s="1">
        <v>43796</v>
      </c>
      <c r="C1398" t="s">
        <v>26</v>
      </c>
      <c r="D1398" s="2">
        <v>0.3923611111111111</v>
      </c>
      <c r="E1398">
        <v>144.55000000000001</v>
      </c>
      <c r="F1398">
        <v>15</v>
      </c>
      <c r="G1398" t="s">
        <v>21</v>
      </c>
      <c r="H1398">
        <v>31800</v>
      </c>
      <c r="I1398" t="s">
        <v>22</v>
      </c>
      <c r="J1398" s="1">
        <v>43796</v>
      </c>
      <c r="K1398" t="s">
        <v>26</v>
      </c>
      <c r="L1398" s="2">
        <v>0.6381944444444444</v>
      </c>
      <c r="M1398">
        <v>167</v>
      </c>
      <c r="N1398">
        <v>-336.75</v>
      </c>
      <c r="O1398">
        <v>-15.53095815</v>
      </c>
      <c r="P1398" s="1">
        <v>43797</v>
      </c>
      <c r="Q1398" t="s">
        <v>19</v>
      </c>
      <c r="R1398">
        <v>175</v>
      </c>
      <c r="S1398">
        <v>106.15</v>
      </c>
      <c r="T1398">
        <f t="shared" si="510"/>
        <v>27</v>
      </c>
      <c r="U1398">
        <f t="shared" si="511"/>
        <v>11</v>
      </c>
      <c r="V1398">
        <f t="shared" si="512"/>
        <v>2019</v>
      </c>
      <c r="X1398" t="str">
        <f t="shared" ref="X1398:X1399" si="530">IF(N1398&gt;0,"Profit","Loss")</f>
        <v>Loss</v>
      </c>
    </row>
    <row r="1399" spans="1:24" x14ac:dyDescent="0.3">
      <c r="A1399">
        <v>466.2</v>
      </c>
      <c r="B1399" s="1">
        <v>43796</v>
      </c>
      <c r="C1399" t="s">
        <v>26</v>
      </c>
      <c r="D1399" s="2">
        <v>0.3923611111111111</v>
      </c>
      <c r="E1399">
        <v>176.35</v>
      </c>
      <c r="F1399">
        <v>15</v>
      </c>
      <c r="G1399" t="s">
        <v>23</v>
      </c>
      <c r="H1399">
        <v>31800</v>
      </c>
      <c r="I1399" t="s">
        <v>22</v>
      </c>
      <c r="J1399" s="1">
        <v>43796</v>
      </c>
      <c r="K1399" t="s">
        <v>26</v>
      </c>
      <c r="L1399" s="2">
        <v>0.6381944444444444</v>
      </c>
      <c r="M1399">
        <v>86.65</v>
      </c>
      <c r="N1399">
        <v>1345.5</v>
      </c>
      <c r="O1399">
        <v>50.864757580000003</v>
      </c>
      <c r="P1399" s="1">
        <v>43797</v>
      </c>
      <c r="Q1399" t="s">
        <v>19</v>
      </c>
      <c r="R1399">
        <v>194</v>
      </c>
      <c r="S1399">
        <v>84.25</v>
      </c>
      <c r="T1399">
        <f t="shared" si="510"/>
        <v>27</v>
      </c>
      <c r="U1399">
        <f t="shared" si="511"/>
        <v>11</v>
      </c>
      <c r="V1399">
        <f t="shared" si="512"/>
        <v>2019</v>
      </c>
      <c r="X1399" t="str">
        <f t="shared" si="530"/>
        <v>Profit</v>
      </c>
    </row>
    <row r="1400" spans="1:24" hidden="1" x14ac:dyDescent="0.3">
      <c r="A1400">
        <v>467</v>
      </c>
      <c r="B1400" s="1">
        <v>43797</v>
      </c>
      <c r="D1400" s="2">
        <v>0.3923611111111111</v>
      </c>
      <c r="E1400">
        <v>31934</v>
      </c>
      <c r="J1400" s="1">
        <v>43797</v>
      </c>
      <c r="L1400" s="2">
        <v>0.6381944444444444</v>
      </c>
      <c r="M1400">
        <v>32104.9</v>
      </c>
      <c r="N1400">
        <v>387.75</v>
      </c>
      <c r="Q1400" t="s">
        <v>19</v>
      </c>
      <c r="R1400">
        <v>32157.05</v>
      </c>
      <c r="S1400">
        <v>31905.9</v>
      </c>
      <c r="T1400">
        <f t="shared" si="510"/>
        <v>28</v>
      </c>
      <c r="U1400">
        <f t="shared" si="511"/>
        <v>11</v>
      </c>
      <c r="V1400">
        <f t="shared" si="512"/>
        <v>2019</v>
      </c>
    </row>
    <row r="1401" spans="1:24" x14ac:dyDescent="0.3">
      <c r="A1401">
        <v>467.1</v>
      </c>
      <c r="B1401" s="1">
        <v>43797</v>
      </c>
      <c r="C1401" t="s">
        <v>27</v>
      </c>
      <c r="D1401" s="2">
        <v>0.3923611111111111</v>
      </c>
      <c r="E1401">
        <v>102.3</v>
      </c>
      <c r="F1401">
        <v>15</v>
      </c>
      <c r="G1401" t="s">
        <v>21</v>
      </c>
      <c r="H1401">
        <v>31900</v>
      </c>
      <c r="I1401" t="s">
        <v>22</v>
      </c>
      <c r="J1401" s="1">
        <v>43797</v>
      </c>
      <c r="K1401" t="s">
        <v>27</v>
      </c>
      <c r="L1401" s="2">
        <v>0.48749999999999999</v>
      </c>
      <c r="M1401">
        <v>166.3</v>
      </c>
      <c r="N1401">
        <v>-960</v>
      </c>
      <c r="O1401">
        <v>-62.561094820000001</v>
      </c>
      <c r="P1401" s="1">
        <v>43797</v>
      </c>
      <c r="Q1401" t="s">
        <v>24</v>
      </c>
      <c r="R1401">
        <v>170</v>
      </c>
      <c r="S1401">
        <v>90.9</v>
      </c>
      <c r="T1401">
        <f t="shared" si="510"/>
        <v>28</v>
      </c>
      <c r="U1401">
        <f t="shared" si="511"/>
        <v>11</v>
      </c>
      <c r="V1401">
        <f t="shared" si="512"/>
        <v>2019</v>
      </c>
      <c r="X1401" t="str">
        <f t="shared" ref="X1401:X1402" si="531">IF(N1401&gt;0,"Profit","Loss")</f>
        <v>Loss</v>
      </c>
    </row>
    <row r="1402" spans="1:24" x14ac:dyDescent="0.3">
      <c r="A1402">
        <v>467.2</v>
      </c>
      <c r="B1402" s="1">
        <v>43797</v>
      </c>
      <c r="C1402" t="s">
        <v>27</v>
      </c>
      <c r="D1402" s="2">
        <v>0.3923611111111111</v>
      </c>
      <c r="E1402">
        <v>89.95</v>
      </c>
      <c r="F1402">
        <v>15</v>
      </c>
      <c r="G1402" t="s">
        <v>23</v>
      </c>
      <c r="H1402">
        <v>31900</v>
      </c>
      <c r="I1402" t="s">
        <v>22</v>
      </c>
      <c r="J1402" s="1">
        <v>43797</v>
      </c>
      <c r="K1402" t="s">
        <v>27</v>
      </c>
      <c r="L1402" s="2">
        <v>0.6381944444444444</v>
      </c>
      <c r="M1402">
        <v>0.1</v>
      </c>
      <c r="N1402">
        <v>1347.75</v>
      </c>
      <c r="O1402">
        <v>99.888827129999996</v>
      </c>
      <c r="P1402" s="1">
        <v>43797</v>
      </c>
      <c r="Q1402" t="s">
        <v>19</v>
      </c>
      <c r="R1402">
        <v>97.55</v>
      </c>
      <c r="S1402">
        <v>0.1</v>
      </c>
      <c r="T1402">
        <f t="shared" si="510"/>
        <v>28</v>
      </c>
      <c r="U1402">
        <f t="shared" si="511"/>
        <v>11</v>
      </c>
      <c r="V1402">
        <f t="shared" si="512"/>
        <v>2019</v>
      </c>
      <c r="X1402" t="str">
        <f t="shared" si="531"/>
        <v>Profit</v>
      </c>
    </row>
    <row r="1403" spans="1:24" hidden="1" x14ac:dyDescent="0.3">
      <c r="A1403">
        <v>468</v>
      </c>
      <c r="B1403" s="1">
        <v>43798</v>
      </c>
      <c r="D1403" s="2">
        <v>0.3923611111111111</v>
      </c>
      <c r="E1403">
        <v>32014.45</v>
      </c>
      <c r="J1403" s="1">
        <v>43798</v>
      </c>
      <c r="L1403" s="2">
        <v>0.62708333333333333</v>
      </c>
      <c r="M1403">
        <v>31963</v>
      </c>
      <c r="N1403">
        <v>-315</v>
      </c>
      <c r="R1403">
        <v>32052.3</v>
      </c>
      <c r="S1403">
        <v>31770.799999999999</v>
      </c>
      <c r="T1403">
        <f t="shared" si="510"/>
        <v>29</v>
      </c>
      <c r="U1403">
        <f t="shared" si="511"/>
        <v>11</v>
      </c>
      <c r="V1403">
        <f t="shared" si="512"/>
        <v>2019</v>
      </c>
    </row>
    <row r="1404" spans="1:24" x14ac:dyDescent="0.3">
      <c r="A1404">
        <v>468.1</v>
      </c>
      <c r="B1404" s="1">
        <v>43798</v>
      </c>
      <c r="C1404" t="s">
        <v>28</v>
      </c>
      <c r="D1404" s="2">
        <v>0.3923611111111111</v>
      </c>
      <c r="E1404">
        <v>256.14999999999998</v>
      </c>
      <c r="F1404">
        <v>15</v>
      </c>
      <c r="G1404" t="s">
        <v>21</v>
      </c>
      <c r="H1404">
        <v>32000</v>
      </c>
      <c r="I1404" t="s">
        <v>22</v>
      </c>
      <c r="J1404" s="1">
        <v>43798</v>
      </c>
      <c r="K1404" t="s">
        <v>28</v>
      </c>
      <c r="L1404" s="2">
        <v>0.62708333333333333</v>
      </c>
      <c r="M1404">
        <v>218.15</v>
      </c>
      <c r="N1404">
        <v>570</v>
      </c>
      <c r="O1404">
        <v>14.835057580000001</v>
      </c>
      <c r="P1404" s="1">
        <v>43804</v>
      </c>
      <c r="Q1404" t="s">
        <v>24</v>
      </c>
      <c r="R1404">
        <v>263.14999999999998</v>
      </c>
      <c r="S1404">
        <v>142.4</v>
      </c>
      <c r="T1404">
        <f t="shared" si="510"/>
        <v>29</v>
      </c>
      <c r="U1404">
        <f t="shared" si="511"/>
        <v>11</v>
      </c>
      <c r="V1404">
        <f t="shared" si="512"/>
        <v>2019</v>
      </c>
      <c r="X1404" t="str">
        <f t="shared" ref="X1404:X1405" si="532">IF(N1404&gt;0,"Profit","Loss")</f>
        <v>Profit</v>
      </c>
    </row>
    <row r="1405" spans="1:24" x14ac:dyDescent="0.3">
      <c r="A1405">
        <v>468.2</v>
      </c>
      <c r="B1405" s="1">
        <v>43798</v>
      </c>
      <c r="C1405" t="s">
        <v>28</v>
      </c>
      <c r="D1405" s="2">
        <v>0.3923611111111111</v>
      </c>
      <c r="E1405">
        <v>272.25</v>
      </c>
      <c r="F1405">
        <v>15</v>
      </c>
      <c r="G1405" t="s">
        <v>23</v>
      </c>
      <c r="H1405">
        <v>32000</v>
      </c>
      <c r="I1405" t="s">
        <v>22</v>
      </c>
      <c r="J1405" s="1">
        <v>43798</v>
      </c>
      <c r="K1405" t="s">
        <v>28</v>
      </c>
      <c r="L1405" s="2">
        <v>0.5</v>
      </c>
      <c r="M1405">
        <v>331.25</v>
      </c>
      <c r="N1405">
        <v>-885</v>
      </c>
      <c r="O1405">
        <v>-21.671258030000001</v>
      </c>
      <c r="P1405" s="1">
        <v>43804</v>
      </c>
      <c r="Q1405" t="s">
        <v>24</v>
      </c>
      <c r="R1405">
        <v>340</v>
      </c>
      <c r="S1405">
        <v>256</v>
      </c>
      <c r="T1405">
        <f t="shared" si="510"/>
        <v>29</v>
      </c>
      <c r="U1405">
        <f t="shared" si="511"/>
        <v>11</v>
      </c>
      <c r="V1405">
        <f t="shared" si="512"/>
        <v>2019</v>
      </c>
      <c r="X1405" t="str">
        <f t="shared" si="532"/>
        <v>Loss</v>
      </c>
    </row>
    <row r="1406" spans="1:24" hidden="1" x14ac:dyDescent="0.3">
      <c r="A1406">
        <v>469</v>
      </c>
      <c r="B1406" s="1">
        <v>43801</v>
      </c>
      <c r="D1406" s="2">
        <v>0.3923611111111111</v>
      </c>
      <c r="E1406">
        <v>31888.400000000001</v>
      </c>
      <c r="J1406" s="1">
        <v>43801</v>
      </c>
      <c r="L1406" s="2">
        <v>0.4284722222222222</v>
      </c>
      <c r="M1406">
        <v>31862.55</v>
      </c>
      <c r="N1406">
        <v>-825</v>
      </c>
      <c r="R1406">
        <v>32024.1</v>
      </c>
      <c r="S1406">
        <v>31858.95</v>
      </c>
      <c r="T1406">
        <f t="shared" si="510"/>
        <v>2</v>
      </c>
      <c r="U1406">
        <f t="shared" si="511"/>
        <v>12</v>
      </c>
      <c r="V1406">
        <f t="shared" si="512"/>
        <v>2019</v>
      </c>
    </row>
    <row r="1407" spans="1:24" x14ac:dyDescent="0.3">
      <c r="A1407">
        <v>469.1</v>
      </c>
      <c r="B1407" s="1">
        <v>43801</v>
      </c>
      <c r="C1407" t="s">
        <v>20</v>
      </c>
      <c r="D1407" s="2">
        <v>0.3923611111111111</v>
      </c>
      <c r="E1407">
        <v>210.6</v>
      </c>
      <c r="F1407">
        <v>15</v>
      </c>
      <c r="G1407" t="s">
        <v>21</v>
      </c>
      <c r="H1407">
        <v>31900</v>
      </c>
      <c r="I1407" t="s">
        <v>22</v>
      </c>
      <c r="J1407" s="1">
        <v>43801</v>
      </c>
      <c r="K1407" t="s">
        <v>20</v>
      </c>
      <c r="L1407" s="2">
        <v>0.4069444444444445</v>
      </c>
      <c r="M1407">
        <v>277.60000000000002</v>
      </c>
      <c r="N1407">
        <v>-1005</v>
      </c>
      <c r="O1407">
        <v>-31.813865150000002</v>
      </c>
      <c r="P1407" s="1">
        <v>43804</v>
      </c>
      <c r="Q1407" t="s">
        <v>24</v>
      </c>
      <c r="R1407">
        <v>291.95</v>
      </c>
      <c r="S1407">
        <v>202.05</v>
      </c>
      <c r="T1407">
        <f t="shared" si="510"/>
        <v>2</v>
      </c>
      <c r="U1407">
        <f t="shared" si="511"/>
        <v>12</v>
      </c>
      <c r="V1407">
        <f t="shared" si="512"/>
        <v>2019</v>
      </c>
      <c r="X1407" t="str">
        <f t="shared" ref="X1407:X1408" si="533">IF(N1407&gt;0,"Profit","Loss")</f>
        <v>Loss</v>
      </c>
    </row>
    <row r="1408" spans="1:24" x14ac:dyDescent="0.3">
      <c r="A1408">
        <v>469.2</v>
      </c>
      <c r="B1408" s="1">
        <v>43801</v>
      </c>
      <c r="C1408" t="s">
        <v>20</v>
      </c>
      <c r="D1408" s="2">
        <v>0.3923611111111111</v>
      </c>
      <c r="E1408">
        <v>263.14999999999998</v>
      </c>
      <c r="F1408">
        <v>15</v>
      </c>
      <c r="G1408" t="s">
        <v>23</v>
      </c>
      <c r="H1408">
        <v>31900</v>
      </c>
      <c r="I1408" t="s">
        <v>22</v>
      </c>
      <c r="J1408" s="1">
        <v>43801</v>
      </c>
      <c r="K1408" t="s">
        <v>20</v>
      </c>
      <c r="L1408" s="2">
        <v>0.4284722222222222</v>
      </c>
      <c r="M1408">
        <v>251.15</v>
      </c>
      <c r="N1408">
        <v>180</v>
      </c>
      <c r="O1408">
        <v>4.5601368039999999</v>
      </c>
      <c r="P1408" s="1">
        <v>43804</v>
      </c>
      <c r="Q1408" t="s">
        <v>24</v>
      </c>
      <c r="R1408">
        <v>266.3</v>
      </c>
      <c r="S1408">
        <v>175.5</v>
      </c>
      <c r="T1408">
        <f t="shared" si="510"/>
        <v>2</v>
      </c>
      <c r="U1408">
        <f t="shared" si="511"/>
        <v>12</v>
      </c>
      <c r="V1408">
        <f t="shared" si="512"/>
        <v>2019</v>
      </c>
      <c r="X1408" t="str">
        <f t="shared" si="533"/>
        <v>Profit</v>
      </c>
    </row>
    <row r="1409" spans="1:24" hidden="1" x14ac:dyDescent="0.3">
      <c r="A1409">
        <v>470</v>
      </c>
      <c r="B1409" s="1">
        <v>43802</v>
      </c>
      <c r="D1409" s="2">
        <v>0.3923611111111111</v>
      </c>
      <c r="E1409">
        <v>31778.05</v>
      </c>
      <c r="J1409" s="1">
        <v>43802</v>
      </c>
      <c r="L1409" s="2">
        <v>0.6381944444444444</v>
      </c>
      <c r="M1409">
        <v>31598.65</v>
      </c>
      <c r="N1409">
        <v>481.5</v>
      </c>
      <c r="Q1409" t="s">
        <v>19</v>
      </c>
      <c r="R1409">
        <v>31817.95</v>
      </c>
      <c r="S1409">
        <v>31502.95</v>
      </c>
      <c r="T1409">
        <f t="shared" si="510"/>
        <v>3</v>
      </c>
      <c r="U1409">
        <f t="shared" si="511"/>
        <v>12</v>
      </c>
      <c r="V1409">
        <f t="shared" si="512"/>
        <v>2019</v>
      </c>
    </row>
    <row r="1410" spans="1:24" x14ac:dyDescent="0.3">
      <c r="A1410">
        <v>470.1</v>
      </c>
      <c r="B1410" s="1">
        <v>43802</v>
      </c>
      <c r="C1410" t="s">
        <v>25</v>
      </c>
      <c r="D1410" s="2">
        <v>0.3923611111111111</v>
      </c>
      <c r="E1410">
        <v>198.2</v>
      </c>
      <c r="F1410">
        <v>15</v>
      </c>
      <c r="G1410" t="s">
        <v>21</v>
      </c>
      <c r="H1410">
        <v>31800</v>
      </c>
      <c r="I1410" t="s">
        <v>22</v>
      </c>
      <c r="J1410" s="1">
        <v>43802</v>
      </c>
      <c r="K1410" t="s">
        <v>25</v>
      </c>
      <c r="L1410" s="2">
        <v>0.6381944444444444</v>
      </c>
      <c r="M1410">
        <v>108.1</v>
      </c>
      <c r="N1410">
        <v>1351.5</v>
      </c>
      <c r="O1410">
        <v>45.459132189999998</v>
      </c>
      <c r="P1410" s="1">
        <v>43804</v>
      </c>
      <c r="Q1410" t="s">
        <v>19</v>
      </c>
      <c r="R1410">
        <v>208.45</v>
      </c>
      <c r="S1410">
        <v>81.7</v>
      </c>
      <c r="T1410">
        <f t="shared" si="510"/>
        <v>3</v>
      </c>
      <c r="U1410">
        <f t="shared" si="511"/>
        <v>12</v>
      </c>
      <c r="V1410">
        <f t="shared" si="512"/>
        <v>2019</v>
      </c>
      <c r="X1410" t="str">
        <f t="shared" ref="X1410:X1411" si="534">IF(N1410&gt;0,"Profit","Loss")</f>
        <v>Profit</v>
      </c>
    </row>
    <row r="1411" spans="1:24" x14ac:dyDescent="0.3">
      <c r="A1411">
        <v>470.2</v>
      </c>
      <c r="B1411" s="1">
        <v>43802</v>
      </c>
      <c r="C1411" t="s">
        <v>25</v>
      </c>
      <c r="D1411" s="2">
        <v>0.3923611111111111</v>
      </c>
      <c r="E1411">
        <v>199.95</v>
      </c>
      <c r="F1411">
        <v>15</v>
      </c>
      <c r="G1411" t="s">
        <v>23</v>
      </c>
      <c r="H1411">
        <v>31800</v>
      </c>
      <c r="I1411" t="s">
        <v>22</v>
      </c>
      <c r="J1411" s="1">
        <v>43802</v>
      </c>
      <c r="K1411" t="s">
        <v>25</v>
      </c>
      <c r="L1411" s="2">
        <v>0.47291666666666665</v>
      </c>
      <c r="M1411">
        <v>257.95</v>
      </c>
      <c r="N1411">
        <v>-870</v>
      </c>
      <c r="O1411">
        <v>-29.00725181</v>
      </c>
      <c r="P1411" s="1">
        <v>43804</v>
      </c>
      <c r="Q1411" t="s">
        <v>24</v>
      </c>
      <c r="R1411">
        <v>260</v>
      </c>
      <c r="S1411">
        <v>182.25</v>
      </c>
      <c r="T1411">
        <f t="shared" ref="T1411:T1474" si="535">DAY(B1411)</f>
        <v>3</v>
      </c>
      <c r="U1411">
        <f t="shared" ref="U1411:U1474" si="536">MONTH(B1411)</f>
        <v>12</v>
      </c>
      <c r="V1411">
        <f t="shared" ref="V1411:V1474" si="537">YEAR(B1411)</f>
        <v>2019</v>
      </c>
      <c r="X1411" t="str">
        <f t="shared" si="534"/>
        <v>Loss</v>
      </c>
    </row>
    <row r="1412" spans="1:24" hidden="1" x14ac:dyDescent="0.3">
      <c r="A1412">
        <v>471</v>
      </c>
      <c r="B1412" s="1">
        <v>43803</v>
      </c>
      <c r="D1412" s="2">
        <v>0.3923611111111111</v>
      </c>
      <c r="E1412">
        <v>31474.6</v>
      </c>
      <c r="J1412" s="1">
        <v>43803</v>
      </c>
      <c r="L1412" s="2">
        <v>0.6381944444444444</v>
      </c>
      <c r="M1412">
        <v>31987.3</v>
      </c>
      <c r="N1412">
        <v>1419</v>
      </c>
      <c r="Q1412" t="s">
        <v>19</v>
      </c>
      <c r="R1412">
        <v>32017.75</v>
      </c>
      <c r="S1412">
        <v>31444</v>
      </c>
      <c r="T1412">
        <f t="shared" si="535"/>
        <v>4</v>
      </c>
      <c r="U1412">
        <f t="shared" si="536"/>
        <v>12</v>
      </c>
      <c r="V1412">
        <f t="shared" si="537"/>
        <v>2019</v>
      </c>
    </row>
    <row r="1413" spans="1:24" x14ac:dyDescent="0.3">
      <c r="A1413">
        <v>471.1</v>
      </c>
      <c r="B1413" s="1">
        <v>43803</v>
      </c>
      <c r="C1413" t="s">
        <v>26</v>
      </c>
      <c r="D1413" s="2">
        <v>0.3923611111111111</v>
      </c>
      <c r="E1413">
        <v>141.80000000000001</v>
      </c>
      <c r="F1413">
        <v>15</v>
      </c>
      <c r="G1413" t="s">
        <v>21</v>
      </c>
      <c r="H1413">
        <v>31500</v>
      </c>
      <c r="I1413" t="s">
        <v>22</v>
      </c>
      <c r="J1413" s="1">
        <v>43803</v>
      </c>
      <c r="K1413" t="s">
        <v>26</v>
      </c>
      <c r="L1413" s="2">
        <v>0.4055555555555555</v>
      </c>
      <c r="M1413">
        <v>206.8</v>
      </c>
      <c r="N1413">
        <v>-975</v>
      </c>
      <c r="O1413">
        <v>-45.83921016</v>
      </c>
      <c r="P1413" s="1">
        <v>43804</v>
      </c>
      <c r="Q1413" t="s">
        <v>24</v>
      </c>
      <c r="R1413">
        <v>230.1</v>
      </c>
      <c r="S1413">
        <v>131</v>
      </c>
      <c r="T1413">
        <f t="shared" si="535"/>
        <v>4</v>
      </c>
      <c r="U1413">
        <f t="shared" si="536"/>
        <v>12</v>
      </c>
      <c r="V1413">
        <f t="shared" si="537"/>
        <v>2019</v>
      </c>
      <c r="X1413" t="str">
        <f t="shared" ref="X1413:X1414" si="538">IF(N1413&gt;0,"Profit","Loss")</f>
        <v>Loss</v>
      </c>
    </row>
    <row r="1414" spans="1:24" x14ac:dyDescent="0.3">
      <c r="A1414">
        <v>471.2</v>
      </c>
      <c r="B1414" s="1">
        <v>43803</v>
      </c>
      <c r="C1414" t="s">
        <v>26</v>
      </c>
      <c r="D1414" s="2">
        <v>0.3923611111111111</v>
      </c>
      <c r="E1414">
        <v>175.7</v>
      </c>
      <c r="F1414">
        <v>15</v>
      </c>
      <c r="G1414" t="s">
        <v>23</v>
      </c>
      <c r="H1414">
        <v>31500</v>
      </c>
      <c r="I1414" t="s">
        <v>22</v>
      </c>
      <c r="J1414" s="1">
        <v>43803</v>
      </c>
      <c r="K1414" t="s">
        <v>26</v>
      </c>
      <c r="L1414" s="2">
        <v>0.6381944444444444</v>
      </c>
      <c r="M1414">
        <v>16.100000000000001</v>
      </c>
      <c r="N1414">
        <v>2394</v>
      </c>
      <c r="O1414">
        <v>90.836653389999995</v>
      </c>
      <c r="P1414" s="1">
        <v>43804</v>
      </c>
      <c r="Q1414" t="s">
        <v>19</v>
      </c>
      <c r="R1414">
        <v>191.4</v>
      </c>
      <c r="S1414">
        <v>15.3</v>
      </c>
      <c r="T1414">
        <f t="shared" si="535"/>
        <v>4</v>
      </c>
      <c r="U1414">
        <f t="shared" si="536"/>
        <v>12</v>
      </c>
      <c r="V1414">
        <f t="shared" si="537"/>
        <v>2019</v>
      </c>
      <c r="X1414" t="str">
        <f t="shared" si="538"/>
        <v>Profit</v>
      </c>
    </row>
    <row r="1415" spans="1:24" hidden="1" x14ac:dyDescent="0.3">
      <c r="A1415">
        <v>472</v>
      </c>
      <c r="B1415" s="1">
        <v>43804</v>
      </c>
      <c r="D1415" s="2">
        <v>0.3923611111111111</v>
      </c>
      <c r="E1415">
        <v>32074.7</v>
      </c>
      <c r="J1415" s="1">
        <v>43804</v>
      </c>
      <c r="L1415" s="2">
        <v>0.6381944444444444</v>
      </c>
      <c r="M1415">
        <v>31695.05</v>
      </c>
      <c r="N1415">
        <v>793.5</v>
      </c>
      <c r="Q1415" t="s">
        <v>19</v>
      </c>
      <c r="R1415">
        <v>32116.7</v>
      </c>
      <c r="S1415">
        <v>31685.15</v>
      </c>
      <c r="T1415">
        <f t="shared" si="535"/>
        <v>5</v>
      </c>
      <c r="U1415">
        <f t="shared" si="536"/>
        <v>12</v>
      </c>
      <c r="V1415">
        <f t="shared" si="537"/>
        <v>2019</v>
      </c>
    </row>
    <row r="1416" spans="1:24" x14ac:dyDescent="0.3">
      <c r="A1416">
        <v>472.1</v>
      </c>
      <c r="B1416" s="1">
        <v>43804</v>
      </c>
      <c r="C1416" t="s">
        <v>27</v>
      </c>
      <c r="D1416" s="2">
        <v>0.3923611111111111</v>
      </c>
      <c r="E1416">
        <v>95</v>
      </c>
      <c r="F1416">
        <v>15</v>
      </c>
      <c r="G1416" t="s">
        <v>21</v>
      </c>
      <c r="H1416">
        <v>32100</v>
      </c>
      <c r="I1416" t="s">
        <v>22</v>
      </c>
      <c r="J1416" s="1">
        <v>43804</v>
      </c>
      <c r="K1416" t="s">
        <v>27</v>
      </c>
      <c r="L1416" s="2">
        <v>0.6381944444444444</v>
      </c>
      <c r="M1416">
        <v>0.1</v>
      </c>
      <c r="N1416">
        <v>1423.5</v>
      </c>
      <c r="O1416">
        <v>99.894736839999993</v>
      </c>
      <c r="P1416" s="1">
        <v>43804</v>
      </c>
      <c r="Q1416" t="s">
        <v>19</v>
      </c>
      <c r="R1416">
        <v>143</v>
      </c>
      <c r="S1416">
        <v>0.05</v>
      </c>
      <c r="T1416">
        <f t="shared" si="535"/>
        <v>5</v>
      </c>
      <c r="U1416">
        <f t="shared" si="536"/>
        <v>12</v>
      </c>
      <c r="V1416">
        <f t="shared" si="537"/>
        <v>2019</v>
      </c>
      <c r="X1416" t="str">
        <f t="shared" ref="X1416:X1417" si="539">IF(N1416&gt;0,"Profit","Loss")</f>
        <v>Profit</v>
      </c>
    </row>
    <row r="1417" spans="1:24" x14ac:dyDescent="0.3">
      <c r="A1417">
        <v>472.2</v>
      </c>
      <c r="B1417" s="1">
        <v>43804</v>
      </c>
      <c r="C1417" t="s">
        <v>27</v>
      </c>
      <c r="D1417" s="2">
        <v>0.3923611111111111</v>
      </c>
      <c r="E1417">
        <v>149.30000000000001</v>
      </c>
      <c r="F1417">
        <v>15</v>
      </c>
      <c r="G1417" t="s">
        <v>23</v>
      </c>
      <c r="H1417">
        <v>32100</v>
      </c>
      <c r="I1417" t="s">
        <v>22</v>
      </c>
      <c r="J1417" s="1">
        <v>43804</v>
      </c>
      <c r="K1417" t="s">
        <v>27</v>
      </c>
      <c r="L1417" s="2">
        <v>0.49027777777777781</v>
      </c>
      <c r="M1417">
        <v>191.3</v>
      </c>
      <c r="N1417">
        <v>-630</v>
      </c>
      <c r="O1417">
        <v>-28.131279299999999</v>
      </c>
      <c r="P1417" s="1">
        <v>43804</v>
      </c>
      <c r="Q1417" t="s">
        <v>24</v>
      </c>
      <c r="R1417">
        <v>203.05</v>
      </c>
      <c r="S1417">
        <v>115.5</v>
      </c>
      <c r="T1417">
        <f t="shared" si="535"/>
        <v>5</v>
      </c>
      <c r="U1417">
        <f t="shared" si="536"/>
        <v>12</v>
      </c>
      <c r="V1417">
        <f t="shared" si="537"/>
        <v>2019</v>
      </c>
      <c r="X1417" t="str">
        <f t="shared" si="539"/>
        <v>Loss</v>
      </c>
    </row>
    <row r="1418" spans="1:24" hidden="1" x14ac:dyDescent="0.3">
      <c r="A1418">
        <v>473</v>
      </c>
      <c r="B1418" s="1">
        <v>43805</v>
      </c>
      <c r="D1418" s="2">
        <v>0.3923611111111111</v>
      </c>
      <c r="E1418">
        <v>31827.5</v>
      </c>
      <c r="J1418" s="1">
        <v>43805</v>
      </c>
      <c r="L1418" s="2">
        <v>0.6381944444444444</v>
      </c>
      <c r="M1418">
        <v>31324.35</v>
      </c>
      <c r="N1418">
        <v>1815</v>
      </c>
      <c r="Q1418" t="s">
        <v>19</v>
      </c>
      <c r="R1418">
        <v>31883.7</v>
      </c>
      <c r="S1418">
        <v>31250.65</v>
      </c>
      <c r="T1418">
        <f t="shared" si="535"/>
        <v>6</v>
      </c>
      <c r="U1418">
        <f t="shared" si="536"/>
        <v>12</v>
      </c>
      <c r="V1418">
        <f t="shared" si="537"/>
        <v>2019</v>
      </c>
    </row>
    <row r="1419" spans="1:24" x14ac:dyDescent="0.3">
      <c r="A1419">
        <v>473.1</v>
      </c>
      <c r="B1419" s="1">
        <v>43805</v>
      </c>
      <c r="C1419" t="s">
        <v>28</v>
      </c>
      <c r="D1419" s="2">
        <v>0.3923611111111111</v>
      </c>
      <c r="E1419">
        <v>266.35000000000002</v>
      </c>
      <c r="F1419">
        <v>15</v>
      </c>
      <c r="G1419" t="s">
        <v>21</v>
      </c>
      <c r="H1419">
        <v>31800</v>
      </c>
      <c r="I1419" t="s">
        <v>22</v>
      </c>
      <c r="J1419" s="1">
        <v>43805</v>
      </c>
      <c r="K1419" t="s">
        <v>28</v>
      </c>
      <c r="L1419" s="2">
        <v>0.6381944444444444</v>
      </c>
      <c r="M1419">
        <v>107.35</v>
      </c>
      <c r="N1419">
        <v>2385</v>
      </c>
      <c r="O1419">
        <v>59.695888869999997</v>
      </c>
      <c r="P1419" s="1">
        <v>43811</v>
      </c>
      <c r="Q1419" t="s">
        <v>19</v>
      </c>
      <c r="R1419">
        <v>298.85000000000002</v>
      </c>
      <c r="S1419">
        <v>90.6</v>
      </c>
      <c r="T1419">
        <f t="shared" si="535"/>
        <v>6</v>
      </c>
      <c r="U1419">
        <f t="shared" si="536"/>
        <v>12</v>
      </c>
      <c r="V1419">
        <f t="shared" si="537"/>
        <v>2019</v>
      </c>
      <c r="X1419" t="str">
        <f t="shared" ref="X1419:X1420" si="540">IF(N1419&gt;0,"Profit","Loss")</f>
        <v>Profit</v>
      </c>
    </row>
    <row r="1420" spans="1:24" x14ac:dyDescent="0.3">
      <c r="A1420">
        <v>473.2</v>
      </c>
      <c r="B1420" s="1">
        <v>43805</v>
      </c>
      <c r="C1420" t="s">
        <v>28</v>
      </c>
      <c r="D1420" s="2">
        <v>0.3923611111111111</v>
      </c>
      <c r="E1420">
        <v>256.60000000000002</v>
      </c>
      <c r="F1420">
        <v>15</v>
      </c>
      <c r="G1420" t="s">
        <v>23</v>
      </c>
      <c r="H1420">
        <v>31800</v>
      </c>
      <c r="I1420" t="s">
        <v>22</v>
      </c>
      <c r="J1420" s="1">
        <v>43805</v>
      </c>
      <c r="K1420" t="s">
        <v>28</v>
      </c>
      <c r="L1420" s="2">
        <v>0.4284722222222222</v>
      </c>
      <c r="M1420">
        <v>294.60000000000002</v>
      </c>
      <c r="N1420">
        <v>-570</v>
      </c>
      <c r="O1420">
        <v>-14.80904131</v>
      </c>
      <c r="P1420" s="1">
        <v>43811</v>
      </c>
      <c r="Q1420" t="s">
        <v>24</v>
      </c>
      <c r="R1420">
        <v>300.2</v>
      </c>
      <c r="S1420">
        <v>219.35</v>
      </c>
      <c r="T1420">
        <f t="shared" si="535"/>
        <v>6</v>
      </c>
      <c r="U1420">
        <f t="shared" si="536"/>
        <v>12</v>
      </c>
      <c r="V1420">
        <f t="shared" si="537"/>
        <v>2019</v>
      </c>
      <c r="X1420" t="str">
        <f t="shared" si="540"/>
        <v>Loss</v>
      </c>
    </row>
    <row r="1421" spans="1:24" hidden="1" x14ac:dyDescent="0.3">
      <c r="A1421">
        <v>474</v>
      </c>
      <c r="B1421" s="1">
        <v>43808</v>
      </c>
      <c r="D1421" s="2">
        <v>0.3923611111111111</v>
      </c>
      <c r="E1421">
        <v>31220.6</v>
      </c>
      <c r="J1421" s="1">
        <v>43808</v>
      </c>
      <c r="L1421" s="2">
        <v>0.4375</v>
      </c>
      <c r="M1421">
        <v>31258.7</v>
      </c>
      <c r="N1421">
        <v>-405</v>
      </c>
      <c r="R1421">
        <v>31421.55</v>
      </c>
      <c r="S1421">
        <v>31122.05</v>
      </c>
      <c r="T1421">
        <f t="shared" si="535"/>
        <v>9</v>
      </c>
      <c r="U1421">
        <f t="shared" si="536"/>
        <v>12</v>
      </c>
      <c r="V1421">
        <f t="shared" si="537"/>
        <v>2019</v>
      </c>
    </row>
    <row r="1422" spans="1:24" x14ac:dyDescent="0.3">
      <c r="A1422">
        <v>474.1</v>
      </c>
      <c r="B1422" s="1">
        <v>43808</v>
      </c>
      <c r="C1422" t="s">
        <v>20</v>
      </c>
      <c r="D1422" s="2">
        <v>0.3923611111111111</v>
      </c>
      <c r="E1422">
        <v>259.60000000000002</v>
      </c>
      <c r="F1422">
        <v>15</v>
      </c>
      <c r="G1422" t="s">
        <v>21</v>
      </c>
      <c r="H1422">
        <v>31200</v>
      </c>
      <c r="I1422" t="s">
        <v>22</v>
      </c>
      <c r="J1422" s="1">
        <v>43808</v>
      </c>
      <c r="K1422" t="s">
        <v>20</v>
      </c>
      <c r="L1422" s="2">
        <v>0.40069444444444446</v>
      </c>
      <c r="M1422">
        <v>298.60000000000002</v>
      </c>
      <c r="N1422">
        <v>-585</v>
      </c>
      <c r="O1422">
        <v>-15.02311248</v>
      </c>
      <c r="P1422" s="1">
        <v>43811</v>
      </c>
      <c r="Q1422" t="s">
        <v>24</v>
      </c>
      <c r="R1422">
        <v>298.64999999999998</v>
      </c>
      <c r="S1422">
        <v>223.4</v>
      </c>
      <c r="T1422">
        <f t="shared" si="535"/>
        <v>9</v>
      </c>
      <c r="U1422">
        <f t="shared" si="536"/>
        <v>12</v>
      </c>
      <c r="V1422">
        <f t="shared" si="537"/>
        <v>2019</v>
      </c>
      <c r="X1422" t="str">
        <f t="shared" ref="X1422:X1423" si="541">IF(N1422&gt;0,"Profit","Loss")</f>
        <v>Loss</v>
      </c>
    </row>
    <row r="1423" spans="1:24" x14ac:dyDescent="0.3">
      <c r="A1423">
        <v>474.2</v>
      </c>
      <c r="B1423" s="1">
        <v>43808</v>
      </c>
      <c r="C1423" t="s">
        <v>20</v>
      </c>
      <c r="D1423" s="2">
        <v>0.3923611111111111</v>
      </c>
      <c r="E1423">
        <v>225.7</v>
      </c>
      <c r="F1423">
        <v>15</v>
      </c>
      <c r="G1423" t="s">
        <v>23</v>
      </c>
      <c r="H1423">
        <v>31200</v>
      </c>
      <c r="I1423" t="s">
        <v>22</v>
      </c>
      <c r="J1423" s="1">
        <v>43808</v>
      </c>
      <c r="K1423" t="s">
        <v>20</v>
      </c>
      <c r="L1423" s="2">
        <v>0.4375</v>
      </c>
      <c r="M1423">
        <v>213.7</v>
      </c>
      <c r="N1423">
        <v>180</v>
      </c>
      <c r="O1423">
        <v>5.3167922020000002</v>
      </c>
      <c r="P1423" s="1">
        <v>43811</v>
      </c>
      <c r="Q1423" t="s">
        <v>24</v>
      </c>
      <c r="R1423">
        <v>262</v>
      </c>
      <c r="S1423">
        <v>137.80000000000001</v>
      </c>
      <c r="T1423">
        <f t="shared" si="535"/>
        <v>9</v>
      </c>
      <c r="U1423">
        <f t="shared" si="536"/>
        <v>12</v>
      </c>
      <c r="V1423">
        <f t="shared" si="537"/>
        <v>2019</v>
      </c>
      <c r="X1423" t="str">
        <f t="shared" si="541"/>
        <v>Profit</v>
      </c>
    </row>
    <row r="1424" spans="1:24" hidden="1" x14ac:dyDescent="0.3">
      <c r="A1424">
        <v>475</v>
      </c>
      <c r="B1424" s="1">
        <v>43809</v>
      </c>
      <c r="D1424" s="2">
        <v>0.3923611111111111</v>
      </c>
      <c r="E1424">
        <v>31339.15</v>
      </c>
      <c r="J1424" s="1">
        <v>43809</v>
      </c>
      <c r="L1424" s="2">
        <v>0.59861111111111109</v>
      </c>
      <c r="M1424">
        <v>31204.15</v>
      </c>
      <c r="N1424">
        <v>-630</v>
      </c>
      <c r="R1424">
        <v>31378.5</v>
      </c>
      <c r="S1424">
        <v>31193.65</v>
      </c>
      <c r="T1424">
        <f t="shared" si="535"/>
        <v>10</v>
      </c>
      <c r="U1424">
        <f t="shared" si="536"/>
        <v>12</v>
      </c>
      <c r="V1424">
        <f t="shared" si="537"/>
        <v>2019</v>
      </c>
    </row>
    <row r="1425" spans="1:24" x14ac:dyDescent="0.3">
      <c r="A1425">
        <v>475.1</v>
      </c>
      <c r="B1425" s="1">
        <v>43809</v>
      </c>
      <c r="C1425" t="s">
        <v>25</v>
      </c>
      <c r="D1425" s="2">
        <v>0.3923611111111111</v>
      </c>
      <c r="E1425">
        <v>232</v>
      </c>
      <c r="F1425">
        <v>15</v>
      </c>
      <c r="G1425" t="s">
        <v>21</v>
      </c>
      <c r="H1425">
        <v>31300</v>
      </c>
      <c r="I1425" t="s">
        <v>22</v>
      </c>
      <c r="J1425" s="1">
        <v>43809</v>
      </c>
      <c r="K1425" t="s">
        <v>25</v>
      </c>
      <c r="L1425" s="2">
        <v>0.54513888888888895</v>
      </c>
      <c r="M1425">
        <v>237</v>
      </c>
      <c r="N1425">
        <v>-75</v>
      </c>
      <c r="O1425">
        <v>-2.1551724139999999</v>
      </c>
      <c r="P1425" s="1">
        <v>43811</v>
      </c>
      <c r="Q1425" t="s">
        <v>24</v>
      </c>
      <c r="R1425">
        <v>245.35</v>
      </c>
      <c r="S1425">
        <v>161.65</v>
      </c>
      <c r="T1425">
        <f t="shared" si="535"/>
        <v>10</v>
      </c>
      <c r="U1425">
        <f t="shared" si="536"/>
        <v>12</v>
      </c>
      <c r="V1425">
        <f t="shared" si="537"/>
        <v>2019</v>
      </c>
      <c r="X1425" t="str">
        <f t="shared" ref="X1425:X1426" si="542">IF(N1425&gt;0,"Profit","Loss")</f>
        <v>Loss</v>
      </c>
    </row>
    <row r="1426" spans="1:24" x14ac:dyDescent="0.3">
      <c r="A1426">
        <v>475.2</v>
      </c>
      <c r="B1426" s="1">
        <v>43809</v>
      </c>
      <c r="C1426" t="s">
        <v>25</v>
      </c>
      <c r="D1426" s="2">
        <v>0.3923611111111111</v>
      </c>
      <c r="E1426">
        <v>193.65</v>
      </c>
      <c r="F1426">
        <v>15</v>
      </c>
      <c r="G1426" t="s">
        <v>23</v>
      </c>
      <c r="H1426">
        <v>31300</v>
      </c>
      <c r="I1426" t="s">
        <v>22</v>
      </c>
      <c r="J1426" s="1">
        <v>43809</v>
      </c>
      <c r="K1426" t="s">
        <v>25</v>
      </c>
      <c r="L1426" s="2">
        <v>0.59861111111111109</v>
      </c>
      <c r="M1426">
        <v>230.65</v>
      </c>
      <c r="N1426">
        <v>-555</v>
      </c>
      <c r="O1426">
        <v>-19.10663568</v>
      </c>
      <c r="P1426" s="1">
        <v>43811</v>
      </c>
      <c r="Q1426" t="s">
        <v>24</v>
      </c>
      <c r="R1426">
        <v>239.8</v>
      </c>
      <c r="S1426">
        <v>155.35</v>
      </c>
      <c r="T1426">
        <f t="shared" si="535"/>
        <v>10</v>
      </c>
      <c r="U1426">
        <f t="shared" si="536"/>
        <v>12</v>
      </c>
      <c r="V1426">
        <f t="shared" si="537"/>
        <v>2019</v>
      </c>
      <c r="X1426" t="str">
        <f t="shared" si="542"/>
        <v>Loss</v>
      </c>
    </row>
    <row r="1427" spans="1:24" hidden="1" x14ac:dyDescent="0.3">
      <c r="A1427">
        <v>476</v>
      </c>
      <c r="B1427" s="1">
        <v>43810</v>
      </c>
      <c r="D1427" s="2">
        <v>0.3923611111111111</v>
      </c>
      <c r="E1427">
        <v>31219.85</v>
      </c>
      <c r="J1427" s="1">
        <v>43810</v>
      </c>
      <c r="L1427" s="2">
        <v>0.49722222222222223</v>
      </c>
      <c r="M1427">
        <v>31102.15</v>
      </c>
      <c r="N1427">
        <v>-1065</v>
      </c>
      <c r="R1427">
        <v>31337.85</v>
      </c>
      <c r="S1427">
        <v>31096.65</v>
      </c>
      <c r="T1427">
        <f t="shared" si="535"/>
        <v>11</v>
      </c>
      <c r="U1427">
        <f t="shared" si="536"/>
        <v>12</v>
      </c>
      <c r="V1427">
        <f t="shared" si="537"/>
        <v>2019</v>
      </c>
    </row>
    <row r="1428" spans="1:24" x14ac:dyDescent="0.3">
      <c r="A1428">
        <v>476.1</v>
      </c>
      <c r="B1428" s="1">
        <v>43810</v>
      </c>
      <c r="C1428" t="s">
        <v>26</v>
      </c>
      <c r="D1428" s="2">
        <v>0.3923611111111111</v>
      </c>
      <c r="E1428">
        <v>185</v>
      </c>
      <c r="F1428">
        <v>15</v>
      </c>
      <c r="G1428" t="s">
        <v>21</v>
      </c>
      <c r="H1428">
        <v>31200</v>
      </c>
      <c r="I1428" t="s">
        <v>22</v>
      </c>
      <c r="J1428" s="1">
        <v>43810</v>
      </c>
      <c r="K1428" t="s">
        <v>26</v>
      </c>
      <c r="L1428" s="2">
        <v>0.42499999999999999</v>
      </c>
      <c r="M1428">
        <v>240</v>
      </c>
      <c r="N1428">
        <v>-825</v>
      </c>
      <c r="O1428">
        <v>-29.729729729999999</v>
      </c>
      <c r="P1428" s="1">
        <v>43811</v>
      </c>
      <c r="Q1428" t="s">
        <v>24</v>
      </c>
      <c r="R1428">
        <v>240</v>
      </c>
      <c r="S1428">
        <v>165</v>
      </c>
      <c r="T1428">
        <f t="shared" si="535"/>
        <v>11</v>
      </c>
      <c r="U1428">
        <f t="shared" si="536"/>
        <v>12</v>
      </c>
      <c r="V1428">
        <f t="shared" si="537"/>
        <v>2019</v>
      </c>
      <c r="X1428" t="str">
        <f t="shared" ref="X1428:X1429" si="543">IF(N1428&gt;0,"Profit","Loss")</f>
        <v>Loss</v>
      </c>
    </row>
    <row r="1429" spans="1:24" x14ac:dyDescent="0.3">
      <c r="A1429">
        <v>476.2</v>
      </c>
      <c r="B1429" s="1">
        <v>43810</v>
      </c>
      <c r="C1429" t="s">
        <v>26</v>
      </c>
      <c r="D1429" s="2">
        <v>0.3923611111111111</v>
      </c>
      <c r="E1429">
        <v>164.85</v>
      </c>
      <c r="F1429">
        <v>15</v>
      </c>
      <c r="G1429" t="s">
        <v>23</v>
      </c>
      <c r="H1429">
        <v>31200</v>
      </c>
      <c r="I1429" t="s">
        <v>22</v>
      </c>
      <c r="J1429" s="1">
        <v>43810</v>
      </c>
      <c r="K1429" t="s">
        <v>26</v>
      </c>
      <c r="L1429" s="2">
        <v>0.49722222222222223</v>
      </c>
      <c r="M1429">
        <v>180.85</v>
      </c>
      <c r="N1429">
        <v>-240</v>
      </c>
      <c r="O1429">
        <v>-9.7057931449999995</v>
      </c>
      <c r="P1429" s="1">
        <v>43811</v>
      </c>
      <c r="Q1429" t="s">
        <v>24</v>
      </c>
      <c r="R1429">
        <v>190</v>
      </c>
      <c r="S1429">
        <v>105.3</v>
      </c>
      <c r="T1429">
        <f t="shared" si="535"/>
        <v>11</v>
      </c>
      <c r="U1429">
        <f t="shared" si="536"/>
        <v>12</v>
      </c>
      <c r="V1429">
        <f t="shared" si="537"/>
        <v>2019</v>
      </c>
      <c r="X1429" t="str">
        <f t="shared" si="543"/>
        <v>Loss</v>
      </c>
    </row>
    <row r="1430" spans="1:24" hidden="1" x14ac:dyDescent="0.3">
      <c r="A1430">
        <v>477</v>
      </c>
      <c r="B1430" s="1">
        <v>43811</v>
      </c>
      <c r="D1430" s="2">
        <v>0.3923611111111111</v>
      </c>
      <c r="E1430">
        <v>31417.7</v>
      </c>
      <c r="J1430" s="1">
        <v>43811</v>
      </c>
      <c r="L1430" s="2">
        <v>0.6381944444444444</v>
      </c>
      <c r="M1430">
        <v>31704.6</v>
      </c>
      <c r="N1430">
        <v>867</v>
      </c>
      <c r="Q1430" t="s">
        <v>19</v>
      </c>
      <c r="R1430">
        <v>31709.95</v>
      </c>
      <c r="S1430">
        <v>31379.95</v>
      </c>
      <c r="T1430">
        <f t="shared" si="535"/>
        <v>12</v>
      </c>
      <c r="U1430">
        <f t="shared" si="536"/>
        <v>12</v>
      </c>
      <c r="V1430">
        <f t="shared" si="537"/>
        <v>2019</v>
      </c>
    </row>
    <row r="1431" spans="1:24" x14ac:dyDescent="0.3">
      <c r="A1431">
        <v>477.1</v>
      </c>
      <c r="B1431" s="1">
        <v>43811</v>
      </c>
      <c r="C1431" t="s">
        <v>27</v>
      </c>
      <c r="D1431" s="2">
        <v>0.3923611111111111</v>
      </c>
      <c r="E1431">
        <v>109.4</v>
      </c>
      <c r="F1431">
        <v>15</v>
      </c>
      <c r="G1431" t="s">
        <v>21</v>
      </c>
      <c r="H1431">
        <v>31400</v>
      </c>
      <c r="I1431" t="s">
        <v>22</v>
      </c>
      <c r="J1431" s="1">
        <v>43811</v>
      </c>
      <c r="K1431" t="s">
        <v>27</v>
      </c>
      <c r="L1431" s="2">
        <v>0.58958333333333335</v>
      </c>
      <c r="M1431">
        <v>145.4</v>
      </c>
      <c r="N1431">
        <v>-540</v>
      </c>
      <c r="O1431">
        <v>-32.906764170000002</v>
      </c>
      <c r="P1431" s="1">
        <v>43811</v>
      </c>
      <c r="Q1431" t="s">
        <v>24</v>
      </c>
      <c r="R1431">
        <v>168</v>
      </c>
      <c r="S1431">
        <v>70.099999999999994</v>
      </c>
      <c r="T1431">
        <f t="shared" si="535"/>
        <v>12</v>
      </c>
      <c r="U1431">
        <f t="shared" si="536"/>
        <v>12</v>
      </c>
      <c r="V1431">
        <f t="shared" si="537"/>
        <v>2019</v>
      </c>
      <c r="X1431" t="str">
        <f t="shared" ref="X1431:X1432" si="544">IF(N1431&gt;0,"Profit","Loss")</f>
        <v>Loss</v>
      </c>
    </row>
    <row r="1432" spans="1:24" x14ac:dyDescent="0.3">
      <c r="A1432">
        <v>477.2</v>
      </c>
      <c r="B1432" s="1">
        <v>43811</v>
      </c>
      <c r="C1432" t="s">
        <v>27</v>
      </c>
      <c r="D1432" s="2">
        <v>0.3923611111111111</v>
      </c>
      <c r="E1432">
        <v>93.9</v>
      </c>
      <c r="F1432">
        <v>15</v>
      </c>
      <c r="G1432" t="s">
        <v>23</v>
      </c>
      <c r="H1432">
        <v>31400</v>
      </c>
      <c r="I1432" t="s">
        <v>22</v>
      </c>
      <c r="J1432" s="1">
        <v>43811</v>
      </c>
      <c r="K1432" t="s">
        <v>27</v>
      </c>
      <c r="L1432" s="2">
        <v>0.6381944444444444</v>
      </c>
      <c r="M1432">
        <v>0.1</v>
      </c>
      <c r="N1432">
        <v>1407</v>
      </c>
      <c r="O1432">
        <v>99.893503730000006</v>
      </c>
      <c r="P1432" s="1">
        <v>43811</v>
      </c>
      <c r="Q1432" t="s">
        <v>19</v>
      </c>
      <c r="R1432">
        <v>106.7</v>
      </c>
      <c r="S1432">
        <v>0.05</v>
      </c>
      <c r="T1432">
        <f t="shared" si="535"/>
        <v>12</v>
      </c>
      <c r="U1432">
        <f t="shared" si="536"/>
        <v>12</v>
      </c>
      <c r="V1432">
        <f t="shared" si="537"/>
        <v>2019</v>
      </c>
      <c r="X1432" t="str">
        <f t="shared" si="544"/>
        <v>Profit</v>
      </c>
    </row>
    <row r="1433" spans="1:24" hidden="1" x14ac:dyDescent="0.3">
      <c r="A1433">
        <v>478</v>
      </c>
      <c r="B1433" s="1">
        <v>43812</v>
      </c>
      <c r="D1433" s="2">
        <v>0.3923611111111111</v>
      </c>
      <c r="E1433">
        <v>31851.3</v>
      </c>
      <c r="J1433" s="1">
        <v>43812</v>
      </c>
      <c r="L1433" s="2">
        <v>0.62777777777777777</v>
      </c>
      <c r="M1433">
        <v>32033.95</v>
      </c>
      <c r="N1433">
        <v>60</v>
      </c>
      <c r="R1433">
        <v>32105.05</v>
      </c>
      <c r="S1433">
        <v>31816.45</v>
      </c>
      <c r="T1433">
        <f t="shared" si="535"/>
        <v>13</v>
      </c>
      <c r="U1433">
        <f t="shared" si="536"/>
        <v>12</v>
      </c>
      <c r="V1433">
        <f t="shared" si="537"/>
        <v>2019</v>
      </c>
    </row>
    <row r="1434" spans="1:24" x14ac:dyDescent="0.3">
      <c r="A1434">
        <v>478.1</v>
      </c>
      <c r="B1434" s="1">
        <v>43812</v>
      </c>
      <c r="C1434" t="s">
        <v>28</v>
      </c>
      <c r="D1434" s="2">
        <v>0.3923611111111111</v>
      </c>
      <c r="E1434">
        <v>237.5</v>
      </c>
      <c r="F1434">
        <v>15</v>
      </c>
      <c r="G1434" t="s">
        <v>21</v>
      </c>
      <c r="H1434">
        <v>31900</v>
      </c>
      <c r="I1434" t="s">
        <v>22</v>
      </c>
      <c r="J1434" s="1">
        <v>43812</v>
      </c>
      <c r="K1434" t="s">
        <v>28</v>
      </c>
      <c r="L1434" s="2">
        <v>0.51111111111111118</v>
      </c>
      <c r="M1434">
        <v>303.5</v>
      </c>
      <c r="N1434">
        <v>-990</v>
      </c>
      <c r="O1434">
        <v>-27.78947368</v>
      </c>
      <c r="P1434" s="1">
        <v>43818</v>
      </c>
      <c r="Q1434" t="s">
        <v>24</v>
      </c>
      <c r="R1434">
        <v>312</v>
      </c>
      <c r="S1434">
        <v>228.35</v>
      </c>
      <c r="T1434">
        <f t="shared" si="535"/>
        <v>13</v>
      </c>
      <c r="U1434">
        <f t="shared" si="536"/>
        <v>12</v>
      </c>
      <c r="V1434">
        <f t="shared" si="537"/>
        <v>2019</v>
      </c>
      <c r="X1434" t="str">
        <f t="shared" ref="X1434:X1435" si="545">IF(N1434&gt;0,"Profit","Loss")</f>
        <v>Loss</v>
      </c>
    </row>
    <row r="1435" spans="1:24" x14ac:dyDescent="0.3">
      <c r="A1435">
        <v>478.2</v>
      </c>
      <c r="B1435" s="1">
        <v>43812</v>
      </c>
      <c r="C1435" t="s">
        <v>28</v>
      </c>
      <c r="D1435" s="2">
        <v>0.3923611111111111</v>
      </c>
      <c r="E1435">
        <v>251.75</v>
      </c>
      <c r="F1435">
        <v>15</v>
      </c>
      <c r="G1435" t="s">
        <v>23</v>
      </c>
      <c r="H1435">
        <v>31900</v>
      </c>
      <c r="I1435" t="s">
        <v>22</v>
      </c>
      <c r="J1435" s="1">
        <v>43812</v>
      </c>
      <c r="K1435" t="s">
        <v>28</v>
      </c>
      <c r="L1435" s="2">
        <v>0.62777777777777777</v>
      </c>
      <c r="M1435">
        <v>181.75</v>
      </c>
      <c r="N1435">
        <v>1050</v>
      </c>
      <c r="O1435">
        <v>27.805362460000001</v>
      </c>
      <c r="P1435" s="1">
        <v>43818</v>
      </c>
      <c r="Q1435" t="s">
        <v>24</v>
      </c>
      <c r="R1435">
        <v>251.9</v>
      </c>
      <c r="S1435">
        <v>106.55</v>
      </c>
      <c r="T1435">
        <f t="shared" si="535"/>
        <v>13</v>
      </c>
      <c r="U1435">
        <f t="shared" si="536"/>
        <v>12</v>
      </c>
      <c r="V1435">
        <f t="shared" si="537"/>
        <v>2019</v>
      </c>
      <c r="X1435" t="str">
        <f t="shared" si="545"/>
        <v>Profit</v>
      </c>
    </row>
    <row r="1436" spans="1:24" hidden="1" x14ac:dyDescent="0.3">
      <c r="A1436">
        <v>479</v>
      </c>
      <c r="B1436" s="1">
        <v>43815</v>
      </c>
      <c r="D1436" s="2">
        <v>0.3923611111111111</v>
      </c>
      <c r="E1436">
        <v>32114.25</v>
      </c>
      <c r="J1436" s="1">
        <v>43815</v>
      </c>
      <c r="L1436" s="2">
        <v>0.57361111111111118</v>
      </c>
      <c r="M1436">
        <v>32040.1</v>
      </c>
      <c r="N1436">
        <v>-405</v>
      </c>
      <c r="R1436">
        <v>32117.7</v>
      </c>
      <c r="S1436">
        <v>31897.75</v>
      </c>
      <c r="T1436">
        <f t="shared" si="535"/>
        <v>16</v>
      </c>
      <c r="U1436">
        <f t="shared" si="536"/>
        <v>12</v>
      </c>
      <c r="V1436">
        <f t="shared" si="537"/>
        <v>2019</v>
      </c>
    </row>
    <row r="1437" spans="1:24" x14ac:dyDescent="0.3">
      <c r="A1437">
        <v>479.1</v>
      </c>
      <c r="B1437" s="1">
        <v>43815</v>
      </c>
      <c r="C1437" t="s">
        <v>20</v>
      </c>
      <c r="D1437" s="2">
        <v>0.3923611111111111</v>
      </c>
      <c r="E1437">
        <v>229.45</v>
      </c>
      <c r="F1437">
        <v>15</v>
      </c>
      <c r="G1437" t="s">
        <v>21</v>
      </c>
      <c r="H1437">
        <v>32100</v>
      </c>
      <c r="I1437" t="s">
        <v>22</v>
      </c>
      <c r="J1437" s="1">
        <v>43815</v>
      </c>
      <c r="K1437" t="s">
        <v>20</v>
      </c>
      <c r="L1437" s="2">
        <v>0.57361111111111118</v>
      </c>
      <c r="M1437">
        <v>194.45</v>
      </c>
      <c r="N1437">
        <v>525</v>
      </c>
      <c r="O1437">
        <v>15.25386795</v>
      </c>
      <c r="P1437" s="1">
        <v>43818</v>
      </c>
      <c r="Q1437" t="s">
        <v>24</v>
      </c>
      <c r="R1437">
        <v>232.35</v>
      </c>
      <c r="S1437">
        <v>119</v>
      </c>
      <c r="T1437">
        <f t="shared" si="535"/>
        <v>16</v>
      </c>
      <c r="U1437">
        <f t="shared" si="536"/>
        <v>12</v>
      </c>
      <c r="V1437">
        <f t="shared" si="537"/>
        <v>2019</v>
      </c>
      <c r="X1437" t="str">
        <f t="shared" ref="X1437:X1438" si="546">IF(N1437&gt;0,"Profit","Loss")</f>
        <v>Profit</v>
      </c>
    </row>
    <row r="1438" spans="1:24" x14ac:dyDescent="0.3">
      <c r="A1438">
        <v>479.2</v>
      </c>
      <c r="B1438" s="1">
        <v>43815</v>
      </c>
      <c r="C1438" t="s">
        <v>20</v>
      </c>
      <c r="D1438" s="2">
        <v>0.3923611111111111</v>
      </c>
      <c r="E1438">
        <v>239.9</v>
      </c>
      <c r="F1438">
        <v>15</v>
      </c>
      <c r="G1438" t="s">
        <v>23</v>
      </c>
      <c r="H1438">
        <v>32100</v>
      </c>
      <c r="I1438" t="s">
        <v>22</v>
      </c>
      <c r="J1438" s="1">
        <v>43815</v>
      </c>
      <c r="K1438" t="s">
        <v>20</v>
      </c>
      <c r="L1438" s="2">
        <v>0.50972222222222219</v>
      </c>
      <c r="M1438">
        <v>301.89999999999998</v>
      </c>
      <c r="N1438">
        <v>-930</v>
      </c>
      <c r="O1438">
        <v>-25.84410171</v>
      </c>
      <c r="P1438" s="1">
        <v>43818</v>
      </c>
      <c r="Q1438" t="s">
        <v>24</v>
      </c>
      <c r="R1438">
        <v>325</v>
      </c>
      <c r="S1438">
        <v>226.9</v>
      </c>
      <c r="T1438">
        <f t="shared" si="535"/>
        <v>16</v>
      </c>
      <c r="U1438">
        <f t="shared" si="536"/>
        <v>12</v>
      </c>
      <c r="V1438">
        <f t="shared" si="537"/>
        <v>2019</v>
      </c>
      <c r="X1438" t="str">
        <f t="shared" si="546"/>
        <v>Loss</v>
      </c>
    </row>
    <row r="1439" spans="1:24" hidden="1" x14ac:dyDescent="0.3">
      <c r="A1439">
        <v>480</v>
      </c>
      <c r="B1439" s="1">
        <v>43816</v>
      </c>
      <c r="D1439" s="2">
        <v>0.3923611111111111</v>
      </c>
      <c r="E1439">
        <v>32079.55</v>
      </c>
      <c r="J1439" s="1">
        <v>43816</v>
      </c>
      <c r="L1439" s="2">
        <v>0.6381944444444444</v>
      </c>
      <c r="M1439">
        <v>32134.05</v>
      </c>
      <c r="N1439">
        <v>-235.5</v>
      </c>
      <c r="Q1439" t="s">
        <v>19</v>
      </c>
      <c r="R1439">
        <v>32213.35</v>
      </c>
      <c r="S1439">
        <v>32077.3</v>
      </c>
      <c r="T1439">
        <f t="shared" si="535"/>
        <v>17</v>
      </c>
      <c r="U1439">
        <f t="shared" si="536"/>
        <v>12</v>
      </c>
      <c r="V1439">
        <f t="shared" si="537"/>
        <v>2019</v>
      </c>
    </row>
    <row r="1440" spans="1:24" x14ac:dyDescent="0.3">
      <c r="A1440">
        <v>480.1</v>
      </c>
      <c r="B1440" s="1">
        <v>43816</v>
      </c>
      <c r="C1440" t="s">
        <v>25</v>
      </c>
      <c r="D1440" s="2">
        <v>0.3923611111111111</v>
      </c>
      <c r="E1440">
        <v>178.45</v>
      </c>
      <c r="F1440">
        <v>15</v>
      </c>
      <c r="G1440" t="s">
        <v>21</v>
      </c>
      <c r="H1440">
        <v>32100</v>
      </c>
      <c r="I1440" t="s">
        <v>22</v>
      </c>
      <c r="J1440" s="1">
        <v>43816</v>
      </c>
      <c r="K1440" t="s">
        <v>25</v>
      </c>
      <c r="L1440" s="2">
        <v>0.43472222222222223</v>
      </c>
      <c r="M1440">
        <v>253.45</v>
      </c>
      <c r="N1440">
        <v>-1125</v>
      </c>
      <c r="O1440">
        <v>-42.028579430000001</v>
      </c>
      <c r="P1440" s="1">
        <v>43818</v>
      </c>
      <c r="Q1440" t="s">
        <v>24</v>
      </c>
      <c r="R1440">
        <v>265</v>
      </c>
      <c r="S1440">
        <v>177.5</v>
      </c>
      <c r="T1440">
        <f t="shared" si="535"/>
        <v>17</v>
      </c>
      <c r="U1440">
        <f t="shared" si="536"/>
        <v>12</v>
      </c>
      <c r="V1440">
        <f t="shared" si="537"/>
        <v>2019</v>
      </c>
      <c r="X1440" t="str">
        <f t="shared" ref="X1440:X1441" si="547">IF(N1440&gt;0,"Profit","Loss")</f>
        <v>Loss</v>
      </c>
    </row>
    <row r="1441" spans="1:24" x14ac:dyDescent="0.3">
      <c r="A1441">
        <v>480.2</v>
      </c>
      <c r="B1441" s="1">
        <v>43816</v>
      </c>
      <c r="C1441" t="s">
        <v>25</v>
      </c>
      <c r="D1441" s="2">
        <v>0.3923611111111111</v>
      </c>
      <c r="E1441">
        <v>192</v>
      </c>
      <c r="F1441">
        <v>15</v>
      </c>
      <c r="G1441" t="s">
        <v>23</v>
      </c>
      <c r="H1441">
        <v>32100</v>
      </c>
      <c r="I1441" t="s">
        <v>22</v>
      </c>
      <c r="J1441" s="1">
        <v>43816</v>
      </c>
      <c r="K1441" t="s">
        <v>25</v>
      </c>
      <c r="L1441" s="2">
        <v>0.6381944444444444</v>
      </c>
      <c r="M1441">
        <v>132.69999999999999</v>
      </c>
      <c r="N1441">
        <v>889.5</v>
      </c>
      <c r="O1441">
        <v>30.885416670000001</v>
      </c>
      <c r="P1441" s="1">
        <v>43818</v>
      </c>
      <c r="Q1441" t="s">
        <v>19</v>
      </c>
      <c r="R1441">
        <v>195.1</v>
      </c>
      <c r="S1441">
        <v>114.65</v>
      </c>
      <c r="T1441">
        <f t="shared" si="535"/>
        <v>17</v>
      </c>
      <c r="U1441">
        <f t="shared" si="536"/>
        <v>12</v>
      </c>
      <c r="V1441">
        <f t="shared" si="537"/>
        <v>2019</v>
      </c>
      <c r="X1441" t="str">
        <f t="shared" si="547"/>
        <v>Profit</v>
      </c>
    </row>
    <row r="1442" spans="1:24" hidden="1" x14ac:dyDescent="0.3">
      <c r="A1442">
        <v>481</v>
      </c>
      <c r="B1442" s="1">
        <v>43817</v>
      </c>
      <c r="D1442" s="2">
        <v>0.3923611111111111</v>
      </c>
      <c r="E1442">
        <v>32153.35</v>
      </c>
      <c r="J1442" s="1">
        <v>43817</v>
      </c>
      <c r="L1442" s="2">
        <v>0.5395833333333333</v>
      </c>
      <c r="M1442">
        <v>32205.5</v>
      </c>
      <c r="N1442">
        <v>-1020</v>
      </c>
      <c r="R1442">
        <v>32210.55</v>
      </c>
      <c r="S1442">
        <v>32017.3</v>
      </c>
      <c r="T1442">
        <f t="shared" si="535"/>
        <v>18</v>
      </c>
      <c r="U1442">
        <f t="shared" si="536"/>
        <v>12</v>
      </c>
      <c r="V1442">
        <f t="shared" si="537"/>
        <v>2019</v>
      </c>
    </row>
    <row r="1443" spans="1:24" x14ac:dyDescent="0.3">
      <c r="A1443">
        <v>481.1</v>
      </c>
      <c r="B1443" s="1">
        <v>43817</v>
      </c>
      <c r="C1443" t="s">
        <v>26</v>
      </c>
      <c r="D1443" s="2">
        <v>0.3923611111111111</v>
      </c>
      <c r="E1443">
        <v>135.44999999999999</v>
      </c>
      <c r="F1443">
        <v>15</v>
      </c>
      <c r="G1443" t="s">
        <v>21</v>
      </c>
      <c r="H1443">
        <v>32200</v>
      </c>
      <c r="I1443" t="s">
        <v>22</v>
      </c>
      <c r="J1443" s="1">
        <v>43817</v>
      </c>
      <c r="K1443" t="s">
        <v>26</v>
      </c>
      <c r="L1443" s="2">
        <v>0.5395833333333333</v>
      </c>
      <c r="M1443">
        <v>143.44999999999999</v>
      </c>
      <c r="N1443">
        <v>-120</v>
      </c>
      <c r="O1443">
        <v>-5.9062384640000003</v>
      </c>
      <c r="P1443" s="1">
        <v>43818</v>
      </c>
      <c r="Q1443" t="s">
        <v>24</v>
      </c>
      <c r="R1443">
        <v>148</v>
      </c>
      <c r="S1443">
        <v>67.900000000000006</v>
      </c>
      <c r="T1443">
        <f t="shared" si="535"/>
        <v>18</v>
      </c>
      <c r="U1443">
        <f t="shared" si="536"/>
        <v>12</v>
      </c>
      <c r="V1443">
        <f t="shared" si="537"/>
        <v>2019</v>
      </c>
      <c r="X1443" t="str">
        <f t="shared" ref="X1443:X1444" si="548">IF(N1443&gt;0,"Profit","Loss")</f>
        <v>Loss</v>
      </c>
    </row>
    <row r="1444" spans="1:24" x14ac:dyDescent="0.3">
      <c r="A1444">
        <v>481.2</v>
      </c>
      <c r="B1444" s="1">
        <v>43817</v>
      </c>
      <c r="C1444" t="s">
        <v>26</v>
      </c>
      <c r="D1444" s="2">
        <v>0.3923611111111111</v>
      </c>
      <c r="E1444">
        <v>172</v>
      </c>
      <c r="F1444">
        <v>15</v>
      </c>
      <c r="G1444" t="s">
        <v>23</v>
      </c>
      <c r="H1444">
        <v>32200</v>
      </c>
      <c r="I1444" t="s">
        <v>22</v>
      </c>
      <c r="J1444" s="1">
        <v>43817</v>
      </c>
      <c r="K1444" t="s">
        <v>26</v>
      </c>
      <c r="L1444" s="2">
        <v>0.42430555555555555</v>
      </c>
      <c r="M1444">
        <v>232</v>
      </c>
      <c r="N1444">
        <v>-900</v>
      </c>
      <c r="O1444">
        <v>-34.883720930000003</v>
      </c>
      <c r="P1444" s="1">
        <v>43818</v>
      </c>
      <c r="Q1444" t="s">
        <v>24</v>
      </c>
      <c r="R1444">
        <v>232</v>
      </c>
      <c r="S1444">
        <v>156.80000000000001</v>
      </c>
      <c r="T1444">
        <f t="shared" si="535"/>
        <v>18</v>
      </c>
      <c r="U1444">
        <f t="shared" si="536"/>
        <v>12</v>
      </c>
      <c r="V1444">
        <f t="shared" si="537"/>
        <v>2019</v>
      </c>
      <c r="X1444" t="str">
        <f t="shared" si="548"/>
        <v>Loss</v>
      </c>
    </row>
    <row r="1445" spans="1:24" hidden="1" x14ac:dyDescent="0.3">
      <c r="A1445">
        <v>482</v>
      </c>
      <c r="B1445" s="1">
        <v>43818</v>
      </c>
      <c r="D1445" s="2">
        <v>0.3923611111111111</v>
      </c>
      <c r="E1445">
        <v>32173.45</v>
      </c>
      <c r="J1445" s="1">
        <v>43818</v>
      </c>
      <c r="L1445" s="2">
        <v>0.6381944444444444</v>
      </c>
      <c r="M1445">
        <v>32236.15</v>
      </c>
      <c r="N1445">
        <v>966</v>
      </c>
      <c r="Q1445" t="s">
        <v>19</v>
      </c>
      <c r="R1445">
        <v>32328.35</v>
      </c>
      <c r="S1445">
        <v>32085.05</v>
      </c>
      <c r="T1445">
        <f t="shared" si="535"/>
        <v>19</v>
      </c>
      <c r="U1445">
        <f t="shared" si="536"/>
        <v>12</v>
      </c>
      <c r="V1445">
        <f t="shared" si="537"/>
        <v>2019</v>
      </c>
    </row>
    <row r="1446" spans="1:24" x14ac:dyDescent="0.3">
      <c r="A1446">
        <v>482.1</v>
      </c>
      <c r="B1446" s="1">
        <v>43818</v>
      </c>
      <c r="C1446" t="s">
        <v>27</v>
      </c>
      <c r="D1446" s="2">
        <v>0.3923611111111111</v>
      </c>
      <c r="E1446">
        <v>65.45</v>
      </c>
      <c r="F1446">
        <v>15</v>
      </c>
      <c r="G1446" t="s">
        <v>21</v>
      </c>
      <c r="H1446">
        <v>32200</v>
      </c>
      <c r="I1446" t="s">
        <v>22</v>
      </c>
      <c r="J1446" s="1">
        <v>43818</v>
      </c>
      <c r="K1446" t="s">
        <v>27</v>
      </c>
      <c r="L1446" s="2">
        <v>0.47847222222222219</v>
      </c>
      <c r="M1446">
        <v>114.45</v>
      </c>
      <c r="N1446">
        <v>-735</v>
      </c>
      <c r="O1446">
        <v>-74.866310159999998</v>
      </c>
      <c r="P1446" s="1">
        <v>43818</v>
      </c>
      <c r="Q1446" t="s">
        <v>24</v>
      </c>
      <c r="R1446">
        <v>114.7</v>
      </c>
      <c r="S1446">
        <v>39.200000000000003</v>
      </c>
      <c r="T1446">
        <f t="shared" si="535"/>
        <v>19</v>
      </c>
      <c r="U1446">
        <f t="shared" si="536"/>
        <v>12</v>
      </c>
      <c r="V1446">
        <f t="shared" si="537"/>
        <v>2019</v>
      </c>
      <c r="X1446" t="str">
        <f t="shared" ref="X1446:X1447" si="549">IF(N1446&gt;0,"Profit","Loss")</f>
        <v>Loss</v>
      </c>
    </row>
    <row r="1447" spans="1:24" x14ac:dyDescent="0.3">
      <c r="A1447">
        <v>482.2</v>
      </c>
      <c r="B1447" s="1">
        <v>43818</v>
      </c>
      <c r="C1447" t="s">
        <v>27</v>
      </c>
      <c r="D1447" s="2">
        <v>0.3923611111111111</v>
      </c>
      <c r="E1447">
        <v>113.75</v>
      </c>
      <c r="F1447">
        <v>15</v>
      </c>
      <c r="G1447" t="s">
        <v>23</v>
      </c>
      <c r="H1447">
        <v>32200</v>
      </c>
      <c r="I1447" t="s">
        <v>22</v>
      </c>
      <c r="J1447" s="1">
        <v>43818</v>
      </c>
      <c r="K1447" t="s">
        <v>27</v>
      </c>
      <c r="L1447" s="2">
        <v>0.6381944444444444</v>
      </c>
      <c r="M1447">
        <v>0.35</v>
      </c>
      <c r="N1447">
        <v>1701</v>
      </c>
      <c r="O1447">
        <v>99.692307690000007</v>
      </c>
      <c r="P1447" s="1">
        <v>43818</v>
      </c>
      <c r="Q1447" t="s">
        <v>19</v>
      </c>
      <c r="R1447">
        <v>145.6</v>
      </c>
      <c r="S1447">
        <v>0.3</v>
      </c>
      <c r="T1447">
        <f t="shared" si="535"/>
        <v>19</v>
      </c>
      <c r="U1447">
        <f t="shared" si="536"/>
        <v>12</v>
      </c>
      <c r="V1447">
        <f t="shared" si="537"/>
        <v>2019</v>
      </c>
      <c r="X1447" t="str">
        <f t="shared" si="549"/>
        <v>Profit</v>
      </c>
    </row>
    <row r="1448" spans="1:24" hidden="1" x14ac:dyDescent="0.3">
      <c r="A1448">
        <v>483</v>
      </c>
      <c r="B1448" s="1">
        <v>43819</v>
      </c>
      <c r="D1448" s="2">
        <v>0.3923611111111111</v>
      </c>
      <c r="E1448">
        <v>32343.1</v>
      </c>
      <c r="J1448" s="1">
        <v>43819</v>
      </c>
      <c r="L1448" s="2">
        <v>0.6381944444444444</v>
      </c>
      <c r="M1448">
        <v>32382.55</v>
      </c>
      <c r="N1448">
        <v>864.75</v>
      </c>
      <c r="Q1448" t="s">
        <v>19</v>
      </c>
      <c r="R1448">
        <v>32443.35</v>
      </c>
      <c r="S1448">
        <v>32284.55</v>
      </c>
      <c r="T1448">
        <f t="shared" si="535"/>
        <v>20</v>
      </c>
      <c r="U1448">
        <f t="shared" si="536"/>
        <v>12</v>
      </c>
      <c r="V1448">
        <f t="shared" si="537"/>
        <v>2019</v>
      </c>
    </row>
    <row r="1449" spans="1:24" x14ac:dyDescent="0.3">
      <c r="A1449">
        <v>483.1</v>
      </c>
      <c r="B1449" s="1">
        <v>43819</v>
      </c>
      <c r="C1449" t="s">
        <v>28</v>
      </c>
      <c r="D1449" s="2">
        <v>0.3923611111111111</v>
      </c>
      <c r="E1449">
        <v>243.05</v>
      </c>
      <c r="F1449">
        <v>15</v>
      </c>
      <c r="G1449" t="s">
        <v>21</v>
      </c>
      <c r="H1449">
        <v>32300</v>
      </c>
      <c r="I1449" t="s">
        <v>22</v>
      </c>
      <c r="J1449" s="1">
        <v>43819</v>
      </c>
      <c r="K1449" t="s">
        <v>28</v>
      </c>
      <c r="L1449" s="2">
        <v>0.6381944444444444</v>
      </c>
      <c r="M1449">
        <v>242.8</v>
      </c>
      <c r="N1449">
        <v>3.75</v>
      </c>
      <c r="O1449">
        <v>0.102859494</v>
      </c>
      <c r="P1449" s="1">
        <v>43825</v>
      </c>
      <c r="Q1449" t="s">
        <v>19</v>
      </c>
      <c r="R1449">
        <v>280</v>
      </c>
      <c r="S1449">
        <v>208.8</v>
      </c>
      <c r="T1449">
        <f t="shared" si="535"/>
        <v>20</v>
      </c>
      <c r="U1449">
        <f t="shared" si="536"/>
        <v>12</v>
      </c>
      <c r="V1449">
        <f t="shared" si="537"/>
        <v>2019</v>
      </c>
      <c r="X1449" t="str">
        <f t="shared" ref="X1449:X1450" si="550">IF(N1449&gt;0,"Profit","Loss")</f>
        <v>Profit</v>
      </c>
    </row>
    <row r="1450" spans="1:24" x14ac:dyDescent="0.3">
      <c r="A1450">
        <v>483.2</v>
      </c>
      <c r="B1450" s="1">
        <v>43819</v>
      </c>
      <c r="C1450" t="s">
        <v>28</v>
      </c>
      <c r="D1450" s="2">
        <v>0.3923611111111111</v>
      </c>
      <c r="E1450">
        <v>230.4</v>
      </c>
      <c r="F1450">
        <v>15</v>
      </c>
      <c r="G1450" t="s">
        <v>23</v>
      </c>
      <c r="H1450">
        <v>32300</v>
      </c>
      <c r="I1450" t="s">
        <v>22</v>
      </c>
      <c r="J1450" s="1">
        <v>43819</v>
      </c>
      <c r="K1450" t="s">
        <v>28</v>
      </c>
      <c r="L1450" s="2">
        <v>0.6381944444444444</v>
      </c>
      <c r="M1450">
        <v>173</v>
      </c>
      <c r="N1450">
        <v>861</v>
      </c>
      <c r="O1450">
        <v>24.913194440000002</v>
      </c>
      <c r="P1450" s="1">
        <v>43825</v>
      </c>
      <c r="Q1450" t="s">
        <v>19</v>
      </c>
      <c r="R1450">
        <v>242.15</v>
      </c>
      <c r="S1450">
        <v>162</v>
      </c>
      <c r="T1450">
        <f t="shared" si="535"/>
        <v>20</v>
      </c>
      <c r="U1450">
        <f t="shared" si="536"/>
        <v>12</v>
      </c>
      <c r="V1450">
        <f t="shared" si="537"/>
        <v>2019</v>
      </c>
      <c r="X1450" t="str">
        <f t="shared" si="550"/>
        <v>Profit</v>
      </c>
    </row>
    <row r="1451" spans="1:24" hidden="1" x14ac:dyDescent="0.3">
      <c r="A1451">
        <v>484</v>
      </c>
      <c r="B1451" s="1">
        <v>43822</v>
      </c>
      <c r="D1451" s="2">
        <v>0.3923611111111111</v>
      </c>
      <c r="E1451">
        <v>32438.7</v>
      </c>
      <c r="J1451" s="1">
        <v>43822</v>
      </c>
      <c r="L1451" s="2">
        <v>0.6381944444444444</v>
      </c>
      <c r="M1451">
        <v>32365.65</v>
      </c>
      <c r="N1451">
        <v>105</v>
      </c>
      <c r="Q1451" t="s">
        <v>19</v>
      </c>
      <c r="R1451">
        <v>32502.799999999999</v>
      </c>
      <c r="S1451">
        <v>32196.85</v>
      </c>
      <c r="T1451">
        <f t="shared" si="535"/>
        <v>23</v>
      </c>
      <c r="U1451">
        <f t="shared" si="536"/>
        <v>12</v>
      </c>
      <c r="V1451">
        <f t="shared" si="537"/>
        <v>2019</v>
      </c>
    </row>
    <row r="1452" spans="1:24" x14ac:dyDescent="0.3">
      <c r="A1452">
        <v>484.1</v>
      </c>
      <c r="B1452" s="1">
        <v>43822</v>
      </c>
      <c r="C1452" t="s">
        <v>20</v>
      </c>
      <c r="D1452" s="2">
        <v>0.3923611111111111</v>
      </c>
      <c r="E1452">
        <v>172.25</v>
      </c>
      <c r="F1452">
        <v>15</v>
      </c>
      <c r="G1452" t="s">
        <v>21</v>
      </c>
      <c r="H1452">
        <v>32400</v>
      </c>
      <c r="I1452" t="s">
        <v>22</v>
      </c>
      <c r="J1452" s="1">
        <v>43822</v>
      </c>
      <c r="K1452" t="s">
        <v>20</v>
      </c>
      <c r="L1452" s="2">
        <v>0.6381944444444444</v>
      </c>
      <c r="M1452">
        <v>122.25</v>
      </c>
      <c r="N1452">
        <v>750</v>
      </c>
      <c r="O1452">
        <v>29.027576199999999</v>
      </c>
      <c r="P1452" s="1">
        <v>43825</v>
      </c>
      <c r="Q1452" t="s">
        <v>19</v>
      </c>
      <c r="R1452">
        <v>180</v>
      </c>
      <c r="S1452">
        <v>82.05</v>
      </c>
      <c r="T1452">
        <f t="shared" si="535"/>
        <v>23</v>
      </c>
      <c r="U1452">
        <f t="shared" si="536"/>
        <v>12</v>
      </c>
      <c r="V1452">
        <f t="shared" si="537"/>
        <v>2019</v>
      </c>
      <c r="X1452" t="str">
        <f t="shared" ref="X1452:X1453" si="551">IF(N1452&gt;0,"Profit","Loss")</f>
        <v>Profit</v>
      </c>
    </row>
    <row r="1453" spans="1:24" x14ac:dyDescent="0.3">
      <c r="A1453">
        <v>484.2</v>
      </c>
      <c r="B1453" s="1">
        <v>43822</v>
      </c>
      <c r="C1453" t="s">
        <v>20</v>
      </c>
      <c r="D1453" s="2">
        <v>0.3923611111111111</v>
      </c>
      <c r="E1453">
        <v>184.05</v>
      </c>
      <c r="F1453">
        <v>15</v>
      </c>
      <c r="G1453" t="s">
        <v>23</v>
      </c>
      <c r="H1453">
        <v>32400</v>
      </c>
      <c r="I1453" t="s">
        <v>22</v>
      </c>
      <c r="J1453" s="1">
        <v>43822</v>
      </c>
      <c r="K1453" t="s">
        <v>20</v>
      </c>
      <c r="L1453" s="2">
        <v>0.55763888888888891</v>
      </c>
      <c r="M1453">
        <v>227.05</v>
      </c>
      <c r="N1453">
        <v>-645</v>
      </c>
      <c r="O1453">
        <v>-23.363216520000002</v>
      </c>
      <c r="P1453" s="1">
        <v>43825</v>
      </c>
      <c r="Q1453" t="s">
        <v>24</v>
      </c>
      <c r="R1453">
        <v>228.25</v>
      </c>
      <c r="S1453">
        <v>151.9</v>
      </c>
      <c r="T1453">
        <f t="shared" si="535"/>
        <v>23</v>
      </c>
      <c r="U1453">
        <f t="shared" si="536"/>
        <v>12</v>
      </c>
      <c r="V1453">
        <f t="shared" si="537"/>
        <v>2019</v>
      </c>
      <c r="X1453" t="str">
        <f t="shared" si="551"/>
        <v>Loss</v>
      </c>
    </row>
    <row r="1454" spans="1:24" hidden="1" x14ac:dyDescent="0.3">
      <c r="A1454">
        <v>485</v>
      </c>
      <c r="B1454" s="1">
        <v>43823</v>
      </c>
      <c r="D1454" s="2">
        <v>0.3923611111111111</v>
      </c>
      <c r="E1454">
        <v>32378.799999999999</v>
      </c>
      <c r="J1454" s="1">
        <v>43823</v>
      </c>
      <c r="L1454" s="2">
        <v>0.6381944444444444</v>
      </c>
      <c r="M1454">
        <v>32280.2</v>
      </c>
      <c r="N1454">
        <v>720.75</v>
      </c>
      <c r="Q1454" t="s">
        <v>19</v>
      </c>
      <c r="R1454">
        <v>32390.35</v>
      </c>
      <c r="S1454">
        <v>32246.05</v>
      </c>
      <c r="T1454">
        <f t="shared" si="535"/>
        <v>24</v>
      </c>
      <c r="U1454">
        <f t="shared" si="536"/>
        <v>12</v>
      </c>
      <c r="V1454">
        <f t="shared" si="537"/>
        <v>2019</v>
      </c>
    </row>
    <row r="1455" spans="1:24" x14ac:dyDescent="0.3">
      <c r="A1455">
        <v>485.1</v>
      </c>
      <c r="B1455" s="1">
        <v>43823</v>
      </c>
      <c r="C1455" t="s">
        <v>25</v>
      </c>
      <c r="D1455" s="2">
        <v>0.3923611111111111</v>
      </c>
      <c r="E1455">
        <v>110.45</v>
      </c>
      <c r="F1455">
        <v>15</v>
      </c>
      <c r="G1455" t="s">
        <v>21</v>
      </c>
      <c r="H1455">
        <v>32400</v>
      </c>
      <c r="I1455" t="s">
        <v>22</v>
      </c>
      <c r="J1455" s="1">
        <v>43823</v>
      </c>
      <c r="K1455" t="s">
        <v>25</v>
      </c>
      <c r="L1455" s="2">
        <v>0.6381944444444444</v>
      </c>
      <c r="M1455">
        <v>52.75</v>
      </c>
      <c r="N1455">
        <v>865.5</v>
      </c>
      <c r="O1455">
        <v>52.240832959999999</v>
      </c>
      <c r="P1455" s="1">
        <v>43825</v>
      </c>
      <c r="Q1455" t="s">
        <v>19</v>
      </c>
      <c r="R1455">
        <v>111.95</v>
      </c>
      <c r="S1455">
        <v>50</v>
      </c>
      <c r="T1455">
        <f t="shared" si="535"/>
        <v>24</v>
      </c>
      <c r="U1455">
        <f t="shared" si="536"/>
        <v>12</v>
      </c>
      <c r="V1455">
        <f t="shared" si="537"/>
        <v>2019</v>
      </c>
      <c r="X1455" t="str">
        <f t="shared" ref="X1455:X1456" si="552">IF(N1455&gt;0,"Profit","Loss")</f>
        <v>Profit</v>
      </c>
    </row>
    <row r="1456" spans="1:24" x14ac:dyDescent="0.3">
      <c r="A1456">
        <v>485.2</v>
      </c>
      <c r="B1456" s="1">
        <v>43823</v>
      </c>
      <c r="C1456" t="s">
        <v>25</v>
      </c>
      <c r="D1456" s="2">
        <v>0.3923611111111111</v>
      </c>
      <c r="E1456">
        <v>141.9</v>
      </c>
      <c r="F1456">
        <v>15</v>
      </c>
      <c r="G1456" t="s">
        <v>23</v>
      </c>
      <c r="H1456">
        <v>32400</v>
      </c>
      <c r="I1456" t="s">
        <v>22</v>
      </c>
      <c r="J1456" s="1">
        <v>43823</v>
      </c>
      <c r="K1456" t="s">
        <v>25</v>
      </c>
      <c r="L1456" s="2">
        <v>0.6381944444444444</v>
      </c>
      <c r="M1456">
        <v>151.55000000000001</v>
      </c>
      <c r="N1456">
        <v>-144.75</v>
      </c>
      <c r="O1456">
        <v>-6.8005637769999998</v>
      </c>
      <c r="P1456" s="1">
        <v>43825</v>
      </c>
      <c r="Q1456" t="s">
        <v>19</v>
      </c>
      <c r="R1456">
        <v>171.45</v>
      </c>
      <c r="S1456">
        <v>109.55</v>
      </c>
      <c r="T1456">
        <f t="shared" si="535"/>
        <v>24</v>
      </c>
      <c r="U1456">
        <f t="shared" si="536"/>
        <v>12</v>
      </c>
      <c r="V1456">
        <f t="shared" si="537"/>
        <v>2019</v>
      </c>
      <c r="X1456" t="str">
        <f t="shared" si="552"/>
        <v>Loss</v>
      </c>
    </row>
    <row r="1457" spans="1:24" hidden="1" x14ac:dyDescent="0.3">
      <c r="A1457">
        <v>486</v>
      </c>
      <c r="B1457" s="1">
        <v>43825</v>
      </c>
      <c r="D1457" s="2">
        <v>0.3923611111111111</v>
      </c>
      <c r="E1457">
        <v>32251.35</v>
      </c>
      <c r="J1457" s="1">
        <v>43825</v>
      </c>
      <c r="L1457" s="2">
        <v>0.6381944444444444</v>
      </c>
      <c r="M1457">
        <v>32005.45</v>
      </c>
      <c r="N1457">
        <v>-100.5</v>
      </c>
      <c r="Q1457" t="s">
        <v>19</v>
      </c>
      <c r="R1457">
        <v>32283.1</v>
      </c>
      <c r="S1457">
        <v>31967.200000000001</v>
      </c>
      <c r="T1457">
        <f t="shared" si="535"/>
        <v>26</v>
      </c>
      <c r="U1457">
        <f t="shared" si="536"/>
        <v>12</v>
      </c>
      <c r="V1457">
        <f t="shared" si="537"/>
        <v>2019</v>
      </c>
    </row>
    <row r="1458" spans="1:24" x14ac:dyDescent="0.3">
      <c r="A1458">
        <v>486.1</v>
      </c>
      <c r="B1458" s="1">
        <v>43825</v>
      </c>
      <c r="C1458" t="s">
        <v>27</v>
      </c>
      <c r="D1458" s="2">
        <v>0.3923611111111111</v>
      </c>
      <c r="E1458">
        <v>42.4</v>
      </c>
      <c r="F1458">
        <v>15</v>
      </c>
      <c r="G1458" t="s">
        <v>21</v>
      </c>
      <c r="H1458">
        <v>32300</v>
      </c>
      <c r="I1458" t="s">
        <v>22</v>
      </c>
      <c r="J1458" s="1">
        <v>43825</v>
      </c>
      <c r="K1458" t="s">
        <v>27</v>
      </c>
      <c r="L1458" s="2">
        <v>0.6381944444444444</v>
      </c>
      <c r="M1458">
        <v>0.1</v>
      </c>
      <c r="N1458">
        <v>634.5</v>
      </c>
      <c r="O1458">
        <v>99.764150939999993</v>
      </c>
      <c r="P1458" s="1">
        <v>43825</v>
      </c>
      <c r="Q1458" t="s">
        <v>19</v>
      </c>
      <c r="R1458">
        <v>45.1</v>
      </c>
      <c r="S1458">
        <v>0.1</v>
      </c>
      <c r="T1458">
        <f t="shared" si="535"/>
        <v>26</v>
      </c>
      <c r="U1458">
        <f t="shared" si="536"/>
        <v>12</v>
      </c>
      <c r="V1458">
        <f t="shared" si="537"/>
        <v>2019</v>
      </c>
      <c r="X1458" t="str">
        <f t="shared" ref="X1458:X1459" si="553">IF(N1458&gt;0,"Profit","Loss")</f>
        <v>Profit</v>
      </c>
    </row>
    <row r="1459" spans="1:24" x14ac:dyDescent="0.3">
      <c r="A1459">
        <v>486.2</v>
      </c>
      <c r="B1459" s="1">
        <v>43825</v>
      </c>
      <c r="C1459" t="s">
        <v>27</v>
      </c>
      <c r="D1459" s="2">
        <v>0.3923611111111111</v>
      </c>
      <c r="E1459">
        <v>98</v>
      </c>
      <c r="F1459">
        <v>15</v>
      </c>
      <c r="G1459" t="s">
        <v>23</v>
      </c>
      <c r="H1459">
        <v>32300</v>
      </c>
      <c r="I1459" t="s">
        <v>22</v>
      </c>
      <c r="J1459" s="1">
        <v>43825</v>
      </c>
      <c r="K1459" t="s">
        <v>27</v>
      </c>
      <c r="L1459" s="2">
        <v>0.50624999999999998</v>
      </c>
      <c r="M1459">
        <v>147</v>
      </c>
      <c r="N1459">
        <v>-735</v>
      </c>
      <c r="O1459">
        <v>-50</v>
      </c>
      <c r="P1459" s="1">
        <v>43825</v>
      </c>
      <c r="Q1459" t="s">
        <v>24</v>
      </c>
      <c r="R1459">
        <v>149</v>
      </c>
      <c r="S1459">
        <v>72</v>
      </c>
      <c r="T1459">
        <f t="shared" si="535"/>
        <v>26</v>
      </c>
      <c r="U1459">
        <f t="shared" si="536"/>
        <v>12</v>
      </c>
      <c r="V1459">
        <f t="shared" si="537"/>
        <v>2019</v>
      </c>
      <c r="X1459" t="str">
        <f t="shared" si="553"/>
        <v>Loss</v>
      </c>
    </row>
    <row r="1460" spans="1:24" hidden="1" x14ac:dyDescent="0.3">
      <c r="A1460">
        <v>487</v>
      </c>
      <c r="B1460" s="1">
        <v>43826</v>
      </c>
      <c r="D1460" s="2">
        <v>0.3923611111111111</v>
      </c>
      <c r="E1460">
        <v>32186.35</v>
      </c>
      <c r="J1460" s="1">
        <v>43826</v>
      </c>
      <c r="L1460" s="2">
        <v>0.6381944444444444</v>
      </c>
      <c r="M1460">
        <v>32423.9</v>
      </c>
      <c r="N1460">
        <v>669.75</v>
      </c>
      <c r="Q1460" t="s">
        <v>19</v>
      </c>
      <c r="R1460">
        <v>32435.45</v>
      </c>
      <c r="S1460">
        <v>32159.45</v>
      </c>
      <c r="T1460">
        <f t="shared" si="535"/>
        <v>27</v>
      </c>
      <c r="U1460">
        <f t="shared" si="536"/>
        <v>12</v>
      </c>
      <c r="V1460">
        <f t="shared" si="537"/>
        <v>2019</v>
      </c>
    </row>
    <row r="1461" spans="1:24" x14ac:dyDescent="0.3">
      <c r="A1461">
        <v>487.1</v>
      </c>
      <c r="B1461" s="1">
        <v>43826</v>
      </c>
      <c r="C1461" t="s">
        <v>28</v>
      </c>
      <c r="D1461" s="2">
        <v>0.3923611111111111</v>
      </c>
      <c r="E1461">
        <v>198.9</v>
      </c>
      <c r="F1461">
        <v>15</v>
      </c>
      <c r="G1461" t="s">
        <v>21</v>
      </c>
      <c r="H1461">
        <v>32200</v>
      </c>
      <c r="I1461" t="s">
        <v>22</v>
      </c>
      <c r="J1461" s="1">
        <v>43826</v>
      </c>
      <c r="K1461" t="s">
        <v>28</v>
      </c>
      <c r="L1461" s="2">
        <v>0.44236111111111115</v>
      </c>
      <c r="M1461">
        <v>264.89999999999998</v>
      </c>
      <c r="N1461">
        <v>-990</v>
      </c>
      <c r="O1461">
        <v>-33.182503769999997</v>
      </c>
      <c r="P1461" s="1">
        <v>43832</v>
      </c>
      <c r="Q1461" t="s">
        <v>24</v>
      </c>
      <c r="R1461">
        <v>269</v>
      </c>
      <c r="S1461">
        <v>189.6</v>
      </c>
      <c r="T1461">
        <f t="shared" si="535"/>
        <v>27</v>
      </c>
      <c r="U1461">
        <f t="shared" si="536"/>
        <v>12</v>
      </c>
      <c r="V1461">
        <f t="shared" si="537"/>
        <v>2019</v>
      </c>
      <c r="X1461" t="str">
        <f t="shared" ref="X1461:X1462" si="554">IF(N1461&gt;0,"Profit","Loss")</f>
        <v>Loss</v>
      </c>
    </row>
    <row r="1462" spans="1:24" x14ac:dyDescent="0.3">
      <c r="A1462">
        <v>487.2</v>
      </c>
      <c r="B1462" s="1">
        <v>43826</v>
      </c>
      <c r="C1462" t="s">
        <v>28</v>
      </c>
      <c r="D1462" s="2">
        <v>0.3923611111111111</v>
      </c>
      <c r="E1462">
        <v>189.65</v>
      </c>
      <c r="F1462">
        <v>15</v>
      </c>
      <c r="G1462" t="s">
        <v>23</v>
      </c>
      <c r="H1462">
        <v>32200</v>
      </c>
      <c r="I1462" t="s">
        <v>22</v>
      </c>
      <c r="J1462" s="1">
        <v>43826</v>
      </c>
      <c r="K1462" t="s">
        <v>28</v>
      </c>
      <c r="L1462" s="2">
        <v>0.6381944444444444</v>
      </c>
      <c r="M1462">
        <v>79</v>
      </c>
      <c r="N1462">
        <v>1659.75</v>
      </c>
      <c r="O1462">
        <v>58.344318479999998</v>
      </c>
      <c r="P1462" s="1">
        <v>43832</v>
      </c>
      <c r="Q1462" t="s">
        <v>19</v>
      </c>
      <c r="R1462">
        <v>197.55</v>
      </c>
      <c r="S1462">
        <v>77</v>
      </c>
      <c r="T1462">
        <f t="shared" si="535"/>
        <v>27</v>
      </c>
      <c r="U1462">
        <f t="shared" si="536"/>
        <v>12</v>
      </c>
      <c r="V1462">
        <f t="shared" si="537"/>
        <v>2019</v>
      </c>
      <c r="X1462" t="str">
        <f t="shared" si="554"/>
        <v>Profit</v>
      </c>
    </row>
    <row r="1463" spans="1:24" hidden="1" x14ac:dyDescent="0.3">
      <c r="A1463">
        <v>488</v>
      </c>
      <c r="B1463" s="1">
        <v>43829</v>
      </c>
      <c r="D1463" s="2">
        <v>0.3923611111111111</v>
      </c>
      <c r="E1463">
        <v>32522.7</v>
      </c>
      <c r="J1463" s="1">
        <v>43829</v>
      </c>
      <c r="L1463" s="2">
        <v>0.6381944444444444</v>
      </c>
      <c r="M1463">
        <v>32348.5</v>
      </c>
      <c r="N1463">
        <v>465</v>
      </c>
      <c r="Q1463" t="s">
        <v>19</v>
      </c>
      <c r="R1463">
        <v>32613.1</v>
      </c>
      <c r="S1463">
        <v>32248.5</v>
      </c>
      <c r="T1463">
        <f t="shared" si="535"/>
        <v>30</v>
      </c>
      <c r="U1463">
        <f t="shared" si="536"/>
        <v>12</v>
      </c>
      <c r="V1463">
        <f t="shared" si="537"/>
        <v>2019</v>
      </c>
    </row>
    <row r="1464" spans="1:24" x14ac:dyDescent="0.3">
      <c r="A1464">
        <v>488.1</v>
      </c>
      <c r="B1464" s="1">
        <v>43829</v>
      </c>
      <c r="C1464" t="s">
        <v>20</v>
      </c>
      <c r="D1464" s="2">
        <v>0.3923611111111111</v>
      </c>
      <c r="E1464">
        <v>190.95</v>
      </c>
      <c r="F1464">
        <v>15</v>
      </c>
      <c r="G1464" t="s">
        <v>21</v>
      </c>
      <c r="H1464">
        <v>32500</v>
      </c>
      <c r="I1464" t="s">
        <v>22</v>
      </c>
      <c r="J1464" s="1">
        <v>43829</v>
      </c>
      <c r="K1464" t="s">
        <v>20</v>
      </c>
      <c r="L1464" s="2">
        <v>0.6381944444444444</v>
      </c>
      <c r="M1464">
        <v>119.95</v>
      </c>
      <c r="N1464">
        <v>1065</v>
      </c>
      <c r="O1464">
        <v>37.182508509999998</v>
      </c>
      <c r="P1464" s="1">
        <v>43832</v>
      </c>
      <c r="Q1464" t="s">
        <v>19</v>
      </c>
      <c r="R1464">
        <v>250</v>
      </c>
      <c r="S1464">
        <v>94.6</v>
      </c>
      <c r="T1464">
        <f t="shared" si="535"/>
        <v>30</v>
      </c>
      <c r="U1464">
        <f t="shared" si="536"/>
        <v>12</v>
      </c>
      <c r="V1464">
        <f t="shared" si="537"/>
        <v>2019</v>
      </c>
      <c r="X1464" t="str">
        <f t="shared" ref="X1464:X1465" si="555">IF(N1464&gt;0,"Profit","Loss")</f>
        <v>Profit</v>
      </c>
    </row>
    <row r="1465" spans="1:24" x14ac:dyDescent="0.3">
      <c r="A1465">
        <v>488.2</v>
      </c>
      <c r="B1465" s="1">
        <v>43829</v>
      </c>
      <c r="C1465" t="s">
        <v>20</v>
      </c>
      <c r="D1465" s="2">
        <v>0.3923611111111111</v>
      </c>
      <c r="E1465">
        <v>148.4</v>
      </c>
      <c r="F1465">
        <v>15</v>
      </c>
      <c r="G1465" t="s">
        <v>23</v>
      </c>
      <c r="H1465">
        <v>32500</v>
      </c>
      <c r="I1465" t="s">
        <v>22</v>
      </c>
      <c r="J1465" s="1">
        <v>43829</v>
      </c>
      <c r="K1465" t="s">
        <v>20</v>
      </c>
      <c r="L1465" s="2">
        <v>0.47986111111111113</v>
      </c>
      <c r="M1465">
        <v>188.4</v>
      </c>
      <c r="N1465">
        <v>-600</v>
      </c>
      <c r="O1465">
        <v>-26.954177900000001</v>
      </c>
      <c r="P1465" s="1">
        <v>43832</v>
      </c>
      <c r="Q1465" t="s">
        <v>24</v>
      </c>
      <c r="R1465">
        <v>191</v>
      </c>
      <c r="S1465">
        <v>112.9</v>
      </c>
      <c r="T1465">
        <f t="shared" si="535"/>
        <v>30</v>
      </c>
      <c r="U1465">
        <f t="shared" si="536"/>
        <v>12</v>
      </c>
      <c r="V1465">
        <f t="shared" si="537"/>
        <v>2019</v>
      </c>
      <c r="X1465" t="str">
        <f t="shared" si="555"/>
        <v>Loss</v>
      </c>
    </row>
    <row r="1466" spans="1:24" hidden="1" x14ac:dyDescent="0.3">
      <c r="A1466">
        <v>489</v>
      </c>
      <c r="B1466" s="1">
        <v>43830</v>
      </c>
      <c r="D1466" s="2">
        <v>0.3923611111111111</v>
      </c>
      <c r="E1466">
        <v>32255.05</v>
      </c>
      <c r="J1466" s="1">
        <v>43830</v>
      </c>
      <c r="L1466" s="2">
        <v>0.63611111111111118</v>
      </c>
      <c r="M1466">
        <v>32129.65</v>
      </c>
      <c r="N1466">
        <v>-915</v>
      </c>
      <c r="R1466">
        <v>32327.8</v>
      </c>
      <c r="S1466">
        <v>32126.25</v>
      </c>
      <c r="T1466">
        <f t="shared" si="535"/>
        <v>31</v>
      </c>
      <c r="U1466">
        <f t="shared" si="536"/>
        <v>12</v>
      </c>
      <c r="V1466">
        <f t="shared" si="537"/>
        <v>2019</v>
      </c>
    </row>
    <row r="1467" spans="1:24" x14ac:dyDescent="0.3">
      <c r="A1467">
        <v>489.1</v>
      </c>
      <c r="B1467" s="1">
        <v>43830</v>
      </c>
      <c r="C1467" t="s">
        <v>25</v>
      </c>
      <c r="D1467" s="2">
        <v>0.3923611111111111</v>
      </c>
      <c r="E1467">
        <v>134.25</v>
      </c>
      <c r="F1467">
        <v>15</v>
      </c>
      <c r="G1467" t="s">
        <v>21</v>
      </c>
      <c r="H1467">
        <v>32300</v>
      </c>
      <c r="I1467" t="s">
        <v>22</v>
      </c>
      <c r="J1467" s="1">
        <v>43830</v>
      </c>
      <c r="K1467" t="s">
        <v>25</v>
      </c>
      <c r="L1467" s="2">
        <v>0.49652777777777773</v>
      </c>
      <c r="M1467">
        <v>178.25</v>
      </c>
      <c r="N1467">
        <v>-660</v>
      </c>
      <c r="O1467">
        <v>-32.77467412</v>
      </c>
      <c r="P1467" s="1">
        <v>43832</v>
      </c>
      <c r="Q1467" t="s">
        <v>24</v>
      </c>
      <c r="R1467">
        <v>185.8</v>
      </c>
      <c r="S1467">
        <v>102.5</v>
      </c>
      <c r="T1467">
        <f t="shared" si="535"/>
        <v>31</v>
      </c>
      <c r="U1467">
        <f t="shared" si="536"/>
        <v>12</v>
      </c>
      <c r="V1467">
        <f t="shared" si="537"/>
        <v>2019</v>
      </c>
      <c r="X1467" t="str">
        <f t="shared" ref="X1467:X1468" si="556">IF(N1467&gt;0,"Profit","Loss")</f>
        <v>Loss</v>
      </c>
    </row>
    <row r="1468" spans="1:24" x14ac:dyDescent="0.3">
      <c r="A1468">
        <v>489.2</v>
      </c>
      <c r="B1468" s="1">
        <v>43830</v>
      </c>
      <c r="C1468" t="s">
        <v>25</v>
      </c>
      <c r="D1468" s="2">
        <v>0.3923611111111111</v>
      </c>
      <c r="E1468">
        <v>172.35</v>
      </c>
      <c r="F1468">
        <v>15</v>
      </c>
      <c r="G1468" t="s">
        <v>23</v>
      </c>
      <c r="H1468">
        <v>32300</v>
      </c>
      <c r="I1468" t="s">
        <v>22</v>
      </c>
      <c r="J1468" s="1">
        <v>43830</v>
      </c>
      <c r="K1468" t="s">
        <v>25</v>
      </c>
      <c r="L1468" s="2">
        <v>0.63611111111111118</v>
      </c>
      <c r="M1468">
        <v>189.35</v>
      </c>
      <c r="N1468">
        <v>-255</v>
      </c>
      <c r="O1468">
        <v>-9.8636495499999999</v>
      </c>
      <c r="P1468" s="1">
        <v>43832</v>
      </c>
      <c r="Q1468" t="s">
        <v>24</v>
      </c>
      <c r="R1468">
        <v>201.85</v>
      </c>
      <c r="S1468">
        <v>114.3</v>
      </c>
      <c r="T1468">
        <f t="shared" si="535"/>
        <v>31</v>
      </c>
      <c r="U1468">
        <f t="shared" si="536"/>
        <v>12</v>
      </c>
      <c r="V1468">
        <f t="shared" si="537"/>
        <v>2019</v>
      </c>
      <c r="X1468" t="str">
        <f t="shared" si="556"/>
        <v>Loss</v>
      </c>
    </row>
    <row r="1469" spans="1:24" hidden="1" x14ac:dyDescent="0.3">
      <c r="A1469">
        <v>490</v>
      </c>
      <c r="B1469" s="1">
        <v>43831</v>
      </c>
      <c r="D1469" s="2">
        <v>0.3923611111111111</v>
      </c>
      <c r="E1469">
        <v>32309.599999999999</v>
      </c>
      <c r="J1469" s="1">
        <v>43831</v>
      </c>
      <c r="L1469" s="2">
        <v>0.6381944444444444</v>
      </c>
      <c r="M1469">
        <v>32098.6</v>
      </c>
      <c r="N1469">
        <v>586.5</v>
      </c>
      <c r="Q1469" t="s">
        <v>19</v>
      </c>
      <c r="R1469">
        <v>32348</v>
      </c>
      <c r="S1469">
        <v>32057.200000000001</v>
      </c>
      <c r="T1469">
        <f t="shared" si="535"/>
        <v>1</v>
      </c>
      <c r="U1469">
        <f t="shared" si="536"/>
        <v>1</v>
      </c>
      <c r="V1469">
        <f t="shared" si="537"/>
        <v>2020</v>
      </c>
    </row>
    <row r="1470" spans="1:24" x14ac:dyDescent="0.3">
      <c r="A1470">
        <v>490.1</v>
      </c>
      <c r="B1470" s="1">
        <v>43831</v>
      </c>
      <c r="C1470" t="s">
        <v>26</v>
      </c>
      <c r="D1470" s="2">
        <v>0.3923611111111111</v>
      </c>
      <c r="E1470">
        <v>141.25</v>
      </c>
      <c r="F1470">
        <v>15</v>
      </c>
      <c r="G1470" t="s">
        <v>21</v>
      </c>
      <c r="H1470">
        <v>32300</v>
      </c>
      <c r="I1470" t="s">
        <v>22</v>
      </c>
      <c r="J1470" s="1">
        <v>43831</v>
      </c>
      <c r="K1470" t="s">
        <v>26</v>
      </c>
      <c r="L1470" s="2">
        <v>0.6381944444444444</v>
      </c>
      <c r="M1470">
        <v>39.15</v>
      </c>
      <c r="N1470">
        <v>1531.5</v>
      </c>
      <c r="O1470">
        <v>72.283185840000002</v>
      </c>
      <c r="P1470" s="1">
        <v>43832</v>
      </c>
      <c r="Q1470" t="s">
        <v>19</v>
      </c>
      <c r="R1470">
        <v>153.15</v>
      </c>
      <c r="S1470">
        <v>34.049999999999997</v>
      </c>
      <c r="T1470">
        <f t="shared" si="535"/>
        <v>1</v>
      </c>
      <c r="U1470">
        <f t="shared" si="536"/>
        <v>1</v>
      </c>
      <c r="V1470">
        <f t="shared" si="537"/>
        <v>2020</v>
      </c>
      <c r="X1470" t="str">
        <f t="shared" ref="X1470:X1471" si="557">IF(N1470&gt;0,"Profit","Loss")</f>
        <v>Profit</v>
      </c>
    </row>
    <row r="1471" spans="1:24" x14ac:dyDescent="0.3">
      <c r="A1471">
        <v>490.2</v>
      </c>
      <c r="B1471" s="1">
        <v>43831</v>
      </c>
      <c r="C1471" t="s">
        <v>26</v>
      </c>
      <c r="D1471" s="2">
        <v>0.3923611111111111</v>
      </c>
      <c r="E1471">
        <v>100.8</v>
      </c>
      <c r="F1471">
        <v>15</v>
      </c>
      <c r="G1471" t="s">
        <v>23</v>
      </c>
      <c r="H1471">
        <v>32300</v>
      </c>
      <c r="I1471" t="s">
        <v>22</v>
      </c>
      <c r="J1471" s="1">
        <v>43831</v>
      </c>
      <c r="K1471" t="s">
        <v>26</v>
      </c>
      <c r="L1471" s="2">
        <v>0.40763888888888888</v>
      </c>
      <c r="M1471">
        <v>163.80000000000001</v>
      </c>
      <c r="N1471">
        <v>-945</v>
      </c>
      <c r="O1471">
        <v>-62.5</v>
      </c>
      <c r="P1471" s="1">
        <v>43832</v>
      </c>
      <c r="Q1471" t="s">
        <v>24</v>
      </c>
      <c r="R1471">
        <v>166.95</v>
      </c>
      <c r="S1471">
        <v>88.05</v>
      </c>
      <c r="T1471">
        <f t="shared" si="535"/>
        <v>1</v>
      </c>
      <c r="U1471">
        <f t="shared" si="536"/>
        <v>1</v>
      </c>
      <c r="V1471">
        <f t="shared" si="537"/>
        <v>2020</v>
      </c>
      <c r="X1471" t="str">
        <f t="shared" si="557"/>
        <v>Loss</v>
      </c>
    </row>
    <row r="1472" spans="1:24" hidden="1" x14ac:dyDescent="0.3">
      <c r="A1472">
        <v>491</v>
      </c>
      <c r="B1472" s="1">
        <v>43832</v>
      </c>
      <c r="D1472" s="2">
        <v>0.3923611111111111</v>
      </c>
      <c r="E1472">
        <v>32217.599999999999</v>
      </c>
      <c r="J1472" s="1">
        <v>43832</v>
      </c>
      <c r="L1472" s="2">
        <v>0.6381944444444444</v>
      </c>
      <c r="M1472">
        <v>32446.3</v>
      </c>
      <c r="N1472">
        <v>552.75</v>
      </c>
      <c r="Q1472" t="s">
        <v>19</v>
      </c>
      <c r="R1472">
        <v>32465.45</v>
      </c>
      <c r="S1472">
        <v>32132.95</v>
      </c>
      <c r="T1472">
        <f t="shared" si="535"/>
        <v>2</v>
      </c>
      <c r="U1472">
        <f t="shared" si="536"/>
        <v>1</v>
      </c>
      <c r="V1472">
        <f t="shared" si="537"/>
        <v>2020</v>
      </c>
    </row>
    <row r="1473" spans="1:24" x14ac:dyDescent="0.3">
      <c r="A1473">
        <v>491.1</v>
      </c>
      <c r="B1473" s="1">
        <v>43832</v>
      </c>
      <c r="C1473" t="s">
        <v>27</v>
      </c>
      <c r="D1473" s="2">
        <v>0.3923611111111111</v>
      </c>
      <c r="E1473">
        <v>96.3</v>
      </c>
      <c r="F1473">
        <v>15</v>
      </c>
      <c r="G1473" t="s">
        <v>21</v>
      </c>
      <c r="H1473">
        <v>32200</v>
      </c>
      <c r="I1473" t="s">
        <v>22</v>
      </c>
      <c r="J1473" s="1">
        <v>43832</v>
      </c>
      <c r="K1473" t="s">
        <v>27</v>
      </c>
      <c r="L1473" s="2">
        <v>0.55972222222222223</v>
      </c>
      <c r="M1473">
        <v>121.3</v>
      </c>
      <c r="N1473">
        <v>-375</v>
      </c>
      <c r="O1473">
        <v>-25.96053998</v>
      </c>
      <c r="P1473" s="1">
        <v>43832</v>
      </c>
      <c r="Q1473" t="s">
        <v>24</v>
      </c>
      <c r="R1473">
        <v>128.19999999999999</v>
      </c>
      <c r="S1473">
        <v>45.6</v>
      </c>
      <c r="T1473">
        <f t="shared" si="535"/>
        <v>2</v>
      </c>
      <c r="U1473">
        <f t="shared" si="536"/>
        <v>1</v>
      </c>
      <c r="V1473">
        <f t="shared" si="537"/>
        <v>2020</v>
      </c>
      <c r="X1473" t="str">
        <f t="shared" ref="X1473:X1474" si="558">IF(N1473&gt;0,"Profit","Loss")</f>
        <v>Loss</v>
      </c>
    </row>
    <row r="1474" spans="1:24" x14ac:dyDescent="0.3">
      <c r="A1474">
        <v>491.2</v>
      </c>
      <c r="B1474" s="1">
        <v>43832</v>
      </c>
      <c r="C1474" t="s">
        <v>27</v>
      </c>
      <c r="D1474" s="2">
        <v>0.3923611111111111</v>
      </c>
      <c r="E1474">
        <v>62</v>
      </c>
      <c r="F1474">
        <v>15</v>
      </c>
      <c r="G1474" t="s">
        <v>23</v>
      </c>
      <c r="H1474">
        <v>32200</v>
      </c>
      <c r="I1474" t="s">
        <v>22</v>
      </c>
      <c r="J1474" s="1">
        <v>43832</v>
      </c>
      <c r="K1474" t="s">
        <v>27</v>
      </c>
      <c r="L1474" s="2">
        <v>0.6381944444444444</v>
      </c>
      <c r="M1474">
        <v>0.15</v>
      </c>
      <c r="N1474">
        <v>927.75</v>
      </c>
      <c r="O1474">
        <v>99.758064520000005</v>
      </c>
      <c r="P1474" s="1">
        <v>43832</v>
      </c>
      <c r="Q1474" t="s">
        <v>19</v>
      </c>
      <c r="R1474">
        <v>96.4</v>
      </c>
      <c r="S1474">
        <v>0.1</v>
      </c>
      <c r="T1474">
        <f t="shared" si="535"/>
        <v>2</v>
      </c>
      <c r="U1474">
        <f t="shared" si="536"/>
        <v>1</v>
      </c>
      <c r="V1474">
        <f t="shared" si="537"/>
        <v>2020</v>
      </c>
      <c r="X1474" t="str">
        <f t="shared" si="558"/>
        <v>Profit</v>
      </c>
    </row>
    <row r="1475" spans="1:24" hidden="1" x14ac:dyDescent="0.3">
      <c r="A1475">
        <v>492</v>
      </c>
      <c r="B1475" s="1">
        <v>43833</v>
      </c>
      <c r="D1475" s="2">
        <v>0.3923611111111111</v>
      </c>
      <c r="E1475">
        <v>32267.35</v>
      </c>
      <c r="J1475" s="1">
        <v>43833</v>
      </c>
      <c r="L1475" s="2">
        <v>0.6381944444444444</v>
      </c>
      <c r="M1475">
        <v>32081.5</v>
      </c>
      <c r="N1475">
        <v>258.75</v>
      </c>
      <c r="Q1475" t="s">
        <v>19</v>
      </c>
      <c r="R1475">
        <v>32291.65</v>
      </c>
      <c r="S1475">
        <v>31960.400000000001</v>
      </c>
      <c r="T1475">
        <f t="shared" ref="T1475:T1538" si="559">DAY(B1475)</f>
        <v>3</v>
      </c>
      <c r="U1475">
        <f t="shared" ref="U1475:U1538" si="560">MONTH(B1475)</f>
        <v>1</v>
      </c>
      <c r="V1475">
        <f t="shared" ref="V1475:V1538" si="561">YEAR(B1475)</f>
        <v>2020</v>
      </c>
    </row>
    <row r="1476" spans="1:24" x14ac:dyDescent="0.3">
      <c r="A1476">
        <v>492.1</v>
      </c>
      <c r="B1476" s="1">
        <v>43833</v>
      </c>
      <c r="C1476" t="s">
        <v>28</v>
      </c>
      <c r="D1476" s="2">
        <v>0.3923611111111111</v>
      </c>
      <c r="E1476">
        <v>220.95</v>
      </c>
      <c r="F1476">
        <v>15</v>
      </c>
      <c r="G1476" t="s">
        <v>21</v>
      </c>
      <c r="H1476">
        <v>32300</v>
      </c>
      <c r="I1476" t="s">
        <v>22</v>
      </c>
      <c r="J1476" s="1">
        <v>43833</v>
      </c>
      <c r="K1476" t="s">
        <v>28</v>
      </c>
      <c r="L1476" s="2">
        <v>0.6381944444444444</v>
      </c>
      <c r="M1476">
        <v>138.69999999999999</v>
      </c>
      <c r="N1476">
        <v>1233.75</v>
      </c>
      <c r="O1476">
        <v>37.22561666</v>
      </c>
      <c r="P1476" s="1">
        <v>43839</v>
      </c>
      <c r="Q1476" t="s">
        <v>19</v>
      </c>
      <c r="R1476">
        <v>229.25</v>
      </c>
      <c r="S1476">
        <v>105.05</v>
      </c>
      <c r="T1476">
        <f t="shared" si="559"/>
        <v>3</v>
      </c>
      <c r="U1476">
        <f t="shared" si="560"/>
        <v>1</v>
      </c>
      <c r="V1476">
        <f t="shared" si="561"/>
        <v>2020</v>
      </c>
      <c r="X1476" t="str">
        <f t="shared" ref="X1476:X1477" si="562">IF(N1476&gt;0,"Profit","Loss")</f>
        <v>Profit</v>
      </c>
    </row>
    <row r="1477" spans="1:24" x14ac:dyDescent="0.3">
      <c r="A1477">
        <v>492.2</v>
      </c>
      <c r="B1477" s="1">
        <v>43833</v>
      </c>
      <c r="C1477" t="s">
        <v>28</v>
      </c>
      <c r="D1477" s="2">
        <v>0.3923611111111111</v>
      </c>
      <c r="E1477">
        <v>244.6</v>
      </c>
      <c r="F1477">
        <v>15</v>
      </c>
      <c r="G1477" t="s">
        <v>23</v>
      </c>
      <c r="H1477">
        <v>32300</v>
      </c>
      <c r="I1477" t="s">
        <v>22</v>
      </c>
      <c r="J1477" s="1">
        <v>43833</v>
      </c>
      <c r="K1477" t="s">
        <v>28</v>
      </c>
      <c r="L1477" s="2">
        <v>0.40763888888888888</v>
      </c>
      <c r="M1477">
        <v>309.60000000000002</v>
      </c>
      <c r="N1477">
        <v>-975</v>
      </c>
      <c r="O1477">
        <v>-26.573998360000001</v>
      </c>
      <c r="P1477" s="1">
        <v>43839</v>
      </c>
      <c r="Q1477" t="s">
        <v>24</v>
      </c>
      <c r="R1477">
        <v>314</v>
      </c>
      <c r="S1477">
        <v>234.15</v>
      </c>
      <c r="T1477">
        <f t="shared" si="559"/>
        <v>3</v>
      </c>
      <c r="U1477">
        <f t="shared" si="560"/>
        <v>1</v>
      </c>
      <c r="V1477">
        <f t="shared" si="561"/>
        <v>2020</v>
      </c>
      <c r="X1477" t="str">
        <f t="shared" si="562"/>
        <v>Loss</v>
      </c>
    </row>
    <row r="1478" spans="1:24" hidden="1" x14ac:dyDescent="0.3">
      <c r="A1478">
        <v>493</v>
      </c>
      <c r="B1478" s="1">
        <v>43836</v>
      </c>
      <c r="D1478" s="2">
        <v>0.3923611111111111</v>
      </c>
      <c r="E1478">
        <v>31641.45</v>
      </c>
      <c r="J1478" s="1">
        <v>43836</v>
      </c>
      <c r="L1478" s="2">
        <v>0.59305555555555556</v>
      </c>
      <c r="M1478">
        <v>31276.75</v>
      </c>
      <c r="N1478">
        <v>2085</v>
      </c>
      <c r="R1478">
        <v>31665.4</v>
      </c>
      <c r="S1478">
        <v>31272.65</v>
      </c>
      <c r="T1478">
        <f t="shared" si="559"/>
        <v>6</v>
      </c>
      <c r="U1478">
        <f t="shared" si="560"/>
        <v>1</v>
      </c>
      <c r="V1478">
        <f t="shared" si="561"/>
        <v>2020</v>
      </c>
    </row>
    <row r="1479" spans="1:24" x14ac:dyDescent="0.3">
      <c r="A1479">
        <v>493.1</v>
      </c>
      <c r="B1479" s="1">
        <v>43836</v>
      </c>
      <c r="C1479" t="s">
        <v>20</v>
      </c>
      <c r="D1479" s="2">
        <v>0.3923611111111111</v>
      </c>
      <c r="E1479">
        <v>309.95</v>
      </c>
      <c r="F1479">
        <v>15</v>
      </c>
      <c r="G1479" t="s">
        <v>21</v>
      </c>
      <c r="H1479">
        <v>31600</v>
      </c>
      <c r="I1479" t="s">
        <v>22</v>
      </c>
      <c r="J1479" s="1">
        <v>43836</v>
      </c>
      <c r="K1479" t="s">
        <v>20</v>
      </c>
      <c r="L1479" s="2">
        <v>0.59305555555555556</v>
      </c>
      <c r="M1479">
        <v>109.95</v>
      </c>
      <c r="N1479">
        <v>3000</v>
      </c>
      <c r="O1479">
        <v>64.526536539999995</v>
      </c>
      <c r="P1479" s="1">
        <v>43839</v>
      </c>
      <c r="Q1479" t="s">
        <v>29</v>
      </c>
      <c r="R1479">
        <v>321.7</v>
      </c>
      <c r="S1479">
        <v>107.4</v>
      </c>
      <c r="T1479">
        <f t="shared" si="559"/>
        <v>6</v>
      </c>
      <c r="U1479">
        <f t="shared" si="560"/>
        <v>1</v>
      </c>
      <c r="V1479">
        <f t="shared" si="561"/>
        <v>2020</v>
      </c>
      <c r="X1479" t="str">
        <f t="shared" ref="X1479:X1480" si="563">IF(N1479&gt;0,"Profit","Loss")</f>
        <v>Profit</v>
      </c>
    </row>
    <row r="1480" spans="1:24" x14ac:dyDescent="0.3">
      <c r="A1480">
        <v>493.2</v>
      </c>
      <c r="B1480" s="1">
        <v>43836</v>
      </c>
      <c r="C1480" t="s">
        <v>20</v>
      </c>
      <c r="D1480" s="2">
        <v>0.3923611111111111</v>
      </c>
      <c r="E1480">
        <v>252</v>
      </c>
      <c r="F1480">
        <v>15</v>
      </c>
      <c r="G1480" t="s">
        <v>23</v>
      </c>
      <c r="H1480">
        <v>31600</v>
      </c>
      <c r="I1480" t="s">
        <v>22</v>
      </c>
      <c r="J1480" s="1">
        <v>43836</v>
      </c>
      <c r="K1480" t="s">
        <v>20</v>
      </c>
      <c r="L1480" s="2">
        <v>0.39652777777777781</v>
      </c>
      <c r="M1480">
        <v>313</v>
      </c>
      <c r="N1480">
        <v>-915</v>
      </c>
      <c r="O1480">
        <v>-24.206349209999999</v>
      </c>
      <c r="P1480" s="1">
        <v>43839</v>
      </c>
      <c r="Q1480" t="s">
        <v>24</v>
      </c>
      <c r="R1480">
        <v>350.2</v>
      </c>
      <c r="S1480">
        <v>237.95</v>
      </c>
      <c r="T1480">
        <f t="shared" si="559"/>
        <v>6</v>
      </c>
      <c r="U1480">
        <f t="shared" si="560"/>
        <v>1</v>
      </c>
      <c r="V1480">
        <f t="shared" si="561"/>
        <v>2020</v>
      </c>
      <c r="X1480" t="str">
        <f t="shared" si="563"/>
        <v>Loss</v>
      </c>
    </row>
    <row r="1481" spans="1:24" hidden="1" x14ac:dyDescent="0.3">
      <c r="A1481">
        <v>494</v>
      </c>
      <c r="B1481" s="1">
        <v>43837</v>
      </c>
      <c r="D1481" s="2">
        <v>0.3923611111111111</v>
      </c>
      <c r="E1481">
        <v>31781.599999999999</v>
      </c>
      <c r="J1481" s="1">
        <v>43837</v>
      </c>
      <c r="L1481" s="2">
        <v>0.6381944444444444</v>
      </c>
      <c r="M1481">
        <v>31432.2</v>
      </c>
      <c r="N1481">
        <v>1397.25</v>
      </c>
      <c r="Q1481" t="s">
        <v>19</v>
      </c>
      <c r="R1481">
        <v>31851.45</v>
      </c>
      <c r="S1481">
        <v>31200.9</v>
      </c>
      <c r="T1481">
        <f t="shared" si="559"/>
        <v>7</v>
      </c>
      <c r="U1481">
        <f t="shared" si="560"/>
        <v>1</v>
      </c>
      <c r="V1481">
        <f t="shared" si="561"/>
        <v>2020</v>
      </c>
    </row>
    <row r="1482" spans="1:24" x14ac:dyDescent="0.3">
      <c r="A1482">
        <v>494.1</v>
      </c>
      <c r="B1482" s="1">
        <v>43837</v>
      </c>
      <c r="C1482" t="s">
        <v>25</v>
      </c>
      <c r="D1482" s="2">
        <v>0.3923611111111111</v>
      </c>
      <c r="E1482">
        <v>188.7</v>
      </c>
      <c r="F1482">
        <v>15</v>
      </c>
      <c r="G1482" t="s">
        <v>21</v>
      </c>
      <c r="H1482">
        <v>31800</v>
      </c>
      <c r="I1482" t="s">
        <v>22</v>
      </c>
      <c r="J1482" s="1">
        <v>43837</v>
      </c>
      <c r="K1482" t="s">
        <v>25</v>
      </c>
      <c r="L1482" s="2">
        <v>0.6381944444444444</v>
      </c>
      <c r="M1482">
        <v>64.55</v>
      </c>
      <c r="N1482">
        <v>1862.25</v>
      </c>
      <c r="O1482">
        <v>65.79226285</v>
      </c>
      <c r="P1482" s="1">
        <v>43839</v>
      </c>
      <c r="Q1482" t="s">
        <v>19</v>
      </c>
      <c r="R1482">
        <v>210</v>
      </c>
      <c r="S1482">
        <v>43</v>
      </c>
      <c r="T1482">
        <f t="shared" si="559"/>
        <v>7</v>
      </c>
      <c r="U1482">
        <f t="shared" si="560"/>
        <v>1</v>
      </c>
      <c r="V1482">
        <f t="shared" si="561"/>
        <v>2020</v>
      </c>
      <c r="X1482" t="str">
        <f t="shared" ref="X1482:X1483" si="564">IF(N1482&gt;0,"Profit","Loss")</f>
        <v>Profit</v>
      </c>
    </row>
    <row r="1483" spans="1:24" x14ac:dyDescent="0.3">
      <c r="A1483">
        <v>494.2</v>
      </c>
      <c r="B1483" s="1">
        <v>43837</v>
      </c>
      <c r="C1483" t="s">
        <v>25</v>
      </c>
      <c r="D1483" s="2">
        <v>0.3923611111111111</v>
      </c>
      <c r="E1483">
        <v>215.9</v>
      </c>
      <c r="F1483">
        <v>15</v>
      </c>
      <c r="G1483" t="s">
        <v>23</v>
      </c>
      <c r="H1483">
        <v>31800</v>
      </c>
      <c r="I1483" t="s">
        <v>22</v>
      </c>
      <c r="J1483" s="1">
        <v>43837</v>
      </c>
      <c r="K1483" t="s">
        <v>25</v>
      </c>
      <c r="L1483" s="2">
        <v>0.41736111111111113</v>
      </c>
      <c r="M1483">
        <v>246.9</v>
      </c>
      <c r="N1483">
        <v>-465</v>
      </c>
      <c r="O1483">
        <v>-14.358499309999999</v>
      </c>
      <c r="P1483" s="1">
        <v>43839</v>
      </c>
      <c r="Q1483" t="s">
        <v>24</v>
      </c>
      <c r="R1483">
        <v>252.4</v>
      </c>
      <c r="S1483">
        <v>171.5</v>
      </c>
      <c r="T1483">
        <f t="shared" si="559"/>
        <v>7</v>
      </c>
      <c r="U1483">
        <f t="shared" si="560"/>
        <v>1</v>
      </c>
      <c r="V1483">
        <f t="shared" si="561"/>
        <v>2020</v>
      </c>
      <c r="X1483" t="str">
        <f t="shared" si="564"/>
        <v>Loss</v>
      </c>
    </row>
    <row r="1484" spans="1:24" hidden="1" x14ac:dyDescent="0.3">
      <c r="A1484">
        <v>495</v>
      </c>
      <c r="B1484" s="1">
        <v>43838</v>
      </c>
      <c r="D1484" s="2">
        <v>0.3923611111111111</v>
      </c>
      <c r="E1484">
        <v>31031.7</v>
      </c>
      <c r="J1484" s="1">
        <v>43838</v>
      </c>
      <c r="L1484" s="2">
        <v>0.41111111111111115</v>
      </c>
      <c r="M1484">
        <v>31210.1</v>
      </c>
      <c r="N1484">
        <v>-255</v>
      </c>
      <c r="R1484">
        <v>31354.85</v>
      </c>
      <c r="S1484">
        <v>31011.55</v>
      </c>
      <c r="T1484">
        <f t="shared" si="559"/>
        <v>8</v>
      </c>
      <c r="U1484">
        <f t="shared" si="560"/>
        <v>1</v>
      </c>
      <c r="V1484">
        <f t="shared" si="561"/>
        <v>2020</v>
      </c>
    </row>
    <row r="1485" spans="1:24" x14ac:dyDescent="0.3">
      <c r="A1485">
        <v>495.1</v>
      </c>
      <c r="B1485" s="1">
        <v>43838</v>
      </c>
      <c r="C1485" t="s">
        <v>26</v>
      </c>
      <c r="D1485" s="2">
        <v>0.3923611111111111</v>
      </c>
      <c r="E1485">
        <v>251.3</v>
      </c>
      <c r="F1485">
        <v>15</v>
      </c>
      <c r="G1485" t="s">
        <v>21</v>
      </c>
      <c r="H1485">
        <v>31000</v>
      </c>
      <c r="I1485" t="s">
        <v>22</v>
      </c>
      <c r="J1485" s="1">
        <v>43838</v>
      </c>
      <c r="K1485" t="s">
        <v>26</v>
      </c>
      <c r="L1485" s="2">
        <v>0.40486111111111112</v>
      </c>
      <c r="M1485">
        <v>314.3</v>
      </c>
      <c r="N1485">
        <v>-945</v>
      </c>
      <c r="O1485">
        <v>-25.069637879999998</v>
      </c>
      <c r="P1485" s="1">
        <v>43839</v>
      </c>
      <c r="Q1485" t="s">
        <v>24</v>
      </c>
      <c r="R1485">
        <v>350</v>
      </c>
      <c r="S1485">
        <v>238.75</v>
      </c>
      <c r="T1485">
        <f t="shared" si="559"/>
        <v>8</v>
      </c>
      <c r="U1485">
        <f t="shared" si="560"/>
        <v>1</v>
      </c>
      <c r="V1485">
        <f t="shared" si="561"/>
        <v>2020</v>
      </c>
      <c r="X1485" t="str">
        <f t="shared" ref="X1485:X1486" si="565">IF(N1485&gt;0,"Profit","Loss")</f>
        <v>Loss</v>
      </c>
    </row>
    <row r="1486" spans="1:24" x14ac:dyDescent="0.3">
      <c r="A1486">
        <v>495.2</v>
      </c>
      <c r="B1486" s="1">
        <v>43838</v>
      </c>
      <c r="C1486" t="s">
        <v>26</v>
      </c>
      <c r="D1486" s="2">
        <v>0.3923611111111111</v>
      </c>
      <c r="E1486">
        <v>241.3</v>
      </c>
      <c r="F1486">
        <v>15</v>
      </c>
      <c r="G1486" t="s">
        <v>23</v>
      </c>
      <c r="H1486">
        <v>31000</v>
      </c>
      <c r="I1486" t="s">
        <v>22</v>
      </c>
      <c r="J1486" s="1">
        <v>43838</v>
      </c>
      <c r="K1486" t="s">
        <v>26</v>
      </c>
      <c r="L1486" s="2">
        <v>0.41111111111111115</v>
      </c>
      <c r="M1486">
        <v>195.3</v>
      </c>
      <c r="N1486">
        <v>690</v>
      </c>
      <c r="O1486">
        <v>19.06340655</v>
      </c>
      <c r="P1486" s="1">
        <v>43839</v>
      </c>
      <c r="Q1486" t="s">
        <v>24</v>
      </c>
      <c r="R1486">
        <v>262.7</v>
      </c>
      <c r="S1486">
        <v>120</v>
      </c>
      <c r="T1486">
        <f t="shared" si="559"/>
        <v>8</v>
      </c>
      <c r="U1486">
        <f t="shared" si="560"/>
        <v>1</v>
      </c>
      <c r="V1486">
        <f t="shared" si="561"/>
        <v>2020</v>
      </c>
      <c r="X1486" t="str">
        <f t="shared" si="565"/>
        <v>Profit</v>
      </c>
    </row>
    <row r="1487" spans="1:24" hidden="1" x14ac:dyDescent="0.3">
      <c r="A1487">
        <v>496</v>
      </c>
      <c r="B1487" s="1">
        <v>43839</v>
      </c>
      <c r="D1487" s="2">
        <v>0.3923611111111111</v>
      </c>
      <c r="E1487">
        <v>31854.1</v>
      </c>
      <c r="J1487" s="1">
        <v>43839</v>
      </c>
      <c r="L1487" s="2">
        <v>0.6381944444444444</v>
      </c>
      <c r="M1487">
        <v>32093.75</v>
      </c>
      <c r="N1487">
        <v>1614</v>
      </c>
      <c r="Q1487" t="s">
        <v>19</v>
      </c>
      <c r="R1487">
        <v>32172.7</v>
      </c>
      <c r="S1487">
        <v>31753.9</v>
      </c>
      <c r="T1487">
        <f t="shared" si="559"/>
        <v>9</v>
      </c>
      <c r="U1487">
        <f t="shared" si="560"/>
        <v>1</v>
      </c>
      <c r="V1487">
        <f t="shared" si="561"/>
        <v>2020</v>
      </c>
    </row>
    <row r="1488" spans="1:24" x14ac:dyDescent="0.3">
      <c r="A1488">
        <v>496.1</v>
      </c>
      <c r="B1488" s="1">
        <v>43839</v>
      </c>
      <c r="C1488" t="s">
        <v>27</v>
      </c>
      <c r="D1488" s="2">
        <v>0.3923611111111111</v>
      </c>
      <c r="E1488">
        <v>81.349999999999994</v>
      </c>
      <c r="F1488">
        <v>15</v>
      </c>
      <c r="G1488" t="s">
        <v>21</v>
      </c>
      <c r="H1488">
        <v>31900</v>
      </c>
      <c r="I1488" t="s">
        <v>22</v>
      </c>
      <c r="J1488" s="1">
        <v>43839</v>
      </c>
      <c r="K1488" t="s">
        <v>27</v>
      </c>
      <c r="L1488" s="2">
        <v>0.48749999999999999</v>
      </c>
      <c r="M1488">
        <v>116.35</v>
      </c>
      <c r="N1488">
        <v>-525</v>
      </c>
      <c r="O1488">
        <v>-43.023970499999997</v>
      </c>
      <c r="P1488" s="1">
        <v>43839</v>
      </c>
      <c r="Q1488" t="s">
        <v>24</v>
      </c>
      <c r="R1488">
        <v>144</v>
      </c>
      <c r="S1488">
        <v>40.549999999999997</v>
      </c>
      <c r="T1488">
        <f t="shared" si="559"/>
        <v>9</v>
      </c>
      <c r="U1488">
        <f t="shared" si="560"/>
        <v>1</v>
      </c>
      <c r="V1488">
        <f t="shared" si="561"/>
        <v>2020</v>
      </c>
      <c r="X1488" t="str">
        <f t="shared" ref="X1488:X1489" si="566">IF(N1488&gt;0,"Profit","Loss")</f>
        <v>Loss</v>
      </c>
    </row>
    <row r="1489" spans="1:24" x14ac:dyDescent="0.3">
      <c r="A1489">
        <v>496.2</v>
      </c>
      <c r="B1489" s="1">
        <v>43839</v>
      </c>
      <c r="C1489" t="s">
        <v>27</v>
      </c>
      <c r="D1489" s="2">
        <v>0.3923611111111111</v>
      </c>
      <c r="E1489">
        <v>142.69999999999999</v>
      </c>
      <c r="F1489">
        <v>15</v>
      </c>
      <c r="G1489" t="s">
        <v>23</v>
      </c>
      <c r="H1489">
        <v>31900</v>
      </c>
      <c r="I1489" t="s">
        <v>22</v>
      </c>
      <c r="J1489" s="1">
        <v>43839</v>
      </c>
      <c r="K1489" t="s">
        <v>27</v>
      </c>
      <c r="L1489" s="2">
        <v>0.6381944444444444</v>
      </c>
      <c r="M1489">
        <v>0.1</v>
      </c>
      <c r="N1489">
        <v>2139</v>
      </c>
      <c r="O1489">
        <v>99.929922919999996</v>
      </c>
      <c r="P1489" s="1">
        <v>43839</v>
      </c>
      <c r="Q1489" t="s">
        <v>19</v>
      </c>
      <c r="R1489">
        <v>210.4</v>
      </c>
      <c r="S1489">
        <v>0.1</v>
      </c>
      <c r="T1489">
        <f t="shared" si="559"/>
        <v>9</v>
      </c>
      <c r="U1489">
        <f t="shared" si="560"/>
        <v>1</v>
      </c>
      <c r="V1489">
        <f t="shared" si="561"/>
        <v>2020</v>
      </c>
      <c r="X1489" t="str">
        <f t="shared" si="566"/>
        <v>Profit</v>
      </c>
    </row>
    <row r="1490" spans="1:24" hidden="1" x14ac:dyDescent="0.3">
      <c r="A1490">
        <v>497</v>
      </c>
      <c r="B1490" s="1">
        <v>43840</v>
      </c>
      <c r="D1490" s="2">
        <v>0.3923611111111111</v>
      </c>
      <c r="E1490">
        <v>32192.05</v>
      </c>
      <c r="J1490" s="1">
        <v>43840</v>
      </c>
      <c r="L1490" s="2">
        <v>0.4368055555555555</v>
      </c>
      <c r="M1490">
        <v>32264.799999999999</v>
      </c>
      <c r="N1490">
        <v>-1545</v>
      </c>
      <c r="R1490">
        <v>32273.15</v>
      </c>
      <c r="S1490">
        <v>32050.65</v>
      </c>
      <c r="T1490">
        <f t="shared" si="559"/>
        <v>10</v>
      </c>
      <c r="U1490">
        <f t="shared" si="560"/>
        <v>1</v>
      </c>
      <c r="V1490">
        <f t="shared" si="561"/>
        <v>2020</v>
      </c>
    </row>
    <row r="1491" spans="1:24" x14ac:dyDescent="0.3">
      <c r="A1491">
        <v>497.1</v>
      </c>
      <c r="B1491" s="1">
        <v>43840</v>
      </c>
      <c r="C1491" t="s">
        <v>28</v>
      </c>
      <c r="D1491" s="2">
        <v>0.3923611111111111</v>
      </c>
      <c r="E1491">
        <v>281.7</v>
      </c>
      <c r="F1491">
        <v>15</v>
      </c>
      <c r="G1491" t="s">
        <v>21</v>
      </c>
      <c r="H1491">
        <v>32200</v>
      </c>
      <c r="I1491" t="s">
        <v>22</v>
      </c>
      <c r="J1491" s="1">
        <v>43840</v>
      </c>
      <c r="K1491" t="s">
        <v>28</v>
      </c>
      <c r="L1491" s="2">
        <v>0.4368055555555555</v>
      </c>
      <c r="M1491">
        <v>310.7</v>
      </c>
      <c r="N1491">
        <v>-435</v>
      </c>
      <c r="O1491">
        <v>-10.29463969</v>
      </c>
      <c r="P1491" s="1">
        <v>43846</v>
      </c>
      <c r="Q1491" t="s">
        <v>24</v>
      </c>
      <c r="R1491">
        <v>312.39999999999998</v>
      </c>
      <c r="S1491">
        <v>235</v>
      </c>
      <c r="T1491">
        <f t="shared" si="559"/>
        <v>10</v>
      </c>
      <c r="U1491">
        <f t="shared" si="560"/>
        <v>1</v>
      </c>
      <c r="V1491">
        <f t="shared" si="561"/>
        <v>2020</v>
      </c>
      <c r="X1491" t="str">
        <f t="shared" ref="X1491:X1492" si="567">IF(N1491&gt;0,"Profit","Loss")</f>
        <v>Loss</v>
      </c>
    </row>
    <row r="1492" spans="1:24" x14ac:dyDescent="0.3">
      <c r="A1492">
        <v>497.2</v>
      </c>
      <c r="B1492" s="1">
        <v>43840</v>
      </c>
      <c r="C1492" t="s">
        <v>28</v>
      </c>
      <c r="D1492" s="2">
        <v>0.3923611111111111</v>
      </c>
      <c r="E1492">
        <v>302.25</v>
      </c>
      <c r="F1492">
        <v>15</v>
      </c>
      <c r="G1492" t="s">
        <v>23</v>
      </c>
      <c r="H1492">
        <v>32200</v>
      </c>
      <c r="I1492" t="s">
        <v>22</v>
      </c>
      <c r="J1492" s="1">
        <v>43840</v>
      </c>
      <c r="K1492" t="s">
        <v>28</v>
      </c>
      <c r="L1492" s="2">
        <v>0.40277777777777773</v>
      </c>
      <c r="M1492">
        <v>376.25</v>
      </c>
      <c r="N1492">
        <v>-1110</v>
      </c>
      <c r="O1492">
        <v>-24.483043840000001</v>
      </c>
      <c r="P1492" s="1">
        <v>43846</v>
      </c>
      <c r="Q1492" t="s">
        <v>24</v>
      </c>
      <c r="R1492">
        <v>376.55</v>
      </c>
      <c r="S1492">
        <v>300.8</v>
      </c>
      <c r="T1492">
        <f t="shared" si="559"/>
        <v>10</v>
      </c>
      <c r="U1492">
        <f t="shared" si="560"/>
        <v>1</v>
      </c>
      <c r="V1492">
        <f t="shared" si="561"/>
        <v>2020</v>
      </c>
      <c r="X1492" t="str">
        <f t="shared" si="567"/>
        <v>Loss</v>
      </c>
    </row>
    <row r="1493" spans="1:24" hidden="1" x14ac:dyDescent="0.3">
      <c r="A1493">
        <v>498</v>
      </c>
      <c r="B1493" s="1">
        <v>43843</v>
      </c>
      <c r="D1493" s="2">
        <v>0.3923611111111111</v>
      </c>
      <c r="E1493">
        <v>32301.05</v>
      </c>
      <c r="J1493" s="1">
        <v>43843</v>
      </c>
      <c r="L1493" s="2">
        <v>0.6381944444444444</v>
      </c>
      <c r="M1493">
        <v>32176.55</v>
      </c>
      <c r="N1493">
        <v>45.75</v>
      </c>
      <c r="Q1493" t="s">
        <v>19</v>
      </c>
      <c r="R1493">
        <v>32310.25</v>
      </c>
      <c r="S1493">
        <v>32075.95</v>
      </c>
      <c r="T1493">
        <f t="shared" si="559"/>
        <v>13</v>
      </c>
      <c r="U1493">
        <f t="shared" si="560"/>
        <v>1</v>
      </c>
      <c r="V1493">
        <f t="shared" si="561"/>
        <v>2020</v>
      </c>
    </row>
    <row r="1494" spans="1:24" x14ac:dyDescent="0.3">
      <c r="A1494">
        <v>498.1</v>
      </c>
      <c r="B1494" s="1">
        <v>43843</v>
      </c>
      <c r="C1494" t="s">
        <v>20</v>
      </c>
      <c r="D1494" s="2">
        <v>0.3923611111111111</v>
      </c>
      <c r="E1494">
        <v>264.2</v>
      </c>
      <c r="F1494">
        <v>15</v>
      </c>
      <c r="G1494" t="s">
        <v>21</v>
      </c>
      <c r="H1494">
        <v>32300</v>
      </c>
      <c r="I1494" t="s">
        <v>22</v>
      </c>
      <c r="J1494" s="1">
        <v>43843</v>
      </c>
      <c r="K1494" t="s">
        <v>20</v>
      </c>
      <c r="L1494" s="2">
        <v>0.6381944444444444</v>
      </c>
      <c r="M1494">
        <v>191.15</v>
      </c>
      <c r="N1494">
        <v>1095.75</v>
      </c>
      <c r="O1494">
        <v>27.64950795</v>
      </c>
      <c r="P1494" s="1">
        <v>43846</v>
      </c>
      <c r="Q1494" t="s">
        <v>19</v>
      </c>
      <c r="R1494">
        <v>267.8</v>
      </c>
      <c r="S1494">
        <v>153.5</v>
      </c>
      <c r="T1494">
        <f t="shared" si="559"/>
        <v>13</v>
      </c>
      <c r="U1494">
        <f t="shared" si="560"/>
        <v>1</v>
      </c>
      <c r="V1494">
        <f t="shared" si="561"/>
        <v>2020</v>
      </c>
      <c r="X1494" t="str">
        <f t="shared" ref="X1494:X1495" si="568">IF(N1494&gt;0,"Profit","Loss")</f>
        <v>Profit</v>
      </c>
    </row>
    <row r="1495" spans="1:24" x14ac:dyDescent="0.3">
      <c r="A1495">
        <v>498.2</v>
      </c>
      <c r="B1495" s="1">
        <v>43843</v>
      </c>
      <c r="C1495" t="s">
        <v>20</v>
      </c>
      <c r="D1495" s="2">
        <v>0.3923611111111111</v>
      </c>
      <c r="E1495">
        <v>248.4</v>
      </c>
      <c r="F1495">
        <v>15</v>
      </c>
      <c r="G1495" t="s">
        <v>23</v>
      </c>
      <c r="H1495">
        <v>32300</v>
      </c>
      <c r="I1495" t="s">
        <v>22</v>
      </c>
      <c r="J1495" s="1">
        <v>43843</v>
      </c>
      <c r="K1495" t="s">
        <v>20</v>
      </c>
      <c r="L1495" s="2">
        <v>0.40972222222222227</v>
      </c>
      <c r="M1495">
        <v>318.39999999999998</v>
      </c>
      <c r="N1495">
        <v>-1050</v>
      </c>
      <c r="O1495">
        <v>-28.180354269999999</v>
      </c>
      <c r="P1495" s="1">
        <v>43846</v>
      </c>
      <c r="Q1495" t="s">
        <v>24</v>
      </c>
      <c r="R1495">
        <v>321.64999999999998</v>
      </c>
      <c r="S1495">
        <v>242.65</v>
      </c>
      <c r="T1495">
        <f t="shared" si="559"/>
        <v>13</v>
      </c>
      <c r="U1495">
        <f t="shared" si="560"/>
        <v>1</v>
      </c>
      <c r="V1495">
        <f t="shared" si="561"/>
        <v>2020</v>
      </c>
      <c r="X1495" t="str">
        <f t="shared" si="568"/>
        <v>Loss</v>
      </c>
    </row>
    <row r="1496" spans="1:24" hidden="1" x14ac:dyDescent="0.3">
      <c r="A1496">
        <v>499</v>
      </c>
      <c r="B1496" s="1">
        <v>43844</v>
      </c>
      <c r="D1496" s="2">
        <v>0.3923611111111111</v>
      </c>
      <c r="E1496">
        <v>32071.45</v>
      </c>
      <c r="J1496" s="1">
        <v>43844</v>
      </c>
      <c r="L1496" s="2">
        <v>0.6381944444444444</v>
      </c>
      <c r="M1496">
        <v>32065.4</v>
      </c>
      <c r="N1496">
        <v>828.75</v>
      </c>
      <c r="Q1496" t="s">
        <v>19</v>
      </c>
      <c r="R1496">
        <v>32162.55</v>
      </c>
      <c r="S1496">
        <v>31989.200000000001</v>
      </c>
      <c r="T1496">
        <f t="shared" si="559"/>
        <v>14</v>
      </c>
      <c r="U1496">
        <f t="shared" si="560"/>
        <v>1</v>
      </c>
      <c r="V1496">
        <f t="shared" si="561"/>
        <v>2020</v>
      </c>
    </row>
    <row r="1497" spans="1:24" x14ac:dyDescent="0.3">
      <c r="A1497">
        <v>499.1</v>
      </c>
      <c r="B1497" s="1">
        <v>43844</v>
      </c>
      <c r="C1497" t="s">
        <v>25</v>
      </c>
      <c r="D1497" s="2">
        <v>0.3923611111111111</v>
      </c>
      <c r="E1497">
        <v>214.95</v>
      </c>
      <c r="F1497">
        <v>15</v>
      </c>
      <c r="G1497" t="s">
        <v>21</v>
      </c>
      <c r="H1497">
        <v>32100</v>
      </c>
      <c r="I1497" t="s">
        <v>22</v>
      </c>
      <c r="J1497" s="1">
        <v>43844</v>
      </c>
      <c r="K1497" t="s">
        <v>25</v>
      </c>
      <c r="L1497" s="2">
        <v>0.6381944444444444</v>
      </c>
      <c r="M1497">
        <v>206</v>
      </c>
      <c r="N1497">
        <v>134.25</v>
      </c>
      <c r="O1497">
        <v>4.163759014</v>
      </c>
      <c r="P1497" s="1">
        <v>43846</v>
      </c>
      <c r="Q1497" t="s">
        <v>19</v>
      </c>
      <c r="R1497">
        <v>244.1</v>
      </c>
      <c r="S1497">
        <v>164.05</v>
      </c>
      <c r="T1497">
        <f t="shared" si="559"/>
        <v>14</v>
      </c>
      <c r="U1497">
        <f t="shared" si="560"/>
        <v>1</v>
      </c>
      <c r="V1497">
        <f t="shared" si="561"/>
        <v>2020</v>
      </c>
      <c r="X1497" t="str">
        <f t="shared" ref="X1497:X1498" si="569">IF(N1497&gt;0,"Profit","Loss")</f>
        <v>Profit</v>
      </c>
    </row>
    <row r="1498" spans="1:24" x14ac:dyDescent="0.3">
      <c r="A1498">
        <v>499.2</v>
      </c>
      <c r="B1498" s="1">
        <v>43844</v>
      </c>
      <c r="C1498" t="s">
        <v>25</v>
      </c>
      <c r="D1498" s="2">
        <v>0.3923611111111111</v>
      </c>
      <c r="E1498">
        <v>232.3</v>
      </c>
      <c r="F1498">
        <v>15</v>
      </c>
      <c r="G1498" t="s">
        <v>23</v>
      </c>
      <c r="H1498">
        <v>32100</v>
      </c>
      <c r="I1498" t="s">
        <v>22</v>
      </c>
      <c r="J1498" s="1">
        <v>43844</v>
      </c>
      <c r="K1498" t="s">
        <v>25</v>
      </c>
      <c r="L1498" s="2">
        <v>0.6381944444444444</v>
      </c>
      <c r="M1498">
        <v>186</v>
      </c>
      <c r="N1498">
        <v>694.5</v>
      </c>
      <c r="O1498">
        <v>19.931123549999999</v>
      </c>
      <c r="P1498" s="1">
        <v>43846</v>
      </c>
      <c r="Q1498" t="s">
        <v>19</v>
      </c>
      <c r="R1498">
        <v>265</v>
      </c>
      <c r="S1498">
        <v>142.30000000000001</v>
      </c>
      <c r="T1498">
        <f t="shared" si="559"/>
        <v>14</v>
      </c>
      <c r="U1498">
        <f t="shared" si="560"/>
        <v>1</v>
      </c>
      <c r="V1498">
        <f t="shared" si="561"/>
        <v>2020</v>
      </c>
      <c r="X1498" t="str">
        <f t="shared" si="569"/>
        <v>Profit</v>
      </c>
    </row>
    <row r="1499" spans="1:24" hidden="1" x14ac:dyDescent="0.3">
      <c r="A1499">
        <v>500</v>
      </c>
      <c r="B1499" s="1">
        <v>43845</v>
      </c>
      <c r="D1499" s="2">
        <v>0.3923611111111111</v>
      </c>
      <c r="E1499">
        <v>31836.55</v>
      </c>
      <c r="J1499" s="1">
        <v>43845</v>
      </c>
      <c r="L1499" s="2">
        <v>0.6381944444444444</v>
      </c>
      <c r="M1499">
        <v>31828.05</v>
      </c>
      <c r="N1499">
        <v>972.75</v>
      </c>
      <c r="Q1499" t="s">
        <v>19</v>
      </c>
      <c r="R1499">
        <v>31851.85</v>
      </c>
      <c r="S1499">
        <v>31670.35</v>
      </c>
      <c r="T1499">
        <f t="shared" si="559"/>
        <v>15</v>
      </c>
      <c r="U1499">
        <f t="shared" si="560"/>
        <v>1</v>
      </c>
      <c r="V1499">
        <f t="shared" si="561"/>
        <v>2020</v>
      </c>
    </row>
    <row r="1500" spans="1:24" x14ac:dyDescent="0.3">
      <c r="A1500">
        <v>500.1</v>
      </c>
      <c r="B1500" s="1">
        <v>43845</v>
      </c>
      <c r="C1500" t="s">
        <v>26</v>
      </c>
      <c r="D1500" s="2">
        <v>0.3923611111111111</v>
      </c>
      <c r="E1500">
        <v>195.4</v>
      </c>
      <c r="F1500">
        <v>15</v>
      </c>
      <c r="G1500" t="s">
        <v>21</v>
      </c>
      <c r="H1500">
        <v>31800</v>
      </c>
      <c r="I1500" t="s">
        <v>22</v>
      </c>
      <c r="J1500" s="1">
        <v>43845</v>
      </c>
      <c r="K1500" t="s">
        <v>26</v>
      </c>
      <c r="L1500" s="2">
        <v>0.63611111111111118</v>
      </c>
      <c r="M1500">
        <v>169.4</v>
      </c>
      <c r="N1500">
        <v>390</v>
      </c>
      <c r="O1500">
        <v>13.30603889</v>
      </c>
      <c r="P1500" s="1">
        <v>43846</v>
      </c>
      <c r="Q1500" t="s">
        <v>24</v>
      </c>
      <c r="R1500">
        <v>195.5</v>
      </c>
      <c r="S1500">
        <v>94</v>
      </c>
      <c r="T1500">
        <f t="shared" si="559"/>
        <v>15</v>
      </c>
      <c r="U1500">
        <f t="shared" si="560"/>
        <v>1</v>
      </c>
      <c r="V1500">
        <f t="shared" si="561"/>
        <v>2020</v>
      </c>
      <c r="X1500" t="str">
        <f t="shared" ref="X1500:X1501" si="570">IF(N1500&gt;0,"Profit","Loss")</f>
        <v>Profit</v>
      </c>
    </row>
    <row r="1501" spans="1:24" x14ac:dyDescent="0.3">
      <c r="A1501">
        <v>500.2</v>
      </c>
      <c r="B1501" s="1">
        <v>43845</v>
      </c>
      <c r="C1501" t="s">
        <v>26</v>
      </c>
      <c r="D1501" s="2">
        <v>0.3923611111111111</v>
      </c>
      <c r="E1501">
        <v>129.5</v>
      </c>
      <c r="F1501">
        <v>15</v>
      </c>
      <c r="G1501" t="s">
        <v>23</v>
      </c>
      <c r="H1501">
        <v>31800</v>
      </c>
      <c r="I1501" t="s">
        <v>22</v>
      </c>
      <c r="J1501" s="1">
        <v>43845</v>
      </c>
      <c r="K1501" t="s">
        <v>26</v>
      </c>
      <c r="L1501" s="2">
        <v>0.6381944444444444</v>
      </c>
      <c r="M1501">
        <v>90.65</v>
      </c>
      <c r="N1501">
        <v>582.75</v>
      </c>
      <c r="O1501">
        <v>30</v>
      </c>
      <c r="P1501" s="1">
        <v>43846</v>
      </c>
      <c r="Q1501" t="s">
        <v>19</v>
      </c>
      <c r="R1501">
        <v>187.8</v>
      </c>
      <c r="S1501">
        <v>85</v>
      </c>
      <c r="T1501">
        <f t="shared" si="559"/>
        <v>15</v>
      </c>
      <c r="U1501">
        <f t="shared" si="560"/>
        <v>1</v>
      </c>
      <c r="V1501">
        <f t="shared" si="561"/>
        <v>2020</v>
      </c>
      <c r="X1501" t="str">
        <f t="shared" si="570"/>
        <v>Profit</v>
      </c>
    </row>
    <row r="1502" spans="1:24" hidden="1" x14ac:dyDescent="0.3">
      <c r="A1502">
        <v>501</v>
      </c>
      <c r="B1502" s="1">
        <v>43846</v>
      </c>
      <c r="D1502" s="2">
        <v>0.3923611111111111</v>
      </c>
      <c r="E1502">
        <v>31935</v>
      </c>
      <c r="J1502" s="1">
        <v>43846</v>
      </c>
      <c r="L1502" s="2">
        <v>0.6381944444444444</v>
      </c>
      <c r="M1502">
        <v>31849.9</v>
      </c>
      <c r="N1502">
        <v>834.75</v>
      </c>
      <c r="Q1502" t="s">
        <v>19</v>
      </c>
      <c r="R1502">
        <v>31988.9</v>
      </c>
      <c r="S1502">
        <v>31692.400000000001</v>
      </c>
      <c r="T1502">
        <f t="shared" si="559"/>
        <v>16</v>
      </c>
      <c r="U1502">
        <f t="shared" si="560"/>
        <v>1</v>
      </c>
      <c r="V1502">
        <f t="shared" si="561"/>
        <v>2020</v>
      </c>
    </row>
    <row r="1503" spans="1:24" x14ac:dyDescent="0.3">
      <c r="A1503">
        <v>501.1</v>
      </c>
      <c r="B1503" s="1">
        <v>43846</v>
      </c>
      <c r="C1503" t="s">
        <v>27</v>
      </c>
      <c r="D1503" s="2">
        <v>0.3923611111111111</v>
      </c>
      <c r="E1503">
        <v>116.85</v>
      </c>
      <c r="F1503">
        <v>15</v>
      </c>
      <c r="G1503" t="s">
        <v>21</v>
      </c>
      <c r="H1503">
        <v>31900</v>
      </c>
      <c r="I1503" t="s">
        <v>22</v>
      </c>
      <c r="J1503" s="1">
        <v>43846</v>
      </c>
      <c r="K1503" t="s">
        <v>27</v>
      </c>
      <c r="L1503" s="2">
        <v>0.6381944444444444</v>
      </c>
      <c r="M1503">
        <v>0.2</v>
      </c>
      <c r="N1503">
        <v>1749.75</v>
      </c>
      <c r="O1503">
        <v>99.828840389999996</v>
      </c>
      <c r="P1503" s="1">
        <v>43846</v>
      </c>
      <c r="Q1503" t="s">
        <v>19</v>
      </c>
      <c r="R1503">
        <v>130</v>
      </c>
      <c r="S1503">
        <v>0.15</v>
      </c>
      <c r="T1503">
        <f t="shared" si="559"/>
        <v>16</v>
      </c>
      <c r="U1503">
        <f t="shared" si="560"/>
        <v>1</v>
      </c>
      <c r="V1503">
        <f t="shared" si="561"/>
        <v>2020</v>
      </c>
      <c r="X1503" t="str">
        <f t="shared" ref="X1503:X1504" si="571">IF(N1503&gt;0,"Profit","Loss")</f>
        <v>Profit</v>
      </c>
    </row>
    <row r="1504" spans="1:24" x14ac:dyDescent="0.3">
      <c r="A1504">
        <v>501.2</v>
      </c>
      <c r="B1504" s="1">
        <v>43846</v>
      </c>
      <c r="C1504" t="s">
        <v>27</v>
      </c>
      <c r="D1504" s="2">
        <v>0.3923611111111111</v>
      </c>
      <c r="E1504">
        <v>52.95</v>
      </c>
      <c r="F1504">
        <v>15</v>
      </c>
      <c r="G1504" t="s">
        <v>23</v>
      </c>
      <c r="H1504">
        <v>31900</v>
      </c>
      <c r="I1504" t="s">
        <v>22</v>
      </c>
      <c r="J1504" s="1">
        <v>43846</v>
      </c>
      <c r="K1504" t="s">
        <v>27</v>
      </c>
      <c r="L1504" s="2">
        <v>0.4375</v>
      </c>
      <c r="M1504">
        <v>113.95</v>
      </c>
      <c r="N1504">
        <v>-915</v>
      </c>
      <c r="O1504">
        <v>-115.20302169999999</v>
      </c>
      <c r="P1504" s="1">
        <v>43846</v>
      </c>
      <c r="Q1504" t="s">
        <v>24</v>
      </c>
      <c r="R1504">
        <v>118</v>
      </c>
      <c r="S1504">
        <v>38</v>
      </c>
      <c r="T1504">
        <f t="shared" si="559"/>
        <v>16</v>
      </c>
      <c r="U1504">
        <f t="shared" si="560"/>
        <v>1</v>
      </c>
      <c r="V1504">
        <f t="shared" si="561"/>
        <v>2020</v>
      </c>
      <c r="X1504" t="str">
        <f t="shared" si="571"/>
        <v>Loss</v>
      </c>
    </row>
    <row r="1505" spans="1:24" hidden="1" x14ac:dyDescent="0.3">
      <c r="A1505">
        <v>502</v>
      </c>
      <c r="B1505" s="1">
        <v>43847</v>
      </c>
      <c r="D1505" s="2">
        <v>0.3923611111111111</v>
      </c>
      <c r="E1505">
        <v>31597.8</v>
      </c>
      <c r="J1505" s="1">
        <v>43847</v>
      </c>
      <c r="L1505" s="2">
        <v>0.6381944444444444</v>
      </c>
      <c r="M1505">
        <v>31585.9</v>
      </c>
      <c r="N1505">
        <v>369</v>
      </c>
      <c r="Q1505" t="s">
        <v>19</v>
      </c>
      <c r="R1505">
        <v>31773.55</v>
      </c>
      <c r="S1505">
        <v>31484.95</v>
      </c>
      <c r="T1505">
        <f t="shared" si="559"/>
        <v>17</v>
      </c>
      <c r="U1505">
        <f t="shared" si="560"/>
        <v>1</v>
      </c>
      <c r="V1505">
        <f t="shared" si="561"/>
        <v>2020</v>
      </c>
    </row>
    <row r="1506" spans="1:24" x14ac:dyDescent="0.3">
      <c r="A1506">
        <v>502.1</v>
      </c>
      <c r="B1506" s="1">
        <v>43847</v>
      </c>
      <c r="C1506" t="s">
        <v>28</v>
      </c>
      <c r="D1506" s="2">
        <v>0.3923611111111111</v>
      </c>
      <c r="E1506">
        <v>321</v>
      </c>
      <c r="F1506">
        <v>15</v>
      </c>
      <c r="G1506" t="s">
        <v>21</v>
      </c>
      <c r="H1506">
        <v>31600</v>
      </c>
      <c r="I1506" t="s">
        <v>22</v>
      </c>
      <c r="J1506" s="1">
        <v>43847</v>
      </c>
      <c r="K1506" t="s">
        <v>28</v>
      </c>
      <c r="L1506" s="2">
        <v>0.4069444444444445</v>
      </c>
      <c r="M1506">
        <v>333</v>
      </c>
      <c r="N1506">
        <v>-180</v>
      </c>
      <c r="O1506">
        <v>-3.7383177569999999</v>
      </c>
      <c r="P1506" s="1">
        <v>43853</v>
      </c>
      <c r="Q1506" t="s">
        <v>24</v>
      </c>
      <c r="R1506">
        <v>348.85</v>
      </c>
      <c r="S1506">
        <v>258</v>
      </c>
      <c r="T1506">
        <f t="shared" si="559"/>
        <v>17</v>
      </c>
      <c r="U1506">
        <f t="shared" si="560"/>
        <v>1</v>
      </c>
      <c r="V1506">
        <f t="shared" si="561"/>
        <v>2020</v>
      </c>
      <c r="X1506" t="str">
        <f t="shared" ref="X1506:X1507" si="572">IF(N1506&gt;0,"Profit","Loss")</f>
        <v>Loss</v>
      </c>
    </row>
    <row r="1507" spans="1:24" x14ac:dyDescent="0.3">
      <c r="A1507">
        <v>502.2</v>
      </c>
      <c r="B1507" s="1">
        <v>43847</v>
      </c>
      <c r="C1507" t="s">
        <v>28</v>
      </c>
      <c r="D1507" s="2">
        <v>0.3923611111111111</v>
      </c>
      <c r="E1507">
        <v>257.8</v>
      </c>
      <c r="F1507">
        <v>15</v>
      </c>
      <c r="G1507" t="s">
        <v>23</v>
      </c>
      <c r="H1507">
        <v>31600</v>
      </c>
      <c r="I1507" t="s">
        <v>22</v>
      </c>
      <c r="J1507" s="1">
        <v>43847</v>
      </c>
      <c r="K1507" t="s">
        <v>28</v>
      </c>
      <c r="L1507" s="2">
        <v>0.6381944444444444</v>
      </c>
      <c r="M1507">
        <v>221.2</v>
      </c>
      <c r="N1507">
        <v>549</v>
      </c>
      <c r="O1507">
        <v>14.197051979999999</v>
      </c>
      <c r="P1507" s="1">
        <v>43853</v>
      </c>
      <c r="Q1507" t="s">
        <v>19</v>
      </c>
      <c r="R1507">
        <v>307.8</v>
      </c>
      <c r="S1507">
        <v>169.4</v>
      </c>
      <c r="T1507">
        <f t="shared" si="559"/>
        <v>17</v>
      </c>
      <c r="U1507">
        <f t="shared" si="560"/>
        <v>1</v>
      </c>
      <c r="V1507">
        <f t="shared" si="561"/>
        <v>2020</v>
      </c>
      <c r="X1507" t="str">
        <f t="shared" si="572"/>
        <v>Profit</v>
      </c>
    </row>
    <row r="1508" spans="1:24" hidden="1" x14ac:dyDescent="0.3">
      <c r="A1508">
        <v>503</v>
      </c>
      <c r="B1508" s="1">
        <v>43850</v>
      </c>
      <c r="D1508" s="2">
        <v>0.3923611111111111</v>
      </c>
      <c r="E1508">
        <v>31595.3</v>
      </c>
      <c r="J1508" s="1">
        <v>43850</v>
      </c>
      <c r="L1508" s="2">
        <v>0.6381944444444444</v>
      </c>
      <c r="M1508">
        <v>31073.45</v>
      </c>
      <c r="N1508">
        <v>1665.75</v>
      </c>
      <c r="Q1508" t="s">
        <v>19</v>
      </c>
      <c r="R1508">
        <v>31647.85</v>
      </c>
      <c r="S1508">
        <v>31050.95</v>
      </c>
      <c r="T1508">
        <f t="shared" si="559"/>
        <v>20</v>
      </c>
      <c r="U1508">
        <f t="shared" si="560"/>
        <v>1</v>
      </c>
      <c r="V1508">
        <f t="shared" si="561"/>
        <v>2020</v>
      </c>
    </row>
    <row r="1509" spans="1:24" x14ac:dyDescent="0.3">
      <c r="A1509">
        <v>503.1</v>
      </c>
      <c r="B1509" s="1">
        <v>43850</v>
      </c>
      <c r="C1509" t="s">
        <v>20</v>
      </c>
      <c r="D1509" s="2">
        <v>0.3923611111111111</v>
      </c>
      <c r="E1509">
        <v>264.85000000000002</v>
      </c>
      <c r="F1509">
        <v>15</v>
      </c>
      <c r="G1509" t="s">
        <v>21</v>
      </c>
      <c r="H1509">
        <v>31600</v>
      </c>
      <c r="I1509" t="s">
        <v>22</v>
      </c>
      <c r="J1509" s="1">
        <v>43850</v>
      </c>
      <c r="K1509" t="s">
        <v>20</v>
      </c>
      <c r="L1509" s="2">
        <v>0.6381944444444444</v>
      </c>
      <c r="M1509">
        <v>89.8</v>
      </c>
      <c r="N1509">
        <v>2625.75</v>
      </c>
      <c r="O1509">
        <v>66.094015479999996</v>
      </c>
      <c r="P1509" s="1">
        <v>43853</v>
      </c>
      <c r="Q1509" t="s">
        <v>19</v>
      </c>
      <c r="R1509">
        <v>283.14999999999998</v>
      </c>
      <c r="S1509">
        <v>74.2</v>
      </c>
      <c r="T1509">
        <f t="shared" si="559"/>
        <v>20</v>
      </c>
      <c r="U1509">
        <f t="shared" si="560"/>
        <v>1</v>
      </c>
      <c r="V1509">
        <f t="shared" si="561"/>
        <v>2020</v>
      </c>
      <c r="X1509" t="str">
        <f t="shared" ref="X1509:X1510" si="573">IF(N1509&gt;0,"Profit","Loss")</f>
        <v>Profit</v>
      </c>
    </row>
    <row r="1510" spans="1:24" x14ac:dyDescent="0.3">
      <c r="A1510">
        <v>503.2</v>
      </c>
      <c r="B1510" s="1">
        <v>43850</v>
      </c>
      <c r="C1510" t="s">
        <v>20</v>
      </c>
      <c r="D1510" s="2">
        <v>0.3923611111111111</v>
      </c>
      <c r="E1510">
        <v>221.9</v>
      </c>
      <c r="F1510">
        <v>15</v>
      </c>
      <c r="G1510" t="s">
        <v>23</v>
      </c>
      <c r="H1510">
        <v>31600</v>
      </c>
      <c r="I1510" t="s">
        <v>22</v>
      </c>
      <c r="J1510" s="1">
        <v>43850</v>
      </c>
      <c r="K1510" t="s">
        <v>20</v>
      </c>
      <c r="L1510" s="2">
        <v>0.39999999999999997</v>
      </c>
      <c r="M1510">
        <v>285.89999999999998</v>
      </c>
      <c r="N1510">
        <v>-960</v>
      </c>
      <c r="O1510">
        <v>-28.841820640000002</v>
      </c>
      <c r="P1510" s="1">
        <v>43853</v>
      </c>
      <c r="Q1510" t="s">
        <v>24</v>
      </c>
      <c r="R1510">
        <v>288.45</v>
      </c>
      <c r="S1510">
        <v>210</v>
      </c>
      <c r="T1510">
        <f t="shared" si="559"/>
        <v>20</v>
      </c>
      <c r="U1510">
        <f t="shared" si="560"/>
        <v>1</v>
      </c>
      <c r="V1510">
        <f t="shared" si="561"/>
        <v>2020</v>
      </c>
      <c r="X1510" t="str">
        <f t="shared" si="573"/>
        <v>Loss</v>
      </c>
    </row>
    <row r="1511" spans="1:24" hidden="1" x14ac:dyDescent="0.3">
      <c r="A1511">
        <v>504</v>
      </c>
      <c r="B1511" s="1">
        <v>43851</v>
      </c>
      <c r="D1511" s="2">
        <v>0.3923611111111111</v>
      </c>
      <c r="E1511">
        <v>30963</v>
      </c>
      <c r="J1511" s="1">
        <v>43851</v>
      </c>
      <c r="L1511" s="2">
        <v>0.4375</v>
      </c>
      <c r="M1511">
        <v>30980.400000000001</v>
      </c>
      <c r="N1511">
        <v>-765</v>
      </c>
      <c r="R1511">
        <v>31171.25</v>
      </c>
      <c r="S1511">
        <v>30953.8</v>
      </c>
      <c r="T1511">
        <f t="shared" si="559"/>
        <v>21</v>
      </c>
      <c r="U1511">
        <f t="shared" si="560"/>
        <v>1</v>
      </c>
      <c r="V1511">
        <f t="shared" si="561"/>
        <v>2020</v>
      </c>
    </row>
    <row r="1512" spans="1:24" x14ac:dyDescent="0.3">
      <c r="A1512">
        <v>504.1</v>
      </c>
      <c r="B1512" s="1">
        <v>43851</v>
      </c>
      <c r="C1512" t="s">
        <v>25</v>
      </c>
      <c r="D1512" s="2">
        <v>0.3923611111111111</v>
      </c>
      <c r="E1512">
        <v>224.3</v>
      </c>
      <c r="F1512">
        <v>15</v>
      </c>
      <c r="G1512" t="s">
        <v>21</v>
      </c>
      <c r="H1512">
        <v>31000</v>
      </c>
      <c r="I1512" t="s">
        <v>22</v>
      </c>
      <c r="J1512" s="1">
        <v>43851</v>
      </c>
      <c r="K1512" t="s">
        <v>25</v>
      </c>
      <c r="L1512" s="2">
        <v>0.3972222222222222</v>
      </c>
      <c r="M1512">
        <v>293.3</v>
      </c>
      <c r="N1512">
        <v>-1035</v>
      </c>
      <c r="O1512">
        <v>-30.762371819999998</v>
      </c>
      <c r="P1512" s="1">
        <v>43853</v>
      </c>
      <c r="Q1512" t="s">
        <v>24</v>
      </c>
      <c r="R1512">
        <v>293.3</v>
      </c>
      <c r="S1512">
        <v>218</v>
      </c>
      <c r="T1512">
        <f t="shared" si="559"/>
        <v>21</v>
      </c>
      <c r="U1512">
        <f t="shared" si="560"/>
        <v>1</v>
      </c>
      <c r="V1512">
        <f t="shared" si="561"/>
        <v>2020</v>
      </c>
      <c r="X1512" t="str">
        <f t="shared" ref="X1512:X1513" si="574">IF(N1512&gt;0,"Profit","Loss")</f>
        <v>Loss</v>
      </c>
    </row>
    <row r="1513" spans="1:24" x14ac:dyDescent="0.3">
      <c r="A1513">
        <v>504.2</v>
      </c>
      <c r="B1513" s="1">
        <v>43851</v>
      </c>
      <c r="C1513" t="s">
        <v>25</v>
      </c>
      <c r="D1513" s="2">
        <v>0.3923611111111111</v>
      </c>
      <c r="E1513">
        <v>249.3</v>
      </c>
      <c r="F1513">
        <v>15</v>
      </c>
      <c r="G1513" t="s">
        <v>23</v>
      </c>
      <c r="H1513">
        <v>31000</v>
      </c>
      <c r="I1513" t="s">
        <v>22</v>
      </c>
      <c r="J1513" s="1">
        <v>43851</v>
      </c>
      <c r="K1513" t="s">
        <v>25</v>
      </c>
      <c r="L1513" s="2">
        <v>0.4375</v>
      </c>
      <c r="M1513">
        <v>231.3</v>
      </c>
      <c r="N1513">
        <v>270</v>
      </c>
      <c r="O1513">
        <v>7.2202166060000001</v>
      </c>
      <c r="P1513" s="1">
        <v>43853</v>
      </c>
      <c r="Q1513" t="s">
        <v>24</v>
      </c>
      <c r="R1513">
        <v>256.8</v>
      </c>
      <c r="S1513">
        <v>155.55000000000001</v>
      </c>
      <c r="T1513">
        <f t="shared" si="559"/>
        <v>21</v>
      </c>
      <c r="U1513">
        <f t="shared" si="560"/>
        <v>1</v>
      </c>
      <c r="V1513">
        <f t="shared" si="561"/>
        <v>2020</v>
      </c>
      <c r="X1513" t="str">
        <f t="shared" si="574"/>
        <v>Profit</v>
      </c>
    </row>
    <row r="1514" spans="1:24" hidden="1" x14ac:dyDescent="0.3">
      <c r="A1514">
        <v>505</v>
      </c>
      <c r="B1514" s="1">
        <v>43852</v>
      </c>
      <c r="D1514" s="2">
        <v>0.3923611111111111</v>
      </c>
      <c r="E1514">
        <v>31079.35</v>
      </c>
      <c r="J1514" s="1">
        <v>43852</v>
      </c>
      <c r="L1514" s="2">
        <v>0.6381944444444444</v>
      </c>
      <c r="M1514">
        <v>30685.5</v>
      </c>
      <c r="N1514">
        <v>1297.5</v>
      </c>
      <c r="Q1514" t="s">
        <v>19</v>
      </c>
      <c r="R1514">
        <v>31082.75</v>
      </c>
      <c r="S1514">
        <v>30614</v>
      </c>
      <c r="T1514">
        <f t="shared" si="559"/>
        <v>22</v>
      </c>
      <c r="U1514">
        <f t="shared" si="560"/>
        <v>1</v>
      </c>
      <c r="V1514">
        <f t="shared" si="561"/>
        <v>2020</v>
      </c>
    </row>
    <row r="1515" spans="1:24" x14ac:dyDescent="0.3">
      <c r="A1515">
        <v>505.1</v>
      </c>
      <c r="B1515" s="1">
        <v>43852</v>
      </c>
      <c r="C1515" t="s">
        <v>26</v>
      </c>
      <c r="D1515" s="2">
        <v>0.3923611111111111</v>
      </c>
      <c r="E1515">
        <v>190.75</v>
      </c>
      <c r="F1515">
        <v>15</v>
      </c>
      <c r="G1515" t="s">
        <v>21</v>
      </c>
      <c r="H1515">
        <v>31100</v>
      </c>
      <c r="I1515" t="s">
        <v>22</v>
      </c>
      <c r="J1515" s="1">
        <v>43852</v>
      </c>
      <c r="K1515" t="s">
        <v>26</v>
      </c>
      <c r="L1515" s="2">
        <v>0.6381944444444444</v>
      </c>
      <c r="M1515">
        <v>29.25</v>
      </c>
      <c r="N1515">
        <v>2422.5</v>
      </c>
      <c r="O1515">
        <v>84.665792920000001</v>
      </c>
      <c r="P1515" s="1">
        <v>43853</v>
      </c>
      <c r="Q1515" t="s">
        <v>19</v>
      </c>
      <c r="R1515">
        <v>192.65</v>
      </c>
      <c r="S1515">
        <v>23.15</v>
      </c>
      <c r="T1515">
        <f t="shared" si="559"/>
        <v>22</v>
      </c>
      <c r="U1515">
        <f t="shared" si="560"/>
        <v>1</v>
      </c>
      <c r="V1515">
        <f t="shared" si="561"/>
        <v>2020</v>
      </c>
      <c r="X1515" t="str">
        <f t="shared" ref="X1515:X1516" si="575">IF(N1515&gt;0,"Profit","Loss")</f>
        <v>Profit</v>
      </c>
    </row>
    <row r="1516" spans="1:24" x14ac:dyDescent="0.3">
      <c r="A1516">
        <v>505.2</v>
      </c>
      <c r="B1516" s="1">
        <v>43852</v>
      </c>
      <c r="C1516" t="s">
        <v>26</v>
      </c>
      <c r="D1516" s="2">
        <v>0.3923611111111111</v>
      </c>
      <c r="E1516">
        <v>143.69999999999999</v>
      </c>
      <c r="F1516">
        <v>15</v>
      </c>
      <c r="G1516" t="s">
        <v>23</v>
      </c>
      <c r="H1516">
        <v>31100</v>
      </c>
      <c r="I1516" t="s">
        <v>22</v>
      </c>
      <c r="J1516" s="1">
        <v>43852</v>
      </c>
      <c r="K1516" t="s">
        <v>26</v>
      </c>
      <c r="L1516" s="2">
        <v>0.41319444444444442</v>
      </c>
      <c r="M1516">
        <v>218.7</v>
      </c>
      <c r="N1516">
        <v>-1125</v>
      </c>
      <c r="O1516">
        <v>-52.19206681</v>
      </c>
      <c r="P1516" s="1">
        <v>43853</v>
      </c>
      <c r="Q1516" t="s">
        <v>24</v>
      </c>
      <c r="R1516">
        <v>220</v>
      </c>
      <c r="S1516">
        <v>142.80000000000001</v>
      </c>
      <c r="T1516">
        <f t="shared" si="559"/>
        <v>22</v>
      </c>
      <c r="U1516">
        <f t="shared" si="560"/>
        <v>1</v>
      </c>
      <c r="V1516">
        <f t="shared" si="561"/>
        <v>2020</v>
      </c>
      <c r="X1516" t="str">
        <f t="shared" si="575"/>
        <v>Loss</v>
      </c>
    </row>
    <row r="1517" spans="1:24" hidden="1" x14ac:dyDescent="0.3">
      <c r="A1517">
        <v>506</v>
      </c>
      <c r="B1517" s="1">
        <v>43853</v>
      </c>
      <c r="D1517" s="2">
        <v>0.3923611111111111</v>
      </c>
      <c r="E1517">
        <v>30843.65</v>
      </c>
      <c r="J1517" s="1">
        <v>43853</v>
      </c>
      <c r="L1517" s="2">
        <v>0.6381944444444444</v>
      </c>
      <c r="M1517">
        <v>30991.7</v>
      </c>
      <c r="N1517">
        <v>1451.25</v>
      </c>
      <c r="Q1517" t="s">
        <v>19</v>
      </c>
      <c r="R1517">
        <v>31087.25</v>
      </c>
      <c r="S1517">
        <v>30715.65</v>
      </c>
      <c r="T1517">
        <f t="shared" si="559"/>
        <v>23</v>
      </c>
      <c r="U1517">
        <f t="shared" si="560"/>
        <v>1</v>
      </c>
      <c r="V1517">
        <f t="shared" si="561"/>
        <v>2020</v>
      </c>
    </row>
    <row r="1518" spans="1:24" x14ac:dyDescent="0.3">
      <c r="A1518">
        <v>506.1</v>
      </c>
      <c r="B1518" s="1">
        <v>43853</v>
      </c>
      <c r="C1518" t="s">
        <v>27</v>
      </c>
      <c r="D1518" s="2">
        <v>0.3923611111111111</v>
      </c>
      <c r="E1518">
        <v>116.2</v>
      </c>
      <c r="F1518">
        <v>15</v>
      </c>
      <c r="G1518" t="s">
        <v>21</v>
      </c>
      <c r="H1518">
        <v>30800</v>
      </c>
      <c r="I1518" t="s">
        <v>22</v>
      </c>
      <c r="J1518" s="1">
        <v>43853</v>
      </c>
      <c r="K1518" t="s">
        <v>27</v>
      </c>
      <c r="L1518" s="2">
        <v>0.51111111111111118</v>
      </c>
      <c r="M1518">
        <v>111.2</v>
      </c>
      <c r="N1518">
        <v>75</v>
      </c>
      <c r="O1518">
        <v>4.3029259900000003</v>
      </c>
      <c r="P1518" s="1">
        <v>43853</v>
      </c>
      <c r="Q1518" t="s">
        <v>24</v>
      </c>
      <c r="R1518">
        <v>175</v>
      </c>
      <c r="S1518">
        <v>35.6</v>
      </c>
      <c r="T1518">
        <f t="shared" si="559"/>
        <v>23</v>
      </c>
      <c r="U1518">
        <f t="shared" si="560"/>
        <v>1</v>
      </c>
      <c r="V1518">
        <f t="shared" si="561"/>
        <v>2020</v>
      </c>
      <c r="X1518" t="str">
        <f t="shared" ref="X1518:X1519" si="576">IF(N1518&gt;0,"Profit","Loss")</f>
        <v>Profit</v>
      </c>
    </row>
    <row r="1519" spans="1:24" x14ac:dyDescent="0.3">
      <c r="A1519">
        <v>506.2</v>
      </c>
      <c r="B1519" s="1">
        <v>43853</v>
      </c>
      <c r="C1519" t="s">
        <v>27</v>
      </c>
      <c r="D1519" s="2">
        <v>0.3923611111111111</v>
      </c>
      <c r="E1519">
        <v>91.95</v>
      </c>
      <c r="F1519">
        <v>15</v>
      </c>
      <c r="G1519" t="s">
        <v>23</v>
      </c>
      <c r="H1519">
        <v>30800</v>
      </c>
      <c r="I1519" t="s">
        <v>22</v>
      </c>
      <c r="J1519" s="1">
        <v>43853</v>
      </c>
      <c r="K1519" t="s">
        <v>27</v>
      </c>
      <c r="L1519" s="2">
        <v>0.6381944444444444</v>
      </c>
      <c r="M1519">
        <v>0.2</v>
      </c>
      <c r="N1519">
        <v>1376.25</v>
      </c>
      <c r="O1519">
        <v>99.782490480000007</v>
      </c>
      <c r="P1519" s="1">
        <v>43853</v>
      </c>
      <c r="Q1519" t="s">
        <v>19</v>
      </c>
      <c r="R1519">
        <v>116.5</v>
      </c>
      <c r="S1519">
        <v>0.1</v>
      </c>
      <c r="T1519">
        <f t="shared" si="559"/>
        <v>23</v>
      </c>
      <c r="U1519">
        <f t="shared" si="560"/>
        <v>1</v>
      </c>
      <c r="V1519">
        <f t="shared" si="561"/>
        <v>2020</v>
      </c>
      <c r="X1519" t="str">
        <f t="shared" si="576"/>
        <v>Profit</v>
      </c>
    </row>
    <row r="1520" spans="1:24" hidden="1" x14ac:dyDescent="0.3">
      <c r="A1520">
        <v>507</v>
      </c>
      <c r="B1520" s="1">
        <v>43854</v>
      </c>
      <c r="D1520" s="2">
        <v>0.3923611111111111</v>
      </c>
      <c r="E1520">
        <v>30935.3</v>
      </c>
      <c r="J1520" s="1">
        <v>43854</v>
      </c>
      <c r="L1520" s="2">
        <v>0.6381944444444444</v>
      </c>
      <c r="M1520">
        <v>31250.6</v>
      </c>
      <c r="N1520">
        <v>1332</v>
      </c>
      <c r="Q1520" t="s">
        <v>19</v>
      </c>
      <c r="R1520">
        <v>31375.45</v>
      </c>
      <c r="S1520">
        <v>30921.35</v>
      </c>
      <c r="T1520">
        <f t="shared" si="559"/>
        <v>24</v>
      </c>
      <c r="U1520">
        <f t="shared" si="560"/>
        <v>1</v>
      </c>
      <c r="V1520">
        <f t="shared" si="561"/>
        <v>2020</v>
      </c>
    </row>
    <row r="1521" spans="1:24" x14ac:dyDescent="0.3">
      <c r="A1521">
        <v>507.1</v>
      </c>
      <c r="B1521" s="1">
        <v>43854</v>
      </c>
      <c r="C1521" t="s">
        <v>28</v>
      </c>
      <c r="D1521" s="2">
        <v>0.3923611111111111</v>
      </c>
      <c r="E1521">
        <v>309.95</v>
      </c>
      <c r="F1521">
        <v>15</v>
      </c>
      <c r="G1521" t="s">
        <v>21</v>
      </c>
      <c r="H1521">
        <v>30900</v>
      </c>
      <c r="I1521" t="s">
        <v>22</v>
      </c>
      <c r="J1521" s="1">
        <v>43854</v>
      </c>
      <c r="K1521" t="s">
        <v>28</v>
      </c>
      <c r="L1521" s="2">
        <v>0.39652777777777781</v>
      </c>
      <c r="M1521">
        <v>377.95</v>
      </c>
      <c r="N1521">
        <v>-1020</v>
      </c>
      <c r="O1521">
        <v>-21.939022420000001</v>
      </c>
      <c r="P1521" s="1">
        <v>43860</v>
      </c>
      <c r="Q1521" t="s">
        <v>24</v>
      </c>
      <c r="R1521">
        <v>378</v>
      </c>
      <c r="S1521">
        <v>302.89999999999998</v>
      </c>
      <c r="T1521">
        <f t="shared" si="559"/>
        <v>24</v>
      </c>
      <c r="U1521">
        <f t="shared" si="560"/>
        <v>1</v>
      </c>
      <c r="V1521">
        <f t="shared" si="561"/>
        <v>2020</v>
      </c>
      <c r="X1521" t="str">
        <f t="shared" ref="X1521:X1522" si="577">IF(N1521&gt;0,"Profit","Loss")</f>
        <v>Loss</v>
      </c>
    </row>
    <row r="1522" spans="1:24" x14ac:dyDescent="0.3">
      <c r="A1522">
        <v>507.2</v>
      </c>
      <c r="B1522" s="1">
        <v>43854</v>
      </c>
      <c r="C1522" t="s">
        <v>28</v>
      </c>
      <c r="D1522" s="2">
        <v>0.3923611111111111</v>
      </c>
      <c r="E1522">
        <v>257.10000000000002</v>
      </c>
      <c r="F1522">
        <v>15</v>
      </c>
      <c r="G1522" t="s">
        <v>23</v>
      </c>
      <c r="H1522">
        <v>30900</v>
      </c>
      <c r="I1522" t="s">
        <v>22</v>
      </c>
      <c r="J1522" s="1">
        <v>43854</v>
      </c>
      <c r="K1522" t="s">
        <v>28</v>
      </c>
      <c r="L1522" s="2">
        <v>0.6381944444444444</v>
      </c>
      <c r="M1522">
        <v>100.3</v>
      </c>
      <c r="N1522">
        <v>2352</v>
      </c>
      <c r="O1522">
        <v>60.987942429999997</v>
      </c>
      <c r="P1522" s="1">
        <v>43860</v>
      </c>
      <c r="Q1522" t="s">
        <v>19</v>
      </c>
      <c r="R1522">
        <v>260.85000000000002</v>
      </c>
      <c r="S1522">
        <v>77.25</v>
      </c>
      <c r="T1522">
        <f t="shared" si="559"/>
        <v>24</v>
      </c>
      <c r="U1522">
        <f t="shared" si="560"/>
        <v>1</v>
      </c>
      <c r="V1522">
        <f t="shared" si="561"/>
        <v>2020</v>
      </c>
      <c r="X1522" t="str">
        <f t="shared" si="577"/>
        <v>Profit</v>
      </c>
    </row>
    <row r="1523" spans="1:24" hidden="1" x14ac:dyDescent="0.3">
      <c r="A1523">
        <v>508</v>
      </c>
      <c r="B1523" s="1">
        <v>43857</v>
      </c>
      <c r="D1523" s="2">
        <v>0.3923611111111111</v>
      </c>
      <c r="E1523">
        <v>30934.5</v>
      </c>
      <c r="J1523" s="1">
        <v>43857</v>
      </c>
      <c r="L1523" s="2">
        <v>0.55486111111111114</v>
      </c>
      <c r="M1523">
        <v>31000.05</v>
      </c>
      <c r="N1523">
        <v>-615</v>
      </c>
      <c r="R1523">
        <v>31227.05</v>
      </c>
      <c r="S1523">
        <v>30922.85</v>
      </c>
      <c r="T1523">
        <f t="shared" si="559"/>
        <v>27</v>
      </c>
      <c r="U1523">
        <f t="shared" si="560"/>
        <v>1</v>
      </c>
      <c r="V1523">
        <f t="shared" si="561"/>
        <v>2020</v>
      </c>
    </row>
    <row r="1524" spans="1:24" x14ac:dyDescent="0.3">
      <c r="A1524">
        <v>508.1</v>
      </c>
      <c r="B1524" s="1">
        <v>43857</v>
      </c>
      <c r="C1524" t="s">
        <v>20</v>
      </c>
      <c r="D1524" s="2">
        <v>0.3923611111111111</v>
      </c>
      <c r="E1524">
        <v>285</v>
      </c>
      <c r="F1524">
        <v>15</v>
      </c>
      <c r="G1524" t="s">
        <v>21</v>
      </c>
      <c r="H1524">
        <v>30900</v>
      </c>
      <c r="I1524" t="s">
        <v>22</v>
      </c>
      <c r="J1524" s="1">
        <v>43857</v>
      </c>
      <c r="K1524" t="s">
        <v>20</v>
      </c>
      <c r="L1524" s="2">
        <v>0.40069444444444446</v>
      </c>
      <c r="M1524">
        <v>358</v>
      </c>
      <c r="N1524">
        <v>-1095</v>
      </c>
      <c r="O1524">
        <v>-25.614035090000002</v>
      </c>
      <c r="P1524" s="1">
        <v>43860</v>
      </c>
      <c r="Q1524" t="s">
        <v>24</v>
      </c>
      <c r="R1524">
        <v>374.65</v>
      </c>
      <c r="S1524">
        <v>283</v>
      </c>
      <c r="T1524">
        <f t="shared" si="559"/>
        <v>27</v>
      </c>
      <c r="U1524">
        <f t="shared" si="560"/>
        <v>1</v>
      </c>
      <c r="V1524">
        <f t="shared" si="561"/>
        <v>2020</v>
      </c>
      <c r="X1524" t="str">
        <f t="shared" ref="X1524:X1525" si="578">IF(N1524&gt;0,"Profit","Loss")</f>
        <v>Loss</v>
      </c>
    </row>
    <row r="1525" spans="1:24" x14ac:dyDescent="0.3">
      <c r="A1525">
        <v>508.2</v>
      </c>
      <c r="B1525" s="1">
        <v>43857</v>
      </c>
      <c r="C1525" t="s">
        <v>20</v>
      </c>
      <c r="D1525" s="2">
        <v>0.3923611111111111</v>
      </c>
      <c r="E1525">
        <v>225</v>
      </c>
      <c r="F1525">
        <v>15</v>
      </c>
      <c r="G1525" t="s">
        <v>23</v>
      </c>
      <c r="H1525">
        <v>30900</v>
      </c>
      <c r="I1525" t="s">
        <v>22</v>
      </c>
      <c r="J1525" s="1">
        <v>43857</v>
      </c>
      <c r="K1525" t="s">
        <v>20</v>
      </c>
      <c r="L1525" s="2">
        <v>0.55486111111111114</v>
      </c>
      <c r="M1525">
        <v>193</v>
      </c>
      <c r="N1525">
        <v>480</v>
      </c>
      <c r="O1525">
        <v>14.222222220000001</v>
      </c>
      <c r="P1525" s="1">
        <v>43860</v>
      </c>
      <c r="Q1525" t="s">
        <v>24</v>
      </c>
      <c r="R1525">
        <v>228.9</v>
      </c>
      <c r="S1525">
        <v>117.3</v>
      </c>
      <c r="T1525">
        <f t="shared" si="559"/>
        <v>27</v>
      </c>
      <c r="U1525">
        <f t="shared" si="560"/>
        <v>1</v>
      </c>
      <c r="V1525">
        <f t="shared" si="561"/>
        <v>2020</v>
      </c>
      <c r="X1525" t="str">
        <f t="shared" si="578"/>
        <v>Profit</v>
      </c>
    </row>
    <row r="1526" spans="1:24" hidden="1" x14ac:dyDescent="0.3">
      <c r="A1526">
        <v>509</v>
      </c>
      <c r="B1526" s="1">
        <v>43858</v>
      </c>
      <c r="D1526" s="2">
        <v>0.3923611111111111</v>
      </c>
      <c r="E1526">
        <v>30843.95</v>
      </c>
      <c r="J1526" s="1">
        <v>43858</v>
      </c>
      <c r="L1526" s="2">
        <v>0.4381944444444445</v>
      </c>
      <c r="M1526">
        <v>30835.65</v>
      </c>
      <c r="N1526">
        <v>-848.25</v>
      </c>
      <c r="R1526">
        <v>31045.75</v>
      </c>
      <c r="S1526">
        <v>30827.200000000001</v>
      </c>
      <c r="T1526">
        <f t="shared" si="559"/>
        <v>28</v>
      </c>
      <c r="U1526">
        <f t="shared" si="560"/>
        <v>1</v>
      </c>
      <c r="V1526">
        <f t="shared" si="561"/>
        <v>2020</v>
      </c>
    </row>
    <row r="1527" spans="1:24" x14ac:dyDescent="0.3">
      <c r="A1527">
        <v>509.1</v>
      </c>
      <c r="B1527" s="1">
        <v>43858</v>
      </c>
      <c r="C1527" t="s">
        <v>25</v>
      </c>
      <c r="D1527" s="2">
        <v>0.3923611111111111</v>
      </c>
      <c r="E1527">
        <v>260.05</v>
      </c>
      <c r="F1527">
        <v>15</v>
      </c>
      <c r="G1527" t="s">
        <v>21</v>
      </c>
      <c r="H1527">
        <v>30800</v>
      </c>
      <c r="I1527" t="s">
        <v>22</v>
      </c>
      <c r="J1527" s="1">
        <v>43858</v>
      </c>
      <c r="K1527" t="s">
        <v>25</v>
      </c>
      <c r="L1527" s="2">
        <v>0.39652777777777781</v>
      </c>
      <c r="M1527">
        <v>335.05</v>
      </c>
      <c r="N1527">
        <v>-1125</v>
      </c>
      <c r="O1527">
        <v>-28.84060758</v>
      </c>
      <c r="P1527" s="1">
        <v>43860</v>
      </c>
      <c r="Q1527" t="s">
        <v>24</v>
      </c>
      <c r="R1527">
        <v>340</v>
      </c>
      <c r="S1527">
        <v>259.85000000000002</v>
      </c>
      <c r="T1527">
        <f t="shared" si="559"/>
        <v>28</v>
      </c>
      <c r="U1527">
        <f t="shared" si="560"/>
        <v>1</v>
      </c>
      <c r="V1527">
        <f t="shared" si="561"/>
        <v>2020</v>
      </c>
      <c r="X1527" t="str">
        <f t="shared" ref="X1527:X1528" si="579">IF(N1527&gt;0,"Profit","Loss")</f>
        <v>Loss</v>
      </c>
    </row>
    <row r="1528" spans="1:24" x14ac:dyDescent="0.3">
      <c r="A1528">
        <v>509.2</v>
      </c>
      <c r="B1528" s="1">
        <v>43858</v>
      </c>
      <c r="C1528" t="s">
        <v>25</v>
      </c>
      <c r="D1528" s="2">
        <v>0.3923611111111111</v>
      </c>
      <c r="E1528">
        <v>214.1</v>
      </c>
      <c r="F1528">
        <v>15</v>
      </c>
      <c r="G1528" t="s">
        <v>23</v>
      </c>
      <c r="H1528">
        <v>30800</v>
      </c>
      <c r="I1528" t="s">
        <v>22</v>
      </c>
      <c r="J1528" s="1">
        <v>43858</v>
      </c>
      <c r="K1528" t="s">
        <v>25</v>
      </c>
      <c r="L1528" s="2">
        <v>0.4381944444444445</v>
      </c>
      <c r="M1528">
        <v>195.65</v>
      </c>
      <c r="N1528">
        <v>276.75</v>
      </c>
      <c r="O1528">
        <v>8.6174684730000006</v>
      </c>
      <c r="P1528" s="1">
        <v>43860</v>
      </c>
      <c r="Q1528" t="s">
        <v>24</v>
      </c>
      <c r="R1528">
        <v>214.1</v>
      </c>
      <c r="S1528">
        <v>118.3</v>
      </c>
      <c r="T1528">
        <f t="shared" si="559"/>
        <v>28</v>
      </c>
      <c r="U1528">
        <f t="shared" si="560"/>
        <v>1</v>
      </c>
      <c r="V1528">
        <f t="shared" si="561"/>
        <v>2020</v>
      </c>
      <c r="X1528" t="str">
        <f t="shared" si="579"/>
        <v>Profit</v>
      </c>
    </row>
    <row r="1529" spans="1:24" hidden="1" x14ac:dyDescent="0.3">
      <c r="A1529">
        <v>510</v>
      </c>
      <c r="B1529" s="1">
        <v>43859</v>
      </c>
      <c r="D1529" s="2">
        <v>0.3923611111111111</v>
      </c>
      <c r="E1529">
        <v>30923.55</v>
      </c>
      <c r="J1529" s="1">
        <v>43859</v>
      </c>
      <c r="L1529" s="2">
        <v>0.62638888888888888</v>
      </c>
      <c r="M1529">
        <v>30854.15</v>
      </c>
      <c r="N1529">
        <v>-360</v>
      </c>
      <c r="R1529">
        <v>31082.85</v>
      </c>
      <c r="S1529">
        <v>30835.8</v>
      </c>
      <c r="T1529">
        <f t="shared" si="559"/>
        <v>29</v>
      </c>
      <c r="U1529">
        <f t="shared" si="560"/>
        <v>1</v>
      </c>
      <c r="V1529">
        <f t="shared" si="561"/>
        <v>2020</v>
      </c>
    </row>
    <row r="1530" spans="1:24" x14ac:dyDescent="0.3">
      <c r="A1530">
        <v>510.1</v>
      </c>
      <c r="B1530" s="1">
        <v>43859</v>
      </c>
      <c r="C1530" t="s">
        <v>26</v>
      </c>
      <c r="D1530" s="2">
        <v>0.3923611111111111</v>
      </c>
      <c r="E1530">
        <v>188.8</v>
      </c>
      <c r="F1530">
        <v>15</v>
      </c>
      <c r="G1530" t="s">
        <v>21</v>
      </c>
      <c r="H1530">
        <v>30900</v>
      </c>
      <c r="I1530" t="s">
        <v>22</v>
      </c>
      <c r="J1530" s="1">
        <v>43859</v>
      </c>
      <c r="K1530" t="s">
        <v>26</v>
      </c>
      <c r="L1530" s="2">
        <v>0.40902777777777777</v>
      </c>
      <c r="M1530">
        <v>230.8</v>
      </c>
      <c r="N1530">
        <v>-630</v>
      </c>
      <c r="O1530">
        <v>-22.245762710000001</v>
      </c>
      <c r="P1530" s="1">
        <v>43860</v>
      </c>
      <c r="Q1530" t="s">
        <v>24</v>
      </c>
      <c r="R1530">
        <v>232.8</v>
      </c>
      <c r="S1530">
        <v>155.65</v>
      </c>
      <c r="T1530">
        <f t="shared" si="559"/>
        <v>29</v>
      </c>
      <c r="U1530">
        <f t="shared" si="560"/>
        <v>1</v>
      </c>
      <c r="V1530">
        <f t="shared" si="561"/>
        <v>2020</v>
      </c>
      <c r="X1530" t="str">
        <f t="shared" ref="X1530:X1531" si="580">IF(N1530&gt;0,"Profit","Loss")</f>
        <v>Loss</v>
      </c>
    </row>
    <row r="1531" spans="1:24" x14ac:dyDescent="0.3">
      <c r="A1531">
        <v>510.2</v>
      </c>
      <c r="B1531" s="1">
        <v>43859</v>
      </c>
      <c r="C1531" t="s">
        <v>26</v>
      </c>
      <c r="D1531" s="2">
        <v>0.3923611111111111</v>
      </c>
      <c r="E1531">
        <v>156.35</v>
      </c>
      <c r="F1531">
        <v>15</v>
      </c>
      <c r="G1531" t="s">
        <v>23</v>
      </c>
      <c r="H1531">
        <v>30900</v>
      </c>
      <c r="I1531" t="s">
        <v>22</v>
      </c>
      <c r="J1531" s="1">
        <v>43859</v>
      </c>
      <c r="K1531" t="s">
        <v>26</v>
      </c>
      <c r="L1531" s="2">
        <v>0.62638888888888888</v>
      </c>
      <c r="M1531">
        <v>138.35</v>
      </c>
      <c r="N1531">
        <v>270</v>
      </c>
      <c r="O1531">
        <v>11.51263192</v>
      </c>
      <c r="P1531" s="1">
        <v>43860</v>
      </c>
      <c r="Q1531" t="s">
        <v>24</v>
      </c>
      <c r="R1531">
        <v>177.85</v>
      </c>
      <c r="S1531">
        <v>63.25</v>
      </c>
      <c r="T1531">
        <f t="shared" si="559"/>
        <v>29</v>
      </c>
      <c r="U1531">
        <f t="shared" si="560"/>
        <v>1</v>
      </c>
      <c r="V1531">
        <f t="shared" si="561"/>
        <v>2020</v>
      </c>
      <c r="X1531" t="str">
        <f t="shared" si="580"/>
        <v>Profit</v>
      </c>
    </row>
    <row r="1532" spans="1:24" hidden="1" x14ac:dyDescent="0.3">
      <c r="A1532">
        <v>511</v>
      </c>
      <c r="B1532" s="1">
        <v>43860</v>
      </c>
      <c r="D1532" s="2">
        <v>0.3923611111111111</v>
      </c>
      <c r="E1532">
        <v>30707.200000000001</v>
      </c>
      <c r="J1532" s="1">
        <v>43860</v>
      </c>
      <c r="L1532" s="2">
        <v>0.6381944444444444</v>
      </c>
      <c r="M1532">
        <v>30629.15</v>
      </c>
      <c r="N1532">
        <v>767.25</v>
      </c>
      <c r="Q1532" t="s">
        <v>19</v>
      </c>
      <c r="R1532">
        <v>30734.15</v>
      </c>
      <c r="S1532">
        <v>30521.3</v>
      </c>
      <c r="T1532">
        <f t="shared" si="559"/>
        <v>30</v>
      </c>
      <c r="U1532">
        <f t="shared" si="560"/>
        <v>1</v>
      </c>
      <c r="V1532">
        <f t="shared" si="561"/>
        <v>2020</v>
      </c>
    </row>
    <row r="1533" spans="1:24" x14ac:dyDescent="0.3">
      <c r="A1533">
        <v>511.1</v>
      </c>
      <c r="B1533" s="1">
        <v>43860</v>
      </c>
      <c r="C1533" t="s">
        <v>27</v>
      </c>
      <c r="D1533" s="2">
        <v>0.3923611111111111</v>
      </c>
      <c r="E1533">
        <v>110.35</v>
      </c>
      <c r="F1533">
        <v>15</v>
      </c>
      <c r="G1533" t="s">
        <v>21</v>
      </c>
      <c r="H1533">
        <v>30700</v>
      </c>
      <c r="I1533" t="s">
        <v>22</v>
      </c>
      <c r="J1533" s="1">
        <v>43860</v>
      </c>
      <c r="K1533" t="s">
        <v>27</v>
      </c>
      <c r="L1533" s="2">
        <v>0.6381944444444444</v>
      </c>
      <c r="M1533">
        <v>0.2</v>
      </c>
      <c r="N1533">
        <v>1652.25</v>
      </c>
      <c r="O1533">
        <v>99.818758500000001</v>
      </c>
      <c r="P1533" s="1">
        <v>43860</v>
      </c>
      <c r="Q1533" t="s">
        <v>19</v>
      </c>
      <c r="R1533">
        <v>121.75</v>
      </c>
      <c r="S1533">
        <v>0.2</v>
      </c>
      <c r="T1533">
        <f t="shared" si="559"/>
        <v>30</v>
      </c>
      <c r="U1533">
        <f t="shared" si="560"/>
        <v>1</v>
      </c>
      <c r="V1533">
        <f t="shared" si="561"/>
        <v>2020</v>
      </c>
      <c r="X1533" t="str">
        <f t="shared" ref="X1533:X1534" si="581">IF(N1533&gt;0,"Profit","Loss")</f>
        <v>Profit</v>
      </c>
    </row>
    <row r="1534" spans="1:24" x14ac:dyDescent="0.3">
      <c r="A1534">
        <v>511.2</v>
      </c>
      <c r="B1534" s="1">
        <v>43860</v>
      </c>
      <c r="C1534" t="s">
        <v>27</v>
      </c>
      <c r="D1534" s="2">
        <v>0.3923611111111111</v>
      </c>
      <c r="E1534">
        <v>84.8</v>
      </c>
      <c r="F1534">
        <v>15</v>
      </c>
      <c r="G1534" t="s">
        <v>23</v>
      </c>
      <c r="H1534">
        <v>30700</v>
      </c>
      <c r="I1534" t="s">
        <v>22</v>
      </c>
      <c r="J1534" s="1">
        <v>43860</v>
      </c>
      <c r="K1534" t="s">
        <v>27</v>
      </c>
      <c r="L1534" s="2">
        <v>0.43958333333333338</v>
      </c>
      <c r="M1534">
        <v>143.80000000000001</v>
      </c>
      <c r="N1534">
        <v>-885</v>
      </c>
      <c r="O1534">
        <v>-69.575471699999994</v>
      </c>
      <c r="P1534" s="1">
        <v>43860</v>
      </c>
      <c r="Q1534" t="s">
        <v>24</v>
      </c>
      <c r="R1534">
        <v>146</v>
      </c>
      <c r="S1534">
        <v>68.150000000000006</v>
      </c>
      <c r="T1534">
        <f t="shared" si="559"/>
        <v>30</v>
      </c>
      <c r="U1534">
        <f t="shared" si="560"/>
        <v>1</v>
      </c>
      <c r="V1534">
        <f t="shared" si="561"/>
        <v>2020</v>
      </c>
      <c r="X1534" t="str">
        <f t="shared" si="581"/>
        <v>Loss</v>
      </c>
    </row>
    <row r="1535" spans="1:24" hidden="1" x14ac:dyDescent="0.3">
      <c r="A1535">
        <v>512</v>
      </c>
      <c r="B1535" s="1">
        <v>43861</v>
      </c>
      <c r="D1535" s="2">
        <v>0.3923611111111111</v>
      </c>
      <c r="E1535">
        <v>30943.45</v>
      </c>
      <c r="J1535" s="1">
        <v>43861</v>
      </c>
      <c r="L1535" s="2">
        <v>0.52916666666666667</v>
      </c>
      <c r="M1535">
        <v>30839.1</v>
      </c>
      <c r="N1535">
        <v>164.25</v>
      </c>
      <c r="R1535">
        <v>30983.3</v>
      </c>
      <c r="S1535">
        <v>30691.8</v>
      </c>
      <c r="T1535">
        <f t="shared" si="559"/>
        <v>31</v>
      </c>
      <c r="U1535">
        <f t="shared" si="560"/>
        <v>1</v>
      </c>
      <c r="V1535">
        <f t="shared" si="561"/>
        <v>2020</v>
      </c>
    </row>
    <row r="1536" spans="1:24" x14ac:dyDescent="0.3">
      <c r="A1536">
        <v>512.1</v>
      </c>
      <c r="B1536" s="1">
        <v>43861</v>
      </c>
      <c r="C1536" t="s">
        <v>28</v>
      </c>
      <c r="D1536" s="2">
        <v>0.3923611111111111</v>
      </c>
      <c r="E1536">
        <v>534.15</v>
      </c>
      <c r="F1536">
        <v>15</v>
      </c>
      <c r="G1536" t="s">
        <v>21</v>
      </c>
      <c r="H1536">
        <v>30900</v>
      </c>
      <c r="I1536" t="s">
        <v>22</v>
      </c>
      <c r="J1536" s="1">
        <v>43861</v>
      </c>
      <c r="K1536" t="s">
        <v>28</v>
      </c>
      <c r="L1536" s="2">
        <v>0.52916666666666667</v>
      </c>
      <c r="M1536">
        <v>471.15</v>
      </c>
      <c r="N1536">
        <v>945</v>
      </c>
      <c r="O1536">
        <v>11.794439759999999</v>
      </c>
      <c r="P1536" s="1">
        <v>43867</v>
      </c>
      <c r="Q1536" t="s">
        <v>24</v>
      </c>
      <c r="R1536">
        <v>563.20000000000005</v>
      </c>
      <c r="S1536">
        <v>395.6</v>
      </c>
      <c r="T1536">
        <f t="shared" si="559"/>
        <v>31</v>
      </c>
      <c r="U1536">
        <f t="shared" si="560"/>
        <v>1</v>
      </c>
      <c r="V1536">
        <f t="shared" si="561"/>
        <v>2020</v>
      </c>
      <c r="X1536" t="str">
        <f t="shared" ref="X1536:X1537" si="582">IF(N1536&gt;0,"Profit","Loss")</f>
        <v>Profit</v>
      </c>
    </row>
    <row r="1537" spans="1:24" x14ac:dyDescent="0.3">
      <c r="A1537">
        <v>512.20000000000005</v>
      </c>
      <c r="B1537" s="1">
        <v>43861</v>
      </c>
      <c r="C1537" t="s">
        <v>28</v>
      </c>
      <c r="D1537" s="2">
        <v>0.3923611111111111</v>
      </c>
      <c r="E1537">
        <v>455.5</v>
      </c>
      <c r="F1537">
        <v>15</v>
      </c>
      <c r="G1537" t="s">
        <v>23</v>
      </c>
      <c r="H1537">
        <v>30900</v>
      </c>
      <c r="I1537" t="s">
        <v>22</v>
      </c>
      <c r="J1537" s="1">
        <v>43861</v>
      </c>
      <c r="K1537" t="s">
        <v>28</v>
      </c>
      <c r="L1537" s="2">
        <v>0.40902777777777777</v>
      </c>
      <c r="M1537">
        <v>507.55</v>
      </c>
      <c r="N1537">
        <v>-780.75</v>
      </c>
      <c r="O1537">
        <v>-11.42700329</v>
      </c>
      <c r="P1537" s="1">
        <v>43867</v>
      </c>
      <c r="Q1537" t="s">
        <v>24</v>
      </c>
      <c r="R1537">
        <v>511</v>
      </c>
      <c r="S1537">
        <v>431.4</v>
      </c>
      <c r="T1537">
        <f t="shared" si="559"/>
        <v>31</v>
      </c>
      <c r="U1537">
        <f t="shared" si="560"/>
        <v>1</v>
      </c>
      <c r="V1537">
        <f t="shared" si="561"/>
        <v>2020</v>
      </c>
      <c r="X1537" t="str">
        <f t="shared" si="582"/>
        <v>Loss</v>
      </c>
    </row>
    <row r="1538" spans="1:24" hidden="1" x14ac:dyDescent="0.3">
      <c r="A1538">
        <v>513</v>
      </c>
      <c r="B1538" s="1">
        <v>43862</v>
      </c>
      <c r="D1538" s="2">
        <v>0.3923611111111111</v>
      </c>
      <c r="E1538">
        <v>30669.1</v>
      </c>
      <c r="J1538" s="1">
        <v>43862</v>
      </c>
      <c r="L1538" s="2">
        <v>0.4604166666666667</v>
      </c>
      <c r="M1538">
        <v>30746.1</v>
      </c>
      <c r="N1538">
        <v>-375</v>
      </c>
      <c r="R1538">
        <v>30874.6</v>
      </c>
      <c r="S1538">
        <v>30653.9</v>
      </c>
      <c r="T1538">
        <f t="shared" si="559"/>
        <v>1</v>
      </c>
      <c r="U1538">
        <f t="shared" si="560"/>
        <v>2</v>
      </c>
      <c r="V1538">
        <f t="shared" si="561"/>
        <v>2020</v>
      </c>
    </row>
    <row r="1539" spans="1:24" x14ac:dyDescent="0.3">
      <c r="A1539">
        <v>513.1</v>
      </c>
      <c r="B1539" s="1">
        <v>43862</v>
      </c>
      <c r="C1539" t="s">
        <v>30</v>
      </c>
      <c r="D1539" s="2">
        <v>0.3923611111111111</v>
      </c>
      <c r="E1539">
        <v>497.3</v>
      </c>
      <c r="F1539">
        <v>15</v>
      </c>
      <c r="G1539" t="s">
        <v>21</v>
      </c>
      <c r="H1539">
        <v>30700</v>
      </c>
      <c r="I1539" t="s">
        <v>22</v>
      </c>
      <c r="J1539" s="1">
        <v>43862</v>
      </c>
      <c r="K1539" t="s">
        <v>30</v>
      </c>
      <c r="L1539" s="2">
        <v>0.41944444444444445</v>
      </c>
      <c r="M1539">
        <v>556.29999999999995</v>
      </c>
      <c r="N1539">
        <v>-885</v>
      </c>
      <c r="O1539">
        <v>-11.86406596</v>
      </c>
      <c r="P1539" s="1">
        <v>43867</v>
      </c>
      <c r="Q1539" t="s">
        <v>24</v>
      </c>
      <c r="R1539">
        <v>575.85</v>
      </c>
      <c r="S1539">
        <v>481.05</v>
      </c>
      <c r="T1539">
        <f t="shared" ref="T1539:T1602" si="583">DAY(B1539)</f>
        <v>1</v>
      </c>
      <c r="U1539">
        <f t="shared" ref="U1539:U1602" si="584">MONTH(B1539)</f>
        <v>2</v>
      </c>
      <c r="V1539">
        <f t="shared" ref="V1539:V1602" si="585">YEAR(B1539)</f>
        <v>2020</v>
      </c>
      <c r="X1539" t="str">
        <f t="shared" ref="X1539:X1540" si="586">IF(N1539&gt;0,"Profit","Loss")</f>
        <v>Loss</v>
      </c>
    </row>
    <row r="1540" spans="1:24" x14ac:dyDescent="0.3">
      <c r="A1540">
        <v>513.20000000000005</v>
      </c>
      <c r="B1540" s="1">
        <v>43862</v>
      </c>
      <c r="C1540" t="s">
        <v>30</v>
      </c>
      <c r="D1540" s="2">
        <v>0.3923611111111111</v>
      </c>
      <c r="E1540">
        <v>522.70000000000005</v>
      </c>
      <c r="F1540">
        <v>15</v>
      </c>
      <c r="G1540" t="s">
        <v>23</v>
      </c>
      <c r="H1540">
        <v>30700</v>
      </c>
      <c r="I1540" t="s">
        <v>22</v>
      </c>
      <c r="J1540" s="1">
        <v>43862</v>
      </c>
      <c r="K1540" t="s">
        <v>30</v>
      </c>
      <c r="L1540" s="2">
        <v>0.4604166666666667</v>
      </c>
      <c r="M1540">
        <v>488.7</v>
      </c>
      <c r="N1540">
        <v>510</v>
      </c>
      <c r="O1540">
        <v>6.5046872010000003</v>
      </c>
      <c r="P1540" s="1">
        <v>43867</v>
      </c>
      <c r="Q1540" t="s">
        <v>24</v>
      </c>
      <c r="R1540">
        <v>525.95000000000005</v>
      </c>
      <c r="S1540">
        <v>413.45</v>
      </c>
      <c r="T1540">
        <f t="shared" si="583"/>
        <v>1</v>
      </c>
      <c r="U1540">
        <f t="shared" si="584"/>
        <v>2</v>
      </c>
      <c r="V1540">
        <f t="shared" si="585"/>
        <v>2020</v>
      </c>
      <c r="X1540" t="str">
        <f t="shared" si="586"/>
        <v>Profit</v>
      </c>
    </row>
    <row r="1541" spans="1:24" hidden="1" x14ac:dyDescent="0.3">
      <c r="A1541">
        <v>514</v>
      </c>
      <c r="B1541" s="1">
        <v>43864</v>
      </c>
      <c r="D1541" s="2">
        <v>0.3923611111111111</v>
      </c>
      <c r="E1541">
        <v>29870.95</v>
      </c>
      <c r="J1541" s="1">
        <v>43864</v>
      </c>
      <c r="L1541" s="2">
        <v>0.40902777777777777</v>
      </c>
      <c r="M1541">
        <v>29852.9</v>
      </c>
      <c r="N1541">
        <v>195</v>
      </c>
      <c r="R1541">
        <v>29898.65</v>
      </c>
      <c r="S1541">
        <v>29612.55</v>
      </c>
      <c r="T1541">
        <f t="shared" si="583"/>
        <v>3</v>
      </c>
      <c r="U1541">
        <f t="shared" si="584"/>
        <v>2</v>
      </c>
      <c r="V1541">
        <f t="shared" si="585"/>
        <v>2020</v>
      </c>
    </row>
    <row r="1542" spans="1:24" x14ac:dyDescent="0.3">
      <c r="A1542">
        <v>514.1</v>
      </c>
      <c r="B1542" s="1">
        <v>43864</v>
      </c>
      <c r="C1542" t="s">
        <v>20</v>
      </c>
      <c r="D1542" s="2">
        <v>0.3923611111111111</v>
      </c>
      <c r="E1542">
        <v>299.60000000000002</v>
      </c>
      <c r="F1542">
        <v>15</v>
      </c>
      <c r="G1542" t="s">
        <v>21</v>
      </c>
      <c r="H1542">
        <v>29900</v>
      </c>
      <c r="I1542" t="s">
        <v>22</v>
      </c>
      <c r="J1542" s="1">
        <v>43864</v>
      </c>
      <c r="K1542" t="s">
        <v>20</v>
      </c>
      <c r="L1542" s="2">
        <v>0.40902777777777777</v>
      </c>
      <c r="M1542">
        <v>240.6</v>
      </c>
      <c r="N1542">
        <v>885</v>
      </c>
      <c r="O1542">
        <v>19.6929239</v>
      </c>
      <c r="P1542" s="1">
        <v>43867</v>
      </c>
      <c r="Q1542" t="s">
        <v>24</v>
      </c>
      <c r="R1542">
        <v>305.14999999999998</v>
      </c>
      <c r="S1542">
        <v>165.05</v>
      </c>
      <c r="T1542">
        <f t="shared" si="583"/>
        <v>3</v>
      </c>
      <c r="U1542">
        <f t="shared" si="584"/>
        <v>2</v>
      </c>
      <c r="V1542">
        <f t="shared" si="585"/>
        <v>2020</v>
      </c>
      <c r="X1542" t="str">
        <f t="shared" ref="X1542:X1543" si="587">IF(N1542&gt;0,"Profit","Loss")</f>
        <v>Profit</v>
      </c>
    </row>
    <row r="1543" spans="1:24" x14ac:dyDescent="0.3">
      <c r="A1543">
        <v>514.20000000000005</v>
      </c>
      <c r="B1543" s="1">
        <v>43864</v>
      </c>
      <c r="C1543" t="s">
        <v>20</v>
      </c>
      <c r="D1543" s="2">
        <v>0.3923611111111111</v>
      </c>
      <c r="E1543">
        <v>360.65</v>
      </c>
      <c r="F1543">
        <v>15</v>
      </c>
      <c r="G1543" t="s">
        <v>23</v>
      </c>
      <c r="H1543">
        <v>29900</v>
      </c>
      <c r="I1543" t="s">
        <v>22</v>
      </c>
      <c r="J1543" s="1">
        <v>43864</v>
      </c>
      <c r="K1543" t="s">
        <v>20</v>
      </c>
      <c r="L1543" s="2">
        <v>0.3972222222222222</v>
      </c>
      <c r="M1543">
        <v>406.65</v>
      </c>
      <c r="N1543">
        <v>-690</v>
      </c>
      <c r="O1543">
        <v>-12.75474837</v>
      </c>
      <c r="P1543" s="1">
        <v>43867</v>
      </c>
      <c r="Q1543" t="s">
        <v>24</v>
      </c>
      <c r="R1543">
        <v>418.9</v>
      </c>
      <c r="S1543">
        <v>331.1</v>
      </c>
      <c r="T1543">
        <f t="shared" si="583"/>
        <v>3</v>
      </c>
      <c r="U1543">
        <f t="shared" si="584"/>
        <v>2</v>
      </c>
      <c r="V1543">
        <f t="shared" si="585"/>
        <v>2020</v>
      </c>
      <c r="X1543" t="str">
        <f t="shared" si="587"/>
        <v>Loss</v>
      </c>
    </row>
    <row r="1544" spans="1:24" hidden="1" x14ac:dyDescent="0.3">
      <c r="A1544">
        <v>515</v>
      </c>
      <c r="B1544" s="1">
        <v>43865</v>
      </c>
      <c r="D1544" s="2">
        <v>0.3923611111111111</v>
      </c>
      <c r="E1544">
        <v>30254.2</v>
      </c>
      <c r="J1544" s="1">
        <v>43865</v>
      </c>
      <c r="L1544" s="2">
        <v>0.6381944444444444</v>
      </c>
      <c r="M1544">
        <v>30686.65</v>
      </c>
      <c r="N1544">
        <v>1836</v>
      </c>
      <c r="Q1544" t="s">
        <v>19</v>
      </c>
      <c r="R1544">
        <v>30776.95</v>
      </c>
      <c r="S1544">
        <v>30240.799999999999</v>
      </c>
      <c r="T1544">
        <f t="shared" si="583"/>
        <v>4</v>
      </c>
      <c r="U1544">
        <f t="shared" si="584"/>
        <v>2</v>
      </c>
      <c r="V1544">
        <f t="shared" si="585"/>
        <v>2020</v>
      </c>
    </row>
    <row r="1545" spans="1:24" x14ac:dyDescent="0.3">
      <c r="A1545">
        <v>515.1</v>
      </c>
      <c r="B1545" s="1">
        <v>43865</v>
      </c>
      <c r="C1545" t="s">
        <v>25</v>
      </c>
      <c r="D1545" s="2">
        <v>0.3923611111111111</v>
      </c>
      <c r="E1545">
        <v>168</v>
      </c>
      <c r="F1545">
        <v>15</v>
      </c>
      <c r="G1545" t="s">
        <v>21</v>
      </c>
      <c r="H1545">
        <v>30300</v>
      </c>
      <c r="I1545" t="s">
        <v>22</v>
      </c>
      <c r="J1545" s="1">
        <v>43865</v>
      </c>
      <c r="K1545" t="s">
        <v>25</v>
      </c>
      <c r="L1545" s="2">
        <v>0.44444444444444442</v>
      </c>
      <c r="M1545">
        <v>234</v>
      </c>
      <c r="N1545">
        <v>-990</v>
      </c>
      <c r="O1545">
        <v>-39.285714290000001</v>
      </c>
      <c r="P1545" s="1">
        <v>43867</v>
      </c>
      <c r="Q1545" t="s">
        <v>24</v>
      </c>
      <c r="R1545">
        <v>240</v>
      </c>
      <c r="S1545">
        <v>158.55000000000001</v>
      </c>
      <c r="T1545">
        <f t="shared" si="583"/>
        <v>4</v>
      </c>
      <c r="U1545">
        <f t="shared" si="584"/>
        <v>2</v>
      </c>
      <c r="V1545">
        <f t="shared" si="585"/>
        <v>2020</v>
      </c>
      <c r="X1545" t="str">
        <f t="shared" ref="X1545:X1546" si="588">IF(N1545&gt;0,"Profit","Loss")</f>
        <v>Loss</v>
      </c>
    </row>
    <row r="1546" spans="1:24" x14ac:dyDescent="0.3">
      <c r="A1546">
        <v>515.20000000000005</v>
      </c>
      <c r="B1546" s="1">
        <v>43865</v>
      </c>
      <c r="C1546" t="s">
        <v>25</v>
      </c>
      <c r="D1546" s="2">
        <v>0.3923611111111111</v>
      </c>
      <c r="E1546">
        <v>244.25</v>
      </c>
      <c r="F1546">
        <v>15</v>
      </c>
      <c r="G1546" t="s">
        <v>23</v>
      </c>
      <c r="H1546">
        <v>30300</v>
      </c>
      <c r="I1546" t="s">
        <v>22</v>
      </c>
      <c r="J1546" s="1">
        <v>43865</v>
      </c>
      <c r="K1546" t="s">
        <v>25</v>
      </c>
      <c r="L1546" s="2">
        <v>0.6381944444444444</v>
      </c>
      <c r="M1546">
        <v>55.85</v>
      </c>
      <c r="N1546">
        <v>2826</v>
      </c>
      <c r="O1546">
        <v>77.134083930000003</v>
      </c>
      <c r="P1546" s="1">
        <v>43867</v>
      </c>
      <c r="Q1546" t="s">
        <v>19</v>
      </c>
      <c r="R1546">
        <v>250.1</v>
      </c>
      <c r="S1546">
        <v>45.3</v>
      </c>
      <c r="T1546">
        <f t="shared" si="583"/>
        <v>4</v>
      </c>
      <c r="U1546">
        <f t="shared" si="584"/>
        <v>2</v>
      </c>
      <c r="V1546">
        <f t="shared" si="585"/>
        <v>2020</v>
      </c>
      <c r="X1546" t="str">
        <f t="shared" si="588"/>
        <v>Profit</v>
      </c>
    </row>
    <row r="1547" spans="1:24" hidden="1" x14ac:dyDescent="0.3">
      <c r="A1547">
        <v>516</v>
      </c>
      <c r="B1547" s="1">
        <v>43866</v>
      </c>
      <c r="D1547" s="2">
        <v>0.3923611111111111</v>
      </c>
      <c r="E1547">
        <v>30805.05</v>
      </c>
      <c r="J1547" s="1">
        <v>43866</v>
      </c>
      <c r="L1547" s="2">
        <v>0.56736111111111109</v>
      </c>
      <c r="M1547">
        <v>30859.7</v>
      </c>
      <c r="N1547">
        <v>135</v>
      </c>
      <c r="R1547">
        <v>30945.5</v>
      </c>
      <c r="S1547">
        <v>30658.7</v>
      </c>
      <c r="T1547">
        <f t="shared" si="583"/>
        <v>5</v>
      </c>
      <c r="U1547">
        <f t="shared" si="584"/>
        <v>2</v>
      </c>
      <c r="V1547">
        <f t="shared" si="585"/>
        <v>2020</v>
      </c>
    </row>
    <row r="1548" spans="1:24" x14ac:dyDescent="0.3">
      <c r="A1548">
        <v>516.1</v>
      </c>
      <c r="B1548" s="1">
        <v>43866</v>
      </c>
      <c r="C1548" t="s">
        <v>26</v>
      </c>
      <c r="D1548" s="2">
        <v>0.3923611111111111</v>
      </c>
      <c r="E1548">
        <v>154.55000000000001</v>
      </c>
      <c r="F1548">
        <v>15</v>
      </c>
      <c r="G1548" t="s">
        <v>21</v>
      </c>
      <c r="H1548">
        <v>30800</v>
      </c>
      <c r="I1548" t="s">
        <v>22</v>
      </c>
      <c r="J1548" s="1">
        <v>43866</v>
      </c>
      <c r="K1548" t="s">
        <v>26</v>
      </c>
      <c r="L1548" s="2">
        <v>0.56736111111111109</v>
      </c>
      <c r="M1548">
        <v>146.55000000000001</v>
      </c>
      <c r="N1548">
        <v>120</v>
      </c>
      <c r="O1548">
        <v>5.1763183440000002</v>
      </c>
      <c r="P1548" s="1">
        <v>43867</v>
      </c>
      <c r="Q1548" t="s">
        <v>24</v>
      </c>
      <c r="R1548">
        <v>210</v>
      </c>
      <c r="S1548">
        <v>71</v>
      </c>
      <c r="T1548">
        <f t="shared" si="583"/>
        <v>5</v>
      </c>
      <c r="U1548">
        <f t="shared" si="584"/>
        <v>2</v>
      </c>
      <c r="V1548">
        <f t="shared" si="585"/>
        <v>2020</v>
      </c>
      <c r="X1548" t="str">
        <f t="shared" ref="X1548:X1549" si="589">IF(N1548&gt;0,"Profit","Loss")</f>
        <v>Profit</v>
      </c>
    </row>
    <row r="1549" spans="1:24" x14ac:dyDescent="0.3">
      <c r="A1549">
        <v>516.20000000000005</v>
      </c>
      <c r="B1549" s="1">
        <v>43866</v>
      </c>
      <c r="C1549" t="s">
        <v>26</v>
      </c>
      <c r="D1549" s="2">
        <v>0.3923611111111111</v>
      </c>
      <c r="E1549">
        <v>166.4</v>
      </c>
      <c r="F1549">
        <v>15</v>
      </c>
      <c r="G1549" t="s">
        <v>23</v>
      </c>
      <c r="H1549">
        <v>30800</v>
      </c>
      <c r="I1549" t="s">
        <v>22</v>
      </c>
      <c r="J1549" s="1">
        <v>43866</v>
      </c>
      <c r="K1549" t="s">
        <v>26</v>
      </c>
      <c r="L1549" s="2">
        <v>0.48819444444444443</v>
      </c>
      <c r="M1549">
        <v>165.4</v>
      </c>
      <c r="N1549">
        <v>15</v>
      </c>
      <c r="O1549">
        <v>0.60096153799999996</v>
      </c>
      <c r="P1549" s="1">
        <v>43867</v>
      </c>
      <c r="Q1549" t="s">
        <v>24</v>
      </c>
      <c r="R1549">
        <v>177.9</v>
      </c>
      <c r="S1549">
        <v>90</v>
      </c>
      <c r="T1549">
        <f t="shared" si="583"/>
        <v>5</v>
      </c>
      <c r="U1549">
        <f t="shared" si="584"/>
        <v>2</v>
      </c>
      <c r="V1549">
        <f t="shared" si="585"/>
        <v>2020</v>
      </c>
      <c r="X1549" t="str">
        <f t="shared" si="589"/>
        <v>Profit</v>
      </c>
    </row>
    <row r="1550" spans="1:24" hidden="1" x14ac:dyDescent="0.3">
      <c r="A1550">
        <v>517</v>
      </c>
      <c r="B1550" s="1">
        <v>43867</v>
      </c>
      <c r="D1550" s="2">
        <v>0.3923611111111111</v>
      </c>
      <c r="E1550">
        <v>31088.95</v>
      </c>
      <c r="J1550" s="1">
        <v>43867</v>
      </c>
      <c r="L1550" s="2">
        <v>0.49652777777777773</v>
      </c>
      <c r="M1550">
        <v>31168.7</v>
      </c>
      <c r="N1550">
        <v>-855</v>
      </c>
      <c r="R1550">
        <v>31168.7</v>
      </c>
      <c r="S1550">
        <v>30917.25</v>
      </c>
      <c r="T1550">
        <f t="shared" si="583"/>
        <v>6</v>
      </c>
      <c r="U1550">
        <f t="shared" si="584"/>
        <v>2</v>
      </c>
      <c r="V1550">
        <f t="shared" si="585"/>
        <v>2020</v>
      </c>
    </row>
    <row r="1551" spans="1:24" x14ac:dyDescent="0.3">
      <c r="A1551">
        <v>517.1</v>
      </c>
      <c r="B1551" s="1">
        <v>43867</v>
      </c>
      <c r="C1551" t="s">
        <v>27</v>
      </c>
      <c r="D1551" s="2">
        <v>0.3923611111111111</v>
      </c>
      <c r="E1551">
        <v>120</v>
      </c>
      <c r="F1551">
        <v>15</v>
      </c>
      <c r="G1551" t="s">
        <v>21</v>
      </c>
      <c r="H1551">
        <v>31100</v>
      </c>
      <c r="I1551" t="s">
        <v>22</v>
      </c>
      <c r="J1551" s="1">
        <v>43867</v>
      </c>
      <c r="K1551" t="s">
        <v>27</v>
      </c>
      <c r="L1551" s="2">
        <v>0.49652777777777773</v>
      </c>
      <c r="M1551">
        <v>134</v>
      </c>
      <c r="N1551">
        <v>-210</v>
      </c>
      <c r="O1551">
        <v>-11.66666667</v>
      </c>
      <c r="P1551" s="1">
        <v>43867</v>
      </c>
      <c r="Q1551" t="s">
        <v>24</v>
      </c>
      <c r="R1551">
        <v>148.05000000000001</v>
      </c>
      <c r="S1551">
        <v>58.8</v>
      </c>
      <c r="T1551">
        <f t="shared" si="583"/>
        <v>6</v>
      </c>
      <c r="U1551">
        <f t="shared" si="584"/>
        <v>2</v>
      </c>
      <c r="V1551">
        <f t="shared" si="585"/>
        <v>2020</v>
      </c>
      <c r="X1551" t="str">
        <f t="shared" ref="X1551:X1552" si="590">IF(N1551&gt;0,"Profit","Loss")</f>
        <v>Loss</v>
      </c>
    </row>
    <row r="1552" spans="1:24" x14ac:dyDescent="0.3">
      <c r="A1552">
        <v>517.20000000000005</v>
      </c>
      <c r="B1552" s="1">
        <v>43867</v>
      </c>
      <c r="C1552" t="s">
        <v>27</v>
      </c>
      <c r="D1552" s="2">
        <v>0.3923611111111111</v>
      </c>
      <c r="E1552">
        <v>133.9</v>
      </c>
      <c r="F1552">
        <v>15</v>
      </c>
      <c r="G1552" t="s">
        <v>23</v>
      </c>
      <c r="H1552">
        <v>31100</v>
      </c>
      <c r="I1552" t="s">
        <v>22</v>
      </c>
      <c r="J1552" s="1">
        <v>43867</v>
      </c>
      <c r="K1552" t="s">
        <v>27</v>
      </c>
      <c r="L1552" s="2">
        <v>0.44861111111111113</v>
      </c>
      <c r="M1552">
        <v>176.9</v>
      </c>
      <c r="N1552">
        <v>-645</v>
      </c>
      <c r="O1552">
        <v>-32.113517549999997</v>
      </c>
      <c r="P1552" s="1">
        <v>43867</v>
      </c>
      <c r="Q1552" t="s">
        <v>24</v>
      </c>
      <c r="R1552">
        <v>195.55</v>
      </c>
      <c r="S1552">
        <v>101.25</v>
      </c>
      <c r="T1552">
        <f t="shared" si="583"/>
        <v>6</v>
      </c>
      <c r="U1552">
        <f t="shared" si="584"/>
        <v>2</v>
      </c>
      <c r="V1552">
        <f t="shared" si="585"/>
        <v>2020</v>
      </c>
      <c r="X1552" t="str">
        <f t="shared" si="590"/>
        <v>Loss</v>
      </c>
    </row>
    <row r="1553" spans="1:24" hidden="1" x14ac:dyDescent="0.3">
      <c r="A1553">
        <v>518</v>
      </c>
      <c r="B1553" s="1">
        <v>43868</v>
      </c>
      <c r="D1553" s="2">
        <v>0.3923611111111111</v>
      </c>
      <c r="E1553">
        <v>31170.799999999999</v>
      </c>
      <c r="J1553" s="1">
        <v>43868</v>
      </c>
      <c r="L1553" s="2">
        <v>0.55763888888888891</v>
      </c>
      <c r="M1553">
        <v>31172.05</v>
      </c>
      <c r="N1553">
        <v>30</v>
      </c>
      <c r="R1553">
        <v>31315.05</v>
      </c>
      <c r="S1553">
        <v>31111.05</v>
      </c>
      <c r="T1553">
        <f t="shared" si="583"/>
        <v>7</v>
      </c>
      <c r="U1553">
        <f t="shared" si="584"/>
        <v>2</v>
      </c>
      <c r="V1553">
        <f t="shared" si="585"/>
        <v>2020</v>
      </c>
    </row>
    <row r="1554" spans="1:24" x14ac:dyDescent="0.3">
      <c r="A1554">
        <v>518.1</v>
      </c>
      <c r="B1554" s="1">
        <v>43868</v>
      </c>
      <c r="C1554" t="s">
        <v>28</v>
      </c>
      <c r="D1554" s="2">
        <v>0.3923611111111111</v>
      </c>
      <c r="E1554">
        <v>255.1</v>
      </c>
      <c r="F1554">
        <v>15</v>
      </c>
      <c r="G1554" t="s">
        <v>21</v>
      </c>
      <c r="H1554">
        <v>31200</v>
      </c>
      <c r="I1554" t="s">
        <v>22</v>
      </c>
      <c r="J1554" s="1">
        <v>43868</v>
      </c>
      <c r="K1554" t="s">
        <v>28</v>
      </c>
      <c r="L1554" s="2">
        <v>0.52222222222222225</v>
      </c>
      <c r="M1554">
        <v>287.10000000000002</v>
      </c>
      <c r="N1554">
        <v>-480</v>
      </c>
      <c r="O1554">
        <v>-12.544100350000001</v>
      </c>
      <c r="P1554" s="1">
        <v>43874</v>
      </c>
      <c r="Q1554" t="s">
        <v>24</v>
      </c>
      <c r="R1554">
        <v>292</v>
      </c>
      <c r="S1554">
        <v>211.25</v>
      </c>
      <c r="T1554">
        <f t="shared" si="583"/>
        <v>7</v>
      </c>
      <c r="U1554">
        <f t="shared" si="584"/>
        <v>2</v>
      </c>
      <c r="V1554">
        <f t="shared" si="585"/>
        <v>2020</v>
      </c>
      <c r="X1554" t="str">
        <f t="shared" ref="X1554:X1555" si="591">IF(N1554&gt;0,"Profit","Loss")</f>
        <v>Loss</v>
      </c>
    </row>
    <row r="1555" spans="1:24" x14ac:dyDescent="0.3">
      <c r="A1555">
        <v>518.20000000000005</v>
      </c>
      <c r="B1555" s="1">
        <v>43868</v>
      </c>
      <c r="C1555" t="s">
        <v>28</v>
      </c>
      <c r="D1555" s="2">
        <v>0.3923611111111111</v>
      </c>
      <c r="E1555">
        <v>319</v>
      </c>
      <c r="F1555">
        <v>15</v>
      </c>
      <c r="G1555" t="s">
        <v>23</v>
      </c>
      <c r="H1555">
        <v>31200</v>
      </c>
      <c r="I1555" t="s">
        <v>22</v>
      </c>
      <c r="J1555" s="1">
        <v>43868</v>
      </c>
      <c r="K1555" t="s">
        <v>28</v>
      </c>
      <c r="L1555" s="2">
        <v>0.55763888888888891</v>
      </c>
      <c r="M1555">
        <v>285</v>
      </c>
      <c r="N1555">
        <v>510</v>
      </c>
      <c r="O1555">
        <v>10.65830721</v>
      </c>
      <c r="P1555" s="1">
        <v>43874</v>
      </c>
      <c r="Q1555" t="s">
        <v>24</v>
      </c>
      <c r="R1555">
        <v>342</v>
      </c>
      <c r="S1555">
        <v>209.75</v>
      </c>
      <c r="T1555">
        <f t="shared" si="583"/>
        <v>7</v>
      </c>
      <c r="U1555">
        <f t="shared" si="584"/>
        <v>2</v>
      </c>
      <c r="V1555">
        <f t="shared" si="585"/>
        <v>2020</v>
      </c>
      <c r="X1555" t="str">
        <f t="shared" si="591"/>
        <v>Profit</v>
      </c>
    </row>
    <row r="1556" spans="1:24" hidden="1" x14ac:dyDescent="0.3">
      <c r="A1556">
        <v>519</v>
      </c>
      <c r="B1556" s="1">
        <v>43871</v>
      </c>
      <c r="D1556" s="2">
        <v>0.3923611111111111</v>
      </c>
      <c r="E1556">
        <v>31088.55</v>
      </c>
      <c r="J1556" s="1">
        <v>43871</v>
      </c>
      <c r="L1556" s="2">
        <v>0.6381944444444444</v>
      </c>
      <c r="M1556">
        <v>31062.400000000001</v>
      </c>
      <c r="N1556">
        <v>480.75</v>
      </c>
      <c r="Q1556" t="s">
        <v>19</v>
      </c>
      <c r="R1556">
        <v>31156.55</v>
      </c>
      <c r="S1556">
        <v>30957.200000000001</v>
      </c>
      <c r="T1556">
        <f t="shared" si="583"/>
        <v>10</v>
      </c>
      <c r="U1556">
        <f t="shared" si="584"/>
        <v>2</v>
      </c>
      <c r="V1556">
        <f t="shared" si="585"/>
        <v>2020</v>
      </c>
    </row>
    <row r="1557" spans="1:24" x14ac:dyDescent="0.3">
      <c r="A1557">
        <v>519.1</v>
      </c>
      <c r="B1557" s="1">
        <v>43871</v>
      </c>
      <c r="C1557" t="s">
        <v>20</v>
      </c>
      <c r="D1557" s="2">
        <v>0.3923611111111111</v>
      </c>
      <c r="E1557">
        <v>198.8</v>
      </c>
      <c r="F1557">
        <v>15</v>
      </c>
      <c r="G1557" t="s">
        <v>21</v>
      </c>
      <c r="H1557">
        <v>31100</v>
      </c>
      <c r="I1557" t="s">
        <v>22</v>
      </c>
      <c r="J1557" s="1">
        <v>43871</v>
      </c>
      <c r="K1557" t="s">
        <v>20</v>
      </c>
      <c r="L1557" s="2">
        <v>0.6381944444444444</v>
      </c>
      <c r="M1557">
        <v>196.75</v>
      </c>
      <c r="N1557">
        <v>30.75</v>
      </c>
      <c r="O1557">
        <v>1.031187123</v>
      </c>
      <c r="P1557" s="1">
        <v>43874</v>
      </c>
      <c r="Q1557" t="s">
        <v>19</v>
      </c>
      <c r="R1557">
        <v>233.4</v>
      </c>
      <c r="S1557">
        <v>158.05000000000001</v>
      </c>
      <c r="T1557">
        <f t="shared" si="583"/>
        <v>10</v>
      </c>
      <c r="U1557">
        <f t="shared" si="584"/>
        <v>2</v>
      </c>
      <c r="V1557">
        <f t="shared" si="585"/>
        <v>2020</v>
      </c>
      <c r="X1557" t="str">
        <f t="shared" ref="X1557:X1558" si="592">IF(N1557&gt;0,"Profit","Loss")</f>
        <v>Profit</v>
      </c>
    </row>
    <row r="1558" spans="1:24" x14ac:dyDescent="0.3">
      <c r="A1558">
        <v>519.20000000000005</v>
      </c>
      <c r="B1558" s="1">
        <v>43871</v>
      </c>
      <c r="C1558" t="s">
        <v>20</v>
      </c>
      <c r="D1558" s="2">
        <v>0.3923611111111111</v>
      </c>
      <c r="E1558">
        <v>257.5</v>
      </c>
      <c r="F1558">
        <v>15</v>
      </c>
      <c r="G1558" t="s">
        <v>23</v>
      </c>
      <c r="H1558">
        <v>31100</v>
      </c>
      <c r="I1558" t="s">
        <v>22</v>
      </c>
      <c r="J1558" s="1">
        <v>43871</v>
      </c>
      <c r="K1558" t="s">
        <v>20</v>
      </c>
      <c r="L1558" s="2">
        <v>0.6381944444444444</v>
      </c>
      <c r="M1558">
        <v>227.5</v>
      </c>
      <c r="N1558">
        <v>450</v>
      </c>
      <c r="O1558">
        <v>11.650485440000001</v>
      </c>
      <c r="P1558" s="1">
        <v>43874</v>
      </c>
      <c r="Q1558" t="s">
        <v>19</v>
      </c>
      <c r="R1558">
        <v>288.89999999999998</v>
      </c>
      <c r="S1558">
        <v>202.6</v>
      </c>
      <c r="T1558">
        <f t="shared" si="583"/>
        <v>10</v>
      </c>
      <c r="U1558">
        <f t="shared" si="584"/>
        <v>2</v>
      </c>
      <c r="V1558">
        <f t="shared" si="585"/>
        <v>2020</v>
      </c>
      <c r="X1558" t="str">
        <f t="shared" si="592"/>
        <v>Profit</v>
      </c>
    </row>
    <row r="1559" spans="1:24" hidden="1" x14ac:dyDescent="0.3">
      <c r="A1559">
        <v>520</v>
      </c>
      <c r="B1559" s="1">
        <v>43872</v>
      </c>
      <c r="D1559" s="2">
        <v>0.3923611111111111</v>
      </c>
      <c r="E1559">
        <v>31384.15</v>
      </c>
      <c r="J1559" s="1">
        <v>43872</v>
      </c>
      <c r="L1559" s="2">
        <v>0.6381944444444444</v>
      </c>
      <c r="M1559">
        <v>31299.1</v>
      </c>
      <c r="N1559">
        <v>997.5</v>
      </c>
      <c r="Q1559" t="s">
        <v>19</v>
      </c>
      <c r="R1559">
        <v>31505.95</v>
      </c>
      <c r="S1559">
        <v>31273.599999999999</v>
      </c>
      <c r="T1559">
        <f t="shared" si="583"/>
        <v>11</v>
      </c>
      <c r="U1559">
        <f t="shared" si="584"/>
        <v>2</v>
      </c>
      <c r="V1559">
        <f t="shared" si="585"/>
        <v>2020</v>
      </c>
    </row>
    <row r="1560" spans="1:24" x14ac:dyDescent="0.3">
      <c r="A1560">
        <v>520.1</v>
      </c>
      <c r="B1560" s="1">
        <v>43872</v>
      </c>
      <c r="C1560" t="s">
        <v>25</v>
      </c>
      <c r="D1560" s="2">
        <v>0.3923611111111111</v>
      </c>
      <c r="E1560">
        <v>164.35</v>
      </c>
      <c r="F1560">
        <v>15</v>
      </c>
      <c r="G1560" t="s">
        <v>21</v>
      </c>
      <c r="H1560">
        <v>31400</v>
      </c>
      <c r="I1560" t="s">
        <v>22</v>
      </c>
      <c r="J1560" s="1">
        <v>43872</v>
      </c>
      <c r="K1560" t="s">
        <v>25</v>
      </c>
      <c r="L1560" s="2">
        <v>0.6381944444444444</v>
      </c>
      <c r="M1560">
        <v>129.15</v>
      </c>
      <c r="N1560">
        <v>528</v>
      </c>
      <c r="O1560">
        <v>21.417706110000001</v>
      </c>
      <c r="P1560" s="1">
        <v>43874</v>
      </c>
      <c r="Q1560" t="s">
        <v>19</v>
      </c>
      <c r="R1560">
        <v>218.7</v>
      </c>
      <c r="S1560">
        <v>111.8</v>
      </c>
      <c r="T1560">
        <f t="shared" si="583"/>
        <v>11</v>
      </c>
      <c r="U1560">
        <f t="shared" si="584"/>
        <v>2</v>
      </c>
      <c r="V1560">
        <f t="shared" si="585"/>
        <v>2020</v>
      </c>
      <c r="X1560" t="str">
        <f t="shared" ref="X1560:X1561" si="593">IF(N1560&gt;0,"Profit","Loss")</f>
        <v>Profit</v>
      </c>
    </row>
    <row r="1561" spans="1:24" x14ac:dyDescent="0.3">
      <c r="A1561">
        <v>520.20000000000005</v>
      </c>
      <c r="B1561" s="1">
        <v>43872</v>
      </c>
      <c r="C1561" t="s">
        <v>25</v>
      </c>
      <c r="D1561" s="2">
        <v>0.3923611111111111</v>
      </c>
      <c r="E1561">
        <v>211.9</v>
      </c>
      <c r="F1561">
        <v>15</v>
      </c>
      <c r="G1561" t="s">
        <v>23</v>
      </c>
      <c r="H1561">
        <v>31400</v>
      </c>
      <c r="I1561" t="s">
        <v>22</v>
      </c>
      <c r="J1561" s="1">
        <v>43872</v>
      </c>
      <c r="K1561" t="s">
        <v>25</v>
      </c>
      <c r="L1561" s="2">
        <v>0.6381944444444444</v>
      </c>
      <c r="M1561">
        <v>180.6</v>
      </c>
      <c r="N1561">
        <v>469.5</v>
      </c>
      <c r="O1561">
        <v>14.771118449999999</v>
      </c>
      <c r="P1561" s="1">
        <v>43874</v>
      </c>
      <c r="Q1561" t="s">
        <v>19</v>
      </c>
      <c r="R1561">
        <v>220.85</v>
      </c>
      <c r="S1561">
        <v>151.05000000000001</v>
      </c>
      <c r="T1561">
        <f t="shared" si="583"/>
        <v>11</v>
      </c>
      <c r="U1561">
        <f t="shared" si="584"/>
        <v>2</v>
      </c>
      <c r="V1561">
        <f t="shared" si="585"/>
        <v>2020</v>
      </c>
      <c r="X1561" t="str">
        <f t="shared" si="593"/>
        <v>Profit</v>
      </c>
    </row>
    <row r="1562" spans="1:24" hidden="1" x14ac:dyDescent="0.3">
      <c r="A1562">
        <v>521</v>
      </c>
      <c r="B1562" s="1">
        <v>43873</v>
      </c>
      <c r="D1562" s="2">
        <v>0.3923611111111111</v>
      </c>
      <c r="E1562">
        <v>31532.7</v>
      </c>
      <c r="J1562" s="1">
        <v>43873</v>
      </c>
      <c r="L1562" s="2">
        <v>0.6381944444444444</v>
      </c>
      <c r="M1562">
        <v>31489.8</v>
      </c>
      <c r="N1562">
        <v>788.25</v>
      </c>
      <c r="Q1562" t="s">
        <v>19</v>
      </c>
      <c r="R1562">
        <v>31588.6</v>
      </c>
      <c r="S1562">
        <v>31430.799999999999</v>
      </c>
      <c r="T1562">
        <f t="shared" si="583"/>
        <v>12</v>
      </c>
      <c r="U1562">
        <f t="shared" si="584"/>
        <v>2</v>
      </c>
      <c r="V1562">
        <f t="shared" si="585"/>
        <v>2020</v>
      </c>
    </row>
    <row r="1563" spans="1:24" x14ac:dyDescent="0.3">
      <c r="A1563">
        <v>521.1</v>
      </c>
      <c r="B1563" s="1">
        <v>43873</v>
      </c>
      <c r="C1563" t="s">
        <v>26</v>
      </c>
      <c r="D1563" s="2">
        <v>0.3923611111111111</v>
      </c>
      <c r="E1563">
        <v>155</v>
      </c>
      <c r="F1563">
        <v>15</v>
      </c>
      <c r="G1563" t="s">
        <v>21</v>
      </c>
      <c r="H1563">
        <v>31500</v>
      </c>
      <c r="I1563" t="s">
        <v>22</v>
      </c>
      <c r="J1563" s="1">
        <v>43873</v>
      </c>
      <c r="K1563" t="s">
        <v>26</v>
      </c>
      <c r="L1563" s="2">
        <v>0.6381944444444444</v>
      </c>
      <c r="M1563">
        <v>124.55</v>
      </c>
      <c r="N1563">
        <v>456.75</v>
      </c>
      <c r="O1563">
        <v>19.645161290000001</v>
      </c>
      <c r="P1563" s="1">
        <v>43874</v>
      </c>
      <c r="Q1563" t="s">
        <v>19</v>
      </c>
      <c r="R1563">
        <v>156</v>
      </c>
      <c r="S1563">
        <v>90.25</v>
      </c>
      <c r="T1563">
        <f t="shared" si="583"/>
        <v>12</v>
      </c>
      <c r="U1563">
        <f t="shared" si="584"/>
        <v>2</v>
      </c>
      <c r="V1563">
        <f t="shared" si="585"/>
        <v>2020</v>
      </c>
      <c r="X1563" t="str">
        <f t="shared" ref="X1563:X1564" si="594">IF(N1563&gt;0,"Profit","Loss")</f>
        <v>Profit</v>
      </c>
    </row>
    <row r="1564" spans="1:24" x14ac:dyDescent="0.3">
      <c r="A1564">
        <v>521.20000000000005</v>
      </c>
      <c r="B1564" s="1">
        <v>43873</v>
      </c>
      <c r="C1564" t="s">
        <v>26</v>
      </c>
      <c r="D1564" s="2">
        <v>0.3923611111111111</v>
      </c>
      <c r="E1564">
        <v>114.45</v>
      </c>
      <c r="F1564">
        <v>15</v>
      </c>
      <c r="G1564" t="s">
        <v>23</v>
      </c>
      <c r="H1564">
        <v>31500</v>
      </c>
      <c r="I1564" t="s">
        <v>22</v>
      </c>
      <c r="J1564" s="1">
        <v>43873</v>
      </c>
      <c r="K1564" t="s">
        <v>26</v>
      </c>
      <c r="L1564" s="2">
        <v>0.6381944444444444</v>
      </c>
      <c r="M1564">
        <v>92.35</v>
      </c>
      <c r="N1564">
        <v>331.5</v>
      </c>
      <c r="O1564">
        <v>19.309742249999999</v>
      </c>
      <c r="P1564" s="1">
        <v>43874</v>
      </c>
      <c r="Q1564" t="s">
        <v>19</v>
      </c>
      <c r="R1564">
        <v>137.75</v>
      </c>
      <c r="S1564">
        <v>73.900000000000006</v>
      </c>
      <c r="T1564">
        <f t="shared" si="583"/>
        <v>12</v>
      </c>
      <c r="U1564">
        <f t="shared" si="584"/>
        <v>2</v>
      </c>
      <c r="V1564">
        <f t="shared" si="585"/>
        <v>2020</v>
      </c>
      <c r="X1564" t="str">
        <f t="shared" si="594"/>
        <v>Profit</v>
      </c>
    </row>
    <row r="1565" spans="1:24" hidden="1" x14ac:dyDescent="0.3">
      <c r="A1565">
        <v>522</v>
      </c>
      <c r="B1565" s="1">
        <v>43874</v>
      </c>
      <c r="D1565" s="2">
        <v>0.3923611111111111</v>
      </c>
      <c r="E1565">
        <v>31402.9</v>
      </c>
      <c r="J1565" s="1">
        <v>43874</v>
      </c>
      <c r="L1565" s="2">
        <v>0.6381944444444444</v>
      </c>
      <c r="M1565">
        <v>31239.25</v>
      </c>
      <c r="N1565">
        <v>447</v>
      </c>
      <c r="Q1565" t="s">
        <v>19</v>
      </c>
      <c r="R1565">
        <v>31440.65</v>
      </c>
      <c r="S1565">
        <v>31180.6</v>
      </c>
      <c r="T1565">
        <f t="shared" si="583"/>
        <v>13</v>
      </c>
      <c r="U1565">
        <f t="shared" si="584"/>
        <v>2</v>
      </c>
      <c r="V1565">
        <f t="shared" si="585"/>
        <v>2020</v>
      </c>
    </row>
    <row r="1566" spans="1:24" x14ac:dyDescent="0.3">
      <c r="A1566">
        <v>522.1</v>
      </c>
      <c r="B1566" s="1">
        <v>43874</v>
      </c>
      <c r="C1566" t="s">
        <v>27</v>
      </c>
      <c r="D1566" s="2">
        <v>0.3923611111111111</v>
      </c>
      <c r="E1566">
        <v>90.95</v>
      </c>
      <c r="F1566">
        <v>15</v>
      </c>
      <c r="G1566" t="s">
        <v>21</v>
      </c>
      <c r="H1566">
        <v>31400</v>
      </c>
      <c r="I1566" t="s">
        <v>22</v>
      </c>
      <c r="J1566" s="1">
        <v>43874</v>
      </c>
      <c r="K1566" t="s">
        <v>27</v>
      </c>
      <c r="L1566" s="2">
        <v>0.6381944444444444</v>
      </c>
      <c r="M1566">
        <v>0.15</v>
      </c>
      <c r="N1566">
        <v>1362</v>
      </c>
      <c r="O1566">
        <v>99.835074219999996</v>
      </c>
      <c r="P1566" s="1">
        <v>43874</v>
      </c>
      <c r="Q1566" t="s">
        <v>19</v>
      </c>
      <c r="R1566">
        <v>101</v>
      </c>
      <c r="S1566">
        <v>0.1</v>
      </c>
      <c r="T1566">
        <f t="shared" si="583"/>
        <v>13</v>
      </c>
      <c r="U1566">
        <f t="shared" si="584"/>
        <v>2</v>
      </c>
      <c r="V1566">
        <f t="shared" si="585"/>
        <v>2020</v>
      </c>
      <c r="X1566" t="str">
        <f t="shared" ref="X1566:X1567" si="595">IF(N1566&gt;0,"Profit","Loss")</f>
        <v>Profit</v>
      </c>
    </row>
    <row r="1567" spans="1:24" x14ac:dyDescent="0.3">
      <c r="A1567">
        <v>522.20000000000005</v>
      </c>
      <c r="B1567" s="1">
        <v>43874</v>
      </c>
      <c r="C1567" t="s">
        <v>27</v>
      </c>
      <c r="D1567" s="2">
        <v>0.3923611111111111</v>
      </c>
      <c r="E1567">
        <v>77.900000000000006</v>
      </c>
      <c r="F1567">
        <v>15</v>
      </c>
      <c r="G1567" t="s">
        <v>23</v>
      </c>
      <c r="H1567">
        <v>31400</v>
      </c>
      <c r="I1567" t="s">
        <v>22</v>
      </c>
      <c r="J1567" s="1">
        <v>43874</v>
      </c>
      <c r="K1567" t="s">
        <v>27</v>
      </c>
      <c r="L1567" s="2">
        <v>0.41666666666666669</v>
      </c>
      <c r="M1567">
        <v>138.9</v>
      </c>
      <c r="N1567">
        <v>-915</v>
      </c>
      <c r="O1567">
        <v>-78.305519899999993</v>
      </c>
      <c r="P1567" s="1">
        <v>43874</v>
      </c>
      <c r="Q1567" t="s">
        <v>24</v>
      </c>
      <c r="R1567">
        <v>150.44999999999999</v>
      </c>
      <c r="S1567">
        <v>63.25</v>
      </c>
      <c r="T1567">
        <f t="shared" si="583"/>
        <v>13</v>
      </c>
      <c r="U1567">
        <f t="shared" si="584"/>
        <v>2</v>
      </c>
      <c r="V1567">
        <f t="shared" si="585"/>
        <v>2020</v>
      </c>
      <c r="X1567" t="str">
        <f t="shared" si="595"/>
        <v>Loss</v>
      </c>
    </row>
    <row r="1568" spans="1:24" hidden="1" x14ac:dyDescent="0.3">
      <c r="A1568">
        <v>523</v>
      </c>
      <c r="B1568" s="1">
        <v>43875</v>
      </c>
      <c r="D1568" s="2">
        <v>0.3923611111111111</v>
      </c>
      <c r="E1568">
        <v>31356.799999999999</v>
      </c>
      <c r="J1568" s="1">
        <v>43875</v>
      </c>
      <c r="L1568" s="2">
        <v>0.48055555555555557</v>
      </c>
      <c r="M1568">
        <v>31019.15</v>
      </c>
      <c r="N1568">
        <v>1125</v>
      </c>
      <c r="R1568">
        <v>31436.65</v>
      </c>
      <c r="S1568">
        <v>30776.1</v>
      </c>
      <c r="T1568">
        <f t="shared" si="583"/>
        <v>14</v>
      </c>
      <c r="U1568">
        <f t="shared" si="584"/>
        <v>2</v>
      </c>
      <c r="V1568">
        <f t="shared" si="585"/>
        <v>2020</v>
      </c>
    </row>
    <row r="1569" spans="1:24" x14ac:dyDescent="0.3">
      <c r="A1569">
        <v>523.1</v>
      </c>
      <c r="B1569" s="1">
        <v>43875</v>
      </c>
      <c r="C1569" t="s">
        <v>28</v>
      </c>
      <c r="D1569" s="2">
        <v>0.3923611111111111</v>
      </c>
      <c r="E1569">
        <v>231.65</v>
      </c>
      <c r="F1569">
        <v>15</v>
      </c>
      <c r="G1569" t="s">
        <v>21</v>
      </c>
      <c r="H1569">
        <v>31400</v>
      </c>
      <c r="I1569" t="s">
        <v>22</v>
      </c>
      <c r="J1569" s="1">
        <v>43875</v>
      </c>
      <c r="K1569" t="s">
        <v>28</v>
      </c>
      <c r="L1569" s="2">
        <v>0.48055555555555557</v>
      </c>
      <c r="M1569">
        <v>127.65</v>
      </c>
      <c r="N1569">
        <v>1560</v>
      </c>
      <c r="O1569">
        <v>44.895316209999997</v>
      </c>
      <c r="P1569" s="1">
        <v>43881</v>
      </c>
      <c r="Q1569" t="s">
        <v>24</v>
      </c>
      <c r="R1569">
        <v>258.35000000000002</v>
      </c>
      <c r="S1569">
        <v>52.5</v>
      </c>
      <c r="T1569">
        <f t="shared" si="583"/>
        <v>14</v>
      </c>
      <c r="U1569">
        <f t="shared" si="584"/>
        <v>2</v>
      </c>
      <c r="V1569">
        <f t="shared" si="585"/>
        <v>2020</v>
      </c>
      <c r="X1569" t="str">
        <f t="shared" ref="X1569:X1570" si="596">IF(N1569&gt;0,"Profit","Loss")</f>
        <v>Profit</v>
      </c>
    </row>
    <row r="1570" spans="1:24" x14ac:dyDescent="0.3">
      <c r="A1570">
        <v>523.20000000000005</v>
      </c>
      <c r="B1570" s="1">
        <v>43875</v>
      </c>
      <c r="C1570" t="s">
        <v>28</v>
      </c>
      <c r="D1570" s="2">
        <v>0.3923611111111111</v>
      </c>
      <c r="E1570">
        <v>245.05</v>
      </c>
      <c r="F1570">
        <v>15</v>
      </c>
      <c r="G1570" t="s">
        <v>23</v>
      </c>
      <c r="H1570">
        <v>31400</v>
      </c>
      <c r="I1570" t="s">
        <v>22</v>
      </c>
      <c r="J1570" s="1">
        <v>43875</v>
      </c>
      <c r="K1570" t="s">
        <v>28</v>
      </c>
      <c r="L1570" s="2">
        <v>0.44791666666666669</v>
      </c>
      <c r="M1570">
        <v>274.05</v>
      </c>
      <c r="N1570">
        <v>-435</v>
      </c>
      <c r="O1570">
        <v>-11.83431953</v>
      </c>
      <c r="P1570" s="1">
        <v>43881</v>
      </c>
      <c r="Q1570" t="s">
        <v>24</v>
      </c>
      <c r="R1570">
        <v>275.10000000000002</v>
      </c>
      <c r="S1570">
        <v>199</v>
      </c>
      <c r="T1570">
        <f t="shared" si="583"/>
        <v>14</v>
      </c>
      <c r="U1570">
        <f t="shared" si="584"/>
        <v>2</v>
      </c>
      <c r="V1570">
        <f t="shared" si="585"/>
        <v>2020</v>
      </c>
      <c r="X1570" t="str">
        <f t="shared" si="596"/>
        <v>Loss</v>
      </c>
    </row>
    <row r="1571" spans="1:24" hidden="1" x14ac:dyDescent="0.3">
      <c r="A1571">
        <v>524</v>
      </c>
      <c r="B1571" s="1">
        <v>43878</v>
      </c>
      <c r="D1571" s="2">
        <v>0.3923611111111111</v>
      </c>
      <c r="E1571">
        <v>30728.75</v>
      </c>
      <c r="J1571" s="1">
        <v>43878</v>
      </c>
      <c r="L1571" s="2">
        <v>0.42777777777777781</v>
      </c>
      <c r="M1571">
        <v>30713.75</v>
      </c>
      <c r="N1571">
        <v>-450</v>
      </c>
      <c r="R1571">
        <v>30940.85</v>
      </c>
      <c r="S1571">
        <v>30686</v>
      </c>
      <c r="T1571">
        <f t="shared" si="583"/>
        <v>17</v>
      </c>
      <c r="U1571">
        <f t="shared" si="584"/>
        <v>2</v>
      </c>
      <c r="V1571">
        <f t="shared" si="585"/>
        <v>2020</v>
      </c>
    </row>
    <row r="1572" spans="1:24" x14ac:dyDescent="0.3">
      <c r="A1572">
        <v>524.1</v>
      </c>
      <c r="B1572" s="1">
        <v>43878</v>
      </c>
      <c r="C1572" t="s">
        <v>20</v>
      </c>
      <c r="D1572" s="2">
        <v>0.3923611111111111</v>
      </c>
      <c r="E1572">
        <v>253.3</v>
      </c>
      <c r="F1572">
        <v>15</v>
      </c>
      <c r="G1572" t="s">
        <v>21</v>
      </c>
      <c r="H1572">
        <v>30700</v>
      </c>
      <c r="I1572" t="s">
        <v>22</v>
      </c>
      <c r="J1572" s="1">
        <v>43878</v>
      </c>
      <c r="K1572" t="s">
        <v>20</v>
      </c>
      <c r="L1572" s="2">
        <v>0.40208333333333335</v>
      </c>
      <c r="M1572">
        <v>305.3</v>
      </c>
      <c r="N1572">
        <v>-780</v>
      </c>
      <c r="O1572">
        <v>-20.529016980000002</v>
      </c>
      <c r="P1572" s="1">
        <v>43881</v>
      </c>
      <c r="Q1572" t="s">
        <v>24</v>
      </c>
      <c r="R1572">
        <v>338.75</v>
      </c>
      <c r="S1572">
        <v>229.65</v>
      </c>
      <c r="T1572">
        <f t="shared" si="583"/>
        <v>17</v>
      </c>
      <c r="U1572">
        <f t="shared" si="584"/>
        <v>2</v>
      </c>
      <c r="V1572">
        <f t="shared" si="585"/>
        <v>2020</v>
      </c>
      <c r="X1572" t="str">
        <f t="shared" ref="X1572:X1573" si="597">IF(N1572&gt;0,"Profit","Loss")</f>
        <v>Loss</v>
      </c>
    </row>
    <row r="1573" spans="1:24" x14ac:dyDescent="0.3">
      <c r="A1573">
        <v>524.20000000000005</v>
      </c>
      <c r="B1573" s="1">
        <v>43878</v>
      </c>
      <c r="C1573" t="s">
        <v>20</v>
      </c>
      <c r="D1573" s="2">
        <v>0.3923611111111111</v>
      </c>
      <c r="E1573">
        <v>243.75</v>
      </c>
      <c r="F1573">
        <v>15</v>
      </c>
      <c r="G1573" t="s">
        <v>23</v>
      </c>
      <c r="H1573">
        <v>30700</v>
      </c>
      <c r="I1573" t="s">
        <v>22</v>
      </c>
      <c r="J1573" s="1">
        <v>43878</v>
      </c>
      <c r="K1573" t="s">
        <v>20</v>
      </c>
      <c r="L1573" s="2">
        <v>0.42777777777777781</v>
      </c>
      <c r="M1573">
        <v>221.75</v>
      </c>
      <c r="N1573">
        <v>330</v>
      </c>
      <c r="O1573">
        <v>9.0256410260000006</v>
      </c>
      <c r="P1573" s="1">
        <v>43881</v>
      </c>
      <c r="Q1573" t="s">
        <v>24</v>
      </c>
      <c r="R1573">
        <v>265.89999999999998</v>
      </c>
      <c r="S1573">
        <v>145.80000000000001</v>
      </c>
      <c r="T1573">
        <f t="shared" si="583"/>
        <v>17</v>
      </c>
      <c r="U1573">
        <f t="shared" si="584"/>
        <v>2</v>
      </c>
      <c r="V1573">
        <f t="shared" si="585"/>
        <v>2020</v>
      </c>
      <c r="X1573" t="str">
        <f t="shared" si="597"/>
        <v>Profit</v>
      </c>
    </row>
    <row r="1574" spans="1:24" hidden="1" x14ac:dyDescent="0.3">
      <c r="A1574">
        <v>525</v>
      </c>
      <c r="B1574" s="1">
        <v>43879</v>
      </c>
      <c r="D1574" s="2">
        <v>0.3923611111111111</v>
      </c>
      <c r="E1574">
        <v>30510.2</v>
      </c>
      <c r="J1574" s="1">
        <v>43879</v>
      </c>
      <c r="L1574" s="2">
        <v>0.62916666666666665</v>
      </c>
      <c r="M1574">
        <v>30477.7</v>
      </c>
      <c r="N1574">
        <v>-270</v>
      </c>
      <c r="R1574">
        <v>30522</v>
      </c>
      <c r="S1574">
        <v>30252.45</v>
      </c>
      <c r="T1574">
        <f t="shared" si="583"/>
        <v>18</v>
      </c>
      <c r="U1574">
        <f t="shared" si="584"/>
        <v>2</v>
      </c>
      <c r="V1574">
        <f t="shared" si="585"/>
        <v>2020</v>
      </c>
    </row>
    <row r="1575" spans="1:24" x14ac:dyDescent="0.3">
      <c r="A1575">
        <v>525.1</v>
      </c>
      <c r="B1575" s="1">
        <v>43879</v>
      </c>
      <c r="C1575" t="s">
        <v>25</v>
      </c>
      <c r="D1575" s="2">
        <v>0.3923611111111111</v>
      </c>
      <c r="E1575">
        <v>202.1</v>
      </c>
      <c r="F1575">
        <v>15</v>
      </c>
      <c r="G1575" t="s">
        <v>21</v>
      </c>
      <c r="H1575">
        <v>30500</v>
      </c>
      <c r="I1575" t="s">
        <v>22</v>
      </c>
      <c r="J1575" s="1">
        <v>43879</v>
      </c>
      <c r="K1575" t="s">
        <v>25</v>
      </c>
      <c r="L1575" s="2">
        <v>0.62916666666666665</v>
      </c>
      <c r="M1575">
        <v>160.1</v>
      </c>
      <c r="N1575">
        <v>630</v>
      </c>
      <c r="O1575">
        <v>20.78179119</v>
      </c>
      <c r="P1575" s="1">
        <v>43881</v>
      </c>
      <c r="Q1575" t="s">
        <v>24</v>
      </c>
      <c r="R1575">
        <v>210.65</v>
      </c>
      <c r="S1575">
        <v>85.1</v>
      </c>
      <c r="T1575">
        <f t="shared" si="583"/>
        <v>18</v>
      </c>
      <c r="U1575">
        <f t="shared" si="584"/>
        <v>2</v>
      </c>
      <c r="V1575">
        <f t="shared" si="585"/>
        <v>2020</v>
      </c>
      <c r="X1575" t="str">
        <f t="shared" ref="X1575:X1576" si="598">IF(N1575&gt;0,"Profit","Loss")</f>
        <v>Profit</v>
      </c>
    </row>
    <row r="1576" spans="1:24" x14ac:dyDescent="0.3">
      <c r="A1576">
        <v>525.20000000000005</v>
      </c>
      <c r="B1576" s="1">
        <v>43879</v>
      </c>
      <c r="C1576" t="s">
        <v>25</v>
      </c>
      <c r="D1576" s="2">
        <v>0.3923611111111111</v>
      </c>
      <c r="E1576">
        <v>185.2</v>
      </c>
      <c r="F1576">
        <v>15</v>
      </c>
      <c r="G1576" t="s">
        <v>23</v>
      </c>
      <c r="H1576">
        <v>30500</v>
      </c>
      <c r="I1576" t="s">
        <v>22</v>
      </c>
      <c r="J1576" s="1">
        <v>43879</v>
      </c>
      <c r="K1576" t="s">
        <v>25</v>
      </c>
      <c r="L1576" s="2">
        <v>0.44791666666666669</v>
      </c>
      <c r="M1576">
        <v>245.2</v>
      </c>
      <c r="N1576">
        <v>-900</v>
      </c>
      <c r="O1576">
        <v>-32.397408210000002</v>
      </c>
      <c r="P1576" s="1">
        <v>43881</v>
      </c>
      <c r="Q1576" t="s">
        <v>24</v>
      </c>
      <c r="R1576">
        <v>267.89999999999998</v>
      </c>
      <c r="S1576">
        <v>170.05</v>
      </c>
      <c r="T1576">
        <f t="shared" si="583"/>
        <v>18</v>
      </c>
      <c r="U1576">
        <f t="shared" si="584"/>
        <v>2</v>
      </c>
      <c r="V1576">
        <f t="shared" si="585"/>
        <v>2020</v>
      </c>
      <c r="X1576" t="str">
        <f t="shared" si="598"/>
        <v>Loss</v>
      </c>
    </row>
    <row r="1577" spans="1:24" hidden="1" x14ac:dyDescent="0.3">
      <c r="A1577">
        <v>526</v>
      </c>
      <c r="B1577" s="1">
        <v>43880</v>
      </c>
      <c r="D1577" s="2">
        <v>0.3923611111111111</v>
      </c>
      <c r="E1577">
        <v>30863.1</v>
      </c>
      <c r="J1577" s="1">
        <v>43880</v>
      </c>
      <c r="L1577" s="2">
        <v>0.6381944444444444</v>
      </c>
      <c r="M1577">
        <v>30825.8</v>
      </c>
      <c r="N1577">
        <v>-219</v>
      </c>
      <c r="Q1577" t="s">
        <v>19</v>
      </c>
      <c r="R1577">
        <v>30906.35</v>
      </c>
      <c r="S1577">
        <v>30606.15</v>
      </c>
      <c r="T1577">
        <f t="shared" si="583"/>
        <v>19</v>
      </c>
      <c r="U1577">
        <f t="shared" si="584"/>
        <v>2</v>
      </c>
      <c r="V1577">
        <f t="shared" si="585"/>
        <v>2020</v>
      </c>
    </row>
    <row r="1578" spans="1:24" x14ac:dyDescent="0.3">
      <c r="A1578">
        <v>526.1</v>
      </c>
      <c r="B1578" s="1">
        <v>43880</v>
      </c>
      <c r="C1578" t="s">
        <v>26</v>
      </c>
      <c r="D1578" s="2">
        <v>0.3923611111111111</v>
      </c>
      <c r="E1578">
        <v>127.95</v>
      </c>
      <c r="F1578">
        <v>15</v>
      </c>
      <c r="G1578" t="s">
        <v>21</v>
      </c>
      <c r="H1578">
        <v>30900</v>
      </c>
      <c r="I1578" t="s">
        <v>22</v>
      </c>
      <c r="J1578" s="1">
        <v>43880</v>
      </c>
      <c r="K1578" t="s">
        <v>26</v>
      </c>
      <c r="L1578" s="2">
        <v>0.6381944444444444</v>
      </c>
      <c r="M1578">
        <v>95.55</v>
      </c>
      <c r="N1578">
        <v>486</v>
      </c>
      <c r="O1578">
        <v>25.32239156</v>
      </c>
      <c r="P1578" s="1">
        <v>43881</v>
      </c>
      <c r="Q1578" t="s">
        <v>19</v>
      </c>
      <c r="R1578">
        <v>148</v>
      </c>
      <c r="S1578">
        <v>47.3</v>
      </c>
      <c r="T1578">
        <f t="shared" si="583"/>
        <v>19</v>
      </c>
      <c r="U1578">
        <f t="shared" si="584"/>
        <v>2</v>
      </c>
      <c r="V1578">
        <f t="shared" si="585"/>
        <v>2020</v>
      </c>
      <c r="X1578" t="str">
        <f t="shared" ref="X1578:X1579" si="599">IF(N1578&gt;0,"Profit","Loss")</f>
        <v>Profit</v>
      </c>
    </row>
    <row r="1579" spans="1:24" x14ac:dyDescent="0.3">
      <c r="A1579">
        <v>526.20000000000005</v>
      </c>
      <c r="B1579" s="1">
        <v>43880</v>
      </c>
      <c r="C1579" t="s">
        <v>26</v>
      </c>
      <c r="D1579" s="2">
        <v>0.3923611111111111</v>
      </c>
      <c r="E1579">
        <v>153.25</v>
      </c>
      <c r="F1579">
        <v>15</v>
      </c>
      <c r="G1579" t="s">
        <v>23</v>
      </c>
      <c r="H1579">
        <v>30900</v>
      </c>
      <c r="I1579" t="s">
        <v>22</v>
      </c>
      <c r="J1579" s="1">
        <v>43880</v>
      </c>
      <c r="K1579" t="s">
        <v>26</v>
      </c>
      <c r="L1579" s="2">
        <v>0.39861111111111108</v>
      </c>
      <c r="M1579">
        <v>200.25</v>
      </c>
      <c r="N1579">
        <v>-705</v>
      </c>
      <c r="O1579">
        <v>-30.668841759999999</v>
      </c>
      <c r="P1579" s="1">
        <v>43881</v>
      </c>
      <c r="Q1579" t="s">
        <v>24</v>
      </c>
      <c r="R1579">
        <v>249.5</v>
      </c>
      <c r="S1579">
        <v>124.35</v>
      </c>
      <c r="T1579">
        <f t="shared" si="583"/>
        <v>19</v>
      </c>
      <c r="U1579">
        <f t="shared" si="584"/>
        <v>2</v>
      </c>
      <c r="V1579">
        <f t="shared" si="585"/>
        <v>2020</v>
      </c>
      <c r="X1579" t="str">
        <f t="shared" si="599"/>
        <v>Loss</v>
      </c>
    </row>
    <row r="1580" spans="1:24" hidden="1" x14ac:dyDescent="0.3">
      <c r="A1580">
        <v>527</v>
      </c>
      <c r="B1580" s="1">
        <v>43881</v>
      </c>
      <c r="D1580" s="2">
        <v>0.3923611111111111</v>
      </c>
      <c r="E1580">
        <v>30863.200000000001</v>
      </c>
      <c r="J1580" s="1">
        <v>43881</v>
      </c>
      <c r="L1580" s="2">
        <v>0.6381944444444444</v>
      </c>
      <c r="M1580">
        <v>30973.85</v>
      </c>
      <c r="N1580">
        <v>815.25</v>
      </c>
      <c r="Q1580" t="s">
        <v>19</v>
      </c>
      <c r="R1580">
        <v>31085.3</v>
      </c>
      <c r="S1580">
        <v>30809.85</v>
      </c>
      <c r="T1580">
        <f t="shared" si="583"/>
        <v>20</v>
      </c>
      <c r="U1580">
        <f t="shared" si="584"/>
        <v>2</v>
      </c>
      <c r="V1580">
        <f t="shared" si="585"/>
        <v>2020</v>
      </c>
    </row>
    <row r="1581" spans="1:24" x14ac:dyDescent="0.3">
      <c r="A1581">
        <v>527.1</v>
      </c>
      <c r="B1581" s="1">
        <v>43881</v>
      </c>
      <c r="C1581" t="s">
        <v>27</v>
      </c>
      <c r="D1581" s="2">
        <v>0.3923611111111111</v>
      </c>
      <c r="E1581">
        <v>65</v>
      </c>
      <c r="F1581">
        <v>15</v>
      </c>
      <c r="G1581" t="s">
        <v>21</v>
      </c>
      <c r="H1581">
        <v>30900</v>
      </c>
      <c r="I1581" t="s">
        <v>22</v>
      </c>
      <c r="J1581" s="1">
        <v>43881</v>
      </c>
      <c r="K1581" t="s">
        <v>27</v>
      </c>
      <c r="L1581" s="2">
        <v>0.45555555555555555</v>
      </c>
      <c r="M1581">
        <v>119</v>
      </c>
      <c r="N1581">
        <v>-810</v>
      </c>
      <c r="O1581">
        <v>-83.07692308</v>
      </c>
      <c r="P1581" s="1">
        <v>43881</v>
      </c>
      <c r="Q1581" t="s">
        <v>24</v>
      </c>
      <c r="R1581">
        <v>124.45</v>
      </c>
      <c r="S1581">
        <v>43.85</v>
      </c>
      <c r="T1581">
        <f t="shared" si="583"/>
        <v>20</v>
      </c>
      <c r="U1581">
        <f t="shared" si="584"/>
        <v>2</v>
      </c>
      <c r="V1581">
        <f t="shared" si="585"/>
        <v>2020</v>
      </c>
      <c r="X1581" t="str">
        <f t="shared" ref="X1581:X1582" si="600">IF(N1581&gt;0,"Profit","Loss")</f>
        <v>Loss</v>
      </c>
    </row>
    <row r="1582" spans="1:24" x14ac:dyDescent="0.3">
      <c r="A1582">
        <v>527.20000000000005</v>
      </c>
      <c r="B1582" s="1">
        <v>43881</v>
      </c>
      <c r="C1582" t="s">
        <v>27</v>
      </c>
      <c r="D1582" s="2">
        <v>0.3923611111111111</v>
      </c>
      <c r="E1582">
        <v>108.5</v>
      </c>
      <c r="F1582">
        <v>15</v>
      </c>
      <c r="G1582" t="s">
        <v>23</v>
      </c>
      <c r="H1582">
        <v>30900</v>
      </c>
      <c r="I1582" t="s">
        <v>22</v>
      </c>
      <c r="J1582" s="1">
        <v>43881</v>
      </c>
      <c r="K1582" t="s">
        <v>27</v>
      </c>
      <c r="L1582" s="2">
        <v>0.6381944444444444</v>
      </c>
      <c r="M1582">
        <v>0.15</v>
      </c>
      <c r="N1582">
        <v>1625.25</v>
      </c>
      <c r="O1582">
        <v>99.861751150000003</v>
      </c>
      <c r="P1582" s="1">
        <v>43881</v>
      </c>
      <c r="Q1582" t="s">
        <v>19</v>
      </c>
      <c r="R1582">
        <v>130.35</v>
      </c>
      <c r="S1582">
        <v>0.15</v>
      </c>
      <c r="T1582">
        <f t="shared" si="583"/>
        <v>20</v>
      </c>
      <c r="U1582">
        <f t="shared" si="584"/>
        <v>2</v>
      </c>
      <c r="V1582">
        <f t="shared" si="585"/>
        <v>2020</v>
      </c>
      <c r="X1582" t="str">
        <f t="shared" si="600"/>
        <v>Profit</v>
      </c>
    </row>
    <row r="1583" spans="1:24" hidden="1" x14ac:dyDescent="0.3">
      <c r="A1583">
        <v>528</v>
      </c>
      <c r="B1583" s="1">
        <v>43885</v>
      </c>
      <c r="D1583" s="2">
        <v>0.3923611111111111</v>
      </c>
      <c r="E1583">
        <v>30513.4</v>
      </c>
      <c r="J1583" s="1">
        <v>43885</v>
      </c>
      <c r="L1583" s="2">
        <v>0.6020833333333333</v>
      </c>
      <c r="M1583">
        <v>30540.15</v>
      </c>
      <c r="N1583">
        <v>-435</v>
      </c>
      <c r="R1583">
        <v>30702.15</v>
      </c>
      <c r="S1583">
        <v>30466.400000000001</v>
      </c>
      <c r="T1583">
        <f t="shared" si="583"/>
        <v>24</v>
      </c>
      <c r="U1583">
        <f t="shared" si="584"/>
        <v>2</v>
      </c>
      <c r="V1583">
        <f t="shared" si="585"/>
        <v>2020</v>
      </c>
    </row>
    <row r="1584" spans="1:24" x14ac:dyDescent="0.3">
      <c r="A1584">
        <v>528.1</v>
      </c>
      <c r="B1584" s="1">
        <v>43885</v>
      </c>
      <c r="C1584" t="s">
        <v>20</v>
      </c>
      <c r="D1584" s="2">
        <v>0.3923611111111111</v>
      </c>
      <c r="E1584">
        <v>229.15</v>
      </c>
      <c r="F1584">
        <v>15</v>
      </c>
      <c r="G1584" t="s">
        <v>21</v>
      </c>
      <c r="H1584">
        <v>30500</v>
      </c>
      <c r="I1584" t="s">
        <v>22</v>
      </c>
      <c r="J1584" s="1">
        <v>43885</v>
      </c>
      <c r="K1584" t="s">
        <v>20</v>
      </c>
      <c r="L1584" s="2">
        <v>0.49652777777777773</v>
      </c>
      <c r="M1584">
        <v>290.14999999999998</v>
      </c>
      <c r="N1584">
        <v>-915</v>
      </c>
      <c r="O1584">
        <v>-26.620117830000002</v>
      </c>
      <c r="P1584" s="1">
        <v>43888</v>
      </c>
      <c r="Q1584" t="s">
        <v>24</v>
      </c>
      <c r="R1584">
        <v>297.8</v>
      </c>
      <c r="S1584">
        <v>215</v>
      </c>
      <c r="T1584">
        <f t="shared" si="583"/>
        <v>24</v>
      </c>
      <c r="U1584">
        <f t="shared" si="584"/>
        <v>2</v>
      </c>
      <c r="V1584">
        <f t="shared" si="585"/>
        <v>2020</v>
      </c>
      <c r="X1584" t="str">
        <f t="shared" ref="X1584:X1585" si="601">IF(N1584&gt;0,"Profit","Loss")</f>
        <v>Loss</v>
      </c>
    </row>
    <row r="1585" spans="1:24" x14ac:dyDescent="0.3">
      <c r="A1585">
        <v>528.20000000000005</v>
      </c>
      <c r="B1585" s="1">
        <v>43885</v>
      </c>
      <c r="C1585" t="s">
        <v>20</v>
      </c>
      <c r="D1585" s="2">
        <v>0.3923611111111111</v>
      </c>
      <c r="E1585">
        <v>249.15</v>
      </c>
      <c r="F1585">
        <v>15</v>
      </c>
      <c r="G1585" t="s">
        <v>23</v>
      </c>
      <c r="H1585">
        <v>30500</v>
      </c>
      <c r="I1585" t="s">
        <v>22</v>
      </c>
      <c r="J1585" s="1">
        <v>43885</v>
      </c>
      <c r="K1585" t="s">
        <v>20</v>
      </c>
      <c r="L1585" s="2">
        <v>0.6020833333333333</v>
      </c>
      <c r="M1585">
        <v>217.15</v>
      </c>
      <c r="N1585">
        <v>480</v>
      </c>
      <c r="O1585">
        <v>12.843668470000001</v>
      </c>
      <c r="P1585" s="1">
        <v>43888</v>
      </c>
      <c r="Q1585" t="s">
        <v>24</v>
      </c>
      <c r="R1585">
        <v>269.25</v>
      </c>
      <c r="S1585">
        <v>142</v>
      </c>
      <c r="T1585">
        <f t="shared" si="583"/>
        <v>24</v>
      </c>
      <c r="U1585">
        <f t="shared" si="584"/>
        <v>2</v>
      </c>
      <c r="V1585">
        <f t="shared" si="585"/>
        <v>2020</v>
      </c>
      <c r="X1585" t="str">
        <f t="shared" si="601"/>
        <v>Profit</v>
      </c>
    </row>
    <row r="1586" spans="1:24" hidden="1" x14ac:dyDescent="0.3">
      <c r="A1586">
        <v>529</v>
      </c>
      <c r="B1586" s="1">
        <v>43886</v>
      </c>
      <c r="D1586" s="2">
        <v>0.3923611111111111</v>
      </c>
      <c r="E1586">
        <v>30435.75</v>
      </c>
      <c r="J1586" s="1">
        <v>43886</v>
      </c>
      <c r="L1586" s="2">
        <v>0.58472222222222225</v>
      </c>
      <c r="M1586">
        <v>30423.95</v>
      </c>
      <c r="N1586">
        <v>120</v>
      </c>
      <c r="R1586">
        <v>30610.7</v>
      </c>
      <c r="S1586">
        <v>30335.599999999999</v>
      </c>
      <c r="T1586">
        <f t="shared" si="583"/>
        <v>25</v>
      </c>
      <c r="U1586">
        <f t="shared" si="584"/>
        <v>2</v>
      </c>
      <c r="V1586">
        <f t="shared" si="585"/>
        <v>2020</v>
      </c>
    </row>
    <row r="1587" spans="1:24" x14ac:dyDescent="0.3">
      <c r="A1587">
        <v>529.1</v>
      </c>
      <c r="B1587" s="1">
        <v>43886</v>
      </c>
      <c r="C1587" t="s">
        <v>25</v>
      </c>
      <c r="D1587" s="2">
        <v>0.3923611111111111</v>
      </c>
      <c r="E1587">
        <v>270.64999999999998</v>
      </c>
      <c r="F1587">
        <v>15</v>
      </c>
      <c r="G1587" t="s">
        <v>21</v>
      </c>
      <c r="H1587">
        <v>30400</v>
      </c>
      <c r="I1587" t="s">
        <v>22</v>
      </c>
      <c r="J1587" s="1">
        <v>43886</v>
      </c>
      <c r="K1587" t="s">
        <v>25</v>
      </c>
      <c r="L1587" s="2">
        <v>0.41875000000000001</v>
      </c>
      <c r="M1587">
        <v>289.64999999999998</v>
      </c>
      <c r="N1587">
        <v>-285</v>
      </c>
      <c r="O1587">
        <v>-7.0201367079999999</v>
      </c>
      <c r="P1587" s="1">
        <v>43888</v>
      </c>
      <c r="Q1587" t="s">
        <v>24</v>
      </c>
      <c r="R1587">
        <v>303.35000000000002</v>
      </c>
      <c r="S1587">
        <v>213.9</v>
      </c>
      <c r="T1587">
        <f t="shared" si="583"/>
        <v>25</v>
      </c>
      <c r="U1587">
        <f t="shared" si="584"/>
        <v>2</v>
      </c>
      <c r="V1587">
        <f t="shared" si="585"/>
        <v>2020</v>
      </c>
      <c r="X1587" t="str">
        <f t="shared" ref="X1587:X1588" si="602">IF(N1587&gt;0,"Profit","Loss")</f>
        <v>Loss</v>
      </c>
    </row>
    <row r="1588" spans="1:24" x14ac:dyDescent="0.3">
      <c r="A1588">
        <v>529.20000000000005</v>
      </c>
      <c r="B1588" s="1">
        <v>43886</v>
      </c>
      <c r="C1588" t="s">
        <v>25</v>
      </c>
      <c r="D1588" s="2">
        <v>0.3923611111111111</v>
      </c>
      <c r="E1588">
        <v>214.7</v>
      </c>
      <c r="F1588">
        <v>15</v>
      </c>
      <c r="G1588" t="s">
        <v>23</v>
      </c>
      <c r="H1588">
        <v>30400</v>
      </c>
      <c r="I1588" t="s">
        <v>22</v>
      </c>
      <c r="J1588" s="1">
        <v>43886</v>
      </c>
      <c r="K1588" t="s">
        <v>25</v>
      </c>
      <c r="L1588" s="2">
        <v>0.58472222222222225</v>
      </c>
      <c r="M1588">
        <v>187.7</v>
      </c>
      <c r="N1588">
        <v>405</v>
      </c>
      <c r="O1588">
        <v>12.575687009999999</v>
      </c>
      <c r="P1588" s="1">
        <v>43888</v>
      </c>
      <c r="Q1588" t="s">
        <v>24</v>
      </c>
      <c r="R1588">
        <v>249</v>
      </c>
      <c r="S1588">
        <v>112</v>
      </c>
      <c r="T1588">
        <f t="shared" si="583"/>
        <v>25</v>
      </c>
      <c r="U1588">
        <f t="shared" si="584"/>
        <v>2</v>
      </c>
      <c r="V1588">
        <f t="shared" si="585"/>
        <v>2020</v>
      </c>
      <c r="X1588" t="str">
        <f t="shared" si="602"/>
        <v>Profit</v>
      </c>
    </row>
    <row r="1589" spans="1:24" hidden="1" x14ac:dyDescent="0.3">
      <c r="A1589">
        <v>530</v>
      </c>
      <c r="B1589" s="1">
        <v>43887</v>
      </c>
      <c r="D1589" s="2">
        <v>0.3923611111111111</v>
      </c>
      <c r="E1589">
        <v>30294.2</v>
      </c>
      <c r="J1589" s="1">
        <v>43887</v>
      </c>
      <c r="L1589" s="2">
        <v>0.59652777777777777</v>
      </c>
      <c r="M1589">
        <v>30283</v>
      </c>
      <c r="N1589">
        <v>135</v>
      </c>
      <c r="R1589">
        <v>30515.35</v>
      </c>
      <c r="S1589">
        <v>30177.55</v>
      </c>
      <c r="T1589">
        <f t="shared" si="583"/>
        <v>26</v>
      </c>
      <c r="U1589">
        <f t="shared" si="584"/>
        <v>2</v>
      </c>
      <c r="V1589">
        <f t="shared" si="585"/>
        <v>2020</v>
      </c>
    </row>
    <row r="1590" spans="1:24" x14ac:dyDescent="0.3">
      <c r="A1590">
        <v>530.1</v>
      </c>
      <c r="B1590" s="1">
        <v>43887</v>
      </c>
      <c r="C1590" t="s">
        <v>26</v>
      </c>
      <c r="D1590" s="2">
        <v>0.3923611111111111</v>
      </c>
      <c r="E1590">
        <v>177.75</v>
      </c>
      <c r="F1590">
        <v>15</v>
      </c>
      <c r="G1590" t="s">
        <v>21</v>
      </c>
      <c r="H1590">
        <v>30300</v>
      </c>
      <c r="I1590" t="s">
        <v>22</v>
      </c>
      <c r="J1590" s="1">
        <v>43887</v>
      </c>
      <c r="K1590" t="s">
        <v>26</v>
      </c>
      <c r="L1590" s="2">
        <v>0.57291666666666663</v>
      </c>
      <c r="M1590">
        <v>196.75</v>
      </c>
      <c r="N1590">
        <v>-285</v>
      </c>
      <c r="O1590">
        <v>-10.68917018</v>
      </c>
      <c r="P1590" s="1">
        <v>43888</v>
      </c>
      <c r="Q1590" t="s">
        <v>24</v>
      </c>
      <c r="R1590">
        <v>230.25</v>
      </c>
      <c r="S1590">
        <v>121.65</v>
      </c>
      <c r="T1590">
        <f t="shared" si="583"/>
        <v>26</v>
      </c>
      <c r="U1590">
        <f t="shared" si="584"/>
        <v>2</v>
      </c>
      <c r="V1590">
        <f t="shared" si="585"/>
        <v>2020</v>
      </c>
      <c r="X1590" t="str">
        <f t="shared" ref="X1590:X1591" si="603">IF(N1590&gt;0,"Profit","Loss")</f>
        <v>Loss</v>
      </c>
    </row>
    <row r="1591" spans="1:24" x14ac:dyDescent="0.3">
      <c r="A1591">
        <v>530.20000000000005</v>
      </c>
      <c r="B1591" s="1">
        <v>43887</v>
      </c>
      <c r="C1591" t="s">
        <v>26</v>
      </c>
      <c r="D1591" s="2">
        <v>0.3923611111111111</v>
      </c>
      <c r="E1591">
        <v>181</v>
      </c>
      <c r="F1591">
        <v>15</v>
      </c>
      <c r="G1591" t="s">
        <v>23</v>
      </c>
      <c r="H1591">
        <v>30300</v>
      </c>
      <c r="I1591" t="s">
        <v>22</v>
      </c>
      <c r="J1591" s="1">
        <v>43887</v>
      </c>
      <c r="K1591" t="s">
        <v>26</v>
      </c>
      <c r="L1591" s="2">
        <v>0.59652777777777777</v>
      </c>
      <c r="M1591">
        <v>153</v>
      </c>
      <c r="N1591">
        <v>420</v>
      </c>
      <c r="O1591">
        <v>15.469613259999999</v>
      </c>
      <c r="P1591" s="1">
        <v>43888</v>
      </c>
      <c r="Q1591" t="s">
        <v>24</v>
      </c>
      <c r="R1591">
        <v>207.4</v>
      </c>
      <c r="S1591">
        <v>77.5</v>
      </c>
      <c r="T1591">
        <f t="shared" si="583"/>
        <v>26</v>
      </c>
      <c r="U1591">
        <f t="shared" si="584"/>
        <v>2</v>
      </c>
      <c r="V1591">
        <f t="shared" si="585"/>
        <v>2020</v>
      </c>
      <c r="X1591" t="str">
        <f t="shared" si="603"/>
        <v>Profit</v>
      </c>
    </row>
    <row r="1592" spans="1:24" hidden="1" x14ac:dyDescent="0.3">
      <c r="A1592">
        <v>531</v>
      </c>
      <c r="B1592" s="1">
        <v>43888</v>
      </c>
      <c r="D1592" s="2">
        <v>0.3923611111111111</v>
      </c>
      <c r="E1592">
        <v>30141.35</v>
      </c>
      <c r="J1592" s="1">
        <v>43888</v>
      </c>
      <c r="L1592" s="2">
        <v>0.62777777777777777</v>
      </c>
      <c r="M1592">
        <v>30227.95</v>
      </c>
      <c r="N1592">
        <v>-150</v>
      </c>
      <c r="R1592">
        <v>30230.1</v>
      </c>
      <c r="S1592">
        <v>29914.15</v>
      </c>
      <c r="T1592">
        <f t="shared" si="583"/>
        <v>27</v>
      </c>
      <c r="U1592">
        <f t="shared" si="584"/>
        <v>2</v>
      </c>
      <c r="V1592">
        <f t="shared" si="585"/>
        <v>2020</v>
      </c>
    </row>
    <row r="1593" spans="1:24" x14ac:dyDescent="0.3">
      <c r="A1593">
        <v>531.1</v>
      </c>
      <c r="B1593" s="1">
        <v>43888</v>
      </c>
      <c r="C1593" t="s">
        <v>27</v>
      </c>
      <c r="D1593" s="2">
        <v>0.3923611111111111</v>
      </c>
      <c r="E1593">
        <v>147.9</v>
      </c>
      <c r="F1593">
        <v>15</v>
      </c>
      <c r="G1593" t="s">
        <v>21</v>
      </c>
      <c r="H1593">
        <v>30100</v>
      </c>
      <c r="I1593" t="s">
        <v>22</v>
      </c>
      <c r="J1593" s="1">
        <v>43888</v>
      </c>
      <c r="K1593" t="s">
        <v>27</v>
      </c>
      <c r="L1593" s="2">
        <v>0.62777777777777777</v>
      </c>
      <c r="M1593">
        <v>84.9</v>
      </c>
      <c r="N1593">
        <v>945</v>
      </c>
      <c r="O1593">
        <v>42.596348880000001</v>
      </c>
      <c r="P1593" s="1">
        <v>43888</v>
      </c>
      <c r="Q1593" t="s">
        <v>24</v>
      </c>
      <c r="R1593">
        <v>149.55000000000001</v>
      </c>
      <c r="S1593">
        <v>9.5500000000000007</v>
      </c>
      <c r="T1593">
        <f t="shared" si="583"/>
        <v>27</v>
      </c>
      <c r="U1593">
        <f t="shared" si="584"/>
        <v>2</v>
      </c>
      <c r="V1593">
        <f t="shared" si="585"/>
        <v>2020</v>
      </c>
      <c r="X1593" t="str">
        <f t="shared" ref="X1593:X1594" si="604">IF(N1593&gt;0,"Profit","Loss")</f>
        <v>Profit</v>
      </c>
    </row>
    <row r="1594" spans="1:24" x14ac:dyDescent="0.3">
      <c r="A1594">
        <v>531.20000000000005</v>
      </c>
      <c r="B1594" s="1">
        <v>43888</v>
      </c>
      <c r="C1594" t="s">
        <v>27</v>
      </c>
      <c r="D1594" s="2">
        <v>0.3923611111111111</v>
      </c>
      <c r="E1594">
        <v>76.150000000000006</v>
      </c>
      <c r="F1594">
        <v>15</v>
      </c>
      <c r="G1594" t="s">
        <v>23</v>
      </c>
      <c r="H1594">
        <v>30100</v>
      </c>
      <c r="I1594" t="s">
        <v>22</v>
      </c>
      <c r="J1594" s="1">
        <v>43888</v>
      </c>
      <c r="K1594" t="s">
        <v>27</v>
      </c>
      <c r="L1594" s="2">
        <v>0.41944444444444445</v>
      </c>
      <c r="M1594">
        <v>149.15</v>
      </c>
      <c r="N1594">
        <v>-1095</v>
      </c>
      <c r="O1594">
        <v>-95.863427450000003</v>
      </c>
      <c r="P1594" s="1">
        <v>43888</v>
      </c>
      <c r="Q1594" t="s">
        <v>24</v>
      </c>
      <c r="R1594">
        <v>150</v>
      </c>
      <c r="S1594">
        <v>73.5</v>
      </c>
      <c r="T1594">
        <f t="shared" si="583"/>
        <v>27</v>
      </c>
      <c r="U1594">
        <f t="shared" si="584"/>
        <v>2</v>
      </c>
      <c r="V1594">
        <f t="shared" si="585"/>
        <v>2020</v>
      </c>
      <c r="X1594" t="str">
        <f t="shared" si="604"/>
        <v>Loss</v>
      </c>
    </row>
    <row r="1595" spans="1:24" hidden="1" x14ac:dyDescent="0.3">
      <c r="A1595">
        <v>532</v>
      </c>
      <c r="B1595" s="1">
        <v>43889</v>
      </c>
      <c r="D1595" s="2">
        <v>0.3923611111111111</v>
      </c>
      <c r="E1595">
        <v>29500.55</v>
      </c>
      <c r="J1595" s="1">
        <v>43889</v>
      </c>
      <c r="L1595" s="2">
        <v>0.53541666666666665</v>
      </c>
      <c r="M1595">
        <v>29373.75</v>
      </c>
      <c r="N1595">
        <v>945</v>
      </c>
      <c r="R1595">
        <v>29505.75</v>
      </c>
      <c r="S1595">
        <v>29161</v>
      </c>
      <c r="T1595">
        <f t="shared" si="583"/>
        <v>28</v>
      </c>
      <c r="U1595">
        <f t="shared" si="584"/>
        <v>2</v>
      </c>
      <c r="V1595">
        <f t="shared" si="585"/>
        <v>2020</v>
      </c>
    </row>
    <row r="1596" spans="1:24" x14ac:dyDescent="0.3">
      <c r="A1596">
        <v>532.1</v>
      </c>
      <c r="B1596" s="1">
        <v>43889</v>
      </c>
      <c r="C1596" t="s">
        <v>28</v>
      </c>
      <c r="D1596" s="2">
        <v>0.3923611111111111</v>
      </c>
      <c r="E1596">
        <v>460.7</v>
      </c>
      <c r="F1596">
        <v>15</v>
      </c>
      <c r="G1596" t="s">
        <v>21</v>
      </c>
      <c r="H1596">
        <v>29500</v>
      </c>
      <c r="I1596" t="s">
        <v>22</v>
      </c>
      <c r="J1596" s="1">
        <v>43889</v>
      </c>
      <c r="K1596" t="s">
        <v>28</v>
      </c>
      <c r="L1596" s="2">
        <v>0.53541666666666665</v>
      </c>
      <c r="M1596">
        <v>337.7</v>
      </c>
      <c r="N1596">
        <v>1845</v>
      </c>
      <c r="O1596">
        <v>26.69850228</v>
      </c>
      <c r="P1596" s="1">
        <v>43895</v>
      </c>
      <c r="Q1596" t="s">
        <v>24</v>
      </c>
      <c r="R1596">
        <v>460.7</v>
      </c>
      <c r="S1596">
        <v>262.25</v>
      </c>
      <c r="T1596">
        <f t="shared" si="583"/>
        <v>28</v>
      </c>
      <c r="U1596">
        <f t="shared" si="584"/>
        <v>2</v>
      </c>
      <c r="V1596">
        <f t="shared" si="585"/>
        <v>2020</v>
      </c>
      <c r="X1596" t="str">
        <f t="shared" ref="X1596:X1597" si="605">IF(N1596&gt;0,"Profit","Loss")</f>
        <v>Profit</v>
      </c>
    </row>
    <row r="1597" spans="1:24" x14ac:dyDescent="0.3">
      <c r="A1597">
        <v>532.20000000000005</v>
      </c>
      <c r="B1597" s="1">
        <v>43889</v>
      </c>
      <c r="C1597" t="s">
        <v>28</v>
      </c>
      <c r="D1597" s="2">
        <v>0.3923611111111111</v>
      </c>
      <c r="E1597">
        <v>406.8</v>
      </c>
      <c r="F1597">
        <v>15</v>
      </c>
      <c r="G1597" t="s">
        <v>23</v>
      </c>
      <c r="H1597">
        <v>29500</v>
      </c>
      <c r="I1597" t="s">
        <v>22</v>
      </c>
      <c r="J1597" s="1">
        <v>43889</v>
      </c>
      <c r="K1597" t="s">
        <v>28</v>
      </c>
      <c r="L1597" s="2">
        <v>0.4145833333333333</v>
      </c>
      <c r="M1597">
        <v>466.8</v>
      </c>
      <c r="N1597">
        <v>-900</v>
      </c>
      <c r="O1597">
        <v>-14.74926254</v>
      </c>
      <c r="P1597" s="1">
        <v>43895</v>
      </c>
      <c r="Q1597" t="s">
        <v>24</v>
      </c>
      <c r="R1597">
        <v>480</v>
      </c>
      <c r="S1597">
        <v>391.1</v>
      </c>
      <c r="T1597">
        <f t="shared" si="583"/>
        <v>28</v>
      </c>
      <c r="U1597">
        <f t="shared" si="584"/>
        <v>2</v>
      </c>
      <c r="V1597">
        <f t="shared" si="585"/>
        <v>2020</v>
      </c>
      <c r="X1597" t="str">
        <f t="shared" si="605"/>
        <v>Loss</v>
      </c>
    </row>
    <row r="1598" spans="1:24" hidden="1" x14ac:dyDescent="0.3">
      <c r="A1598">
        <v>533</v>
      </c>
      <c r="B1598" s="1">
        <v>43892</v>
      </c>
      <c r="D1598" s="2">
        <v>0.3923611111111111</v>
      </c>
      <c r="E1598">
        <v>29477.599999999999</v>
      </c>
      <c r="J1598" s="1">
        <v>43892</v>
      </c>
      <c r="L1598" s="2">
        <v>0.4069444444444445</v>
      </c>
      <c r="M1598">
        <v>29527.95</v>
      </c>
      <c r="N1598">
        <v>-735</v>
      </c>
      <c r="R1598">
        <v>29533.15</v>
      </c>
      <c r="S1598">
        <v>29322.25</v>
      </c>
      <c r="T1598">
        <f t="shared" si="583"/>
        <v>2</v>
      </c>
      <c r="U1598">
        <f t="shared" si="584"/>
        <v>3</v>
      </c>
      <c r="V1598">
        <f t="shared" si="585"/>
        <v>2020</v>
      </c>
    </row>
    <row r="1599" spans="1:24" x14ac:dyDescent="0.3">
      <c r="A1599">
        <v>533.1</v>
      </c>
      <c r="B1599" s="1">
        <v>43892</v>
      </c>
      <c r="C1599" t="s">
        <v>20</v>
      </c>
      <c r="D1599" s="2">
        <v>0.3923611111111111</v>
      </c>
      <c r="E1599">
        <v>333.65</v>
      </c>
      <c r="F1599">
        <v>15</v>
      </c>
      <c r="G1599" t="s">
        <v>21</v>
      </c>
      <c r="H1599">
        <v>29500</v>
      </c>
      <c r="I1599" t="s">
        <v>22</v>
      </c>
      <c r="J1599" s="1">
        <v>43892</v>
      </c>
      <c r="K1599" t="s">
        <v>20</v>
      </c>
      <c r="L1599" s="2">
        <v>0.4069444444444445</v>
      </c>
      <c r="M1599">
        <v>336.65</v>
      </c>
      <c r="N1599">
        <v>-45</v>
      </c>
      <c r="O1599">
        <v>-0.89914581100000002</v>
      </c>
      <c r="P1599" s="1">
        <v>43895</v>
      </c>
      <c r="Q1599" t="s">
        <v>24</v>
      </c>
      <c r="R1599">
        <v>339.3</v>
      </c>
      <c r="S1599">
        <v>261</v>
      </c>
      <c r="T1599">
        <f t="shared" si="583"/>
        <v>2</v>
      </c>
      <c r="U1599">
        <f t="shared" si="584"/>
        <v>3</v>
      </c>
      <c r="V1599">
        <f t="shared" si="585"/>
        <v>2020</v>
      </c>
      <c r="X1599" t="str">
        <f t="shared" ref="X1599:X1600" si="606">IF(N1599&gt;0,"Profit","Loss")</f>
        <v>Loss</v>
      </c>
    </row>
    <row r="1600" spans="1:24" x14ac:dyDescent="0.3">
      <c r="A1600">
        <v>533.20000000000005</v>
      </c>
      <c r="B1600" s="1">
        <v>43892</v>
      </c>
      <c r="C1600" t="s">
        <v>20</v>
      </c>
      <c r="D1600" s="2">
        <v>0.3923611111111111</v>
      </c>
      <c r="E1600">
        <v>364.65</v>
      </c>
      <c r="F1600">
        <v>15</v>
      </c>
      <c r="G1600" t="s">
        <v>23</v>
      </c>
      <c r="H1600">
        <v>29500</v>
      </c>
      <c r="I1600" t="s">
        <v>22</v>
      </c>
      <c r="J1600" s="1">
        <v>43892</v>
      </c>
      <c r="K1600" t="s">
        <v>20</v>
      </c>
      <c r="L1600" s="2">
        <v>0.39444444444444443</v>
      </c>
      <c r="M1600">
        <v>410.65</v>
      </c>
      <c r="N1600">
        <v>-690</v>
      </c>
      <c r="O1600">
        <v>-12.61483614</v>
      </c>
      <c r="P1600" s="1">
        <v>43895</v>
      </c>
      <c r="Q1600" t="s">
        <v>24</v>
      </c>
      <c r="R1600">
        <v>459.1</v>
      </c>
      <c r="S1600">
        <v>335.05</v>
      </c>
      <c r="T1600">
        <f t="shared" si="583"/>
        <v>2</v>
      </c>
      <c r="U1600">
        <f t="shared" si="584"/>
        <v>3</v>
      </c>
      <c r="V1600">
        <f t="shared" si="585"/>
        <v>2020</v>
      </c>
      <c r="X1600" t="str">
        <f t="shared" si="606"/>
        <v>Loss</v>
      </c>
    </row>
    <row r="1601" spans="1:24" hidden="1" x14ac:dyDescent="0.3">
      <c r="A1601">
        <v>534</v>
      </c>
      <c r="B1601" s="1">
        <v>43893</v>
      </c>
      <c r="D1601" s="2">
        <v>0.3923611111111111</v>
      </c>
      <c r="E1601">
        <v>29214.5</v>
      </c>
      <c r="J1601" s="1">
        <v>43893</v>
      </c>
      <c r="L1601" s="2">
        <v>0.51458333333333328</v>
      </c>
      <c r="M1601">
        <v>28967.05</v>
      </c>
      <c r="N1601">
        <v>405</v>
      </c>
      <c r="R1601">
        <v>29241.200000000001</v>
      </c>
      <c r="S1601">
        <v>28749.55</v>
      </c>
      <c r="T1601">
        <f t="shared" si="583"/>
        <v>3</v>
      </c>
      <c r="U1601">
        <f t="shared" si="584"/>
        <v>3</v>
      </c>
      <c r="V1601">
        <f t="shared" si="585"/>
        <v>2020</v>
      </c>
    </row>
    <row r="1602" spans="1:24" x14ac:dyDescent="0.3">
      <c r="A1602">
        <v>534.1</v>
      </c>
      <c r="B1602" s="1">
        <v>43893</v>
      </c>
      <c r="C1602" t="s">
        <v>25</v>
      </c>
      <c r="D1602" s="2">
        <v>0.3923611111111111</v>
      </c>
      <c r="E1602">
        <v>319.14999999999998</v>
      </c>
      <c r="F1602">
        <v>15</v>
      </c>
      <c r="G1602" t="s">
        <v>21</v>
      </c>
      <c r="H1602">
        <v>29200</v>
      </c>
      <c r="I1602" t="s">
        <v>22</v>
      </c>
      <c r="J1602" s="1">
        <v>43893</v>
      </c>
      <c r="K1602" t="s">
        <v>25</v>
      </c>
      <c r="L1602" s="2">
        <v>0.51458333333333328</v>
      </c>
      <c r="M1602">
        <v>234.15</v>
      </c>
      <c r="N1602">
        <v>1275</v>
      </c>
      <c r="O1602">
        <v>26.633244560000001</v>
      </c>
      <c r="P1602" s="1">
        <v>43895</v>
      </c>
      <c r="Q1602" t="s">
        <v>24</v>
      </c>
      <c r="R1602">
        <v>334.7</v>
      </c>
      <c r="S1602">
        <v>158.4</v>
      </c>
      <c r="T1602">
        <f t="shared" si="583"/>
        <v>3</v>
      </c>
      <c r="U1602">
        <f t="shared" si="584"/>
        <v>3</v>
      </c>
      <c r="V1602">
        <f t="shared" si="585"/>
        <v>2020</v>
      </c>
      <c r="X1602" t="str">
        <f t="shared" ref="X1602:X1603" si="607">IF(N1602&gt;0,"Profit","Loss")</f>
        <v>Profit</v>
      </c>
    </row>
    <row r="1603" spans="1:24" x14ac:dyDescent="0.3">
      <c r="A1603">
        <v>534.20000000000005</v>
      </c>
      <c r="B1603" s="1">
        <v>43893</v>
      </c>
      <c r="C1603" t="s">
        <v>25</v>
      </c>
      <c r="D1603" s="2">
        <v>0.3923611111111111</v>
      </c>
      <c r="E1603">
        <v>279.25</v>
      </c>
      <c r="F1603">
        <v>15</v>
      </c>
      <c r="G1603" t="s">
        <v>23</v>
      </c>
      <c r="H1603">
        <v>29200</v>
      </c>
      <c r="I1603" t="s">
        <v>22</v>
      </c>
      <c r="J1603" s="1">
        <v>43893</v>
      </c>
      <c r="K1603" t="s">
        <v>25</v>
      </c>
      <c r="L1603" s="2">
        <v>0.39930555555555558</v>
      </c>
      <c r="M1603">
        <v>337.25</v>
      </c>
      <c r="N1603">
        <v>-870</v>
      </c>
      <c r="O1603">
        <v>-20.769919430000002</v>
      </c>
      <c r="P1603" s="1">
        <v>43895</v>
      </c>
      <c r="Q1603" t="s">
        <v>24</v>
      </c>
      <c r="R1603">
        <v>338.15</v>
      </c>
      <c r="S1603">
        <v>261.60000000000002</v>
      </c>
      <c r="T1603">
        <f t="shared" ref="T1603:T1666" si="608">DAY(B1603)</f>
        <v>3</v>
      </c>
      <c r="U1603">
        <f t="shared" ref="U1603:U1666" si="609">MONTH(B1603)</f>
        <v>3</v>
      </c>
      <c r="V1603">
        <f t="shared" ref="V1603:V1666" si="610">YEAR(B1603)</f>
        <v>2020</v>
      </c>
      <c r="X1603" t="str">
        <f t="shared" si="607"/>
        <v>Loss</v>
      </c>
    </row>
    <row r="1604" spans="1:24" hidden="1" x14ac:dyDescent="0.3">
      <c r="A1604">
        <v>535</v>
      </c>
      <c r="B1604" s="1">
        <v>43894</v>
      </c>
      <c r="D1604" s="2">
        <v>0.3923611111111111</v>
      </c>
      <c r="E1604">
        <v>28955.4</v>
      </c>
      <c r="J1604" s="1">
        <v>43894</v>
      </c>
      <c r="L1604" s="2">
        <v>0.54027777777777775</v>
      </c>
      <c r="M1604">
        <v>28555.4</v>
      </c>
      <c r="N1604">
        <v>2880</v>
      </c>
      <c r="R1604">
        <v>29054.05</v>
      </c>
      <c r="S1604">
        <v>28522.15</v>
      </c>
      <c r="T1604">
        <f t="shared" si="608"/>
        <v>4</v>
      </c>
      <c r="U1604">
        <f t="shared" si="609"/>
        <v>3</v>
      </c>
      <c r="V1604">
        <f t="shared" si="610"/>
        <v>2020</v>
      </c>
    </row>
    <row r="1605" spans="1:24" x14ac:dyDescent="0.3">
      <c r="A1605">
        <v>535.1</v>
      </c>
      <c r="B1605" s="1">
        <v>43894</v>
      </c>
      <c r="C1605" t="s">
        <v>26</v>
      </c>
      <c r="D1605" s="2">
        <v>0.3923611111111111</v>
      </c>
      <c r="E1605">
        <v>277.64999999999998</v>
      </c>
      <c r="F1605">
        <v>15</v>
      </c>
      <c r="G1605" t="s">
        <v>21</v>
      </c>
      <c r="H1605">
        <v>29000</v>
      </c>
      <c r="I1605" t="s">
        <v>22</v>
      </c>
      <c r="J1605" s="1">
        <v>43894</v>
      </c>
      <c r="K1605" t="s">
        <v>26</v>
      </c>
      <c r="L1605" s="2">
        <v>0.54027777777777775</v>
      </c>
      <c r="M1605">
        <v>77.650000000000006</v>
      </c>
      <c r="N1605">
        <v>3000</v>
      </c>
      <c r="O1605">
        <v>72.033135239999993</v>
      </c>
      <c r="P1605" s="1">
        <v>43895</v>
      </c>
      <c r="Q1605" t="s">
        <v>29</v>
      </c>
      <c r="R1605">
        <v>301.39999999999998</v>
      </c>
      <c r="S1605">
        <v>71.3</v>
      </c>
      <c r="T1605">
        <f t="shared" si="608"/>
        <v>4</v>
      </c>
      <c r="U1605">
        <f t="shared" si="609"/>
        <v>3</v>
      </c>
      <c r="V1605">
        <f t="shared" si="610"/>
        <v>2020</v>
      </c>
      <c r="X1605" t="str">
        <f t="shared" ref="X1605:X1606" si="611">IF(N1605&gt;0,"Profit","Loss")</f>
        <v>Profit</v>
      </c>
    </row>
    <row r="1606" spans="1:24" x14ac:dyDescent="0.3">
      <c r="A1606">
        <v>535.20000000000005</v>
      </c>
      <c r="B1606" s="1">
        <v>43894</v>
      </c>
      <c r="C1606" t="s">
        <v>26</v>
      </c>
      <c r="D1606" s="2">
        <v>0.3923611111111111</v>
      </c>
      <c r="E1606">
        <v>283.05</v>
      </c>
      <c r="F1606">
        <v>15</v>
      </c>
      <c r="G1606" t="s">
        <v>23</v>
      </c>
      <c r="H1606">
        <v>29000</v>
      </c>
      <c r="I1606" t="s">
        <v>22</v>
      </c>
      <c r="J1606" s="1">
        <v>43894</v>
      </c>
      <c r="K1606" t="s">
        <v>26</v>
      </c>
      <c r="L1606" s="2">
        <v>0.42777777777777781</v>
      </c>
      <c r="M1606">
        <v>291.05</v>
      </c>
      <c r="N1606">
        <v>-120</v>
      </c>
      <c r="O1606">
        <v>-2.826355768</v>
      </c>
      <c r="P1606" s="1">
        <v>43895</v>
      </c>
      <c r="Q1606" t="s">
        <v>24</v>
      </c>
      <c r="R1606">
        <v>303</v>
      </c>
      <c r="S1606">
        <v>215.5</v>
      </c>
      <c r="T1606">
        <f t="shared" si="608"/>
        <v>4</v>
      </c>
      <c r="U1606">
        <f t="shared" si="609"/>
        <v>3</v>
      </c>
      <c r="V1606">
        <f t="shared" si="610"/>
        <v>2020</v>
      </c>
      <c r="X1606" t="str">
        <f t="shared" si="611"/>
        <v>Loss</v>
      </c>
    </row>
    <row r="1607" spans="1:24" hidden="1" x14ac:dyDescent="0.3">
      <c r="A1607">
        <v>536</v>
      </c>
      <c r="B1607" s="1">
        <v>43895</v>
      </c>
      <c r="D1607" s="2">
        <v>0.3923611111111111</v>
      </c>
      <c r="E1607">
        <v>28706.9</v>
      </c>
      <c r="J1607" s="1">
        <v>43895</v>
      </c>
      <c r="L1607" s="2">
        <v>0.39930555555555558</v>
      </c>
      <c r="M1607">
        <v>28756.25</v>
      </c>
      <c r="N1607">
        <v>-1500</v>
      </c>
      <c r="R1607">
        <v>28759.45</v>
      </c>
      <c r="S1607">
        <v>28592.45</v>
      </c>
      <c r="T1607">
        <f t="shared" si="608"/>
        <v>5</v>
      </c>
      <c r="U1607">
        <f t="shared" si="609"/>
        <v>3</v>
      </c>
      <c r="V1607">
        <f t="shared" si="610"/>
        <v>2020</v>
      </c>
    </row>
    <row r="1608" spans="1:24" x14ac:dyDescent="0.3">
      <c r="A1608">
        <v>536.1</v>
      </c>
      <c r="B1608" s="1">
        <v>43895</v>
      </c>
      <c r="C1608" t="s">
        <v>27</v>
      </c>
      <c r="D1608" s="2">
        <v>0.3923611111111111</v>
      </c>
      <c r="E1608">
        <v>141.35</v>
      </c>
      <c r="F1608">
        <v>15</v>
      </c>
      <c r="G1608" t="s">
        <v>21</v>
      </c>
      <c r="H1608">
        <v>28700</v>
      </c>
      <c r="I1608" t="s">
        <v>22</v>
      </c>
      <c r="J1608" s="1">
        <v>43895</v>
      </c>
      <c r="K1608" t="s">
        <v>27</v>
      </c>
      <c r="L1608" s="2">
        <v>0.39930555555555558</v>
      </c>
      <c r="M1608">
        <v>173.35</v>
      </c>
      <c r="N1608">
        <v>-480</v>
      </c>
      <c r="O1608">
        <v>-22.63883976</v>
      </c>
      <c r="P1608" s="1">
        <v>43895</v>
      </c>
      <c r="Q1608" t="s">
        <v>24</v>
      </c>
      <c r="R1608">
        <v>177.5</v>
      </c>
      <c r="S1608">
        <v>97.55</v>
      </c>
      <c r="T1608">
        <f t="shared" si="608"/>
        <v>5</v>
      </c>
      <c r="U1608">
        <f t="shared" si="609"/>
        <v>3</v>
      </c>
      <c r="V1608">
        <f t="shared" si="610"/>
        <v>2020</v>
      </c>
      <c r="X1608" t="str">
        <f t="shared" ref="X1608:X1609" si="612">IF(N1608&gt;0,"Profit","Loss")</f>
        <v>Loss</v>
      </c>
    </row>
    <row r="1609" spans="1:24" x14ac:dyDescent="0.3">
      <c r="A1609">
        <v>536.20000000000005</v>
      </c>
      <c r="B1609" s="1">
        <v>43895</v>
      </c>
      <c r="C1609" t="s">
        <v>27</v>
      </c>
      <c r="D1609" s="2">
        <v>0.3923611111111111</v>
      </c>
      <c r="E1609">
        <v>138.55000000000001</v>
      </c>
      <c r="F1609">
        <v>15</v>
      </c>
      <c r="G1609" t="s">
        <v>23</v>
      </c>
      <c r="H1609">
        <v>28700</v>
      </c>
      <c r="I1609" t="s">
        <v>22</v>
      </c>
      <c r="J1609" s="1">
        <v>43895</v>
      </c>
      <c r="K1609" t="s">
        <v>27</v>
      </c>
      <c r="L1609" s="2">
        <v>0.39652777777777781</v>
      </c>
      <c r="M1609">
        <v>206.55</v>
      </c>
      <c r="N1609">
        <v>-1020</v>
      </c>
      <c r="O1609">
        <v>-49.079754600000001</v>
      </c>
      <c r="P1609" s="1">
        <v>43895</v>
      </c>
      <c r="Q1609" t="s">
        <v>24</v>
      </c>
      <c r="R1609">
        <v>213.05</v>
      </c>
      <c r="S1609">
        <v>131.19999999999999</v>
      </c>
      <c r="T1609">
        <f t="shared" si="608"/>
        <v>5</v>
      </c>
      <c r="U1609">
        <f t="shared" si="609"/>
        <v>3</v>
      </c>
      <c r="V1609">
        <f t="shared" si="610"/>
        <v>2020</v>
      </c>
      <c r="X1609" t="str">
        <f t="shared" si="612"/>
        <v>Loss</v>
      </c>
    </row>
    <row r="1610" spans="1:24" hidden="1" x14ac:dyDescent="0.3">
      <c r="A1610">
        <v>537</v>
      </c>
      <c r="B1610" s="1">
        <v>43899</v>
      </c>
      <c r="D1610" s="2">
        <v>0.3923611111111111</v>
      </c>
      <c r="E1610">
        <v>26966.9</v>
      </c>
      <c r="J1610" s="1">
        <v>43899</v>
      </c>
      <c r="L1610" s="2">
        <v>0.51111111111111118</v>
      </c>
      <c r="M1610">
        <v>26763.65</v>
      </c>
      <c r="N1610">
        <v>765</v>
      </c>
      <c r="R1610">
        <v>27001.25</v>
      </c>
      <c r="S1610">
        <v>26520.9</v>
      </c>
      <c r="T1610">
        <f t="shared" si="608"/>
        <v>9</v>
      </c>
      <c r="U1610">
        <f t="shared" si="609"/>
        <v>3</v>
      </c>
      <c r="V1610">
        <f t="shared" si="610"/>
        <v>2020</v>
      </c>
    </row>
    <row r="1611" spans="1:24" x14ac:dyDescent="0.3">
      <c r="A1611">
        <v>537.1</v>
      </c>
      <c r="B1611" s="1">
        <v>43899</v>
      </c>
      <c r="C1611" t="s">
        <v>20</v>
      </c>
      <c r="D1611" s="2">
        <v>0.3923611111111111</v>
      </c>
      <c r="E1611">
        <v>466.9</v>
      </c>
      <c r="F1611">
        <v>15</v>
      </c>
      <c r="G1611" t="s">
        <v>21</v>
      </c>
      <c r="H1611">
        <v>27000</v>
      </c>
      <c r="I1611" t="s">
        <v>22</v>
      </c>
      <c r="J1611" s="1">
        <v>43899</v>
      </c>
      <c r="K1611" t="s">
        <v>20</v>
      </c>
      <c r="L1611" s="2">
        <v>0.51111111111111118</v>
      </c>
      <c r="M1611">
        <v>354.9</v>
      </c>
      <c r="N1611">
        <v>1680</v>
      </c>
      <c r="O1611">
        <v>23.988005999999999</v>
      </c>
      <c r="P1611" s="1">
        <v>43902</v>
      </c>
      <c r="Q1611" t="s">
        <v>24</v>
      </c>
      <c r="R1611">
        <v>484.75</v>
      </c>
      <c r="S1611">
        <v>279.89999999999998</v>
      </c>
      <c r="T1611">
        <f t="shared" si="608"/>
        <v>9</v>
      </c>
      <c r="U1611">
        <f t="shared" si="609"/>
        <v>3</v>
      </c>
      <c r="V1611">
        <f t="shared" si="610"/>
        <v>2020</v>
      </c>
      <c r="X1611" t="str">
        <f t="shared" ref="X1611:X1612" si="613">IF(N1611&gt;0,"Profit","Loss")</f>
        <v>Profit</v>
      </c>
    </row>
    <row r="1612" spans="1:24" x14ac:dyDescent="0.3">
      <c r="A1612">
        <v>537.20000000000005</v>
      </c>
      <c r="B1612" s="1">
        <v>43899</v>
      </c>
      <c r="C1612" t="s">
        <v>20</v>
      </c>
      <c r="D1612" s="2">
        <v>0.3923611111111111</v>
      </c>
      <c r="E1612">
        <v>429.35</v>
      </c>
      <c r="F1612">
        <v>15</v>
      </c>
      <c r="G1612" t="s">
        <v>23</v>
      </c>
      <c r="H1612">
        <v>27000</v>
      </c>
      <c r="I1612" t="s">
        <v>22</v>
      </c>
      <c r="J1612" s="1">
        <v>43899</v>
      </c>
      <c r="K1612" t="s">
        <v>20</v>
      </c>
      <c r="L1612" s="2">
        <v>0.40138888888888885</v>
      </c>
      <c r="M1612">
        <v>490.35</v>
      </c>
      <c r="N1612">
        <v>-915</v>
      </c>
      <c r="O1612">
        <v>-14.207523</v>
      </c>
      <c r="P1612" s="1">
        <v>43902</v>
      </c>
      <c r="Q1612" t="s">
        <v>24</v>
      </c>
      <c r="R1612">
        <v>510.45</v>
      </c>
      <c r="S1612">
        <v>415.35</v>
      </c>
      <c r="T1612">
        <f t="shared" si="608"/>
        <v>9</v>
      </c>
      <c r="U1612">
        <f t="shared" si="609"/>
        <v>3</v>
      </c>
      <c r="V1612">
        <f t="shared" si="610"/>
        <v>2020</v>
      </c>
      <c r="X1612" t="str">
        <f t="shared" si="613"/>
        <v>Loss</v>
      </c>
    </row>
    <row r="1613" spans="1:24" hidden="1" x14ac:dyDescent="0.3">
      <c r="A1613">
        <v>538</v>
      </c>
      <c r="B1613" s="1">
        <v>43901</v>
      </c>
      <c r="D1613" s="2">
        <v>0.3923611111111111</v>
      </c>
      <c r="E1613">
        <v>26753.85</v>
      </c>
      <c r="J1613" s="1">
        <v>43901</v>
      </c>
      <c r="L1613" s="2">
        <v>0.4236111111111111</v>
      </c>
      <c r="M1613">
        <v>26413.599999999999</v>
      </c>
      <c r="N1613">
        <v>1995</v>
      </c>
      <c r="R1613">
        <v>26779.7</v>
      </c>
      <c r="S1613">
        <v>26408.15</v>
      </c>
      <c r="T1613">
        <f t="shared" si="608"/>
        <v>11</v>
      </c>
      <c r="U1613">
        <f t="shared" si="609"/>
        <v>3</v>
      </c>
      <c r="V1613">
        <f t="shared" si="610"/>
        <v>2020</v>
      </c>
    </row>
    <row r="1614" spans="1:24" x14ac:dyDescent="0.3">
      <c r="A1614">
        <v>538.1</v>
      </c>
      <c r="B1614" s="1">
        <v>43901</v>
      </c>
      <c r="C1614" t="s">
        <v>26</v>
      </c>
      <c r="D1614" s="2">
        <v>0.3923611111111111</v>
      </c>
      <c r="E1614">
        <v>385</v>
      </c>
      <c r="F1614">
        <v>15</v>
      </c>
      <c r="G1614" t="s">
        <v>21</v>
      </c>
      <c r="H1614">
        <v>26800</v>
      </c>
      <c r="I1614" t="s">
        <v>22</v>
      </c>
      <c r="J1614" s="1">
        <v>43901</v>
      </c>
      <c r="K1614" t="s">
        <v>26</v>
      </c>
      <c r="L1614" s="2">
        <v>0.4236111111111111</v>
      </c>
      <c r="M1614">
        <v>185</v>
      </c>
      <c r="N1614">
        <v>3000</v>
      </c>
      <c r="O1614">
        <v>51.94805195</v>
      </c>
      <c r="P1614" s="1">
        <v>43902</v>
      </c>
      <c r="Q1614" t="s">
        <v>29</v>
      </c>
      <c r="R1614">
        <v>385.4</v>
      </c>
      <c r="S1614">
        <v>171</v>
      </c>
      <c r="T1614">
        <f t="shared" si="608"/>
        <v>11</v>
      </c>
      <c r="U1614">
        <f t="shared" si="609"/>
        <v>3</v>
      </c>
      <c r="V1614">
        <f t="shared" si="610"/>
        <v>2020</v>
      </c>
      <c r="X1614" t="str">
        <f t="shared" ref="X1614:X1615" si="614">IF(N1614&gt;0,"Profit","Loss")</f>
        <v>Profit</v>
      </c>
    </row>
    <row r="1615" spans="1:24" x14ac:dyDescent="0.3">
      <c r="A1615">
        <v>538.20000000000005</v>
      </c>
      <c r="B1615" s="1">
        <v>43901</v>
      </c>
      <c r="C1615" t="s">
        <v>26</v>
      </c>
      <c r="D1615" s="2">
        <v>0.3923611111111111</v>
      </c>
      <c r="E1615">
        <v>424.65</v>
      </c>
      <c r="F1615">
        <v>15</v>
      </c>
      <c r="G1615" t="s">
        <v>23</v>
      </c>
      <c r="H1615">
        <v>26800</v>
      </c>
      <c r="I1615" t="s">
        <v>22</v>
      </c>
      <c r="J1615" s="1">
        <v>43901</v>
      </c>
      <c r="K1615" t="s">
        <v>26</v>
      </c>
      <c r="L1615" s="2">
        <v>0.39930555555555558</v>
      </c>
      <c r="M1615">
        <v>491.65</v>
      </c>
      <c r="N1615">
        <v>-1005</v>
      </c>
      <c r="O1615">
        <v>-15.77769928</v>
      </c>
      <c r="P1615" s="1">
        <v>43902</v>
      </c>
      <c r="Q1615" t="s">
        <v>24</v>
      </c>
      <c r="R1615">
        <v>510.8</v>
      </c>
      <c r="S1615">
        <v>416.25</v>
      </c>
      <c r="T1615">
        <f t="shared" si="608"/>
        <v>11</v>
      </c>
      <c r="U1615">
        <f t="shared" si="609"/>
        <v>3</v>
      </c>
      <c r="V1615">
        <f t="shared" si="610"/>
        <v>2020</v>
      </c>
      <c r="X1615" t="str">
        <f t="shared" si="614"/>
        <v>Loss</v>
      </c>
    </row>
    <row r="1616" spans="1:24" hidden="1" x14ac:dyDescent="0.3">
      <c r="A1616">
        <v>539</v>
      </c>
      <c r="B1616" s="1">
        <v>43902</v>
      </c>
      <c r="D1616" s="2">
        <v>0.3923611111111111</v>
      </c>
      <c r="E1616">
        <v>25074.2</v>
      </c>
      <c r="J1616" s="1">
        <v>43902</v>
      </c>
      <c r="L1616" s="2">
        <v>0.44444444444444442</v>
      </c>
      <c r="M1616">
        <v>24854.05</v>
      </c>
      <c r="N1616">
        <v>3210</v>
      </c>
      <c r="R1616">
        <v>25168.1</v>
      </c>
      <c r="S1616">
        <v>24727.35</v>
      </c>
      <c r="T1616">
        <f t="shared" si="608"/>
        <v>12</v>
      </c>
      <c r="U1616">
        <f t="shared" si="609"/>
        <v>3</v>
      </c>
      <c r="V1616">
        <f t="shared" si="610"/>
        <v>2020</v>
      </c>
    </row>
    <row r="1617" spans="1:24" x14ac:dyDescent="0.3">
      <c r="A1617">
        <v>539.1</v>
      </c>
      <c r="B1617" s="1">
        <v>43902</v>
      </c>
      <c r="C1617" t="s">
        <v>27</v>
      </c>
      <c r="D1617" s="2">
        <v>0.3923611111111111</v>
      </c>
      <c r="E1617">
        <v>294.64999999999998</v>
      </c>
      <c r="F1617">
        <v>15</v>
      </c>
      <c r="G1617" t="s">
        <v>21</v>
      </c>
      <c r="H1617">
        <v>25100</v>
      </c>
      <c r="I1617" t="s">
        <v>22</v>
      </c>
      <c r="J1617" s="1">
        <v>43902</v>
      </c>
      <c r="K1617" t="s">
        <v>27</v>
      </c>
      <c r="L1617" s="2">
        <v>0.44444444444444442</v>
      </c>
      <c r="M1617">
        <v>94.65</v>
      </c>
      <c r="N1617">
        <v>3000</v>
      </c>
      <c r="O1617">
        <v>67.877142370000001</v>
      </c>
      <c r="P1617" s="1">
        <v>43902</v>
      </c>
      <c r="Q1617" t="s">
        <v>29</v>
      </c>
      <c r="R1617">
        <v>320.25</v>
      </c>
      <c r="S1617">
        <v>88.9</v>
      </c>
      <c r="T1617">
        <f t="shared" si="608"/>
        <v>12</v>
      </c>
      <c r="U1617">
        <f t="shared" si="609"/>
        <v>3</v>
      </c>
      <c r="V1617">
        <f t="shared" si="610"/>
        <v>2020</v>
      </c>
      <c r="X1617" t="str">
        <f t="shared" ref="X1617:X1618" si="615">IF(N1617&gt;0,"Profit","Loss")</f>
        <v>Profit</v>
      </c>
    </row>
    <row r="1618" spans="1:24" x14ac:dyDescent="0.3">
      <c r="A1618">
        <v>539.20000000000005</v>
      </c>
      <c r="B1618" s="1">
        <v>43902</v>
      </c>
      <c r="C1618" t="s">
        <v>27</v>
      </c>
      <c r="D1618" s="2">
        <v>0.3923611111111111</v>
      </c>
      <c r="E1618">
        <v>281.14999999999998</v>
      </c>
      <c r="F1618">
        <v>15</v>
      </c>
      <c r="G1618" t="s">
        <v>23</v>
      </c>
      <c r="H1618">
        <v>25100</v>
      </c>
      <c r="I1618" t="s">
        <v>22</v>
      </c>
      <c r="J1618" s="1">
        <v>43902</v>
      </c>
      <c r="K1618" t="s">
        <v>27</v>
      </c>
      <c r="L1618" s="2">
        <v>0.42083333333333334</v>
      </c>
      <c r="M1618">
        <v>267.14999999999998</v>
      </c>
      <c r="N1618">
        <v>210</v>
      </c>
      <c r="O1618">
        <v>4.9795482839999998</v>
      </c>
      <c r="P1618" s="1">
        <v>43902</v>
      </c>
      <c r="Q1618" t="s">
        <v>24</v>
      </c>
      <c r="R1618">
        <v>305.5</v>
      </c>
      <c r="S1618">
        <v>191.35</v>
      </c>
      <c r="T1618">
        <f t="shared" si="608"/>
        <v>12</v>
      </c>
      <c r="U1618">
        <f t="shared" si="609"/>
        <v>3</v>
      </c>
      <c r="V1618">
        <f t="shared" si="610"/>
        <v>2020</v>
      </c>
      <c r="X1618" t="str">
        <f t="shared" si="615"/>
        <v>Profit</v>
      </c>
    </row>
    <row r="1619" spans="1:24" hidden="1" x14ac:dyDescent="0.3">
      <c r="A1619">
        <v>540</v>
      </c>
      <c r="B1619" s="1">
        <v>43903</v>
      </c>
      <c r="D1619" s="2">
        <v>0.3923611111111111</v>
      </c>
      <c r="E1619">
        <v>21397.5</v>
      </c>
      <c r="J1619" s="1">
        <v>43903</v>
      </c>
      <c r="L1619" s="2">
        <v>0.5756944444444444</v>
      </c>
      <c r="M1619">
        <v>25168.05</v>
      </c>
      <c r="N1619">
        <v>1630.5</v>
      </c>
      <c r="R1619">
        <v>25670.75</v>
      </c>
      <c r="S1619">
        <v>21351.7</v>
      </c>
      <c r="T1619">
        <f t="shared" si="608"/>
        <v>13</v>
      </c>
      <c r="U1619">
        <f t="shared" si="609"/>
        <v>3</v>
      </c>
      <c r="V1619">
        <f t="shared" si="610"/>
        <v>2020</v>
      </c>
    </row>
    <row r="1620" spans="1:24" x14ac:dyDescent="0.3">
      <c r="A1620">
        <v>540.1</v>
      </c>
      <c r="B1620" s="1">
        <v>43903</v>
      </c>
      <c r="C1620" t="s">
        <v>28</v>
      </c>
      <c r="D1620" s="2">
        <v>0.3923611111111111</v>
      </c>
      <c r="E1620">
        <v>331.65</v>
      </c>
      <c r="F1620">
        <v>15</v>
      </c>
      <c r="G1620" t="s">
        <v>23</v>
      </c>
      <c r="H1620">
        <v>21400</v>
      </c>
      <c r="I1620" t="s">
        <v>22</v>
      </c>
      <c r="J1620" s="1">
        <v>43903</v>
      </c>
      <c r="K1620" t="s">
        <v>28</v>
      </c>
      <c r="L1620" s="2">
        <v>0.5756944444444444</v>
      </c>
      <c r="M1620">
        <v>222.95</v>
      </c>
      <c r="N1620">
        <v>1630.5</v>
      </c>
      <c r="O1620">
        <v>32.775516359999997</v>
      </c>
      <c r="P1620" s="1">
        <v>43909</v>
      </c>
      <c r="Q1620" t="s">
        <v>24</v>
      </c>
      <c r="R1620">
        <v>381.4</v>
      </c>
      <c r="S1620">
        <v>147.35</v>
      </c>
      <c r="T1620">
        <f t="shared" si="608"/>
        <v>13</v>
      </c>
      <c r="U1620">
        <f t="shared" si="609"/>
        <v>3</v>
      </c>
      <c r="V1620">
        <f t="shared" si="610"/>
        <v>2020</v>
      </c>
      <c r="X1620" t="str">
        <f>IF(N1620&gt;0,"Profit","Loss")</f>
        <v>Profit</v>
      </c>
    </row>
    <row r="1621" spans="1:24" hidden="1" x14ac:dyDescent="0.3">
      <c r="A1621">
        <v>541</v>
      </c>
      <c r="B1621" s="1">
        <v>43906</v>
      </c>
      <c r="D1621" s="2">
        <v>0.3923611111111111</v>
      </c>
      <c r="E1621">
        <v>23654.35</v>
      </c>
      <c r="J1621" s="1">
        <v>43906</v>
      </c>
      <c r="L1621" s="2">
        <v>0.39652777777777781</v>
      </c>
      <c r="M1621">
        <v>23525.35</v>
      </c>
      <c r="N1621">
        <v>450</v>
      </c>
      <c r="R1621">
        <v>23759.599999999999</v>
      </c>
      <c r="S1621">
        <v>23466.35</v>
      </c>
      <c r="T1621">
        <f t="shared" si="608"/>
        <v>16</v>
      </c>
      <c r="U1621">
        <f t="shared" si="609"/>
        <v>3</v>
      </c>
      <c r="V1621">
        <f t="shared" si="610"/>
        <v>2020</v>
      </c>
    </row>
    <row r="1622" spans="1:24" x14ac:dyDescent="0.3">
      <c r="A1622">
        <v>541.1</v>
      </c>
      <c r="B1622" s="1">
        <v>43906</v>
      </c>
      <c r="C1622" t="s">
        <v>20</v>
      </c>
      <c r="D1622" s="2">
        <v>0.3923611111111111</v>
      </c>
      <c r="E1622">
        <v>879.8</v>
      </c>
      <c r="F1622">
        <v>15</v>
      </c>
      <c r="G1622" t="s">
        <v>21</v>
      </c>
      <c r="H1622">
        <v>23700</v>
      </c>
      <c r="I1622" t="s">
        <v>22</v>
      </c>
      <c r="J1622" s="1">
        <v>43906</v>
      </c>
      <c r="K1622" t="s">
        <v>20</v>
      </c>
      <c r="L1622" s="2">
        <v>0.39652777777777781</v>
      </c>
      <c r="M1622">
        <v>840.8</v>
      </c>
      <c r="N1622">
        <v>585</v>
      </c>
      <c r="O1622">
        <v>4.4328256420000001</v>
      </c>
      <c r="P1622" s="1">
        <v>43909</v>
      </c>
      <c r="Q1622" t="s">
        <v>24</v>
      </c>
      <c r="R1622">
        <v>942.65</v>
      </c>
      <c r="S1622">
        <v>765.2</v>
      </c>
      <c r="T1622">
        <f t="shared" si="608"/>
        <v>16</v>
      </c>
      <c r="U1622">
        <f t="shared" si="609"/>
        <v>3</v>
      </c>
      <c r="V1622">
        <f t="shared" si="610"/>
        <v>2020</v>
      </c>
      <c r="X1622" t="str">
        <f t="shared" ref="X1622:X1623" si="616">IF(N1622&gt;0,"Profit","Loss")</f>
        <v>Profit</v>
      </c>
    </row>
    <row r="1623" spans="1:24" x14ac:dyDescent="0.3">
      <c r="A1623">
        <v>541.20000000000005</v>
      </c>
      <c r="B1623" s="1">
        <v>43906</v>
      </c>
      <c r="C1623" t="s">
        <v>20</v>
      </c>
      <c r="D1623" s="2">
        <v>0.3923611111111111</v>
      </c>
      <c r="E1623">
        <v>1000</v>
      </c>
      <c r="F1623">
        <v>15</v>
      </c>
      <c r="G1623" t="s">
        <v>23</v>
      </c>
      <c r="H1623">
        <v>23700</v>
      </c>
      <c r="I1623" t="s">
        <v>22</v>
      </c>
      <c r="J1623" s="1">
        <v>43906</v>
      </c>
      <c r="K1623" t="s">
        <v>20</v>
      </c>
      <c r="L1623" s="2">
        <v>0.39374999999999999</v>
      </c>
      <c r="M1623">
        <v>1009</v>
      </c>
      <c r="N1623">
        <v>-135</v>
      </c>
      <c r="O1623">
        <v>-0.9</v>
      </c>
      <c r="P1623" s="1">
        <v>43909</v>
      </c>
      <c r="Q1623" t="s">
        <v>24</v>
      </c>
      <c r="R1623">
        <v>1011</v>
      </c>
      <c r="S1623">
        <v>933.85</v>
      </c>
      <c r="T1623">
        <f t="shared" si="608"/>
        <v>16</v>
      </c>
      <c r="U1623">
        <f t="shared" si="609"/>
        <v>3</v>
      </c>
      <c r="V1623">
        <f t="shared" si="610"/>
        <v>2020</v>
      </c>
      <c r="X1623" t="str">
        <f t="shared" si="616"/>
        <v>Loss</v>
      </c>
    </row>
    <row r="1624" spans="1:24" hidden="1" x14ac:dyDescent="0.3">
      <c r="A1624">
        <v>542</v>
      </c>
      <c r="B1624" s="1">
        <v>43907</v>
      </c>
      <c r="D1624" s="2">
        <v>0.3923611111111111</v>
      </c>
      <c r="E1624">
        <v>22496.3</v>
      </c>
      <c r="J1624" s="1">
        <v>43907</v>
      </c>
      <c r="L1624" s="2">
        <v>0.39444444444444443</v>
      </c>
      <c r="M1624">
        <v>22571.75</v>
      </c>
      <c r="N1624">
        <v>-840</v>
      </c>
      <c r="R1624">
        <v>22595.9</v>
      </c>
      <c r="S1624">
        <v>22428.5</v>
      </c>
      <c r="T1624">
        <f t="shared" si="608"/>
        <v>17</v>
      </c>
      <c r="U1624">
        <f t="shared" si="609"/>
        <v>3</v>
      </c>
      <c r="V1624">
        <f t="shared" si="610"/>
        <v>2020</v>
      </c>
    </row>
    <row r="1625" spans="1:24" x14ac:dyDescent="0.3">
      <c r="A1625">
        <v>542.1</v>
      </c>
      <c r="B1625" s="1">
        <v>43907</v>
      </c>
      <c r="C1625" t="s">
        <v>25</v>
      </c>
      <c r="D1625" s="2">
        <v>0.3923611111111111</v>
      </c>
      <c r="E1625">
        <v>1018.2</v>
      </c>
      <c r="F1625">
        <v>15</v>
      </c>
      <c r="G1625" t="s">
        <v>21</v>
      </c>
      <c r="H1625">
        <v>22500</v>
      </c>
      <c r="I1625" t="s">
        <v>22</v>
      </c>
      <c r="J1625" s="1">
        <v>43907</v>
      </c>
      <c r="K1625" t="s">
        <v>25</v>
      </c>
      <c r="L1625" s="2">
        <v>0.39444444444444443</v>
      </c>
      <c r="M1625">
        <v>1051.2</v>
      </c>
      <c r="N1625">
        <v>-495</v>
      </c>
      <c r="O1625">
        <v>-3.2410135530000002</v>
      </c>
      <c r="P1625" s="1">
        <v>43909</v>
      </c>
      <c r="Q1625" t="s">
        <v>24</v>
      </c>
      <c r="R1625">
        <v>1080</v>
      </c>
      <c r="S1625">
        <v>975.7</v>
      </c>
      <c r="T1625">
        <f t="shared" si="608"/>
        <v>17</v>
      </c>
      <c r="U1625">
        <f t="shared" si="609"/>
        <v>3</v>
      </c>
      <c r="V1625">
        <f t="shared" si="610"/>
        <v>2020</v>
      </c>
      <c r="X1625" t="str">
        <f t="shared" ref="X1625:X1626" si="617">IF(N1625&gt;0,"Profit","Loss")</f>
        <v>Loss</v>
      </c>
    </row>
    <row r="1626" spans="1:24" x14ac:dyDescent="0.3">
      <c r="A1626">
        <v>542.20000000000005</v>
      </c>
      <c r="B1626" s="1">
        <v>43907</v>
      </c>
      <c r="C1626" t="s">
        <v>25</v>
      </c>
      <c r="D1626" s="2">
        <v>0.3923611111111111</v>
      </c>
      <c r="E1626">
        <v>1030</v>
      </c>
      <c r="F1626">
        <v>15</v>
      </c>
      <c r="G1626" t="s">
        <v>23</v>
      </c>
      <c r="H1626">
        <v>22500</v>
      </c>
      <c r="I1626" t="s">
        <v>22</v>
      </c>
      <c r="J1626" s="1">
        <v>43907</v>
      </c>
      <c r="K1626" t="s">
        <v>25</v>
      </c>
      <c r="L1626" s="2">
        <v>0.39374999999999999</v>
      </c>
      <c r="M1626">
        <v>1053</v>
      </c>
      <c r="N1626">
        <v>-345</v>
      </c>
      <c r="O1626">
        <v>-2.2330097090000001</v>
      </c>
      <c r="P1626" s="1">
        <v>43909</v>
      </c>
      <c r="Q1626" t="s">
        <v>24</v>
      </c>
      <c r="R1626">
        <v>1089.5</v>
      </c>
      <c r="S1626">
        <v>977.8</v>
      </c>
      <c r="T1626">
        <f t="shared" si="608"/>
        <v>17</v>
      </c>
      <c r="U1626">
        <f t="shared" si="609"/>
        <v>3</v>
      </c>
      <c r="V1626">
        <f t="shared" si="610"/>
        <v>2020</v>
      </c>
      <c r="X1626" t="str">
        <f t="shared" si="617"/>
        <v>Loss</v>
      </c>
    </row>
    <row r="1627" spans="1:24" hidden="1" x14ac:dyDescent="0.3">
      <c r="A1627">
        <v>543</v>
      </c>
      <c r="B1627" s="1">
        <v>43908</v>
      </c>
      <c r="D1627" s="2">
        <v>0.3923611111111111</v>
      </c>
      <c r="E1627">
        <v>22010.15</v>
      </c>
      <c r="J1627" s="1">
        <v>43908</v>
      </c>
      <c r="L1627" s="2">
        <v>0.39583333333333331</v>
      </c>
      <c r="M1627">
        <v>22018.25</v>
      </c>
      <c r="N1627">
        <v>-810</v>
      </c>
      <c r="R1627">
        <v>22176</v>
      </c>
      <c r="S1627">
        <v>21987.599999999999</v>
      </c>
      <c r="T1627">
        <f t="shared" si="608"/>
        <v>18</v>
      </c>
      <c r="U1627">
        <f t="shared" si="609"/>
        <v>3</v>
      </c>
      <c r="V1627">
        <f t="shared" si="610"/>
        <v>2020</v>
      </c>
    </row>
    <row r="1628" spans="1:24" x14ac:dyDescent="0.3">
      <c r="A1628">
        <v>543.1</v>
      </c>
      <c r="B1628" s="1">
        <v>43908</v>
      </c>
      <c r="C1628" t="s">
        <v>26</v>
      </c>
      <c r="D1628" s="2">
        <v>0.3923611111111111</v>
      </c>
      <c r="E1628">
        <v>583.20000000000005</v>
      </c>
      <c r="F1628">
        <v>15</v>
      </c>
      <c r="G1628" t="s">
        <v>21</v>
      </c>
      <c r="H1628">
        <v>22000</v>
      </c>
      <c r="I1628" t="s">
        <v>22</v>
      </c>
      <c r="J1628" s="1">
        <v>43908</v>
      </c>
      <c r="K1628" t="s">
        <v>26</v>
      </c>
      <c r="L1628" s="2">
        <v>0.39374999999999999</v>
      </c>
      <c r="M1628">
        <v>642.20000000000005</v>
      </c>
      <c r="N1628">
        <v>-885</v>
      </c>
      <c r="O1628">
        <v>-10.116598079999999</v>
      </c>
      <c r="P1628" s="1">
        <v>43909</v>
      </c>
      <c r="Q1628" t="s">
        <v>24</v>
      </c>
      <c r="R1628">
        <v>658.4</v>
      </c>
      <c r="S1628">
        <v>566.95000000000005</v>
      </c>
      <c r="T1628">
        <f t="shared" si="608"/>
        <v>18</v>
      </c>
      <c r="U1628">
        <f t="shared" si="609"/>
        <v>3</v>
      </c>
      <c r="V1628">
        <f t="shared" si="610"/>
        <v>2020</v>
      </c>
      <c r="X1628" t="str">
        <f t="shared" ref="X1628:X1629" si="618">IF(N1628&gt;0,"Profit","Loss")</f>
        <v>Loss</v>
      </c>
    </row>
    <row r="1629" spans="1:24" x14ac:dyDescent="0.3">
      <c r="A1629">
        <v>543.20000000000005</v>
      </c>
      <c r="B1629" s="1">
        <v>43908</v>
      </c>
      <c r="C1629" t="s">
        <v>26</v>
      </c>
      <c r="D1629" s="2">
        <v>0.3923611111111111</v>
      </c>
      <c r="E1629">
        <v>700.85</v>
      </c>
      <c r="F1629">
        <v>15</v>
      </c>
      <c r="G1629" t="s">
        <v>23</v>
      </c>
      <c r="H1629">
        <v>22000</v>
      </c>
      <c r="I1629" t="s">
        <v>22</v>
      </c>
      <c r="J1629" s="1">
        <v>43908</v>
      </c>
      <c r="K1629" t="s">
        <v>26</v>
      </c>
      <c r="L1629" s="2">
        <v>0.39583333333333331</v>
      </c>
      <c r="M1629">
        <v>695.85</v>
      </c>
      <c r="N1629">
        <v>75</v>
      </c>
      <c r="O1629">
        <v>0.71341941900000005</v>
      </c>
      <c r="P1629" s="1">
        <v>43909</v>
      </c>
      <c r="Q1629" t="s">
        <v>24</v>
      </c>
      <c r="R1629">
        <v>719.25</v>
      </c>
      <c r="S1629">
        <v>620</v>
      </c>
      <c r="T1629">
        <f t="shared" si="608"/>
        <v>18</v>
      </c>
      <c r="U1629">
        <f t="shared" si="609"/>
        <v>3</v>
      </c>
      <c r="V1629">
        <f t="shared" si="610"/>
        <v>2020</v>
      </c>
      <c r="X1629" t="str">
        <f t="shared" si="618"/>
        <v>Profit</v>
      </c>
    </row>
    <row r="1630" spans="1:24" hidden="1" x14ac:dyDescent="0.3">
      <c r="A1630">
        <v>544</v>
      </c>
      <c r="B1630" s="1">
        <v>43909</v>
      </c>
      <c r="D1630" s="2">
        <v>0.3923611111111111</v>
      </c>
      <c r="E1630">
        <v>18800.45</v>
      </c>
      <c r="J1630" s="1">
        <v>43909</v>
      </c>
      <c r="L1630" s="2">
        <v>0.39513888888888887</v>
      </c>
      <c r="M1630">
        <v>19102.849999999999</v>
      </c>
      <c r="N1630">
        <v>480</v>
      </c>
      <c r="R1630">
        <v>19138.400000000001</v>
      </c>
      <c r="S1630">
        <v>18675.650000000001</v>
      </c>
      <c r="T1630">
        <f t="shared" si="608"/>
        <v>19</v>
      </c>
      <c r="U1630">
        <f t="shared" si="609"/>
        <v>3</v>
      </c>
      <c r="V1630">
        <f t="shared" si="610"/>
        <v>2020</v>
      </c>
    </row>
    <row r="1631" spans="1:24" x14ac:dyDescent="0.3">
      <c r="A1631">
        <v>544.1</v>
      </c>
      <c r="B1631" s="1">
        <v>43909</v>
      </c>
      <c r="C1631" t="s">
        <v>27</v>
      </c>
      <c r="D1631" s="2">
        <v>0.3923611111111111</v>
      </c>
      <c r="E1631">
        <v>210</v>
      </c>
      <c r="F1631">
        <v>15</v>
      </c>
      <c r="G1631" t="s">
        <v>21</v>
      </c>
      <c r="H1631">
        <v>18800</v>
      </c>
      <c r="I1631" t="s">
        <v>22</v>
      </c>
      <c r="J1631" s="1">
        <v>43909</v>
      </c>
      <c r="K1631" t="s">
        <v>27</v>
      </c>
      <c r="L1631" s="2">
        <v>0.39513888888888887</v>
      </c>
      <c r="M1631">
        <v>186</v>
      </c>
      <c r="N1631">
        <v>360</v>
      </c>
      <c r="O1631">
        <v>11.42857143</v>
      </c>
      <c r="P1631" s="1">
        <v>43909</v>
      </c>
      <c r="Q1631" t="s">
        <v>24</v>
      </c>
      <c r="R1631">
        <v>300</v>
      </c>
      <c r="S1631">
        <v>110.2</v>
      </c>
      <c r="T1631">
        <f t="shared" si="608"/>
        <v>19</v>
      </c>
      <c r="U1631">
        <f t="shared" si="609"/>
        <v>3</v>
      </c>
      <c r="V1631">
        <f t="shared" si="610"/>
        <v>2020</v>
      </c>
      <c r="X1631" t="str">
        <f t="shared" ref="X1631:X1632" si="619">IF(N1631&gt;0,"Profit","Loss")</f>
        <v>Profit</v>
      </c>
    </row>
    <row r="1632" spans="1:24" x14ac:dyDescent="0.3">
      <c r="A1632">
        <v>544.20000000000005</v>
      </c>
      <c r="B1632" s="1">
        <v>43909</v>
      </c>
      <c r="C1632" t="s">
        <v>27</v>
      </c>
      <c r="D1632" s="2">
        <v>0.3923611111111111</v>
      </c>
      <c r="E1632">
        <v>551</v>
      </c>
      <c r="F1632">
        <v>15</v>
      </c>
      <c r="G1632" t="s">
        <v>23</v>
      </c>
      <c r="H1632">
        <v>18800</v>
      </c>
      <c r="I1632" t="s">
        <v>22</v>
      </c>
      <c r="J1632" s="1">
        <v>43909</v>
      </c>
      <c r="K1632" t="s">
        <v>27</v>
      </c>
      <c r="L1632" s="2">
        <v>0.39444444444444443</v>
      </c>
      <c r="M1632">
        <v>543</v>
      </c>
      <c r="N1632">
        <v>120</v>
      </c>
      <c r="O1632">
        <v>1.4519056260000001</v>
      </c>
      <c r="P1632" s="1">
        <v>43909</v>
      </c>
      <c r="Q1632" t="s">
        <v>24</v>
      </c>
      <c r="R1632">
        <v>575</v>
      </c>
      <c r="S1632">
        <v>467.5</v>
      </c>
      <c r="T1632">
        <f t="shared" si="608"/>
        <v>19</v>
      </c>
      <c r="U1632">
        <f t="shared" si="609"/>
        <v>3</v>
      </c>
      <c r="V1632">
        <f t="shared" si="610"/>
        <v>2020</v>
      </c>
      <c r="X1632" t="str">
        <f t="shared" si="619"/>
        <v>Profit</v>
      </c>
    </row>
    <row r="1633" spans="1:24" hidden="1" x14ac:dyDescent="0.3">
      <c r="A1633">
        <v>545</v>
      </c>
      <c r="B1633" s="1">
        <v>43910</v>
      </c>
      <c r="D1633" s="2">
        <v>0.3923611111111111</v>
      </c>
      <c r="E1633">
        <v>20145.5</v>
      </c>
      <c r="J1633" s="1">
        <v>43910</v>
      </c>
      <c r="L1633" s="2">
        <v>0.39444444444444443</v>
      </c>
      <c r="M1633">
        <v>19907.099999999999</v>
      </c>
      <c r="N1633">
        <v>165</v>
      </c>
      <c r="R1633">
        <v>20145.5</v>
      </c>
      <c r="S1633">
        <v>19793.7</v>
      </c>
      <c r="T1633">
        <f t="shared" si="608"/>
        <v>20</v>
      </c>
      <c r="U1633">
        <f t="shared" si="609"/>
        <v>3</v>
      </c>
      <c r="V1633">
        <f t="shared" si="610"/>
        <v>2020</v>
      </c>
    </row>
    <row r="1634" spans="1:24" x14ac:dyDescent="0.3">
      <c r="A1634">
        <v>545.1</v>
      </c>
      <c r="B1634" s="1">
        <v>43910</v>
      </c>
      <c r="C1634" t="s">
        <v>28</v>
      </c>
      <c r="D1634" s="2">
        <v>0.3923611111111111</v>
      </c>
      <c r="E1634">
        <v>1208.3499999999999</v>
      </c>
      <c r="F1634">
        <v>15</v>
      </c>
      <c r="G1634" t="s">
        <v>21</v>
      </c>
      <c r="H1634">
        <v>20100</v>
      </c>
      <c r="I1634" t="s">
        <v>22</v>
      </c>
      <c r="J1634" s="1">
        <v>43910</v>
      </c>
      <c r="K1634" t="s">
        <v>28</v>
      </c>
      <c r="L1634" s="2">
        <v>0.39444444444444443</v>
      </c>
      <c r="M1634">
        <v>1122.3499999999999</v>
      </c>
      <c r="N1634">
        <v>1290</v>
      </c>
      <c r="O1634">
        <v>7.1171432120000002</v>
      </c>
      <c r="P1634" s="1">
        <v>43916</v>
      </c>
      <c r="Q1634" t="s">
        <v>24</v>
      </c>
      <c r="R1634">
        <v>1208.3499999999999</v>
      </c>
      <c r="S1634">
        <v>1046.8</v>
      </c>
      <c r="T1634">
        <f t="shared" si="608"/>
        <v>20</v>
      </c>
      <c r="U1634">
        <f t="shared" si="609"/>
        <v>3</v>
      </c>
      <c r="V1634">
        <f t="shared" si="610"/>
        <v>2020</v>
      </c>
      <c r="X1634" t="str">
        <f t="shared" ref="X1634:X1635" si="620">IF(N1634&gt;0,"Profit","Loss")</f>
        <v>Profit</v>
      </c>
    </row>
    <row r="1635" spans="1:24" x14ac:dyDescent="0.3">
      <c r="A1635">
        <v>545.20000000000005</v>
      </c>
      <c r="B1635" s="1">
        <v>43910</v>
      </c>
      <c r="C1635" t="s">
        <v>28</v>
      </c>
      <c r="D1635" s="2">
        <v>0.3923611111111111</v>
      </c>
      <c r="E1635">
        <v>1176.4000000000001</v>
      </c>
      <c r="F1635">
        <v>15</v>
      </c>
      <c r="G1635" t="s">
        <v>23</v>
      </c>
      <c r="H1635">
        <v>20100</v>
      </c>
      <c r="I1635" t="s">
        <v>22</v>
      </c>
      <c r="J1635" s="1">
        <v>43910</v>
      </c>
      <c r="K1635" t="s">
        <v>28</v>
      </c>
      <c r="L1635" s="2">
        <v>0.39305555555555555</v>
      </c>
      <c r="M1635">
        <v>1251.4000000000001</v>
      </c>
      <c r="N1635">
        <v>-1125</v>
      </c>
      <c r="O1635">
        <v>-6.3753825229999999</v>
      </c>
      <c r="P1635" s="1">
        <v>43916</v>
      </c>
      <c r="Q1635" t="s">
        <v>24</v>
      </c>
      <c r="R1635">
        <v>1252.2</v>
      </c>
      <c r="S1635">
        <v>1176.4000000000001</v>
      </c>
      <c r="T1635">
        <f t="shared" si="608"/>
        <v>20</v>
      </c>
      <c r="U1635">
        <f t="shared" si="609"/>
        <v>3</v>
      </c>
      <c r="V1635">
        <f t="shared" si="610"/>
        <v>2020</v>
      </c>
      <c r="X1635" t="str">
        <f t="shared" si="620"/>
        <v>Loss</v>
      </c>
    </row>
    <row r="1636" spans="1:24" hidden="1" x14ac:dyDescent="0.3">
      <c r="A1636">
        <v>546</v>
      </c>
      <c r="B1636" s="1">
        <v>43913</v>
      </c>
      <c r="D1636" s="2">
        <v>0.3923611111111111</v>
      </c>
      <c r="E1636">
        <v>18670.95</v>
      </c>
      <c r="J1636" s="1">
        <v>43913</v>
      </c>
      <c r="L1636" s="2">
        <v>0.39583333333333331</v>
      </c>
      <c r="M1636">
        <v>18569.5</v>
      </c>
      <c r="N1636">
        <v>-945</v>
      </c>
      <c r="R1636">
        <v>18689.3</v>
      </c>
      <c r="S1636">
        <v>18504.5</v>
      </c>
      <c r="T1636">
        <f t="shared" si="608"/>
        <v>23</v>
      </c>
      <c r="U1636">
        <f t="shared" si="609"/>
        <v>3</v>
      </c>
      <c r="V1636">
        <f t="shared" si="610"/>
        <v>2020</v>
      </c>
    </row>
    <row r="1637" spans="1:24" x14ac:dyDescent="0.3">
      <c r="A1637">
        <v>546.1</v>
      </c>
      <c r="B1637" s="1">
        <v>43913</v>
      </c>
      <c r="C1637" t="s">
        <v>20</v>
      </c>
      <c r="D1637" s="2">
        <v>0.3923611111111111</v>
      </c>
      <c r="E1637">
        <v>900.45</v>
      </c>
      <c r="F1637">
        <v>15</v>
      </c>
      <c r="G1637" t="s">
        <v>21</v>
      </c>
      <c r="H1637">
        <v>18700</v>
      </c>
      <c r="I1637" t="s">
        <v>22</v>
      </c>
      <c r="J1637" s="1">
        <v>43913</v>
      </c>
      <c r="K1637" t="s">
        <v>20</v>
      </c>
      <c r="L1637" s="2">
        <v>0.39583333333333331</v>
      </c>
      <c r="M1637">
        <v>925.45</v>
      </c>
      <c r="N1637">
        <v>-375</v>
      </c>
      <c r="O1637">
        <v>-2.7763895829999998</v>
      </c>
      <c r="P1637" s="1">
        <v>43916</v>
      </c>
      <c r="Q1637" t="s">
        <v>24</v>
      </c>
      <c r="R1637">
        <v>978.8</v>
      </c>
      <c r="S1637">
        <v>850.05</v>
      </c>
      <c r="T1637">
        <f t="shared" si="608"/>
        <v>23</v>
      </c>
      <c r="U1637">
        <f t="shared" si="609"/>
        <v>3</v>
      </c>
      <c r="V1637">
        <f t="shared" si="610"/>
        <v>2020</v>
      </c>
      <c r="X1637" t="str">
        <f t="shared" ref="X1637:X1638" si="621">IF(N1637&gt;0,"Profit","Loss")</f>
        <v>Loss</v>
      </c>
    </row>
    <row r="1638" spans="1:24" x14ac:dyDescent="0.3">
      <c r="A1638">
        <v>546.20000000000005</v>
      </c>
      <c r="B1638" s="1">
        <v>43913</v>
      </c>
      <c r="C1638" t="s">
        <v>20</v>
      </c>
      <c r="D1638" s="2">
        <v>0.3923611111111111</v>
      </c>
      <c r="E1638">
        <v>1127.45</v>
      </c>
      <c r="F1638">
        <v>15</v>
      </c>
      <c r="G1638" t="s">
        <v>23</v>
      </c>
      <c r="H1638">
        <v>18700</v>
      </c>
      <c r="I1638" t="s">
        <v>22</v>
      </c>
      <c r="J1638" s="1">
        <v>43913</v>
      </c>
      <c r="K1638" t="s">
        <v>20</v>
      </c>
      <c r="L1638" s="2">
        <v>0.39444444444444443</v>
      </c>
      <c r="M1638">
        <v>1165.45</v>
      </c>
      <c r="N1638">
        <v>-570</v>
      </c>
      <c r="O1638">
        <v>-3.3704377129999998</v>
      </c>
      <c r="P1638" s="1">
        <v>43916</v>
      </c>
      <c r="Q1638" t="s">
        <v>24</v>
      </c>
      <c r="R1638">
        <v>1199.9000000000001</v>
      </c>
      <c r="S1638">
        <v>1090.05</v>
      </c>
      <c r="T1638">
        <f t="shared" si="608"/>
        <v>23</v>
      </c>
      <c r="U1638">
        <f t="shared" si="609"/>
        <v>3</v>
      </c>
      <c r="V1638">
        <f t="shared" si="610"/>
        <v>2020</v>
      </c>
      <c r="X1638" t="str">
        <f t="shared" si="621"/>
        <v>Loss</v>
      </c>
    </row>
    <row r="1639" spans="1:24" hidden="1" x14ac:dyDescent="0.3">
      <c r="A1639">
        <v>547</v>
      </c>
      <c r="B1639" s="1">
        <v>43914</v>
      </c>
      <c r="D1639" s="2">
        <v>0.3923611111111111</v>
      </c>
      <c r="E1639">
        <v>17259.349999999999</v>
      </c>
      <c r="J1639" s="1">
        <v>43914</v>
      </c>
      <c r="L1639" s="2">
        <v>0.39374999999999999</v>
      </c>
      <c r="M1639">
        <v>17248.7</v>
      </c>
      <c r="N1639">
        <v>-960</v>
      </c>
      <c r="R1639">
        <v>17466.3</v>
      </c>
      <c r="S1639">
        <v>17243.099999999999</v>
      </c>
      <c r="T1639">
        <f t="shared" si="608"/>
        <v>24</v>
      </c>
      <c r="U1639">
        <f t="shared" si="609"/>
        <v>3</v>
      </c>
      <c r="V1639">
        <f t="shared" si="610"/>
        <v>2020</v>
      </c>
    </row>
    <row r="1640" spans="1:24" x14ac:dyDescent="0.3">
      <c r="A1640">
        <v>547.1</v>
      </c>
      <c r="B1640" s="1">
        <v>43914</v>
      </c>
      <c r="C1640" t="s">
        <v>25</v>
      </c>
      <c r="D1640" s="2">
        <v>0.3923611111111111</v>
      </c>
      <c r="E1640">
        <v>1011.65</v>
      </c>
      <c r="F1640">
        <v>15</v>
      </c>
      <c r="G1640" t="s">
        <v>21</v>
      </c>
      <c r="H1640">
        <v>17300</v>
      </c>
      <c r="I1640" t="s">
        <v>22</v>
      </c>
      <c r="J1640" s="1">
        <v>43914</v>
      </c>
      <c r="K1640" t="s">
        <v>25</v>
      </c>
      <c r="L1640" s="2">
        <v>0.39305555555555555</v>
      </c>
      <c r="M1640">
        <v>1086.6500000000001</v>
      </c>
      <c r="N1640">
        <v>-1125</v>
      </c>
      <c r="O1640">
        <v>-7.413631197</v>
      </c>
      <c r="P1640" s="1">
        <v>43916</v>
      </c>
      <c r="Q1640" t="s">
        <v>24</v>
      </c>
      <c r="R1640">
        <v>1178.0999999999999</v>
      </c>
      <c r="S1640">
        <v>1011.65</v>
      </c>
      <c r="T1640">
        <f t="shared" si="608"/>
        <v>24</v>
      </c>
      <c r="U1640">
        <f t="shared" si="609"/>
        <v>3</v>
      </c>
      <c r="V1640">
        <f t="shared" si="610"/>
        <v>2020</v>
      </c>
      <c r="X1640" t="str">
        <f t="shared" ref="X1640:X1641" si="622">IF(N1640&gt;0,"Profit","Loss")</f>
        <v>Loss</v>
      </c>
    </row>
    <row r="1641" spans="1:24" x14ac:dyDescent="0.3">
      <c r="A1641">
        <v>547.20000000000005</v>
      </c>
      <c r="B1641" s="1">
        <v>43914</v>
      </c>
      <c r="C1641" t="s">
        <v>25</v>
      </c>
      <c r="D1641" s="2">
        <v>0.3923611111111111</v>
      </c>
      <c r="E1641">
        <v>1112.4000000000001</v>
      </c>
      <c r="F1641">
        <v>15</v>
      </c>
      <c r="G1641" t="s">
        <v>23</v>
      </c>
      <c r="H1641">
        <v>17300</v>
      </c>
      <c r="I1641" t="s">
        <v>22</v>
      </c>
      <c r="J1641" s="1">
        <v>43914</v>
      </c>
      <c r="K1641" t="s">
        <v>25</v>
      </c>
      <c r="L1641" s="2">
        <v>0.39374999999999999</v>
      </c>
      <c r="M1641">
        <v>1101.4000000000001</v>
      </c>
      <c r="N1641">
        <v>165</v>
      </c>
      <c r="O1641">
        <v>0.98885293100000005</v>
      </c>
      <c r="P1641" s="1">
        <v>43916</v>
      </c>
      <c r="Q1641" t="s">
        <v>24</v>
      </c>
      <c r="R1641">
        <v>1125.5</v>
      </c>
      <c r="S1641">
        <v>1025.9000000000001</v>
      </c>
      <c r="T1641">
        <f t="shared" si="608"/>
        <v>24</v>
      </c>
      <c r="U1641">
        <f t="shared" si="609"/>
        <v>3</v>
      </c>
      <c r="V1641">
        <f t="shared" si="610"/>
        <v>2020</v>
      </c>
      <c r="X1641" t="str">
        <f t="shared" si="622"/>
        <v>Profit</v>
      </c>
    </row>
    <row r="1642" spans="1:24" hidden="1" x14ac:dyDescent="0.3">
      <c r="A1642">
        <v>548</v>
      </c>
      <c r="B1642" s="1">
        <v>43915</v>
      </c>
      <c r="D1642" s="2">
        <v>0.3923611111111111</v>
      </c>
      <c r="E1642">
        <v>17080.95</v>
      </c>
      <c r="J1642" s="1">
        <v>43915</v>
      </c>
      <c r="L1642" s="2">
        <v>0.39583333333333331</v>
      </c>
      <c r="M1642">
        <v>16968.7</v>
      </c>
      <c r="N1642">
        <v>375</v>
      </c>
      <c r="R1642">
        <v>17163.75</v>
      </c>
      <c r="S1642">
        <v>16866.55</v>
      </c>
      <c r="T1642">
        <f t="shared" si="608"/>
        <v>25</v>
      </c>
      <c r="U1642">
        <f t="shared" si="609"/>
        <v>3</v>
      </c>
      <c r="V1642">
        <f t="shared" si="610"/>
        <v>2020</v>
      </c>
    </row>
    <row r="1643" spans="1:24" x14ac:dyDescent="0.3">
      <c r="A1643">
        <v>548.1</v>
      </c>
      <c r="B1643" s="1">
        <v>43915</v>
      </c>
      <c r="C1643" t="s">
        <v>26</v>
      </c>
      <c r="D1643" s="2">
        <v>0.3923611111111111</v>
      </c>
      <c r="E1643">
        <v>900</v>
      </c>
      <c r="F1643">
        <v>15</v>
      </c>
      <c r="G1643" t="s">
        <v>21</v>
      </c>
      <c r="H1643">
        <v>17100</v>
      </c>
      <c r="I1643" t="s">
        <v>22</v>
      </c>
      <c r="J1643" s="1">
        <v>43915</v>
      </c>
      <c r="K1643" t="s">
        <v>26</v>
      </c>
      <c r="L1643" s="2">
        <v>0.39583333333333331</v>
      </c>
      <c r="M1643">
        <v>855</v>
      </c>
      <c r="N1643">
        <v>675</v>
      </c>
      <c r="O1643">
        <v>5</v>
      </c>
      <c r="P1643" s="1">
        <v>43916</v>
      </c>
      <c r="Q1643" t="s">
        <v>24</v>
      </c>
      <c r="R1643">
        <v>949.45</v>
      </c>
      <c r="S1643">
        <v>780</v>
      </c>
      <c r="T1643">
        <f t="shared" si="608"/>
        <v>25</v>
      </c>
      <c r="U1643">
        <f t="shared" si="609"/>
        <v>3</v>
      </c>
      <c r="V1643">
        <f t="shared" si="610"/>
        <v>2020</v>
      </c>
      <c r="X1643" t="str">
        <f t="shared" ref="X1643:X1644" si="623">IF(N1643&gt;0,"Profit","Loss")</f>
        <v>Profit</v>
      </c>
    </row>
    <row r="1644" spans="1:24" x14ac:dyDescent="0.3">
      <c r="A1644">
        <v>548.20000000000005</v>
      </c>
      <c r="B1644" s="1">
        <v>43915</v>
      </c>
      <c r="C1644" t="s">
        <v>26</v>
      </c>
      <c r="D1644" s="2">
        <v>0.3923611111111111</v>
      </c>
      <c r="E1644">
        <v>1000.1</v>
      </c>
      <c r="F1644">
        <v>15</v>
      </c>
      <c r="G1644" t="s">
        <v>23</v>
      </c>
      <c r="H1644">
        <v>17100</v>
      </c>
      <c r="I1644" t="s">
        <v>22</v>
      </c>
      <c r="J1644" s="1">
        <v>43915</v>
      </c>
      <c r="K1644" t="s">
        <v>26</v>
      </c>
      <c r="L1644" s="2">
        <v>0.39374999999999999</v>
      </c>
      <c r="M1644">
        <v>1020.1</v>
      </c>
      <c r="N1644">
        <v>-300</v>
      </c>
      <c r="O1644">
        <v>-1.9998000199999999</v>
      </c>
      <c r="P1644" s="1">
        <v>43916</v>
      </c>
      <c r="Q1644" t="s">
        <v>24</v>
      </c>
      <c r="R1644">
        <v>1043.6500000000001</v>
      </c>
      <c r="S1644">
        <v>945</v>
      </c>
      <c r="T1644">
        <f t="shared" si="608"/>
        <v>25</v>
      </c>
      <c r="U1644">
        <f t="shared" si="609"/>
        <v>3</v>
      </c>
      <c r="V1644">
        <f t="shared" si="610"/>
        <v>2020</v>
      </c>
      <c r="X1644" t="str">
        <f t="shared" si="623"/>
        <v>Loss</v>
      </c>
    </row>
    <row r="1645" spans="1:24" hidden="1" x14ac:dyDescent="0.3">
      <c r="A1645">
        <v>549</v>
      </c>
      <c r="B1645" s="1">
        <v>43916</v>
      </c>
      <c r="D1645" s="2">
        <v>0.3923611111111111</v>
      </c>
      <c r="E1645">
        <v>18704.900000000001</v>
      </c>
      <c r="J1645" s="1">
        <v>43916</v>
      </c>
      <c r="L1645" s="2">
        <v>0.40347222222222223</v>
      </c>
      <c r="M1645">
        <v>18922.2</v>
      </c>
      <c r="N1645">
        <v>900</v>
      </c>
      <c r="R1645">
        <v>19072.650000000001</v>
      </c>
      <c r="S1645">
        <v>18627.349999999999</v>
      </c>
      <c r="T1645">
        <f t="shared" si="608"/>
        <v>26</v>
      </c>
      <c r="U1645">
        <f t="shared" si="609"/>
        <v>3</v>
      </c>
      <c r="V1645">
        <f t="shared" si="610"/>
        <v>2020</v>
      </c>
    </row>
    <row r="1646" spans="1:24" x14ac:dyDescent="0.3">
      <c r="A1646">
        <v>549.1</v>
      </c>
      <c r="B1646" s="1">
        <v>43916</v>
      </c>
      <c r="C1646" t="s">
        <v>27</v>
      </c>
      <c r="D1646" s="2">
        <v>0.3923611111111111</v>
      </c>
      <c r="E1646">
        <v>429.55</v>
      </c>
      <c r="F1646">
        <v>15</v>
      </c>
      <c r="G1646" t="s">
        <v>21</v>
      </c>
      <c r="H1646">
        <v>18700</v>
      </c>
      <c r="I1646" t="s">
        <v>22</v>
      </c>
      <c r="J1646" s="1">
        <v>43916</v>
      </c>
      <c r="K1646" t="s">
        <v>27</v>
      </c>
      <c r="L1646" s="2">
        <v>0.39444444444444443</v>
      </c>
      <c r="M1646">
        <v>458.55</v>
      </c>
      <c r="N1646">
        <v>-435</v>
      </c>
      <c r="O1646">
        <v>-6.7512513099999998</v>
      </c>
      <c r="P1646" s="1">
        <v>43916</v>
      </c>
      <c r="Q1646" t="s">
        <v>24</v>
      </c>
      <c r="R1646">
        <v>498.9</v>
      </c>
      <c r="S1646">
        <v>382.8</v>
      </c>
      <c r="T1646">
        <f t="shared" si="608"/>
        <v>26</v>
      </c>
      <c r="U1646">
        <f t="shared" si="609"/>
        <v>3</v>
      </c>
      <c r="V1646">
        <f t="shared" si="610"/>
        <v>2020</v>
      </c>
      <c r="X1646" t="str">
        <f t="shared" ref="X1646:X1647" si="624">IF(N1646&gt;0,"Profit","Loss")</f>
        <v>Loss</v>
      </c>
    </row>
    <row r="1647" spans="1:24" x14ac:dyDescent="0.3">
      <c r="A1647">
        <v>549.20000000000005</v>
      </c>
      <c r="B1647" s="1">
        <v>43916</v>
      </c>
      <c r="C1647" t="s">
        <v>27</v>
      </c>
      <c r="D1647" s="2">
        <v>0.3923611111111111</v>
      </c>
      <c r="E1647">
        <v>529.9</v>
      </c>
      <c r="F1647">
        <v>15</v>
      </c>
      <c r="G1647" t="s">
        <v>23</v>
      </c>
      <c r="H1647">
        <v>18700</v>
      </c>
      <c r="I1647" t="s">
        <v>22</v>
      </c>
      <c r="J1647" s="1">
        <v>43916</v>
      </c>
      <c r="K1647" t="s">
        <v>27</v>
      </c>
      <c r="L1647" s="2">
        <v>0.40347222222222223</v>
      </c>
      <c r="M1647">
        <v>440.9</v>
      </c>
      <c r="N1647">
        <v>1335</v>
      </c>
      <c r="O1647">
        <v>16.795621820000001</v>
      </c>
      <c r="P1647" s="1">
        <v>43916</v>
      </c>
      <c r="Q1647" t="s">
        <v>24</v>
      </c>
      <c r="R1647">
        <v>560</v>
      </c>
      <c r="S1647">
        <v>365.15</v>
      </c>
      <c r="T1647">
        <f t="shared" si="608"/>
        <v>26</v>
      </c>
      <c r="U1647">
        <f t="shared" si="609"/>
        <v>3</v>
      </c>
      <c r="V1647">
        <f t="shared" si="610"/>
        <v>2020</v>
      </c>
      <c r="X1647" t="str">
        <f t="shared" si="624"/>
        <v>Profit</v>
      </c>
    </row>
    <row r="1648" spans="1:24" hidden="1" x14ac:dyDescent="0.3">
      <c r="A1648">
        <v>550</v>
      </c>
      <c r="B1648" s="1">
        <v>43917</v>
      </c>
      <c r="D1648" s="2">
        <v>0.3923611111111111</v>
      </c>
      <c r="E1648">
        <v>20979.95</v>
      </c>
      <c r="J1648" s="1">
        <v>43917</v>
      </c>
      <c r="L1648" s="2">
        <v>0.39374999999999999</v>
      </c>
      <c r="M1648">
        <v>21038.85</v>
      </c>
      <c r="N1648">
        <v>-1275</v>
      </c>
      <c r="R1648">
        <v>21056.5</v>
      </c>
      <c r="S1648">
        <v>20976.85</v>
      </c>
      <c r="T1648">
        <f t="shared" si="608"/>
        <v>27</v>
      </c>
      <c r="U1648">
        <f t="shared" si="609"/>
        <v>3</v>
      </c>
      <c r="V1648">
        <f t="shared" si="610"/>
        <v>2020</v>
      </c>
    </row>
    <row r="1649" spans="1:24" x14ac:dyDescent="0.3">
      <c r="A1649">
        <v>550.1</v>
      </c>
      <c r="B1649" s="1">
        <v>43917</v>
      </c>
      <c r="C1649" t="s">
        <v>28</v>
      </c>
      <c r="D1649" s="2">
        <v>0.3923611111111111</v>
      </c>
      <c r="E1649">
        <v>1047.3499999999999</v>
      </c>
      <c r="F1649">
        <v>15</v>
      </c>
      <c r="G1649" t="s">
        <v>21</v>
      </c>
      <c r="H1649">
        <v>21000</v>
      </c>
      <c r="I1649" t="s">
        <v>22</v>
      </c>
      <c r="J1649" s="1">
        <v>43917</v>
      </c>
      <c r="K1649" t="s">
        <v>28</v>
      </c>
      <c r="L1649" s="2">
        <v>0.39305555555555555</v>
      </c>
      <c r="M1649">
        <v>1122.3499999999999</v>
      </c>
      <c r="N1649">
        <v>-1125</v>
      </c>
      <c r="O1649">
        <v>-7.1609299660000003</v>
      </c>
      <c r="P1649" s="1">
        <v>43922</v>
      </c>
      <c r="Q1649" t="s">
        <v>24</v>
      </c>
      <c r="R1649">
        <v>1136.55</v>
      </c>
      <c r="S1649">
        <v>1047.3499999999999</v>
      </c>
      <c r="T1649">
        <f t="shared" si="608"/>
        <v>27</v>
      </c>
      <c r="U1649">
        <f t="shared" si="609"/>
        <v>3</v>
      </c>
      <c r="V1649">
        <f t="shared" si="610"/>
        <v>2020</v>
      </c>
      <c r="X1649" t="str">
        <f t="shared" ref="X1649:X1650" si="625">IF(N1649&gt;0,"Profit","Loss")</f>
        <v>Loss</v>
      </c>
    </row>
    <row r="1650" spans="1:24" x14ac:dyDescent="0.3">
      <c r="A1650">
        <v>550.20000000000005</v>
      </c>
      <c r="B1650" s="1">
        <v>43917</v>
      </c>
      <c r="C1650" t="s">
        <v>28</v>
      </c>
      <c r="D1650" s="2">
        <v>0.3923611111111111</v>
      </c>
      <c r="E1650">
        <v>1438.25</v>
      </c>
      <c r="F1650">
        <v>15</v>
      </c>
      <c r="G1650" t="s">
        <v>23</v>
      </c>
      <c r="H1650">
        <v>21000</v>
      </c>
      <c r="I1650" t="s">
        <v>22</v>
      </c>
      <c r="J1650" s="1">
        <v>43917</v>
      </c>
      <c r="K1650" t="s">
        <v>28</v>
      </c>
      <c r="L1650" s="2">
        <v>0.39374999999999999</v>
      </c>
      <c r="M1650">
        <v>1448.25</v>
      </c>
      <c r="N1650">
        <v>-150</v>
      </c>
      <c r="O1650">
        <v>-0.69528941399999999</v>
      </c>
      <c r="P1650" s="1">
        <v>43922</v>
      </c>
      <c r="Q1650" t="s">
        <v>24</v>
      </c>
      <c r="R1650">
        <v>1456.85</v>
      </c>
      <c r="S1650">
        <v>1372.55</v>
      </c>
      <c r="T1650">
        <f t="shared" si="608"/>
        <v>27</v>
      </c>
      <c r="U1650">
        <f t="shared" si="609"/>
        <v>3</v>
      </c>
      <c r="V1650">
        <f t="shared" si="610"/>
        <v>2020</v>
      </c>
      <c r="X1650" t="str">
        <f t="shared" si="625"/>
        <v>Loss</v>
      </c>
    </row>
    <row r="1651" spans="1:24" hidden="1" x14ac:dyDescent="0.3">
      <c r="A1651">
        <v>551</v>
      </c>
      <c r="B1651" s="1">
        <v>43920</v>
      </c>
      <c r="D1651" s="2">
        <v>0.3923611111111111</v>
      </c>
      <c r="E1651">
        <v>19267.75</v>
      </c>
      <c r="J1651" s="1">
        <v>43920</v>
      </c>
      <c r="L1651" s="2">
        <v>0.3972222222222222</v>
      </c>
      <c r="M1651">
        <v>19266.25</v>
      </c>
      <c r="N1651">
        <v>-750</v>
      </c>
      <c r="R1651">
        <v>19321.599999999999</v>
      </c>
      <c r="S1651">
        <v>19116.8</v>
      </c>
      <c r="T1651">
        <f t="shared" si="608"/>
        <v>30</v>
      </c>
      <c r="U1651">
        <f t="shared" si="609"/>
        <v>3</v>
      </c>
      <c r="V1651">
        <f t="shared" si="610"/>
        <v>2020</v>
      </c>
    </row>
    <row r="1652" spans="1:24" x14ac:dyDescent="0.3">
      <c r="A1652">
        <v>551.1</v>
      </c>
      <c r="B1652" s="1">
        <v>43920</v>
      </c>
      <c r="C1652" t="s">
        <v>20</v>
      </c>
      <c r="D1652" s="2">
        <v>0.3923611111111111</v>
      </c>
      <c r="E1652">
        <v>1003.25</v>
      </c>
      <c r="F1652">
        <v>15</v>
      </c>
      <c r="G1652" t="s">
        <v>21</v>
      </c>
      <c r="H1652">
        <v>19300</v>
      </c>
      <c r="I1652" t="s">
        <v>22</v>
      </c>
      <c r="J1652" s="1">
        <v>43920</v>
      </c>
      <c r="K1652" t="s">
        <v>20</v>
      </c>
      <c r="L1652" s="2">
        <v>0.3972222222222222</v>
      </c>
      <c r="M1652">
        <v>1002.25</v>
      </c>
      <c r="N1652">
        <v>15</v>
      </c>
      <c r="O1652">
        <v>9.9676053000000001E-2</v>
      </c>
      <c r="P1652" s="1">
        <v>43922</v>
      </c>
      <c r="Q1652" t="s">
        <v>24</v>
      </c>
      <c r="R1652">
        <v>1040</v>
      </c>
      <c r="S1652">
        <v>926.7</v>
      </c>
      <c r="T1652">
        <f t="shared" si="608"/>
        <v>30</v>
      </c>
      <c r="U1652">
        <f t="shared" si="609"/>
        <v>3</v>
      </c>
      <c r="V1652">
        <f t="shared" si="610"/>
        <v>2020</v>
      </c>
      <c r="X1652" t="str">
        <f t="shared" ref="X1652:X1653" si="626">IF(N1652&gt;0,"Profit","Loss")</f>
        <v>Profit</v>
      </c>
    </row>
    <row r="1653" spans="1:24" x14ac:dyDescent="0.3">
      <c r="A1653">
        <v>551.20000000000005</v>
      </c>
      <c r="B1653" s="1">
        <v>43920</v>
      </c>
      <c r="C1653" t="s">
        <v>20</v>
      </c>
      <c r="D1653" s="2">
        <v>0.3923611111111111</v>
      </c>
      <c r="E1653">
        <v>1135</v>
      </c>
      <c r="F1653">
        <v>15</v>
      </c>
      <c r="G1653" t="s">
        <v>23</v>
      </c>
      <c r="H1653">
        <v>19300</v>
      </c>
      <c r="I1653" t="s">
        <v>22</v>
      </c>
      <c r="J1653" s="1">
        <v>43920</v>
      </c>
      <c r="K1653" t="s">
        <v>20</v>
      </c>
      <c r="L1653" s="2">
        <v>0.39513888888888887</v>
      </c>
      <c r="M1653">
        <v>1186</v>
      </c>
      <c r="N1653">
        <v>-765</v>
      </c>
      <c r="O1653">
        <v>-4.4933920699999996</v>
      </c>
      <c r="P1653" s="1">
        <v>43922</v>
      </c>
      <c r="Q1653" t="s">
        <v>24</v>
      </c>
      <c r="R1653">
        <v>1218.1500000000001</v>
      </c>
      <c r="S1653">
        <v>1110.8499999999999</v>
      </c>
      <c r="T1653">
        <f t="shared" si="608"/>
        <v>30</v>
      </c>
      <c r="U1653">
        <f t="shared" si="609"/>
        <v>3</v>
      </c>
      <c r="V1653">
        <f t="shared" si="610"/>
        <v>2020</v>
      </c>
      <c r="X1653" t="str">
        <f t="shared" si="626"/>
        <v>Loss</v>
      </c>
    </row>
    <row r="1654" spans="1:24" hidden="1" x14ac:dyDescent="0.3">
      <c r="A1654">
        <v>552</v>
      </c>
      <c r="B1654" s="1">
        <v>43921</v>
      </c>
      <c r="D1654" s="2">
        <v>0.3923611111111111</v>
      </c>
      <c r="E1654">
        <v>19095.599999999999</v>
      </c>
      <c r="J1654" s="1">
        <v>43921</v>
      </c>
      <c r="L1654" s="2">
        <v>0.40486111111111112</v>
      </c>
      <c r="M1654">
        <v>18963.55</v>
      </c>
      <c r="N1654">
        <v>735</v>
      </c>
      <c r="R1654">
        <v>19095.599999999999</v>
      </c>
      <c r="S1654">
        <v>18792.400000000001</v>
      </c>
      <c r="T1654">
        <f t="shared" si="608"/>
        <v>31</v>
      </c>
      <c r="U1654">
        <f t="shared" si="609"/>
        <v>3</v>
      </c>
      <c r="V1654">
        <f t="shared" si="610"/>
        <v>2020</v>
      </c>
    </row>
    <row r="1655" spans="1:24" x14ac:dyDescent="0.3">
      <c r="A1655">
        <v>552.1</v>
      </c>
      <c r="B1655" s="1">
        <v>43921</v>
      </c>
      <c r="C1655" t="s">
        <v>25</v>
      </c>
      <c r="D1655" s="2">
        <v>0.3923611111111111</v>
      </c>
      <c r="E1655">
        <v>576</v>
      </c>
      <c r="F1655">
        <v>15</v>
      </c>
      <c r="G1655" t="s">
        <v>21</v>
      </c>
      <c r="H1655">
        <v>19100</v>
      </c>
      <c r="I1655" t="s">
        <v>22</v>
      </c>
      <c r="J1655" s="1">
        <v>43921</v>
      </c>
      <c r="K1655" t="s">
        <v>25</v>
      </c>
      <c r="L1655" s="2">
        <v>0.40486111111111112</v>
      </c>
      <c r="M1655">
        <v>452</v>
      </c>
      <c r="N1655">
        <v>1860</v>
      </c>
      <c r="O1655">
        <v>21.527777780000001</v>
      </c>
      <c r="P1655" s="1">
        <v>43922</v>
      </c>
      <c r="Q1655" t="s">
        <v>24</v>
      </c>
      <c r="R1655">
        <v>576</v>
      </c>
      <c r="S1655">
        <v>376.35</v>
      </c>
      <c r="T1655">
        <f t="shared" si="608"/>
        <v>31</v>
      </c>
      <c r="U1655">
        <f t="shared" si="609"/>
        <v>3</v>
      </c>
      <c r="V1655">
        <f t="shared" si="610"/>
        <v>2020</v>
      </c>
      <c r="X1655" t="str">
        <f t="shared" ref="X1655:X1656" si="627">IF(N1655&gt;0,"Profit","Loss")</f>
        <v>Profit</v>
      </c>
    </row>
    <row r="1656" spans="1:24" x14ac:dyDescent="0.3">
      <c r="A1656">
        <v>552.20000000000005</v>
      </c>
      <c r="B1656" s="1">
        <v>43921</v>
      </c>
      <c r="C1656" t="s">
        <v>25</v>
      </c>
      <c r="D1656" s="2">
        <v>0.3923611111111111</v>
      </c>
      <c r="E1656">
        <v>622.35</v>
      </c>
      <c r="F1656">
        <v>15</v>
      </c>
      <c r="G1656" t="s">
        <v>23</v>
      </c>
      <c r="H1656">
        <v>19100</v>
      </c>
      <c r="I1656" t="s">
        <v>22</v>
      </c>
      <c r="J1656" s="1">
        <v>43921</v>
      </c>
      <c r="K1656" t="s">
        <v>25</v>
      </c>
      <c r="L1656" s="2">
        <v>0.39305555555555555</v>
      </c>
      <c r="M1656">
        <v>697.35</v>
      </c>
      <c r="N1656">
        <v>-1125</v>
      </c>
      <c r="O1656">
        <v>-12.05109665</v>
      </c>
      <c r="P1656" s="1">
        <v>43922</v>
      </c>
      <c r="Q1656" t="s">
        <v>24</v>
      </c>
      <c r="R1656">
        <v>703.05</v>
      </c>
      <c r="S1656">
        <v>622.35</v>
      </c>
      <c r="T1656">
        <f t="shared" si="608"/>
        <v>31</v>
      </c>
      <c r="U1656">
        <f t="shared" si="609"/>
        <v>3</v>
      </c>
      <c r="V1656">
        <f t="shared" si="610"/>
        <v>2020</v>
      </c>
      <c r="X1656" t="str">
        <f t="shared" si="627"/>
        <v>Loss</v>
      </c>
    </row>
    <row r="1657" spans="1:24" hidden="1" x14ac:dyDescent="0.3">
      <c r="A1657">
        <v>553</v>
      </c>
      <c r="B1657" s="1">
        <v>43922</v>
      </c>
      <c r="D1657" s="2">
        <v>0.3923611111111111</v>
      </c>
      <c r="E1657">
        <v>18831.099999999999</v>
      </c>
      <c r="J1657" s="1">
        <v>43922</v>
      </c>
      <c r="L1657" s="2">
        <v>0.49791666666666662</v>
      </c>
      <c r="M1657">
        <v>18233.25</v>
      </c>
      <c r="N1657">
        <v>2175</v>
      </c>
      <c r="R1657">
        <v>18859.5</v>
      </c>
      <c r="S1657">
        <v>18144</v>
      </c>
      <c r="T1657">
        <f t="shared" si="608"/>
        <v>1</v>
      </c>
      <c r="U1657">
        <f t="shared" si="609"/>
        <v>4</v>
      </c>
      <c r="V1657">
        <f t="shared" si="610"/>
        <v>2020</v>
      </c>
    </row>
    <row r="1658" spans="1:24" x14ac:dyDescent="0.3">
      <c r="A1658">
        <v>553.1</v>
      </c>
      <c r="B1658" s="1">
        <v>43922</v>
      </c>
      <c r="C1658" t="s">
        <v>26</v>
      </c>
      <c r="D1658" s="2">
        <v>0.3923611111111111</v>
      </c>
      <c r="E1658">
        <v>213.7</v>
      </c>
      <c r="F1658">
        <v>15</v>
      </c>
      <c r="G1658" t="s">
        <v>21</v>
      </c>
      <c r="H1658">
        <v>18800</v>
      </c>
      <c r="I1658" t="s">
        <v>22</v>
      </c>
      <c r="J1658" s="1">
        <v>43922</v>
      </c>
      <c r="K1658" t="s">
        <v>26</v>
      </c>
      <c r="L1658" s="2">
        <v>0.49791666666666662</v>
      </c>
      <c r="M1658">
        <v>13.7</v>
      </c>
      <c r="N1658">
        <v>3000</v>
      </c>
      <c r="O1658">
        <v>93.589143660000005</v>
      </c>
      <c r="P1658" s="1">
        <v>43922</v>
      </c>
      <c r="Q1658" t="s">
        <v>29</v>
      </c>
      <c r="R1658">
        <v>227.5</v>
      </c>
      <c r="S1658">
        <v>13.1</v>
      </c>
      <c r="T1658">
        <f t="shared" si="608"/>
        <v>1</v>
      </c>
      <c r="U1658">
        <f t="shared" si="609"/>
        <v>4</v>
      </c>
      <c r="V1658">
        <f t="shared" si="610"/>
        <v>2020</v>
      </c>
      <c r="X1658" t="str">
        <f t="shared" ref="X1658:X1659" si="628">IF(N1658&gt;0,"Profit","Loss")</f>
        <v>Profit</v>
      </c>
    </row>
    <row r="1659" spans="1:24" x14ac:dyDescent="0.3">
      <c r="A1659">
        <v>553.20000000000005</v>
      </c>
      <c r="B1659" s="1">
        <v>43922</v>
      </c>
      <c r="C1659" t="s">
        <v>26</v>
      </c>
      <c r="D1659" s="2">
        <v>0.3923611111111111</v>
      </c>
      <c r="E1659">
        <v>279.55</v>
      </c>
      <c r="F1659">
        <v>15</v>
      </c>
      <c r="G1659" t="s">
        <v>23</v>
      </c>
      <c r="H1659">
        <v>18800</v>
      </c>
      <c r="I1659" t="s">
        <v>22</v>
      </c>
      <c r="J1659" s="1">
        <v>43922</v>
      </c>
      <c r="K1659" t="s">
        <v>26</v>
      </c>
      <c r="L1659" s="2">
        <v>0.40138888888888885</v>
      </c>
      <c r="M1659">
        <v>334.55</v>
      </c>
      <c r="N1659">
        <v>-825</v>
      </c>
      <c r="O1659">
        <v>-19.674476840000001</v>
      </c>
      <c r="P1659" s="1">
        <v>43922</v>
      </c>
      <c r="Q1659" t="s">
        <v>24</v>
      </c>
      <c r="R1659">
        <v>338.85</v>
      </c>
      <c r="S1659">
        <v>259.39999999999998</v>
      </c>
      <c r="T1659">
        <f t="shared" si="608"/>
        <v>1</v>
      </c>
      <c r="U1659">
        <f t="shared" si="609"/>
        <v>4</v>
      </c>
      <c r="V1659">
        <f t="shared" si="610"/>
        <v>2020</v>
      </c>
      <c r="X1659" t="str">
        <f t="shared" si="628"/>
        <v>Loss</v>
      </c>
    </row>
    <row r="1660" spans="1:24" hidden="1" x14ac:dyDescent="0.3">
      <c r="A1660">
        <v>554</v>
      </c>
      <c r="B1660" s="1">
        <v>43924</v>
      </c>
      <c r="D1660" s="2">
        <v>0.3923611111111111</v>
      </c>
      <c r="E1660">
        <v>17616.25</v>
      </c>
      <c r="J1660" s="1">
        <v>43924</v>
      </c>
      <c r="L1660" s="2">
        <v>0.41388888888888892</v>
      </c>
      <c r="M1660">
        <v>17748.75</v>
      </c>
      <c r="N1660">
        <v>1890</v>
      </c>
      <c r="R1660">
        <v>17921.25</v>
      </c>
      <c r="S1660">
        <v>17591.900000000001</v>
      </c>
      <c r="T1660">
        <f t="shared" si="608"/>
        <v>3</v>
      </c>
      <c r="U1660">
        <f t="shared" si="609"/>
        <v>4</v>
      </c>
      <c r="V1660">
        <f t="shared" si="610"/>
        <v>2020</v>
      </c>
    </row>
    <row r="1661" spans="1:24" x14ac:dyDescent="0.3">
      <c r="A1661">
        <v>554.1</v>
      </c>
      <c r="B1661" s="1">
        <v>43924</v>
      </c>
      <c r="C1661" t="s">
        <v>28</v>
      </c>
      <c r="D1661" s="2">
        <v>0.3923611111111111</v>
      </c>
      <c r="E1661">
        <v>667.35</v>
      </c>
      <c r="F1661">
        <v>15</v>
      </c>
      <c r="G1661" t="s">
        <v>21</v>
      </c>
      <c r="H1661">
        <v>17600</v>
      </c>
      <c r="I1661" t="s">
        <v>22</v>
      </c>
      <c r="J1661" s="1">
        <v>43924</v>
      </c>
      <c r="K1661" t="s">
        <v>28</v>
      </c>
      <c r="L1661" s="2">
        <v>0.4055555555555555</v>
      </c>
      <c r="M1661">
        <v>649.35</v>
      </c>
      <c r="N1661">
        <v>270</v>
      </c>
      <c r="O1661">
        <v>2.6972353340000002</v>
      </c>
      <c r="P1661" s="1">
        <v>43930</v>
      </c>
      <c r="Q1661" t="s">
        <v>24</v>
      </c>
      <c r="R1661">
        <v>700</v>
      </c>
      <c r="S1661">
        <v>573.54999999999995</v>
      </c>
      <c r="T1661">
        <f t="shared" si="608"/>
        <v>3</v>
      </c>
      <c r="U1661">
        <f t="shared" si="609"/>
        <v>4</v>
      </c>
      <c r="V1661">
        <f t="shared" si="610"/>
        <v>2020</v>
      </c>
      <c r="X1661" t="str">
        <f t="shared" ref="X1661:X1662" si="629">IF(N1661&gt;0,"Profit","Loss")</f>
        <v>Profit</v>
      </c>
    </row>
    <row r="1662" spans="1:24" x14ac:dyDescent="0.3">
      <c r="A1662">
        <v>554.20000000000005</v>
      </c>
      <c r="B1662" s="1">
        <v>43924</v>
      </c>
      <c r="C1662" t="s">
        <v>28</v>
      </c>
      <c r="D1662" s="2">
        <v>0.3923611111111111</v>
      </c>
      <c r="E1662">
        <v>777.95</v>
      </c>
      <c r="F1662">
        <v>15</v>
      </c>
      <c r="G1662" t="s">
        <v>23</v>
      </c>
      <c r="H1662">
        <v>17600</v>
      </c>
      <c r="I1662" t="s">
        <v>22</v>
      </c>
      <c r="J1662" s="1">
        <v>43924</v>
      </c>
      <c r="K1662" t="s">
        <v>28</v>
      </c>
      <c r="L1662" s="2">
        <v>0.41388888888888892</v>
      </c>
      <c r="M1662">
        <v>669.95</v>
      </c>
      <c r="N1662">
        <v>1620</v>
      </c>
      <c r="O1662">
        <v>13.88264027</v>
      </c>
      <c r="P1662" s="1">
        <v>43930</v>
      </c>
      <c r="Q1662" t="s">
        <v>24</v>
      </c>
      <c r="R1662">
        <v>785.8</v>
      </c>
      <c r="S1662">
        <v>594.79999999999995</v>
      </c>
      <c r="T1662">
        <f t="shared" si="608"/>
        <v>3</v>
      </c>
      <c r="U1662">
        <f t="shared" si="609"/>
        <v>4</v>
      </c>
      <c r="V1662">
        <f t="shared" si="610"/>
        <v>2020</v>
      </c>
      <c r="X1662" t="str">
        <f t="shared" si="629"/>
        <v>Profit</v>
      </c>
    </row>
    <row r="1663" spans="1:24" hidden="1" x14ac:dyDescent="0.3">
      <c r="A1663">
        <v>555</v>
      </c>
      <c r="B1663" s="1">
        <v>43928</v>
      </c>
      <c r="D1663" s="2">
        <v>0.3923611111111111</v>
      </c>
      <c r="E1663">
        <v>18202.55</v>
      </c>
      <c r="J1663" s="1">
        <v>43928</v>
      </c>
      <c r="L1663" s="2">
        <v>0.39999999999999997</v>
      </c>
      <c r="M1663">
        <v>18260.55</v>
      </c>
      <c r="N1663">
        <v>-1080</v>
      </c>
      <c r="R1663">
        <v>18268.25</v>
      </c>
      <c r="S1663">
        <v>18094.150000000001</v>
      </c>
      <c r="T1663">
        <f t="shared" si="608"/>
        <v>7</v>
      </c>
      <c r="U1663">
        <f t="shared" si="609"/>
        <v>4</v>
      </c>
      <c r="V1663">
        <f t="shared" si="610"/>
        <v>2020</v>
      </c>
    </row>
    <row r="1664" spans="1:24" x14ac:dyDescent="0.3">
      <c r="A1664">
        <v>555.1</v>
      </c>
      <c r="B1664" s="1">
        <v>43928</v>
      </c>
      <c r="C1664" t="s">
        <v>25</v>
      </c>
      <c r="D1664" s="2">
        <v>0.3923611111111111</v>
      </c>
      <c r="E1664">
        <v>356.95</v>
      </c>
      <c r="F1664">
        <v>15</v>
      </c>
      <c r="G1664" t="s">
        <v>21</v>
      </c>
      <c r="H1664">
        <v>18200</v>
      </c>
      <c r="I1664" t="s">
        <v>22</v>
      </c>
      <c r="J1664" s="1">
        <v>43928</v>
      </c>
      <c r="K1664" t="s">
        <v>25</v>
      </c>
      <c r="L1664" s="2">
        <v>0.39999999999999997</v>
      </c>
      <c r="M1664">
        <v>383.95</v>
      </c>
      <c r="N1664">
        <v>-405</v>
      </c>
      <c r="O1664">
        <v>-7.5640846059999998</v>
      </c>
      <c r="P1664" s="1">
        <v>43930</v>
      </c>
      <c r="Q1664" t="s">
        <v>24</v>
      </c>
      <c r="R1664">
        <v>392.95</v>
      </c>
      <c r="S1664">
        <v>308.8</v>
      </c>
      <c r="T1664">
        <f t="shared" si="608"/>
        <v>7</v>
      </c>
      <c r="U1664">
        <f t="shared" si="609"/>
        <v>4</v>
      </c>
      <c r="V1664">
        <f t="shared" si="610"/>
        <v>2020</v>
      </c>
      <c r="X1664" t="str">
        <f t="shared" ref="X1664:X1665" si="630">IF(N1664&gt;0,"Profit","Loss")</f>
        <v>Loss</v>
      </c>
    </row>
    <row r="1665" spans="1:24" x14ac:dyDescent="0.3">
      <c r="A1665">
        <v>555.20000000000005</v>
      </c>
      <c r="B1665" s="1">
        <v>43928</v>
      </c>
      <c r="C1665" t="s">
        <v>25</v>
      </c>
      <c r="D1665" s="2">
        <v>0.3923611111111111</v>
      </c>
      <c r="E1665">
        <v>500.2</v>
      </c>
      <c r="F1665">
        <v>15</v>
      </c>
      <c r="G1665" t="s">
        <v>23</v>
      </c>
      <c r="H1665">
        <v>18200</v>
      </c>
      <c r="I1665" t="s">
        <v>22</v>
      </c>
      <c r="J1665" s="1">
        <v>43928</v>
      </c>
      <c r="K1665" t="s">
        <v>25</v>
      </c>
      <c r="L1665" s="2">
        <v>0.39444444444444443</v>
      </c>
      <c r="M1665">
        <v>545.20000000000005</v>
      </c>
      <c r="N1665">
        <v>-675</v>
      </c>
      <c r="O1665">
        <v>-8.9964014389999996</v>
      </c>
      <c r="P1665" s="1">
        <v>43930</v>
      </c>
      <c r="Q1665" t="s">
        <v>24</v>
      </c>
      <c r="R1665">
        <v>547.95000000000005</v>
      </c>
      <c r="S1665">
        <v>470.1</v>
      </c>
      <c r="T1665">
        <f t="shared" si="608"/>
        <v>7</v>
      </c>
      <c r="U1665">
        <f t="shared" si="609"/>
        <v>4</v>
      </c>
      <c r="V1665">
        <f t="shared" si="610"/>
        <v>2020</v>
      </c>
      <c r="X1665" t="str">
        <f t="shared" si="630"/>
        <v>Loss</v>
      </c>
    </row>
    <row r="1666" spans="1:24" hidden="1" x14ac:dyDescent="0.3">
      <c r="A1666">
        <v>556</v>
      </c>
      <c r="B1666" s="1">
        <v>43929</v>
      </c>
      <c r="D1666" s="2">
        <v>0.3923611111111111</v>
      </c>
      <c r="E1666">
        <v>18510.900000000001</v>
      </c>
      <c r="J1666" s="1">
        <v>43929</v>
      </c>
      <c r="L1666" s="2">
        <v>0.39861111111111108</v>
      </c>
      <c r="M1666">
        <v>18706.150000000001</v>
      </c>
      <c r="N1666">
        <v>-180</v>
      </c>
      <c r="R1666">
        <v>18895.099999999999</v>
      </c>
      <c r="S1666">
        <v>18502.45</v>
      </c>
      <c r="T1666">
        <f t="shared" si="608"/>
        <v>8</v>
      </c>
      <c r="U1666">
        <f t="shared" si="609"/>
        <v>4</v>
      </c>
      <c r="V1666">
        <f t="shared" si="610"/>
        <v>2020</v>
      </c>
    </row>
    <row r="1667" spans="1:24" x14ac:dyDescent="0.3">
      <c r="A1667">
        <v>556.1</v>
      </c>
      <c r="B1667" s="1">
        <v>43929</v>
      </c>
      <c r="C1667" t="s">
        <v>26</v>
      </c>
      <c r="D1667" s="2">
        <v>0.3923611111111111</v>
      </c>
      <c r="E1667">
        <v>402.95</v>
      </c>
      <c r="F1667">
        <v>15</v>
      </c>
      <c r="G1667" t="s">
        <v>21</v>
      </c>
      <c r="H1667">
        <v>18500</v>
      </c>
      <c r="I1667" t="s">
        <v>22</v>
      </c>
      <c r="J1667" s="1">
        <v>43929</v>
      </c>
      <c r="K1667" t="s">
        <v>26</v>
      </c>
      <c r="L1667" s="2">
        <v>0.39513888888888887</v>
      </c>
      <c r="M1667">
        <v>473.95</v>
      </c>
      <c r="N1667">
        <v>-1065</v>
      </c>
      <c r="O1667">
        <v>-17.62005212</v>
      </c>
      <c r="P1667" s="1">
        <v>43930</v>
      </c>
      <c r="Q1667" t="s">
        <v>24</v>
      </c>
      <c r="R1667">
        <v>537</v>
      </c>
      <c r="S1667">
        <v>398</v>
      </c>
      <c r="T1667">
        <f t="shared" ref="T1667:T1730" si="631">DAY(B1667)</f>
        <v>8</v>
      </c>
      <c r="U1667">
        <f t="shared" ref="U1667:U1730" si="632">MONTH(B1667)</f>
        <v>4</v>
      </c>
      <c r="V1667">
        <f t="shared" ref="V1667:V1730" si="633">YEAR(B1667)</f>
        <v>2020</v>
      </c>
      <c r="X1667" t="str">
        <f t="shared" ref="X1667:X1668" si="634">IF(N1667&gt;0,"Profit","Loss")</f>
        <v>Loss</v>
      </c>
    </row>
    <row r="1668" spans="1:24" x14ac:dyDescent="0.3">
      <c r="A1668">
        <v>556.20000000000005</v>
      </c>
      <c r="B1668" s="1">
        <v>43929</v>
      </c>
      <c r="C1668" t="s">
        <v>26</v>
      </c>
      <c r="D1668" s="2">
        <v>0.3923611111111111</v>
      </c>
      <c r="E1668">
        <v>437.55</v>
      </c>
      <c r="F1668">
        <v>15</v>
      </c>
      <c r="G1668" t="s">
        <v>23</v>
      </c>
      <c r="H1668">
        <v>18500</v>
      </c>
      <c r="I1668" t="s">
        <v>22</v>
      </c>
      <c r="J1668" s="1">
        <v>43929</v>
      </c>
      <c r="K1668" t="s">
        <v>26</v>
      </c>
      <c r="L1668" s="2">
        <v>0.39861111111111108</v>
      </c>
      <c r="M1668">
        <v>378.55</v>
      </c>
      <c r="N1668">
        <v>885</v>
      </c>
      <c r="O1668">
        <v>13.484173240000001</v>
      </c>
      <c r="P1668" s="1">
        <v>43930</v>
      </c>
      <c r="Q1668" t="s">
        <v>24</v>
      </c>
      <c r="R1668">
        <v>441.6</v>
      </c>
      <c r="S1668">
        <v>302.64999999999998</v>
      </c>
      <c r="T1668">
        <f t="shared" si="631"/>
        <v>8</v>
      </c>
      <c r="U1668">
        <f t="shared" si="632"/>
        <v>4</v>
      </c>
      <c r="V1668">
        <f t="shared" si="633"/>
        <v>2020</v>
      </c>
      <c r="X1668" t="str">
        <f t="shared" si="634"/>
        <v>Profit</v>
      </c>
    </row>
    <row r="1669" spans="1:24" hidden="1" x14ac:dyDescent="0.3">
      <c r="A1669">
        <v>557</v>
      </c>
      <c r="B1669" s="1">
        <v>43930</v>
      </c>
      <c r="D1669" s="2">
        <v>0.3923611111111111</v>
      </c>
      <c r="E1669">
        <v>19539.95</v>
      </c>
      <c r="J1669" s="1">
        <v>43930</v>
      </c>
      <c r="L1669" s="2">
        <v>0.40486111111111112</v>
      </c>
      <c r="M1669">
        <v>19615.05</v>
      </c>
      <c r="N1669">
        <v>1275</v>
      </c>
      <c r="R1669">
        <v>19814.400000000001</v>
      </c>
      <c r="S1669">
        <v>19429.150000000001</v>
      </c>
      <c r="T1669">
        <f t="shared" si="631"/>
        <v>9</v>
      </c>
      <c r="U1669">
        <f t="shared" si="632"/>
        <v>4</v>
      </c>
      <c r="V1669">
        <f t="shared" si="633"/>
        <v>2020</v>
      </c>
    </row>
    <row r="1670" spans="1:24" x14ac:dyDescent="0.3">
      <c r="A1670">
        <v>557.1</v>
      </c>
      <c r="B1670" s="1">
        <v>43930</v>
      </c>
      <c r="C1670" t="s">
        <v>27</v>
      </c>
      <c r="D1670" s="2">
        <v>0.3923611111111111</v>
      </c>
      <c r="E1670">
        <v>349</v>
      </c>
      <c r="F1670">
        <v>15</v>
      </c>
      <c r="G1670" t="s">
        <v>21</v>
      </c>
      <c r="H1670">
        <v>19500</v>
      </c>
      <c r="I1670" t="s">
        <v>22</v>
      </c>
      <c r="J1670" s="1">
        <v>43930</v>
      </c>
      <c r="K1670" t="s">
        <v>27</v>
      </c>
      <c r="L1670" s="2">
        <v>0.39583333333333331</v>
      </c>
      <c r="M1670">
        <v>346</v>
      </c>
      <c r="N1670">
        <v>45</v>
      </c>
      <c r="O1670">
        <v>0.85959885400000002</v>
      </c>
      <c r="P1670" s="1">
        <v>43930</v>
      </c>
      <c r="Q1670" t="s">
        <v>24</v>
      </c>
      <c r="R1670">
        <v>390.45</v>
      </c>
      <c r="S1670">
        <v>270.7</v>
      </c>
      <c r="T1670">
        <f t="shared" si="631"/>
        <v>9</v>
      </c>
      <c r="U1670">
        <f t="shared" si="632"/>
        <v>4</v>
      </c>
      <c r="V1670">
        <f t="shared" si="633"/>
        <v>2020</v>
      </c>
      <c r="X1670" t="str">
        <f t="shared" ref="X1670:X1671" si="635">IF(N1670&gt;0,"Profit","Loss")</f>
        <v>Profit</v>
      </c>
    </row>
    <row r="1671" spans="1:24" x14ac:dyDescent="0.3">
      <c r="A1671">
        <v>557.20000000000005</v>
      </c>
      <c r="B1671" s="1">
        <v>43930</v>
      </c>
      <c r="C1671" t="s">
        <v>27</v>
      </c>
      <c r="D1671" s="2">
        <v>0.3923611111111111</v>
      </c>
      <c r="E1671">
        <v>362.3</v>
      </c>
      <c r="F1671">
        <v>15</v>
      </c>
      <c r="G1671" t="s">
        <v>23</v>
      </c>
      <c r="H1671">
        <v>19500</v>
      </c>
      <c r="I1671" t="s">
        <v>22</v>
      </c>
      <c r="J1671" s="1">
        <v>43930</v>
      </c>
      <c r="K1671" t="s">
        <v>27</v>
      </c>
      <c r="L1671" s="2">
        <v>0.40486111111111112</v>
      </c>
      <c r="M1671">
        <v>280.3</v>
      </c>
      <c r="N1671">
        <v>1230</v>
      </c>
      <c r="O1671">
        <v>22.633176930000001</v>
      </c>
      <c r="P1671" s="1">
        <v>43930</v>
      </c>
      <c r="Q1671" t="s">
        <v>24</v>
      </c>
      <c r="R1671">
        <v>397.55</v>
      </c>
      <c r="S1671">
        <v>205</v>
      </c>
      <c r="T1671">
        <f t="shared" si="631"/>
        <v>9</v>
      </c>
      <c r="U1671">
        <f t="shared" si="632"/>
        <v>4</v>
      </c>
      <c r="V1671">
        <f t="shared" si="633"/>
        <v>2020</v>
      </c>
      <c r="X1671" t="str">
        <f t="shared" si="635"/>
        <v>Profit</v>
      </c>
    </row>
    <row r="1672" spans="1:24" hidden="1" x14ac:dyDescent="0.3">
      <c r="A1672">
        <v>558</v>
      </c>
      <c r="B1672" s="1">
        <v>43934</v>
      </c>
      <c r="D1672" s="2">
        <v>0.3923611111111111</v>
      </c>
      <c r="E1672">
        <v>19557.3</v>
      </c>
      <c r="J1672" s="1">
        <v>43934</v>
      </c>
      <c r="L1672" s="2">
        <v>0.39652777777777781</v>
      </c>
      <c r="M1672">
        <v>19469.7</v>
      </c>
      <c r="N1672">
        <v>-750</v>
      </c>
      <c r="R1672">
        <v>19670.400000000001</v>
      </c>
      <c r="S1672">
        <v>19469.7</v>
      </c>
      <c r="T1672">
        <f t="shared" si="631"/>
        <v>13</v>
      </c>
      <c r="U1672">
        <f t="shared" si="632"/>
        <v>4</v>
      </c>
      <c r="V1672">
        <f t="shared" si="633"/>
        <v>2020</v>
      </c>
    </row>
    <row r="1673" spans="1:24" x14ac:dyDescent="0.3">
      <c r="A1673">
        <v>558.1</v>
      </c>
      <c r="B1673" s="1">
        <v>43934</v>
      </c>
      <c r="C1673" t="s">
        <v>20</v>
      </c>
      <c r="D1673" s="2">
        <v>0.3923611111111111</v>
      </c>
      <c r="E1673">
        <v>568.9</v>
      </c>
      <c r="F1673">
        <v>15</v>
      </c>
      <c r="G1673" t="s">
        <v>21</v>
      </c>
      <c r="H1673">
        <v>19600</v>
      </c>
      <c r="I1673" t="s">
        <v>22</v>
      </c>
      <c r="J1673" s="1">
        <v>43934</v>
      </c>
      <c r="K1673" t="s">
        <v>20</v>
      </c>
      <c r="L1673" s="2">
        <v>0.39374999999999999</v>
      </c>
      <c r="M1673">
        <v>609.9</v>
      </c>
      <c r="N1673">
        <v>-615</v>
      </c>
      <c r="O1673">
        <v>-7.2068904900000001</v>
      </c>
      <c r="P1673" s="1">
        <v>43937</v>
      </c>
      <c r="Q1673" t="s">
        <v>24</v>
      </c>
      <c r="R1673">
        <v>615</v>
      </c>
      <c r="S1673">
        <v>533.95000000000005</v>
      </c>
      <c r="T1673">
        <f t="shared" si="631"/>
        <v>13</v>
      </c>
      <c r="U1673">
        <f t="shared" si="632"/>
        <v>4</v>
      </c>
      <c r="V1673">
        <f t="shared" si="633"/>
        <v>2020</v>
      </c>
      <c r="X1673" t="str">
        <f t="shared" ref="X1673:X1674" si="636">IF(N1673&gt;0,"Profit","Loss")</f>
        <v>Loss</v>
      </c>
    </row>
    <row r="1674" spans="1:24" x14ac:dyDescent="0.3">
      <c r="A1674">
        <v>558.20000000000005</v>
      </c>
      <c r="B1674" s="1">
        <v>43934</v>
      </c>
      <c r="C1674" t="s">
        <v>20</v>
      </c>
      <c r="D1674" s="2">
        <v>0.3923611111111111</v>
      </c>
      <c r="E1674">
        <v>752.7</v>
      </c>
      <c r="F1674">
        <v>15</v>
      </c>
      <c r="G1674" t="s">
        <v>23</v>
      </c>
      <c r="H1674">
        <v>19600</v>
      </c>
      <c r="I1674" t="s">
        <v>22</v>
      </c>
      <c r="J1674" s="1">
        <v>43934</v>
      </c>
      <c r="K1674" t="s">
        <v>20</v>
      </c>
      <c r="L1674" s="2">
        <v>0.39652777777777781</v>
      </c>
      <c r="M1674">
        <v>761.7</v>
      </c>
      <c r="N1674">
        <v>-135</v>
      </c>
      <c r="O1674">
        <v>-1.1956954959999999</v>
      </c>
      <c r="P1674" s="1">
        <v>43937</v>
      </c>
      <c r="Q1674" t="s">
        <v>24</v>
      </c>
      <c r="R1674">
        <v>775</v>
      </c>
      <c r="S1674">
        <v>686.1</v>
      </c>
      <c r="T1674">
        <f t="shared" si="631"/>
        <v>13</v>
      </c>
      <c r="U1674">
        <f t="shared" si="632"/>
        <v>4</v>
      </c>
      <c r="V1674">
        <f t="shared" si="633"/>
        <v>2020</v>
      </c>
      <c r="X1674" t="str">
        <f t="shared" si="636"/>
        <v>Loss</v>
      </c>
    </row>
    <row r="1675" spans="1:24" hidden="1" x14ac:dyDescent="0.3">
      <c r="A1675">
        <v>559</v>
      </c>
      <c r="B1675" s="1">
        <v>43936</v>
      </c>
      <c r="D1675" s="2">
        <v>0.3923611111111111</v>
      </c>
      <c r="E1675">
        <v>19839.5</v>
      </c>
      <c r="J1675" s="1">
        <v>43936</v>
      </c>
      <c r="L1675" s="2">
        <v>0.40277777777777773</v>
      </c>
      <c r="M1675">
        <v>19864.900000000001</v>
      </c>
      <c r="N1675">
        <v>-480</v>
      </c>
      <c r="R1675">
        <v>19894.8</v>
      </c>
      <c r="S1675">
        <v>19714.5</v>
      </c>
      <c r="T1675">
        <f t="shared" si="631"/>
        <v>15</v>
      </c>
      <c r="U1675">
        <f t="shared" si="632"/>
        <v>4</v>
      </c>
      <c r="V1675">
        <f t="shared" si="633"/>
        <v>2020</v>
      </c>
    </row>
    <row r="1676" spans="1:24" x14ac:dyDescent="0.3">
      <c r="A1676">
        <v>559.1</v>
      </c>
      <c r="B1676" s="1">
        <v>43936</v>
      </c>
      <c r="C1676" t="s">
        <v>26</v>
      </c>
      <c r="D1676" s="2">
        <v>0.3923611111111111</v>
      </c>
      <c r="E1676">
        <v>468.75</v>
      </c>
      <c r="F1676">
        <v>15</v>
      </c>
      <c r="G1676" t="s">
        <v>21</v>
      </c>
      <c r="H1676">
        <v>19800</v>
      </c>
      <c r="I1676" t="s">
        <v>22</v>
      </c>
      <c r="J1676" s="1">
        <v>43936</v>
      </c>
      <c r="K1676" t="s">
        <v>26</v>
      </c>
      <c r="L1676" s="2">
        <v>0.40277777777777773</v>
      </c>
      <c r="M1676">
        <v>476.75</v>
      </c>
      <c r="N1676">
        <v>-120</v>
      </c>
      <c r="O1676">
        <v>-1.7066666669999999</v>
      </c>
      <c r="P1676" s="1">
        <v>43937</v>
      </c>
      <c r="Q1676" t="s">
        <v>24</v>
      </c>
      <c r="R1676">
        <v>497</v>
      </c>
      <c r="S1676">
        <v>401.55</v>
      </c>
      <c r="T1676">
        <f t="shared" si="631"/>
        <v>15</v>
      </c>
      <c r="U1676">
        <f t="shared" si="632"/>
        <v>4</v>
      </c>
      <c r="V1676">
        <f t="shared" si="633"/>
        <v>2020</v>
      </c>
      <c r="X1676" t="str">
        <f t="shared" ref="X1676:X1677" si="637">IF(N1676&gt;0,"Profit","Loss")</f>
        <v>Loss</v>
      </c>
    </row>
    <row r="1677" spans="1:24" x14ac:dyDescent="0.3">
      <c r="A1677">
        <v>559.20000000000005</v>
      </c>
      <c r="B1677" s="1">
        <v>43936</v>
      </c>
      <c r="C1677" t="s">
        <v>26</v>
      </c>
      <c r="D1677" s="2">
        <v>0.3923611111111111</v>
      </c>
      <c r="E1677">
        <v>443.15</v>
      </c>
      <c r="F1677">
        <v>15</v>
      </c>
      <c r="G1677" t="s">
        <v>23</v>
      </c>
      <c r="H1677">
        <v>19800</v>
      </c>
      <c r="I1677" t="s">
        <v>22</v>
      </c>
      <c r="J1677" s="1">
        <v>43936</v>
      </c>
      <c r="K1677" t="s">
        <v>26</v>
      </c>
      <c r="L1677" s="2">
        <v>0.39583333333333331</v>
      </c>
      <c r="M1677">
        <v>467.15</v>
      </c>
      <c r="N1677">
        <v>-360</v>
      </c>
      <c r="O1677">
        <v>-5.4157734399999997</v>
      </c>
      <c r="P1677" s="1">
        <v>43937</v>
      </c>
      <c r="Q1677" t="s">
        <v>24</v>
      </c>
      <c r="R1677">
        <v>475</v>
      </c>
      <c r="S1677">
        <v>392</v>
      </c>
      <c r="T1677">
        <f t="shared" si="631"/>
        <v>15</v>
      </c>
      <c r="U1677">
        <f t="shared" si="632"/>
        <v>4</v>
      </c>
      <c r="V1677">
        <f t="shared" si="633"/>
        <v>2020</v>
      </c>
      <c r="X1677" t="str">
        <f t="shared" si="637"/>
        <v>Loss</v>
      </c>
    </row>
    <row r="1678" spans="1:24" hidden="1" x14ac:dyDescent="0.3">
      <c r="A1678">
        <v>560</v>
      </c>
      <c r="B1678" s="1">
        <v>43937</v>
      </c>
      <c r="D1678" s="2">
        <v>0.3923611111111111</v>
      </c>
      <c r="E1678">
        <v>18728.349999999999</v>
      </c>
      <c r="J1678" s="1">
        <v>43937</v>
      </c>
      <c r="L1678" s="2">
        <v>0.41736111111111113</v>
      </c>
      <c r="M1678">
        <v>18827.45</v>
      </c>
      <c r="N1678">
        <v>510</v>
      </c>
      <c r="R1678">
        <v>19143.95</v>
      </c>
      <c r="S1678">
        <v>18717.849999999999</v>
      </c>
      <c r="T1678">
        <f t="shared" si="631"/>
        <v>16</v>
      </c>
      <c r="U1678">
        <f t="shared" si="632"/>
        <v>4</v>
      </c>
      <c r="V1678">
        <f t="shared" si="633"/>
        <v>2020</v>
      </c>
    </row>
    <row r="1679" spans="1:24" x14ac:dyDescent="0.3">
      <c r="A1679">
        <v>560.1</v>
      </c>
      <c r="B1679" s="1">
        <v>43937</v>
      </c>
      <c r="C1679" t="s">
        <v>27</v>
      </c>
      <c r="D1679" s="2">
        <v>0.3923611111111111</v>
      </c>
      <c r="E1679">
        <v>241.1</v>
      </c>
      <c r="F1679">
        <v>15</v>
      </c>
      <c r="G1679" t="s">
        <v>21</v>
      </c>
      <c r="H1679">
        <v>18700</v>
      </c>
      <c r="I1679" t="s">
        <v>22</v>
      </c>
      <c r="J1679" s="1">
        <v>43937</v>
      </c>
      <c r="K1679" t="s">
        <v>27</v>
      </c>
      <c r="L1679" s="2">
        <v>0.39999999999999997</v>
      </c>
      <c r="M1679">
        <v>298.10000000000002</v>
      </c>
      <c r="N1679">
        <v>-855</v>
      </c>
      <c r="O1679">
        <v>-23.641642470000001</v>
      </c>
      <c r="P1679" s="1">
        <v>43937</v>
      </c>
      <c r="Q1679" t="s">
        <v>24</v>
      </c>
      <c r="R1679">
        <v>321.25</v>
      </c>
      <c r="S1679">
        <v>222.2</v>
      </c>
      <c r="T1679">
        <f t="shared" si="631"/>
        <v>16</v>
      </c>
      <c r="U1679">
        <f t="shared" si="632"/>
        <v>4</v>
      </c>
      <c r="V1679">
        <f t="shared" si="633"/>
        <v>2020</v>
      </c>
      <c r="X1679" t="str">
        <f t="shared" ref="X1679:X1680" si="638">IF(N1679&gt;0,"Profit","Loss")</f>
        <v>Loss</v>
      </c>
    </row>
    <row r="1680" spans="1:24" x14ac:dyDescent="0.3">
      <c r="A1680">
        <v>560.20000000000005</v>
      </c>
      <c r="B1680" s="1">
        <v>43937</v>
      </c>
      <c r="C1680" t="s">
        <v>27</v>
      </c>
      <c r="D1680" s="2">
        <v>0.3923611111111111</v>
      </c>
      <c r="E1680">
        <v>256.05</v>
      </c>
      <c r="F1680">
        <v>15</v>
      </c>
      <c r="G1680" t="s">
        <v>23</v>
      </c>
      <c r="H1680">
        <v>18700</v>
      </c>
      <c r="I1680" t="s">
        <v>22</v>
      </c>
      <c r="J1680" s="1">
        <v>43937</v>
      </c>
      <c r="K1680" t="s">
        <v>27</v>
      </c>
      <c r="L1680" s="2">
        <v>0.41736111111111113</v>
      </c>
      <c r="M1680">
        <v>165.05</v>
      </c>
      <c r="N1680">
        <v>1365</v>
      </c>
      <c r="O1680">
        <v>35.539933609999999</v>
      </c>
      <c r="P1680" s="1">
        <v>43937</v>
      </c>
      <c r="Q1680" t="s">
        <v>24</v>
      </c>
      <c r="R1680">
        <v>257.95</v>
      </c>
      <c r="S1680">
        <v>90</v>
      </c>
      <c r="T1680">
        <f t="shared" si="631"/>
        <v>16</v>
      </c>
      <c r="U1680">
        <f t="shared" si="632"/>
        <v>4</v>
      </c>
      <c r="V1680">
        <f t="shared" si="633"/>
        <v>2020</v>
      </c>
      <c r="X1680" t="str">
        <f t="shared" si="638"/>
        <v>Profit</v>
      </c>
    </row>
    <row r="1681" spans="1:24" hidden="1" x14ac:dyDescent="0.3">
      <c r="A1681">
        <v>561</v>
      </c>
      <c r="B1681" s="1">
        <v>43938</v>
      </c>
      <c r="D1681" s="2">
        <v>0.3923611111111111</v>
      </c>
      <c r="E1681">
        <v>20320.2</v>
      </c>
      <c r="J1681" s="1">
        <v>43938</v>
      </c>
      <c r="L1681" s="2">
        <v>0.41736111111111113</v>
      </c>
      <c r="M1681">
        <v>20241.8</v>
      </c>
      <c r="N1681">
        <v>-135</v>
      </c>
      <c r="R1681">
        <v>20364.55</v>
      </c>
      <c r="S1681">
        <v>20121</v>
      </c>
      <c r="T1681">
        <f t="shared" si="631"/>
        <v>17</v>
      </c>
      <c r="U1681">
        <f t="shared" si="632"/>
        <v>4</v>
      </c>
      <c r="V1681">
        <f t="shared" si="633"/>
        <v>2020</v>
      </c>
    </row>
    <row r="1682" spans="1:24" x14ac:dyDescent="0.3">
      <c r="A1682">
        <v>561.1</v>
      </c>
      <c r="B1682" s="1">
        <v>43938</v>
      </c>
      <c r="C1682" t="s">
        <v>28</v>
      </c>
      <c r="D1682" s="2">
        <v>0.3923611111111111</v>
      </c>
      <c r="E1682">
        <v>730.05</v>
      </c>
      <c r="F1682">
        <v>15</v>
      </c>
      <c r="G1682" t="s">
        <v>21</v>
      </c>
      <c r="H1682">
        <v>20300</v>
      </c>
      <c r="I1682" t="s">
        <v>22</v>
      </c>
      <c r="J1682" s="1">
        <v>43938</v>
      </c>
      <c r="K1682" t="s">
        <v>28</v>
      </c>
      <c r="L1682" s="2">
        <v>0.41736111111111113</v>
      </c>
      <c r="M1682">
        <v>693.05</v>
      </c>
      <c r="N1682">
        <v>555</v>
      </c>
      <c r="O1682">
        <v>5.0681460170000001</v>
      </c>
      <c r="P1682" s="1">
        <v>43944</v>
      </c>
      <c r="Q1682" t="s">
        <v>24</v>
      </c>
      <c r="R1682">
        <v>765</v>
      </c>
      <c r="S1682">
        <v>617.95000000000005</v>
      </c>
      <c r="T1682">
        <f t="shared" si="631"/>
        <v>17</v>
      </c>
      <c r="U1682">
        <f t="shared" si="632"/>
        <v>4</v>
      </c>
      <c r="V1682">
        <f t="shared" si="633"/>
        <v>2020</v>
      </c>
      <c r="X1682" t="str">
        <f t="shared" ref="X1682:X1683" si="639">IF(N1682&gt;0,"Profit","Loss")</f>
        <v>Profit</v>
      </c>
    </row>
    <row r="1683" spans="1:24" x14ac:dyDescent="0.3">
      <c r="A1683">
        <v>561.20000000000005</v>
      </c>
      <c r="B1683" s="1">
        <v>43938</v>
      </c>
      <c r="C1683" t="s">
        <v>28</v>
      </c>
      <c r="D1683" s="2">
        <v>0.3923611111111111</v>
      </c>
      <c r="E1683">
        <v>699.8</v>
      </c>
      <c r="F1683">
        <v>15</v>
      </c>
      <c r="G1683" t="s">
        <v>23</v>
      </c>
      <c r="H1683">
        <v>20300</v>
      </c>
      <c r="I1683" t="s">
        <v>22</v>
      </c>
      <c r="J1683" s="1">
        <v>43938</v>
      </c>
      <c r="K1683" t="s">
        <v>28</v>
      </c>
      <c r="L1683" s="2">
        <v>0.40486111111111112</v>
      </c>
      <c r="M1683">
        <v>745.8</v>
      </c>
      <c r="N1683">
        <v>-690</v>
      </c>
      <c r="O1683">
        <v>-6.573306659</v>
      </c>
      <c r="P1683" s="1">
        <v>43944</v>
      </c>
      <c r="Q1683" t="s">
        <v>24</v>
      </c>
      <c r="R1683">
        <v>762.65</v>
      </c>
      <c r="S1683">
        <v>670</v>
      </c>
      <c r="T1683">
        <f t="shared" si="631"/>
        <v>17</v>
      </c>
      <c r="U1683">
        <f t="shared" si="632"/>
        <v>4</v>
      </c>
      <c r="V1683">
        <f t="shared" si="633"/>
        <v>2020</v>
      </c>
      <c r="X1683" t="str">
        <f t="shared" si="639"/>
        <v>Loss</v>
      </c>
    </row>
    <row r="1684" spans="1:24" hidden="1" x14ac:dyDescent="0.3">
      <c r="A1684">
        <v>562</v>
      </c>
      <c r="B1684" s="1">
        <v>43941</v>
      </c>
      <c r="D1684" s="2">
        <v>0.3923611111111111</v>
      </c>
      <c r="E1684">
        <v>20925.3</v>
      </c>
      <c r="J1684" s="1">
        <v>43941</v>
      </c>
      <c r="L1684" s="2">
        <v>0.39930555555555558</v>
      </c>
      <c r="M1684">
        <v>20887.349999999999</v>
      </c>
      <c r="N1684">
        <v>-1065</v>
      </c>
      <c r="R1684">
        <v>21069.15</v>
      </c>
      <c r="S1684">
        <v>20864.900000000001</v>
      </c>
      <c r="T1684">
        <f t="shared" si="631"/>
        <v>20</v>
      </c>
      <c r="U1684">
        <f t="shared" si="632"/>
        <v>4</v>
      </c>
      <c r="V1684">
        <f t="shared" si="633"/>
        <v>2020</v>
      </c>
    </row>
    <row r="1685" spans="1:24" x14ac:dyDescent="0.3">
      <c r="A1685">
        <v>562.1</v>
      </c>
      <c r="B1685" s="1">
        <v>43941</v>
      </c>
      <c r="C1685" t="s">
        <v>20</v>
      </c>
      <c r="D1685" s="2">
        <v>0.3923611111111111</v>
      </c>
      <c r="E1685">
        <v>565</v>
      </c>
      <c r="F1685">
        <v>15</v>
      </c>
      <c r="G1685" t="s">
        <v>21</v>
      </c>
      <c r="H1685">
        <v>20900</v>
      </c>
      <c r="I1685" t="s">
        <v>22</v>
      </c>
      <c r="J1685" s="1">
        <v>43941</v>
      </c>
      <c r="K1685" t="s">
        <v>20</v>
      </c>
      <c r="L1685" s="2">
        <v>0.39374999999999999</v>
      </c>
      <c r="M1685">
        <v>633</v>
      </c>
      <c r="N1685">
        <v>-1020</v>
      </c>
      <c r="O1685">
        <v>-12.03539823</v>
      </c>
      <c r="P1685" s="1">
        <v>43944</v>
      </c>
      <c r="Q1685" t="s">
        <v>24</v>
      </c>
      <c r="R1685">
        <v>648.25</v>
      </c>
      <c r="S1685">
        <v>557.25</v>
      </c>
      <c r="T1685">
        <f t="shared" si="631"/>
        <v>20</v>
      </c>
      <c r="U1685">
        <f t="shared" si="632"/>
        <v>4</v>
      </c>
      <c r="V1685">
        <f t="shared" si="633"/>
        <v>2020</v>
      </c>
      <c r="X1685" t="str">
        <f t="shared" ref="X1685:X1686" si="640">IF(N1685&gt;0,"Profit","Loss")</f>
        <v>Loss</v>
      </c>
    </row>
    <row r="1686" spans="1:24" x14ac:dyDescent="0.3">
      <c r="A1686">
        <v>562.20000000000005</v>
      </c>
      <c r="B1686" s="1">
        <v>43941</v>
      </c>
      <c r="C1686" t="s">
        <v>20</v>
      </c>
      <c r="D1686" s="2">
        <v>0.3923611111111111</v>
      </c>
      <c r="E1686">
        <v>602.45000000000005</v>
      </c>
      <c r="F1686">
        <v>15</v>
      </c>
      <c r="G1686" t="s">
        <v>23</v>
      </c>
      <c r="H1686">
        <v>20900</v>
      </c>
      <c r="I1686" t="s">
        <v>22</v>
      </c>
      <c r="J1686" s="1">
        <v>43941</v>
      </c>
      <c r="K1686" t="s">
        <v>20</v>
      </c>
      <c r="L1686" s="2">
        <v>0.39930555555555558</v>
      </c>
      <c r="M1686">
        <v>605.45000000000005</v>
      </c>
      <c r="N1686">
        <v>-45</v>
      </c>
      <c r="O1686">
        <v>-0.49796663600000002</v>
      </c>
      <c r="P1686" s="1">
        <v>43944</v>
      </c>
      <c r="Q1686" t="s">
        <v>24</v>
      </c>
      <c r="R1686">
        <v>614.9</v>
      </c>
      <c r="S1686">
        <v>530.1</v>
      </c>
      <c r="T1686">
        <f t="shared" si="631"/>
        <v>20</v>
      </c>
      <c r="U1686">
        <f t="shared" si="632"/>
        <v>4</v>
      </c>
      <c r="V1686">
        <f t="shared" si="633"/>
        <v>2020</v>
      </c>
      <c r="X1686" t="str">
        <f t="shared" si="640"/>
        <v>Loss</v>
      </c>
    </row>
    <row r="1687" spans="1:24" hidden="1" x14ac:dyDescent="0.3">
      <c r="A1687">
        <v>563</v>
      </c>
      <c r="B1687" s="1">
        <v>43942</v>
      </c>
      <c r="D1687" s="2">
        <v>0.3923611111111111</v>
      </c>
      <c r="E1687">
        <v>19673</v>
      </c>
      <c r="J1687" s="1">
        <v>43942</v>
      </c>
      <c r="L1687" s="2">
        <v>0.55625000000000002</v>
      </c>
      <c r="M1687">
        <v>19276.8</v>
      </c>
      <c r="N1687">
        <v>2865</v>
      </c>
      <c r="R1687">
        <v>19783.5</v>
      </c>
      <c r="S1687">
        <v>19276.8</v>
      </c>
      <c r="T1687">
        <f t="shared" si="631"/>
        <v>21</v>
      </c>
      <c r="U1687">
        <f t="shared" si="632"/>
        <v>4</v>
      </c>
      <c r="V1687">
        <f t="shared" si="633"/>
        <v>2020</v>
      </c>
    </row>
    <row r="1688" spans="1:24" x14ac:dyDescent="0.3">
      <c r="A1688">
        <v>563.1</v>
      </c>
      <c r="B1688" s="1">
        <v>43942</v>
      </c>
      <c r="C1688" t="s">
        <v>25</v>
      </c>
      <c r="D1688" s="2">
        <v>0.3923611111111111</v>
      </c>
      <c r="E1688">
        <v>469.45</v>
      </c>
      <c r="F1688">
        <v>15</v>
      </c>
      <c r="G1688" t="s">
        <v>21</v>
      </c>
      <c r="H1688">
        <v>19700</v>
      </c>
      <c r="I1688" t="s">
        <v>22</v>
      </c>
      <c r="J1688" s="1">
        <v>43942</v>
      </c>
      <c r="K1688" t="s">
        <v>25</v>
      </c>
      <c r="L1688" s="2">
        <v>0.55625000000000002</v>
      </c>
      <c r="M1688">
        <v>269.45</v>
      </c>
      <c r="N1688">
        <v>3000</v>
      </c>
      <c r="O1688">
        <v>42.603046120000002</v>
      </c>
      <c r="P1688" s="1">
        <v>43944</v>
      </c>
      <c r="Q1688" t="s">
        <v>29</v>
      </c>
      <c r="R1688">
        <v>493</v>
      </c>
      <c r="S1688">
        <v>262.75</v>
      </c>
      <c r="T1688">
        <f t="shared" si="631"/>
        <v>21</v>
      </c>
      <c r="U1688">
        <f t="shared" si="632"/>
        <v>4</v>
      </c>
      <c r="V1688">
        <f t="shared" si="633"/>
        <v>2020</v>
      </c>
      <c r="X1688" t="str">
        <f t="shared" ref="X1688:X1689" si="641">IF(N1688&gt;0,"Profit","Loss")</f>
        <v>Profit</v>
      </c>
    </row>
    <row r="1689" spans="1:24" x14ac:dyDescent="0.3">
      <c r="A1689">
        <v>563.20000000000005</v>
      </c>
      <c r="B1689" s="1">
        <v>43942</v>
      </c>
      <c r="C1689" t="s">
        <v>25</v>
      </c>
      <c r="D1689" s="2">
        <v>0.3923611111111111</v>
      </c>
      <c r="E1689">
        <v>522.5</v>
      </c>
      <c r="F1689">
        <v>15</v>
      </c>
      <c r="G1689" t="s">
        <v>23</v>
      </c>
      <c r="H1689">
        <v>19700</v>
      </c>
      <c r="I1689" t="s">
        <v>22</v>
      </c>
      <c r="J1689" s="1">
        <v>43942</v>
      </c>
      <c r="K1689" t="s">
        <v>25</v>
      </c>
      <c r="L1689" s="2">
        <v>0.43958333333333338</v>
      </c>
      <c r="M1689">
        <v>531.5</v>
      </c>
      <c r="N1689">
        <v>-135</v>
      </c>
      <c r="O1689">
        <v>-1.7224880380000001</v>
      </c>
      <c r="P1689" s="1">
        <v>43944</v>
      </c>
      <c r="Q1689" t="s">
        <v>24</v>
      </c>
      <c r="R1689">
        <v>557.15</v>
      </c>
      <c r="S1689">
        <v>455.6</v>
      </c>
      <c r="T1689">
        <f t="shared" si="631"/>
        <v>21</v>
      </c>
      <c r="U1689">
        <f t="shared" si="632"/>
        <v>4</v>
      </c>
      <c r="V1689">
        <f t="shared" si="633"/>
        <v>2020</v>
      </c>
      <c r="X1689" t="str">
        <f t="shared" si="641"/>
        <v>Loss</v>
      </c>
    </row>
    <row r="1690" spans="1:24" hidden="1" x14ac:dyDescent="0.3">
      <c r="A1690">
        <v>564</v>
      </c>
      <c r="B1690" s="1">
        <v>43943</v>
      </c>
      <c r="D1690" s="2">
        <v>0.3923611111111111</v>
      </c>
      <c r="E1690">
        <v>19227.55</v>
      </c>
      <c r="J1690" s="1">
        <v>43943</v>
      </c>
      <c r="L1690" s="2">
        <v>0.43888888888888888</v>
      </c>
      <c r="M1690">
        <v>19229.3</v>
      </c>
      <c r="N1690">
        <v>-236.25</v>
      </c>
      <c r="R1690">
        <v>19296.3</v>
      </c>
      <c r="S1690">
        <v>19051.95</v>
      </c>
      <c r="T1690">
        <f t="shared" si="631"/>
        <v>22</v>
      </c>
      <c r="U1690">
        <f t="shared" si="632"/>
        <v>4</v>
      </c>
      <c r="V1690">
        <f t="shared" si="633"/>
        <v>2020</v>
      </c>
    </row>
    <row r="1691" spans="1:24" x14ac:dyDescent="0.3">
      <c r="A1691">
        <v>564.1</v>
      </c>
      <c r="B1691" s="1">
        <v>43943</v>
      </c>
      <c r="C1691" t="s">
        <v>26</v>
      </c>
      <c r="D1691" s="2">
        <v>0.3923611111111111</v>
      </c>
      <c r="E1691">
        <v>365.1</v>
      </c>
      <c r="F1691">
        <v>15</v>
      </c>
      <c r="G1691" t="s">
        <v>21</v>
      </c>
      <c r="H1691">
        <v>19200</v>
      </c>
      <c r="I1691" t="s">
        <v>22</v>
      </c>
      <c r="J1691" s="1">
        <v>43943</v>
      </c>
      <c r="K1691" t="s">
        <v>26</v>
      </c>
      <c r="L1691" s="2">
        <v>0.43888888888888888</v>
      </c>
      <c r="M1691">
        <v>340.85</v>
      </c>
      <c r="N1691">
        <v>363.75</v>
      </c>
      <c r="O1691">
        <v>6.6420158860000003</v>
      </c>
      <c r="P1691" s="1">
        <v>43944</v>
      </c>
      <c r="Q1691" t="s">
        <v>24</v>
      </c>
      <c r="R1691">
        <v>396.6</v>
      </c>
      <c r="S1691">
        <v>263.5</v>
      </c>
      <c r="T1691">
        <f t="shared" si="631"/>
        <v>22</v>
      </c>
      <c r="U1691">
        <f t="shared" si="632"/>
        <v>4</v>
      </c>
      <c r="V1691">
        <f t="shared" si="633"/>
        <v>2020</v>
      </c>
      <c r="X1691" t="str">
        <f t="shared" ref="X1691:X1692" si="642">IF(N1691&gt;0,"Profit","Loss")</f>
        <v>Profit</v>
      </c>
    </row>
    <row r="1692" spans="1:24" x14ac:dyDescent="0.3">
      <c r="A1692">
        <v>564.20000000000005</v>
      </c>
      <c r="B1692" s="1">
        <v>43943</v>
      </c>
      <c r="C1692" t="s">
        <v>26</v>
      </c>
      <c r="D1692" s="2">
        <v>0.3923611111111111</v>
      </c>
      <c r="E1692">
        <v>405.95</v>
      </c>
      <c r="F1692">
        <v>15</v>
      </c>
      <c r="G1692" t="s">
        <v>23</v>
      </c>
      <c r="H1692">
        <v>19200</v>
      </c>
      <c r="I1692" t="s">
        <v>22</v>
      </c>
      <c r="J1692" s="1">
        <v>43943</v>
      </c>
      <c r="K1692" t="s">
        <v>26</v>
      </c>
      <c r="L1692" s="2">
        <v>0.40347222222222223</v>
      </c>
      <c r="M1692">
        <v>445.95</v>
      </c>
      <c r="N1692">
        <v>-600</v>
      </c>
      <c r="O1692">
        <v>-9.8534302250000003</v>
      </c>
      <c r="P1692" s="1">
        <v>43944</v>
      </c>
      <c r="Q1692" t="s">
        <v>24</v>
      </c>
      <c r="R1692">
        <v>447.2</v>
      </c>
      <c r="S1692">
        <v>370.05</v>
      </c>
      <c r="T1692">
        <f t="shared" si="631"/>
        <v>22</v>
      </c>
      <c r="U1692">
        <f t="shared" si="632"/>
        <v>4</v>
      </c>
      <c r="V1692">
        <f t="shared" si="633"/>
        <v>2020</v>
      </c>
      <c r="X1692" t="str">
        <f t="shared" si="642"/>
        <v>Loss</v>
      </c>
    </row>
    <row r="1693" spans="1:24" hidden="1" x14ac:dyDescent="0.3">
      <c r="A1693">
        <v>565</v>
      </c>
      <c r="B1693" s="1">
        <v>43944</v>
      </c>
      <c r="D1693" s="2">
        <v>0.3923611111111111</v>
      </c>
      <c r="E1693">
        <v>19827.900000000001</v>
      </c>
      <c r="J1693" s="1">
        <v>43944</v>
      </c>
      <c r="L1693" s="2">
        <v>0.52847222222222223</v>
      </c>
      <c r="M1693">
        <v>20244.95</v>
      </c>
      <c r="N1693">
        <v>2280</v>
      </c>
      <c r="R1693">
        <v>20250.45</v>
      </c>
      <c r="S1693">
        <v>19762.849999999999</v>
      </c>
      <c r="T1693">
        <f t="shared" si="631"/>
        <v>23</v>
      </c>
      <c r="U1693">
        <f t="shared" si="632"/>
        <v>4</v>
      </c>
      <c r="V1693">
        <f t="shared" si="633"/>
        <v>2020</v>
      </c>
    </row>
    <row r="1694" spans="1:24" x14ac:dyDescent="0.3">
      <c r="A1694">
        <v>565.1</v>
      </c>
      <c r="B1694" s="1">
        <v>43944</v>
      </c>
      <c r="C1694" t="s">
        <v>27</v>
      </c>
      <c r="D1694" s="2">
        <v>0.3923611111111111</v>
      </c>
      <c r="E1694">
        <v>179.25</v>
      </c>
      <c r="F1694">
        <v>15</v>
      </c>
      <c r="G1694" t="s">
        <v>21</v>
      </c>
      <c r="H1694">
        <v>19800</v>
      </c>
      <c r="I1694" t="s">
        <v>22</v>
      </c>
      <c r="J1694" s="1">
        <v>43944</v>
      </c>
      <c r="K1694" t="s">
        <v>27</v>
      </c>
      <c r="L1694" s="2">
        <v>0.4152777777777778</v>
      </c>
      <c r="M1694">
        <v>227.25</v>
      </c>
      <c r="N1694">
        <v>-720</v>
      </c>
      <c r="O1694">
        <v>-26.778242680000002</v>
      </c>
      <c r="P1694" s="1">
        <v>43944</v>
      </c>
      <c r="Q1694" t="s">
        <v>24</v>
      </c>
      <c r="R1694">
        <v>231.75</v>
      </c>
      <c r="S1694">
        <v>152.05000000000001</v>
      </c>
      <c r="T1694">
        <f t="shared" si="631"/>
        <v>23</v>
      </c>
      <c r="U1694">
        <f t="shared" si="632"/>
        <v>4</v>
      </c>
      <c r="V1694">
        <f t="shared" si="633"/>
        <v>2020</v>
      </c>
      <c r="X1694" t="str">
        <f t="shared" ref="X1694:X1695" si="643">IF(N1694&gt;0,"Profit","Loss")</f>
        <v>Loss</v>
      </c>
    </row>
    <row r="1695" spans="1:24" x14ac:dyDescent="0.3">
      <c r="A1695">
        <v>565.20000000000005</v>
      </c>
      <c r="B1695" s="1">
        <v>43944</v>
      </c>
      <c r="C1695" t="s">
        <v>27</v>
      </c>
      <c r="D1695" s="2">
        <v>0.3923611111111111</v>
      </c>
      <c r="E1695">
        <v>211.1</v>
      </c>
      <c r="F1695">
        <v>15</v>
      </c>
      <c r="G1695" t="s">
        <v>23</v>
      </c>
      <c r="H1695">
        <v>19800</v>
      </c>
      <c r="I1695" t="s">
        <v>22</v>
      </c>
      <c r="J1695" s="1">
        <v>43944</v>
      </c>
      <c r="K1695" t="s">
        <v>27</v>
      </c>
      <c r="L1695" s="2">
        <v>0.52847222222222223</v>
      </c>
      <c r="M1695">
        <v>11.1</v>
      </c>
      <c r="N1695">
        <v>3000</v>
      </c>
      <c r="O1695">
        <v>94.741828519999999</v>
      </c>
      <c r="P1695" s="1">
        <v>43944</v>
      </c>
      <c r="Q1695" t="s">
        <v>29</v>
      </c>
      <c r="R1695">
        <v>231.6</v>
      </c>
      <c r="S1695">
        <v>10</v>
      </c>
      <c r="T1695">
        <f t="shared" si="631"/>
        <v>23</v>
      </c>
      <c r="U1695">
        <f t="shared" si="632"/>
        <v>4</v>
      </c>
      <c r="V1695">
        <f t="shared" si="633"/>
        <v>2020</v>
      </c>
      <c r="X1695" t="str">
        <f t="shared" si="643"/>
        <v>Profit</v>
      </c>
    </row>
    <row r="1696" spans="1:24" hidden="1" x14ac:dyDescent="0.3">
      <c r="A1696">
        <v>566</v>
      </c>
      <c r="B1696" s="1">
        <v>43945</v>
      </c>
      <c r="D1696" s="2">
        <v>0.3923611111111111</v>
      </c>
      <c r="E1696">
        <v>19695.400000000001</v>
      </c>
      <c r="J1696" s="1">
        <v>43945</v>
      </c>
      <c r="L1696" s="2">
        <v>0.40208333333333335</v>
      </c>
      <c r="M1696">
        <v>19714.099999999999</v>
      </c>
      <c r="N1696">
        <v>-1185</v>
      </c>
      <c r="R1696">
        <v>19747.75</v>
      </c>
      <c r="S1696">
        <v>19555.25</v>
      </c>
      <c r="T1696">
        <f t="shared" si="631"/>
        <v>24</v>
      </c>
      <c r="U1696">
        <f t="shared" si="632"/>
        <v>4</v>
      </c>
      <c r="V1696">
        <f t="shared" si="633"/>
        <v>2020</v>
      </c>
    </row>
    <row r="1697" spans="1:24" x14ac:dyDescent="0.3">
      <c r="A1697">
        <v>566.1</v>
      </c>
      <c r="B1697" s="1">
        <v>43945</v>
      </c>
      <c r="C1697" t="s">
        <v>28</v>
      </c>
      <c r="D1697" s="2">
        <v>0.3923611111111111</v>
      </c>
      <c r="E1697">
        <v>525</v>
      </c>
      <c r="F1697">
        <v>15</v>
      </c>
      <c r="G1697" t="s">
        <v>21</v>
      </c>
      <c r="H1697">
        <v>19700</v>
      </c>
      <c r="I1697" t="s">
        <v>22</v>
      </c>
      <c r="J1697" s="1">
        <v>43945</v>
      </c>
      <c r="K1697" t="s">
        <v>28</v>
      </c>
      <c r="L1697" s="2">
        <v>0.40208333333333335</v>
      </c>
      <c r="M1697">
        <v>532</v>
      </c>
      <c r="N1697">
        <v>-105</v>
      </c>
      <c r="O1697">
        <v>-1.3333333329999999</v>
      </c>
      <c r="P1697" s="1">
        <v>43951</v>
      </c>
      <c r="Q1697" t="s">
        <v>24</v>
      </c>
      <c r="R1697">
        <v>547.70000000000005</v>
      </c>
      <c r="S1697">
        <v>456.05</v>
      </c>
      <c r="T1697">
        <f t="shared" si="631"/>
        <v>24</v>
      </c>
      <c r="U1697">
        <f t="shared" si="632"/>
        <v>4</v>
      </c>
      <c r="V1697">
        <f t="shared" si="633"/>
        <v>2020</v>
      </c>
      <c r="X1697" t="str">
        <f t="shared" ref="X1697:X1698" si="644">IF(N1697&gt;0,"Profit","Loss")</f>
        <v>Loss</v>
      </c>
    </row>
    <row r="1698" spans="1:24" x14ac:dyDescent="0.3">
      <c r="A1698">
        <v>566.20000000000005</v>
      </c>
      <c r="B1698" s="1">
        <v>43945</v>
      </c>
      <c r="C1698" t="s">
        <v>28</v>
      </c>
      <c r="D1698" s="2">
        <v>0.3923611111111111</v>
      </c>
      <c r="E1698">
        <v>641.9</v>
      </c>
      <c r="F1698">
        <v>15</v>
      </c>
      <c r="G1698" t="s">
        <v>23</v>
      </c>
      <c r="H1698">
        <v>19700</v>
      </c>
      <c r="I1698" t="s">
        <v>22</v>
      </c>
      <c r="J1698" s="1">
        <v>43945</v>
      </c>
      <c r="K1698" t="s">
        <v>28</v>
      </c>
      <c r="L1698" s="2">
        <v>0.39652777777777781</v>
      </c>
      <c r="M1698">
        <v>713.9</v>
      </c>
      <c r="N1698">
        <v>-1080</v>
      </c>
      <c r="O1698">
        <v>-11.21670042</v>
      </c>
      <c r="P1698" s="1">
        <v>43951</v>
      </c>
      <c r="Q1698" t="s">
        <v>24</v>
      </c>
      <c r="R1698">
        <v>723.65</v>
      </c>
      <c r="S1698">
        <v>638.1</v>
      </c>
      <c r="T1698">
        <f t="shared" si="631"/>
        <v>24</v>
      </c>
      <c r="U1698">
        <f t="shared" si="632"/>
        <v>4</v>
      </c>
      <c r="V1698">
        <f t="shared" si="633"/>
        <v>2020</v>
      </c>
      <c r="X1698" t="str">
        <f t="shared" si="644"/>
        <v>Loss</v>
      </c>
    </row>
    <row r="1699" spans="1:24" hidden="1" x14ac:dyDescent="0.3">
      <c r="A1699">
        <v>567</v>
      </c>
      <c r="B1699" s="1">
        <v>43948</v>
      </c>
      <c r="D1699" s="2">
        <v>0.3923611111111111</v>
      </c>
      <c r="E1699">
        <v>19937.55</v>
      </c>
      <c r="J1699" s="1">
        <v>43948</v>
      </c>
      <c r="L1699" s="2">
        <v>0.4993055555555555</v>
      </c>
      <c r="M1699">
        <v>20048.650000000001</v>
      </c>
      <c r="N1699">
        <v>675</v>
      </c>
      <c r="R1699">
        <v>20215.25</v>
      </c>
      <c r="S1699">
        <v>19885.95</v>
      </c>
      <c r="T1699">
        <f t="shared" si="631"/>
        <v>27</v>
      </c>
      <c r="U1699">
        <f t="shared" si="632"/>
        <v>4</v>
      </c>
      <c r="V1699">
        <f t="shared" si="633"/>
        <v>2020</v>
      </c>
    </row>
    <row r="1700" spans="1:24" x14ac:dyDescent="0.3">
      <c r="A1700">
        <v>567.1</v>
      </c>
      <c r="B1700" s="1">
        <v>43948</v>
      </c>
      <c r="C1700" t="s">
        <v>20</v>
      </c>
      <c r="D1700" s="2">
        <v>0.3923611111111111</v>
      </c>
      <c r="E1700">
        <v>467</v>
      </c>
      <c r="F1700">
        <v>15</v>
      </c>
      <c r="G1700" t="s">
        <v>21</v>
      </c>
      <c r="H1700">
        <v>19900</v>
      </c>
      <c r="I1700" t="s">
        <v>22</v>
      </c>
      <c r="J1700" s="1">
        <v>43948</v>
      </c>
      <c r="K1700" t="s">
        <v>20</v>
      </c>
      <c r="L1700" s="2">
        <v>0.4201388888888889</v>
      </c>
      <c r="M1700">
        <v>513</v>
      </c>
      <c r="N1700">
        <v>-690</v>
      </c>
      <c r="O1700">
        <v>-9.8501070659999996</v>
      </c>
      <c r="P1700" s="1">
        <v>43951</v>
      </c>
      <c r="Q1700" t="s">
        <v>24</v>
      </c>
      <c r="R1700">
        <v>541</v>
      </c>
      <c r="S1700">
        <v>437.95</v>
      </c>
      <c r="T1700">
        <f t="shared" si="631"/>
        <v>27</v>
      </c>
      <c r="U1700">
        <f t="shared" si="632"/>
        <v>4</v>
      </c>
      <c r="V1700">
        <f t="shared" si="633"/>
        <v>2020</v>
      </c>
      <c r="X1700" t="str">
        <f t="shared" ref="X1700:X1701" si="645">IF(N1700&gt;0,"Profit","Loss")</f>
        <v>Loss</v>
      </c>
    </row>
    <row r="1701" spans="1:24" x14ac:dyDescent="0.3">
      <c r="A1701">
        <v>567.20000000000005</v>
      </c>
      <c r="B1701" s="1">
        <v>43948</v>
      </c>
      <c r="C1701" t="s">
        <v>20</v>
      </c>
      <c r="D1701" s="2">
        <v>0.3923611111111111</v>
      </c>
      <c r="E1701">
        <v>472.75</v>
      </c>
      <c r="F1701">
        <v>15</v>
      </c>
      <c r="G1701" t="s">
        <v>23</v>
      </c>
      <c r="H1701">
        <v>19900</v>
      </c>
      <c r="I1701" t="s">
        <v>22</v>
      </c>
      <c r="J1701" s="1">
        <v>43948</v>
      </c>
      <c r="K1701" t="s">
        <v>20</v>
      </c>
      <c r="L1701" s="2">
        <v>0.4993055555555555</v>
      </c>
      <c r="M1701">
        <v>381.75</v>
      </c>
      <c r="N1701">
        <v>1365</v>
      </c>
      <c r="O1701">
        <v>19.24907456</v>
      </c>
      <c r="P1701" s="1">
        <v>43951</v>
      </c>
      <c r="Q1701" t="s">
        <v>24</v>
      </c>
      <c r="R1701">
        <v>491.8</v>
      </c>
      <c r="S1701">
        <v>306.25</v>
      </c>
      <c r="T1701">
        <f t="shared" si="631"/>
        <v>27</v>
      </c>
      <c r="U1701">
        <f t="shared" si="632"/>
        <v>4</v>
      </c>
      <c r="V1701">
        <f t="shared" si="633"/>
        <v>2020</v>
      </c>
      <c r="X1701" t="str">
        <f t="shared" si="645"/>
        <v>Profit</v>
      </c>
    </row>
    <row r="1702" spans="1:24" hidden="1" x14ac:dyDescent="0.3">
      <c r="A1702">
        <v>568</v>
      </c>
      <c r="B1702" s="1">
        <v>43949</v>
      </c>
      <c r="D1702" s="2">
        <v>0.3923611111111111</v>
      </c>
      <c r="E1702">
        <v>20522.25</v>
      </c>
      <c r="J1702" s="1">
        <v>43949</v>
      </c>
      <c r="L1702" s="2">
        <v>0.54999999999999993</v>
      </c>
      <c r="M1702">
        <v>20513</v>
      </c>
      <c r="N1702">
        <v>-435</v>
      </c>
      <c r="R1702">
        <v>20532.2</v>
      </c>
      <c r="S1702">
        <v>20260.8</v>
      </c>
      <c r="T1702">
        <f t="shared" si="631"/>
        <v>28</v>
      </c>
      <c r="U1702">
        <f t="shared" si="632"/>
        <v>4</v>
      </c>
      <c r="V1702">
        <f t="shared" si="633"/>
        <v>2020</v>
      </c>
    </row>
    <row r="1703" spans="1:24" x14ac:dyDescent="0.3">
      <c r="A1703">
        <v>568.1</v>
      </c>
      <c r="B1703" s="1">
        <v>43949</v>
      </c>
      <c r="C1703" t="s">
        <v>25</v>
      </c>
      <c r="D1703" s="2">
        <v>0.3923611111111111</v>
      </c>
      <c r="E1703">
        <v>344.15</v>
      </c>
      <c r="F1703">
        <v>15</v>
      </c>
      <c r="G1703" t="s">
        <v>21</v>
      </c>
      <c r="H1703">
        <v>20500</v>
      </c>
      <c r="I1703" t="s">
        <v>22</v>
      </c>
      <c r="J1703" s="1">
        <v>43949</v>
      </c>
      <c r="K1703" t="s">
        <v>25</v>
      </c>
      <c r="L1703" s="2">
        <v>0.54999999999999993</v>
      </c>
      <c r="M1703">
        <v>317.14999999999998</v>
      </c>
      <c r="N1703">
        <v>405</v>
      </c>
      <c r="O1703">
        <v>7.8454162429999998</v>
      </c>
      <c r="P1703" s="1">
        <v>43951</v>
      </c>
      <c r="Q1703" t="s">
        <v>24</v>
      </c>
      <c r="R1703">
        <v>350.65</v>
      </c>
      <c r="S1703">
        <v>241.9</v>
      </c>
      <c r="T1703">
        <f t="shared" si="631"/>
        <v>28</v>
      </c>
      <c r="U1703">
        <f t="shared" si="632"/>
        <v>4</v>
      </c>
      <c r="V1703">
        <f t="shared" si="633"/>
        <v>2020</v>
      </c>
      <c r="X1703" t="str">
        <f t="shared" ref="X1703:X1704" si="646">IF(N1703&gt;0,"Profit","Loss")</f>
        <v>Profit</v>
      </c>
    </row>
    <row r="1704" spans="1:24" x14ac:dyDescent="0.3">
      <c r="A1704">
        <v>568.20000000000005</v>
      </c>
      <c r="B1704" s="1">
        <v>43949</v>
      </c>
      <c r="C1704" t="s">
        <v>25</v>
      </c>
      <c r="D1704" s="2">
        <v>0.3923611111111111</v>
      </c>
      <c r="E1704">
        <v>383.75</v>
      </c>
      <c r="F1704">
        <v>15</v>
      </c>
      <c r="G1704" t="s">
        <v>23</v>
      </c>
      <c r="H1704">
        <v>20500</v>
      </c>
      <c r="I1704" t="s">
        <v>22</v>
      </c>
      <c r="J1704" s="1">
        <v>43949</v>
      </c>
      <c r="K1704" t="s">
        <v>25</v>
      </c>
      <c r="L1704" s="2">
        <v>0.40486111111111112</v>
      </c>
      <c r="M1704">
        <v>439.75</v>
      </c>
      <c r="N1704">
        <v>-840</v>
      </c>
      <c r="O1704">
        <v>-14.592833880000001</v>
      </c>
      <c r="P1704" s="1">
        <v>43951</v>
      </c>
      <c r="Q1704" t="s">
        <v>24</v>
      </c>
      <c r="R1704">
        <v>456.5</v>
      </c>
      <c r="S1704">
        <v>364.3</v>
      </c>
      <c r="T1704">
        <f t="shared" si="631"/>
        <v>28</v>
      </c>
      <c r="U1704">
        <f t="shared" si="632"/>
        <v>4</v>
      </c>
      <c r="V1704">
        <f t="shared" si="633"/>
        <v>2020</v>
      </c>
      <c r="X1704" t="str">
        <f t="shared" si="646"/>
        <v>Loss</v>
      </c>
    </row>
    <row r="1705" spans="1:24" hidden="1" x14ac:dyDescent="0.3">
      <c r="A1705">
        <v>569</v>
      </c>
      <c r="B1705" s="1">
        <v>43950</v>
      </c>
      <c r="D1705" s="2">
        <v>0.3923611111111111</v>
      </c>
      <c r="E1705">
        <v>20691.2</v>
      </c>
      <c r="J1705" s="1">
        <v>43950</v>
      </c>
      <c r="L1705" s="2">
        <v>0.62013888888888891</v>
      </c>
      <c r="M1705">
        <v>21320</v>
      </c>
      <c r="N1705">
        <v>2595</v>
      </c>
      <c r="R1705">
        <v>21320</v>
      </c>
      <c r="S1705">
        <v>20619.25</v>
      </c>
      <c r="T1705">
        <f t="shared" si="631"/>
        <v>29</v>
      </c>
      <c r="U1705">
        <f t="shared" si="632"/>
        <v>4</v>
      </c>
      <c r="V1705">
        <f t="shared" si="633"/>
        <v>2020</v>
      </c>
    </row>
    <row r="1706" spans="1:24" x14ac:dyDescent="0.3">
      <c r="A1706">
        <v>569.1</v>
      </c>
      <c r="B1706" s="1">
        <v>43950</v>
      </c>
      <c r="C1706" t="s">
        <v>26</v>
      </c>
      <c r="D1706" s="2">
        <v>0.3923611111111111</v>
      </c>
      <c r="E1706">
        <v>264.64999999999998</v>
      </c>
      <c r="F1706">
        <v>15</v>
      </c>
      <c r="G1706" t="s">
        <v>21</v>
      </c>
      <c r="H1706">
        <v>20700</v>
      </c>
      <c r="I1706" t="s">
        <v>22</v>
      </c>
      <c r="J1706" s="1">
        <v>43950</v>
      </c>
      <c r="K1706" t="s">
        <v>26</v>
      </c>
      <c r="L1706" s="2">
        <v>0.47222222222222227</v>
      </c>
      <c r="M1706">
        <v>291.64999999999998</v>
      </c>
      <c r="N1706">
        <v>-405</v>
      </c>
      <c r="O1706">
        <v>-10.202153790000001</v>
      </c>
      <c r="P1706" s="1">
        <v>43951</v>
      </c>
      <c r="Q1706" t="s">
        <v>24</v>
      </c>
      <c r="R1706">
        <v>295</v>
      </c>
      <c r="S1706">
        <v>216.1</v>
      </c>
      <c r="T1706">
        <f t="shared" si="631"/>
        <v>29</v>
      </c>
      <c r="U1706">
        <f t="shared" si="632"/>
        <v>4</v>
      </c>
      <c r="V1706">
        <f t="shared" si="633"/>
        <v>2020</v>
      </c>
      <c r="X1706" t="str">
        <f t="shared" ref="X1706:X1707" si="647">IF(N1706&gt;0,"Profit","Loss")</f>
        <v>Loss</v>
      </c>
    </row>
    <row r="1707" spans="1:24" x14ac:dyDescent="0.3">
      <c r="A1707">
        <v>569.20000000000005</v>
      </c>
      <c r="B1707" s="1">
        <v>43950</v>
      </c>
      <c r="C1707" t="s">
        <v>26</v>
      </c>
      <c r="D1707" s="2">
        <v>0.3923611111111111</v>
      </c>
      <c r="E1707">
        <v>274.89999999999998</v>
      </c>
      <c r="F1707">
        <v>15</v>
      </c>
      <c r="G1707" t="s">
        <v>23</v>
      </c>
      <c r="H1707">
        <v>20700</v>
      </c>
      <c r="I1707" t="s">
        <v>22</v>
      </c>
      <c r="J1707" s="1">
        <v>43950</v>
      </c>
      <c r="K1707" t="s">
        <v>26</v>
      </c>
      <c r="L1707" s="2">
        <v>0.62013888888888891</v>
      </c>
      <c r="M1707">
        <v>74.900000000000006</v>
      </c>
      <c r="N1707">
        <v>3000</v>
      </c>
      <c r="O1707">
        <v>72.753728629999998</v>
      </c>
      <c r="P1707" s="1">
        <v>43951</v>
      </c>
      <c r="Q1707" t="s">
        <v>29</v>
      </c>
      <c r="R1707">
        <v>300.89999999999998</v>
      </c>
      <c r="S1707">
        <v>70.900000000000006</v>
      </c>
      <c r="T1707">
        <f t="shared" si="631"/>
        <v>29</v>
      </c>
      <c r="U1707">
        <f t="shared" si="632"/>
        <v>4</v>
      </c>
      <c r="V1707">
        <f t="shared" si="633"/>
        <v>2020</v>
      </c>
      <c r="X1707" t="str">
        <f t="shared" si="647"/>
        <v>Profit</v>
      </c>
    </row>
    <row r="1708" spans="1:24" hidden="1" x14ac:dyDescent="0.3">
      <c r="A1708">
        <v>570</v>
      </c>
      <c r="B1708" s="1">
        <v>43951</v>
      </c>
      <c r="D1708" s="2">
        <v>0.3923611111111111</v>
      </c>
      <c r="E1708">
        <v>21740.9</v>
      </c>
      <c r="J1708" s="1">
        <v>43951</v>
      </c>
      <c r="L1708" s="2">
        <v>0.52916666666666667</v>
      </c>
      <c r="M1708">
        <v>21777.1</v>
      </c>
      <c r="N1708">
        <v>-75</v>
      </c>
      <c r="R1708">
        <v>21967</v>
      </c>
      <c r="S1708">
        <v>21731.75</v>
      </c>
      <c r="T1708">
        <f t="shared" si="631"/>
        <v>30</v>
      </c>
      <c r="U1708">
        <f t="shared" si="632"/>
        <v>4</v>
      </c>
      <c r="V1708">
        <f t="shared" si="633"/>
        <v>2020</v>
      </c>
    </row>
    <row r="1709" spans="1:24" x14ac:dyDescent="0.3">
      <c r="A1709">
        <v>570.1</v>
      </c>
      <c r="B1709" s="1">
        <v>43951</v>
      </c>
      <c r="C1709" t="s">
        <v>27</v>
      </c>
      <c r="D1709" s="2">
        <v>0.3923611111111111</v>
      </c>
      <c r="E1709">
        <v>163.9</v>
      </c>
      <c r="F1709">
        <v>15</v>
      </c>
      <c r="G1709" t="s">
        <v>21</v>
      </c>
      <c r="H1709">
        <v>21700</v>
      </c>
      <c r="I1709" t="s">
        <v>22</v>
      </c>
      <c r="J1709" s="1">
        <v>43951</v>
      </c>
      <c r="K1709" t="s">
        <v>27</v>
      </c>
      <c r="L1709" s="2">
        <v>0.41805555555555557</v>
      </c>
      <c r="M1709">
        <v>236.9</v>
      </c>
      <c r="N1709">
        <v>-1095</v>
      </c>
      <c r="O1709">
        <v>-44.539353259999999</v>
      </c>
      <c r="P1709" s="1">
        <v>43951</v>
      </c>
      <c r="Q1709" t="s">
        <v>24</v>
      </c>
      <c r="R1709">
        <v>240</v>
      </c>
      <c r="S1709">
        <v>161.19999999999999</v>
      </c>
      <c r="T1709">
        <f t="shared" si="631"/>
        <v>30</v>
      </c>
      <c r="U1709">
        <f t="shared" si="632"/>
        <v>4</v>
      </c>
      <c r="V1709">
        <f t="shared" si="633"/>
        <v>2020</v>
      </c>
      <c r="X1709" t="str">
        <f t="shared" ref="X1709:X1710" si="648">IF(N1709&gt;0,"Profit","Loss")</f>
        <v>Loss</v>
      </c>
    </row>
    <row r="1710" spans="1:24" x14ac:dyDescent="0.3">
      <c r="A1710">
        <v>570.20000000000005</v>
      </c>
      <c r="B1710" s="1">
        <v>43951</v>
      </c>
      <c r="C1710" t="s">
        <v>27</v>
      </c>
      <c r="D1710" s="2">
        <v>0.3923611111111111</v>
      </c>
      <c r="E1710">
        <v>173.25</v>
      </c>
      <c r="F1710">
        <v>15</v>
      </c>
      <c r="G1710" t="s">
        <v>23</v>
      </c>
      <c r="H1710">
        <v>21700</v>
      </c>
      <c r="I1710" t="s">
        <v>22</v>
      </c>
      <c r="J1710" s="1">
        <v>43951</v>
      </c>
      <c r="K1710" t="s">
        <v>27</v>
      </c>
      <c r="L1710" s="2">
        <v>0.52916666666666667</v>
      </c>
      <c r="M1710">
        <v>105.25</v>
      </c>
      <c r="N1710">
        <v>1020</v>
      </c>
      <c r="O1710">
        <v>39.249639250000001</v>
      </c>
      <c r="P1710" s="1">
        <v>43951</v>
      </c>
      <c r="Q1710" t="s">
        <v>24</v>
      </c>
      <c r="R1710">
        <v>180.95</v>
      </c>
      <c r="S1710">
        <v>29.75</v>
      </c>
      <c r="T1710">
        <f t="shared" si="631"/>
        <v>30</v>
      </c>
      <c r="U1710">
        <f t="shared" si="632"/>
        <v>4</v>
      </c>
      <c r="V1710">
        <f t="shared" si="633"/>
        <v>2020</v>
      </c>
      <c r="X1710" t="str">
        <f t="shared" si="648"/>
        <v>Profit</v>
      </c>
    </row>
    <row r="1711" spans="1:24" hidden="1" x14ac:dyDescent="0.3">
      <c r="A1711">
        <v>571</v>
      </c>
      <c r="B1711" s="1">
        <v>43955</v>
      </c>
      <c r="D1711" s="2">
        <v>0.3923611111111111</v>
      </c>
      <c r="E1711">
        <v>20236.150000000001</v>
      </c>
      <c r="J1711" s="1">
        <v>43955</v>
      </c>
      <c r="L1711" s="2">
        <v>0.48680555555555555</v>
      </c>
      <c r="M1711">
        <v>20021.400000000001</v>
      </c>
      <c r="N1711">
        <v>840</v>
      </c>
      <c r="R1711">
        <v>20268.05</v>
      </c>
      <c r="S1711">
        <v>19862.2</v>
      </c>
      <c r="T1711">
        <f t="shared" si="631"/>
        <v>4</v>
      </c>
      <c r="U1711">
        <f t="shared" si="632"/>
        <v>5</v>
      </c>
      <c r="V1711">
        <f t="shared" si="633"/>
        <v>2020</v>
      </c>
    </row>
    <row r="1712" spans="1:24" x14ac:dyDescent="0.3">
      <c r="A1712">
        <v>571.1</v>
      </c>
      <c r="B1712" s="1">
        <v>43955</v>
      </c>
      <c r="C1712" t="s">
        <v>20</v>
      </c>
      <c r="D1712" s="2">
        <v>0.3923611111111111</v>
      </c>
      <c r="E1712">
        <v>571</v>
      </c>
      <c r="F1712">
        <v>15</v>
      </c>
      <c r="G1712" t="s">
        <v>21</v>
      </c>
      <c r="H1712">
        <v>20200</v>
      </c>
      <c r="I1712" t="s">
        <v>22</v>
      </c>
      <c r="J1712" s="1">
        <v>43955</v>
      </c>
      <c r="K1712" t="s">
        <v>20</v>
      </c>
      <c r="L1712" s="2">
        <v>0.48680555555555555</v>
      </c>
      <c r="M1712">
        <v>457</v>
      </c>
      <c r="N1712">
        <v>1710</v>
      </c>
      <c r="O1712">
        <v>19.964973730000001</v>
      </c>
      <c r="P1712" s="1">
        <v>43958</v>
      </c>
      <c r="Q1712" t="s">
        <v>24</v>
      </c>
      <c r="R1712">
        <v>588</v>
      </c>
      <c r="S1712">
        <v>381.1</v>
      </c>
      <c r="T1712">
        <f t="shared" si="631"/>
        <v>4</v>
      </c>
      <c r="U1712">
        <f t="shared" si="632"/>
        <v>5</v>
      </c>
      <c r="V1712">
        <f t="shared" si="633"/>
        <v>2020</v>
      </c>
      <c r="X1712" t="str">
        <f t="shared" ref="X1712:X1713" si="649">IF(N1712&gt;0,"Profit","Loss")</f>
        <v>Profit</v>
      </c>
    </row>
    <row r="1713" spans="1:24" x14ac:dyDescent="0.3">
      <c r="A1713">
        <v>571.20000000000005</v>
      </c>
      <c r="B1713" s="1">
        <v>43955</v>
      </c>
      <c r="C1713" t="s">
        <v>20</v>
      </c>
      <c r="D1713" s="2">
        <v>0.3923611111111111</v>
      </c>
      <c r="E1713">
        <v>617.5</v>
      </c>
      <c r="F1713">
        <v>15</v>
      </c>
      <c r="G1713" t="s">
        <v>23</v>
      </c>
      <c r="H1713">
        <v>20200</v>
      </c>
      <c r="I1713" t="s">
        <v>22</v>
      </c>
      <c r="J1713" s="1">
        <v>43955</v>
      </c>
      <c r="K1713" t="s">
        <v>20</v>
      </c>
      <c r="L1713" s="2">
        <v>0.39999999999999997</v>
      </c>
      <c r="M1713">
        <v>675.5</v>
      </c>
      <c r="N1713">
        <v>-870</v>
      </c>
      <c r="O1713">
        <v>-9.3927125510000007</v>
      </c>
      <c r="P1713" s="1">
        <v>43958</v>
      </c>
      <c r="Q1713" t="s">
        <v>24</v>
      </c>
      <c r="R1713">
        <v>683.35</v>
      </c>
      <c r="S1713">
        <v>599.95000000000005</v>
      </c>
      <c r="T1713">
        <f t="shared" si="631"/>
        <v>4</v>
      </c>
      <c r="U1713">
        <f t="shared" si="632"/>
        <v>5</v>
      </c>
      <c r="V1713">
        <f t="shared" si="633"/>
        <v>2020</v>
      </c>
      <c r="X1713" t="str">
        <f t="shared" si="649"/>
        <v>Loss</v>
      </c>
    </row>
    <row r="1714" spans="1:24" hidden="1" x14ac:dyDescent="0.3">
      <c r="A1714">
        <v>572</v>
      </c>
      <c r="B1714" s="1">
        <v>43956</v>
      </c>
      <c r="D1714" s="2">
        <v>0.3923611111111111</v>
      </c>
      <c r="E1714">
        <v>20128.349999999999</v>
      </c>
      <c r="J1714" s="1">
        <v>43956</v>
      </c>
      <c r="L1714" s="2">
        <v>0.43263888888888885</v>
      </c>
      <c r="M1714">
        <v>19932</v>
      </c>
      <c r="N1714">
        <v>210</v>
      </c>
      <c r="R1714">
        <v>20129.3</v>
      </c>
      <c r="S1714">
        <v>19749.650000000001</v>
      </c>
      <c r="T1714">
        <f t="shared" si="631"/>
        <v>5</v>
      </c>
      <c r="U1714">
        <f t="shared" si="632"/>
        <v>5</v>
      </c>
      <c r="V1714">
        <f t="shared" si="633"/>
        <v>2020</v>
      </c>
    </row>
    <row r="1715" spans="1:24" x14ac:dyDescent="0.3">
      <c r="A1715">
        <v>572.1</v>
      </c>
      <c r="B1715" s="1">
        <v>43956</v>
      </c>
      <c r="C1715" t="s">
        <v>25</v>
      </c>
      <c r="D1715" s="2">
        <v>0.3923611111111111</v>
      </c>
      <c r="E1715">
        <v>487.4</v>
      </c>
      <c r="F1715">
        <v>15</v>
      </c>
      <c r="G1715" t="s">
        <v>21</v>
      </c>
      <c r="H1715">
        <v>20100</v>
      </c>
      <c r="I1715" t="s">
        <v>22</v>
      </c>
      <c r="J1715" s="1">
        <v>43956</v>
      </c>
      <c r="K1715" t="s">
        <v>25</v>
      </c>
      <c r="L1715" s="2">
        <v>0.43263888888888885</v>
      </c>
      <c r="M1715">
        <v>398.4</v>
      </c>
      <c r="N1715">
        <v>1335</v>
      </c>
      <c r="O1715">
        <v>18.26015593</v>
      </c>
      <c r="P1715" s="1">
        <v>43958</v>
      </c>
      <c r="Q1715" t="s">
        <v>24</v>
      </c>
      <c r="R1715">
        <v>487.4</v>
      </c>
      <c r="S1715">
        <v>323.3</v>
      </c>
      <c r="T1715">
        <f t="shared" si="631"/>
        <v>5</v>
      </c>
      <c r="U1715">
        <f t="shared" si="632"/>
        <v>5</v>
      </c>
      <c r="V1715">
        <f t="shared" si="633"/>
        <v>2020</v>
      </c>
      <c r="X1715" t="str">
        <f t="shared" ref="X1715:X1716" si="650">IF(N1715&gt;0,"Profit","Loss")</f>
        <v>Profit</v>
      </c>
    </row>
    <row r="1716" spans="1:24" x14ac:dyDescent="0.3">
      <c r="A1716">
        <v>572.20000000000005</v>
      </c>
      <c r="B1716" s="1">
        <v>43956</v>
      </c>
      <c r="C1716" t="s">
        <v>25</v>
      </c>
      <c r="D1716" s="2">
        <v>0.3923611111111111</v>
      </c>
      <c r="E1716">
        <v>566.20000000000005</v>
      </c>
      <c r="F1716">
        <v>15</v>
      </c>
      <c r="G1716" t="s">
        <v>23</v>
      </c>
      <c r="H1716">
        <v>20100</v>
      </c>
      <c r="I1716" t="s">
        <v>22</v>
      </c>
      <c r="J1716" s="1">
        <v>43956</v>
      </c>
      <c r="K1716" t="s">
        <v>25</v>
      </c>
      <c r="L1716" s="2">
        <v>0.39583333333333331</v>
      </c>
      <c r="M1716">
        <v>641.20000000000005</v>
      </c>
      <c r="N1716">
        <v>-1125</v>
      </c>
      <c r="O1716">
        <v>-13.246202759999999</v>
      </c>
      <c r="P1716" s="1">
        <v>43958</v>
      </c>
      <c r="Q1716" t="s">
        <v>24</v>
      </c>
      <c r="R1716">
        <v>643.5</v>
      </c>
      <c r="S1716">
        <v>566</v>
      </c>
      <c r="T1716">
        <f t="shared" si="631"/>
        <v>5</v>
      </c>
      <c r="U1716">
        <f t="shared" si="632"/>
        <v>5</v>
      </c>
      <c r="V1716">
        <f t="shared" si="633"/>
        <v>2020</v>
      </c>
      <c r="X1716" t="str">
        <f t="shared" si="650"/>
        <v>Loss</v>
      </c>
    </row>
    <row r="1717" spans="1:24" hidden="1" x14ac:dyDescent="0.3">
      <c r="A1717">
        <v>573</v>
      </c>
      <c r="B1717" s="1">
        <v>43957</v>
      </c>
      <c r="D1717" s="2">
        <v>0.3923611111111111</v>
      </c>
      <c r="E1717">
        <v>19103.25</v>
      </c>
      <c r="J1717" s="1">
        <v>43957</v>
      </c>
      <c r="L1717" s="2">
        <v>0.41041666666666665</v>
      </c>
      <c r="M1717">
        <v>19082.75</v>
      </c>
      <c r="N1717">
        <v>-780</v>
      </c>
      <c r="R1717">
        <v>19159.5</v>
      </c>
      <c r="S1717">
        <v>18941</v>
      </c>
      <c r="T1717">
        <f t="shared" si="631"/>
        <v>6</v>
      </c>
      <c r="U1717">
        <f t="shared" si="632"/>
        <v>5</v>
      </c>
      <c r="V1717">
        <f t="shared" si="633"/>
        <v>2020</v>
      </c>
    </row>
    <row r="1718" spans="1:24" x14ac:dyDescent="0.3">
      <c r="A1718">
        <v>573.1</v>
      </c>
      <c r="B1718" s="1">
        <v>43957</v>
      </c>
      <c r="C1718" t="s">
        <v>26</v>
      </c>
      <c r="D1718" s="2">
        <v>0.3923611111111111</v>
      </c>
      <c r="E1718">
        <v>343.05</v>
      </c>
      <c r="F1718">
        <v>15</v>
      </c>
      <c r="G1718" t="s">
        <v>21</v>
      </c>
      <c r="H1718">
        <v>19100</v>
      </c>
      <c r="I1718" t="s">
        <v>22</v>
      </c>
      <c r="J1718" s="1">
        <v>43957</v>
      </c>
      <c r="K1718" t="s">
        <v>26</v>
      </c>
      <c r="L1718" s="2">
        <v>0.41041666666666665</v>
      </c>
      <c r="M1718">
        <v>333.05</v>
      </c>
      <c r="N1718">
        <v>150</v>
      </c>
      <c r="O1718">
        <v>2.9150269639999999</v>
      </c>
      <c r="P1718" s="1">
        <v>43958</v>
      </c>
      <c r="Q1718" t="s">
        <v>24</v>
      </c>
      <c r="R1718">
        <v>367.4</v>
      </c>
      <c r="S1718">
        <v>257.45</v>
      </c>
      <c r="T1718">
        <f t="shared" si="631"/>
        <v>6</v>
      </c>
      <c r="U1718">
        <f t="shared" si="632"/>
        <v>5</v>
      </c>
      <c r="V1718">
        <f t="shared" si="633"/>
        <v>2020</v>
      </c>
      <c r="X1718" t="str">
        <f t="shared" ref="X1718:X1719" si="651">IF(N1718&gt;0,"Profit","Loss")</f>
        <v>Profit</v>
      </c>
    </row>
    <row r="1719" spans="1:24" x14ac:dyDescent="0.3">
      <c r="A1719">
        <v>573.20000000000005</v>
      </c>
      <c r="B1719" s="1">
        <v>43957</v>
      </c>
      <c r="C1719" t="s">
        <v>26</v>
      </c>
      <c r="D1719" s="2">
        <v>0.3923611111111111</v>
      </c>
      <c r="E1719">
        <v>405.7</v>
      </c>
      <c r="F1719">
        <v>15</v>
      </c>
      <c r="G1719" t="s">
        <v>23</v>
      </c>
      <c r="H1719">
        <v>19100</v>
      </c>
      <c r="I1719" t="s">
        <v>22</v>
      </c>
      <c r="J1719" s="1">
        <v>43957</v>
      </c>
      <c r="K1719" t="s">
        <v>26</v>
      </c>
      <c r="L1719" s="2">
        <v>0.40069444444444446</v>
      </c>
      <c r="M1719">
        <v>467.7</v>
      </c>
      <c r="N1719">
        <v>-930</v>
      </c>
      <c r="O1719">
        <v>-15.282228249999999</v>
      </c>
      <c r="P1719" s="1">
        <v>43958</v>
      </c>
      <c r="Q1719" t="s">
        <v>24</v>
      </c>
      <c r="R1719">
        <v>475.85</v>
      </c>
      <c r="S1719">
        <v>392.1</v>
      </c>
      <c r="T1719">
        <f t="shared" si="631"/>
        <v>6</v>
      </c>
      <c r="U1719">
        <f t="shared" si="632"/>
        <v>5</v>
      </c>
      <c r="V1719">
        <f t="shared" si="633"/>
        <v>2020</v>
      </c>
      <c r="X1719" t="str">
        <f t="shared" si="651"/>
        <v>Loss</v>
      </c>
    </row>
    <row r="1720" spans="1:24" hidden="1" x14ac:dyDescent="0.3">
      <c r="A1720">
        <v>574</v>
      </c>
      <c r="B1720" s="1">
        <v>43958</v>
      </c>
      <c r="D1720" s="2">
        <v>0.3923611111111111</v>
      </c>
      <c r="E1720">
        <v>19637.349999999999</v>
      </c>
      <c r="J1720" s="1">
        <v>43958</v>
      </c>
      <c r="L1720" s="2">
        <v>0.42499999999999999</v>
      </c>
      <c r="M1720">
        <v>19605.349999999999</v>
      </c>
      <c r="N1720">
        <v>615</v>
      </c>
      <c r="R1720">
        <v>19757.25</v>
      </c>
      <c r="S1720">
        <v>19479.55</v>
      </c>
      <c r="T1720">
        <f t="shared" si="631"/>
        <v>7</v>
      </c>
      <c r="U1720">
        <f t="shared" si="632"/>
        <v>5</v>
      </c>
      <c r="V1720">
        <f t="shared" si="633"/>
        <v>2020</v>
      </c>
    </row>
    <row r="1721" spans="1:24" x14ac:dyDescent="0.3">
      <c r="A1721">
        <v>574.1</v>
      </c>
      <c r="B1721" s="1">
        <v>43958</v>
      </c>
      <c r="C1721" t="s">
        <v>27</v>
      </c>
      <c r="D1721" s="2">
        <v>0.3923611111111111</v>
      </c>
      <c r="E1721">
        <v>217.4</v>
      </c>
      <c r="F1721">
        <v>15</v>
      </c>
      <c r="G1721" t="s">
        <v>21</v>
      </c>
      <c r="H1721">
        <v>19600</v>
      </c>
      <c r="I1721" t="s">
        <v>22</v>
      </c>
      <c r="J1721" s="1">
        <v>43958</v>
      </c>
      <c r="K1721" t="s">
        <v>27</v>
      </c>
      <c r="L1721" s="2">
        <v>0.40902777777777777</v>
      </c>
      <c r="M1721">
        <v>205.4</v>
      </c>
      <c r="N1721">
        <v>180</v>
      </c>
      <c r="O1721">
        <v>5.5197792090000002</v>
      </c>
      <c r="P1721" s="1">
        <v>43958</v>
      </c>
      <c r="Q1721" t="s">
        <v>24</v>
      </c>
      <c r="R1721">
        <v>218</v>
      </c>
      <c r="S1721">
        <v>130.19999999999999</v>
      </c>
      <c r="T1721">
        <f t="shared" si="631"/>
        <v>7</v>
      </c>
      <c r="U1721">
        <f t="shared" si="632"/>
        <v>5</v>
      </c>
      <c r="V1721">
        <f t="shared" si="633"/>
        <v>2020</v>
      </c>
      <c r="X1721" t="str">
        <f t="shared" ref="X1721:X1722" si="652">IF(N1721&gt;0,"Profit","Loss")</f>
        <v>Profit</v>
      </c>
    </row>
    <row r="1722" spans="1:24" x14ac:dyDescent="0.3">
      <c r="A1722">
        <v>574.20000000000005</v>
      </c>
      <c r="B1722" s="1">
        <v>43958</v>
      </c>
      <c r="C1722" t="s">
        <v>27</v>
      </c>
      <c r="D1722" s="2">
        <v>0.3923611111111111</v>
      </c>
      <c r="E1722">
        <v>224.7</v>
      </c>
      <c r="F1722">
        <v>15</v>
      </c>
      <c r="G1722" t="s">
        <v>23</v>
      </c>
      <c r="H1722">
        <v>19600</v>
      </c>
      <c r="I1722" t="s">
        <v>22</v>
      </c>
      <c r="J1722" s="1">
        <v>43958</v>
      </c>
      <c r="K1722" t="s">
        <v>27</v>
      </c>
      <c r="L1722" s="2">
        <v>0.42499999999999999</v>
      </c>
      <c r="M1722">
        <v>195.7</v>
      </c>
      <c r="N1722">
        <v>435</v>
      </c>
      <c r="O1722">
        <v>12.906097020000001</v>
      </c>
      <c r="P1722" s="1">
        <v>43958</v>
      </c>
      <c r="Q1722" t="s">
        <v>24</v>
      </c>
      <c r="R1722">
        <v>294.8</v>
      </c>
      <c r="S1722">
        <v>120</v>
      </c>
      <c r="T1722">
        <f t="shared" si="631"/>
        <v>7</v>
      </c>
      <c r="U1722">
        <f t="shared" si="632"/>
        <v>5</v>
      </c>
      <c r="V1722">
        <f t="shared" si="633"/>
        <v>2020</v>
      </c>
      <c r="X1722" t="str">
        <f t="shared" si="652"/>
        <v>Profit</v>
      </c>
    </row>
    <row r="1723" spans="1:24" hidden="1" x14ac:dyDescent="0.3">
      <c r="A1723">
        <v>575</v>
      </c>
      <c r="B1723" s="1">
        <v>43959</v>
      </c>
      <c r="D1723" s="2">
        <v>0.3923611111111111</v>
      </c>
      <c r="E1723">
        <v>19851.599999999999</v>
      </c>
      <c r="J1723" s="1">
        <v>43959</v>
      </c>
      <c r="L1723" s="2">
        <v>0.57708333333333328</v>
      </c>
      <c r="M1723">
        <v>19657.95</v>
      </c>
      <c r="N1723">
        <v>2805</v>
      </c>
      <c r="R1723">
        <v>19969.599999999999</v>
      </c>
      <c r="S1723">
        <v>19615.2</v>
      </c>
      <c r="T1723">
        <f t="shared" si="631"/>
        <v>8</v>
      </c>
      <c r="U1723">
        <f t="shared" si="632"/>
        <v>5</v>
      </c>
      <c r="V1723">
        <f t="shared" si="633"/>
        <v>2020</v>
      </c>
    </row>
    <row r="1724" spans="1:24" x14ac:dyDescent="0.3">
      <c r="A1724">
        <v>575.1</v>
      </c>
      <c r="B1724" s="1">
        <v>43959</v>
      </c>
      <c r="C1724" t="s">
        <v>28</v>
      </c>
      <c r="D1724" s="2">
        <v>0.3923611111111111</v>
      </c>
      <c r="E1724">
        <v>531.4</v>
      </c>
      <c r="F1724">
        <v>15</v>
      </c>
      <c r="G1724" t="s">
        <v>21</v>
      </c>
      <c r="H1724">
        <v>19900</v>
      </c>
      <c r="I1724" t="s">
        <v>22</v>
      </c>
      <c r="J1724" s="1">
        <v>43959</v>
      </c>
      <c r="K1724" t="s">
        <v>28</v>
      </c>
      <c r="L1724" s="2">
        <v>0.57708333333333328</v>
      </c>
      <c r="M1724">
        <v>331.4</v>
      </c>
      <c r="N1724">
        <v>3000</v>
      </c>
      <c r="O1724">
        <v>37.636432069999998</v>
      </c>
      <c r="P1724" s="1">
        <v>43965</v>
      </c>
      <c r="Q1724" t="s">
        <v>29</v>
      </c>
      <c r="R1724">
        <v>573.1</v>
      </c>
      <c r="S1724">
        <v>322.45</v>
      </c>
      <c r="T1724">
        <f t="shared" si="631"/>
        <v>8</v>
      </c>
      <c r="U1724">
        <f t="shared" si="632"/>
        <v>5</v>
      </c>
      <c r="V1724">
        <f t="shared" si="633"/>
        <v>2020</v>
      </c>
      <c r="X1724" t="str">
        <f t="shared" ref="X1724:X1725" si="653">IF(N1724&gt;0,"Profit","Loss")</f>
        <v>Profit</v>
      </c>
    </row>
    <row r="1725" spans="1:24" x14ac:dyDescent="0.3">
      <c r="A1725">
        <v>575.20000000000005</v>
      </c>
      <c r="B1725" s="1">
        <v>43959</v>
      </c>
      <c r="C1725" t="s">
        <v>28</v>
      </c>
      <c r="D1725" s="2">
        <v>0.3923611111111111</v>
      </c>
      <c r="E1725">
        <v>565.70000000000005</v>
      </c>
      <c r="F1725">
        <v>15</v>
      </c>
      <c r="G1725" t="s">
        <v>23</v>
      </c>
      <c r="H1725">
        <v>19900</v>
      </c>
      <c r="I1725" t="s">
        <v>22</v>
      </c>
      <c r="J1725" s="1">
        <v>43959</v>
      </c>
      <c r="K1725" t="s">
        <v>28</v>
      </c>
      <c r="L1725" s="2">
        <v>0.41597222222222219</v>
      </c>
      <c r="M1725">
        <v>578.70000000000005</v>
      </c>
      <c r="N1725">
        <v>-195</v>
      </c>
      <c r="O1725">
        <v>-2.2980378290000001</v>
      </c>
      <c r="P1725" s="1">
        <v>43965</v>
      </c>
      <c r="Q1725" t="s">
        <v>24</v>
      </c>
      <c r="R1725">
        <v>582.5</v>
      </c>
      <c r="S1725">
        <v>503.4</v>
      </c>
      <c r="T1725">
        <f t="shared" si="631"/>
        <v>8</v>
      </c>
      <c r="U1725">
        <f t="shared" si="632"/>
        <v>5</v>
      </c>
      <c r="V1725">
        <f t="shared" si="633"/>
        <v>2020</v>
      </c>
      <c r="X1725" t="str">
        <f t="shared" si="653"/>
        <v>Loss</v>
      </c>
    </row>
    <row r="1726" spans="1:24" hidden="1" x14ac:dyDescent="0.3">
      <c r="A1726">
        <v>576</v>
      </c>
      <c r="B1726" s="1">
        <v>43962</v>
      </c>
      <c r="D1726" s="2">
        <v>0.3923611111111111</v>
      </c>
      <c r="E1726">
        <v>19578.5</v>
      </c>
      <c r="J1726" s="1">
        <v>43962</v>
      </c>
      <c r="L1726" s="2">
        <v>0.42222222222222222</v>
      </c>
      <c r="M1726">
        <v>19522.45</v>
      </c>
      <c r="N1726">
        <v>-675</v>
      </c>
      <c r="R1726">
        <v>19733.400000000001</v>
      </c>
      <c r="S1726">
        <v>19503.45</v>
      </c>
      <c r="T1726">
        <f t="shared" si="631"/>
        <v>11</v>
      </c>
      <c r="U1726">
        <f t="shared" si="632"/>
        <v>5</v>
      </c>
      <c r="V1726">
        <f t="shared" si="633"/>
        <v>2020</v>
      </c>
    </row>
    <row r="1727" spans="1:24" x14ac:dyDescent="0.3">
      <c r="A1727">
        <v>576.1</v>
      </c>
      <c r="B1727" s="1">
        <v>43962</v>
      </c>
      <c r="C1727" t="s">
        <v>20</v>
      </c>
      <c r="D1727" s="2">
        <v>0.3923611111111111</v>
      </c>
      <c r="E1727">
        <v>417</v>
      </c>
      <c r="F1727">
        <v>15</v>
      </c>
      <c r="G1727" t="s">
        <v>21</v>
      </c>
      <c r="H1727">
        <v>19600</v>
      </c>
      <c r="I1727" t="s">
        <v>22</v>
      </c>
      <c r="J1727" s="1">
        <v>43962</v>
      </c>
      <c r="K1727" t="s">
        <v>20</v>
      </c>
      <c r="L1727" s="2">
        <v>0.40138888888888885</v>
      </c>
      <c r="M1727">
        <v>464</v>
      </c>
      <c r="N1727">
        <v>-705</v>
      </c>
      <c r="O1727">
        <v>-11.270983210000001</v>
      </c>
      <c r="P1727" s="1">
        <v>43965</v>
      </c>
      <c r="Q1727" t="s">
        <v>24</v>
      </c>
      <c r="R1727">
        <v>464</v>
      </c>
      <c r="S1727">
        <v>388.75</v>
      </c>
      <c r="T1727">
        <f t="shared" si="631"/>
        <v>11</v>
      </c>
      <c r="U1727">
        <f t="shared" si="632"/>
        <v>5</v>
      </c>
      <c r="V1727">
        <f t="shared" si="633"/>
        <v>2020</v>
      </c>
      <c r="X1727" t="str">
        <f t="shared" ref="X1727:X1728" si="654">IF(N1727&gt;0,"Profit","Loss")</f>
        <v>Loss</v>
      </c>
    </row>
    <row r="1728" spans="1:24" x14ac:dyDescent="0.3">
      <c r="A1728">
        <v>576.20000000000005</v>
      </c>
      <c r="B1728" s="1">
        <v>43962</v>
      </c>
      <c r="C1728" t="s">
        <v>20</v>
      </c>
      <c r="D1728" s="2">
        <v>0.3923611111111111</v>
      </c>
      <c r="E1728">
        <v>447.95</v>
      </c>
      <c r="F1728">
        <v>15</v>
      </c>
      <c r="G1728" t="s">
        <v>23</v>
      </c>
      <c r="H1728">
        <v>19600</v>
      </c>
      <c r="I1728" t="s">
        <v>22</v>
      </c>
      <c r="J1728" s="1">
        <v>43962</v>
      </c>
      <c r="K1728" t="s">
        <v>20</v>
      </c>
      <c r="L1728" s="2">
        <v>0.42222222222222222</v>
      </c>
      <c r="M1728">
        <v>445.95</v>
      </c>
      <c r="N1728">
        <v>30</v>
      </c>
      <c r="O1728">
        <v>0.446478402</v>
      </c>
      <c r="P1728" s="1">
        <v>43965</v>
      </c>
      <c r="Q1728" t="s">
        <v>24</v>
      </c>
      <c r="R1728">
        <v>476.2</v>
      </c>
      <c r="S1728">
        <v>370.2</v>
      </c>
      <c r="T1728">
        <f t="shared" si="631"/>
        <v>11</v>
      </c>
      <c r="U1728">
        <f t="shared" si="632"/>
        <v>5</v>
      </c>
      <c r="V1728">
        <f t="shared" si="633"/>
        <v>2020</v>
      </c>
      <c r="X1728" t="str">
        <f t="shared" si="654"/>
        <v>Profit</v>
      </c>
    </row>
    <row r="1729" spans="1:24" hidden="1" x14ac:dyDescent="0.3">
      <c r="A1729">
        <v>577</v>
      </c>
      <c r="B1729" s="1">
        <v>43963</v>
      </c>
      <c r="D1729" s="2">
        <v>0.3923611111111111</v>
      </c>
      <c r="E1729">
        <v>18545.849999999999</v>
      </c>
      <c r="J1729" s="1">
        <v>43963</v>
      </c>
      <c r="L1729" s="2">
        <v>0.4381944444444445</v>
      </c>
      <c r="M1729">
        <v>18493.650000000001</v>
      </c>
      <c r="N1729">
        <v>-360</v>
      </c>
      <c r="R1729">
        <v>18597.650000000001</v>
      </c>
      <c r="S1729">
        <v>18304</v>
      </c>
      <c r="T1729">
        <f t="shared" si="631"/>
        <v>12</v>
      </c>
      <c r="U1729">
        <f t="shared" si="632"/>
        <v>5</v>
      </c>
      <c r="V1729">
        <f t="shared" si="633"/>
        <v>2020</v>
      </c>
    </row>
    <row r="1730" spans="1:24" x14ac:dyDescent="0.3">
      <c r="A1730">
        <v>577.1</v>
      </c>
      <c r="B1730" s="1">
        <v>43963</v>
      </c>
      <c r="C1730" t="s">
        <v>25</v>
      </c>
      <c r="D1730" s="2">
        <v>0.3923611111111111</v>
      </c>
      <c r="E1730">
        <v>369.5</v>
      </c>
      <c r="F1730">
        <v>15</v>
      </c>
      <c r="G1730" t="s">
        <v>21</v>
      </c>
      <c r="H1730">
        <v>18500</v>
      </c>
      <c r="I1730" t="s">
        <v>22</v>
      </c>
      <c r="J1730" s="1">
        <v>43963</v>
      </c>
      <c r="K1730" t="s">
        <v>25</v>
      </c>
      <c r="L1730" s="2">
        <v>0.4381944444444445</v>
      </c>
      <c r="M1730">
        <v>341.5</v>
      </c>
      <c r="N1730">
        <v>420</v>
      </c>
      <c r="O1730">
        <v>7.577807848</v>
      </c>
      <c r="P1730" s="1">
        <v>43965</v>
      </c>
      <c r="Q1730" t="s">
        <v>24</v>
      </c>
      <c r="R1730">
        <v>387.9</v>
      </c>
      <c r="S1730">
        <v>266</v>
      </c>
      <c r="T1730">
        <f t="shared" si="631"/>
        <v>12</v>
      </c>
      <c r="U1730">
        <f t="shared" si="632"/>
        <v>5</v>
      </c>
      <c r="V1730">
        <f t="shared" si="633"/>
        <v>2020</v>
      </c>
      <c r="X1730" t="str">
        <f t="shared" ref="X1730:X1731" si="655">IF(N1730&gt;0,"Profit","Loss")</f>
        <v>Profit</v>
      </c>
    </row>
    <row r="1731" spans="1:24" x14ac:dyDescent="0.3">
      <c r="A1731">
        <v>577.20000000000005</v>
      </c>
      <c r="B1731" s="1">
        <v>43963</v>
      </c>
      <c r="C1731" t="s">
        <v>25</v>
      </c>
      <c r="D1731" s="2">
        <v>0.3923611111111111</v>
      </c>
      <c r="E1731">
        <v>360.95</v>
      </c>
      <c r="F1731">
        <v>15</v>
      </c>
      <c r="G1731" t="s">
        <v>23</v>
      </c>
      <c r="H1731">
        <v>18500</v>
      </c>
      <c r="I1731" t="s">
        <v>22</v>
      </c>
      <c r="J1731" s="1">
        <v>43963</v>
      </c>
      <c r="K1731" t="s">
        <v>25</v>
      </c>
      <c r="L1731" s="2">
        <v>0.40972222222222227</v>
      </c>
      <c r="M1731">
        <v>412.95</v>
      </c>
      <c r="N1731">
        <v>-780</v>
      </c>
      <c r="O1731">
        <v>-14.40642748</v>
      </c>
      <c r="P1731" s="1">
        <v>43965</v>
      </c>
      <c r="Q1731" t="s">
        <v>24</v>
      </c>
      <c r="R1731">
        <v>417.9</v>
      </c>
      <c r="S1731">
        <v>337.25</v>
      </c>
      <c r="T1731">
        <f t="shared" ref="T1731:T1794" si="656">DAY(B1731)</f>
        <v>12</v>
      </c>
      <c r="U1731">
        <f t="shared" ref="U1731:U1794" si="657">MONTH(B1731)</f>
        <v>5</v>
      </c>
      <c r="V1731">
        <f t="shared" ref="V1731:V1794" si="658">YEAR(B1731)</f>
        <v>2020</v>
      </c>
      <c r="X1731" t="str">
        <f t="shared" si="655"/>
        <v>Loss</v>
      </c>
    </row>
    <row r="1732" spans="1:24" hidden="1" x14ac:dyDescent="0.3">
      <c r="A1732">
        <v>578</v>
      </c>
      <c r="B1732" s="1">
        <v>43964</v>
      </c>
      <c r="D1732" s="2">
        <v>0.3923611111111111</v>
      </c>
      <c r="E1732">
        <v>19784</v>
      </c>
      <c r="J1732" s="1">
        <v>43964</v>
      </c>
      <c r="L1732" s="2">
        <v>0.41250000000000003</v>
      </c>
      <c r="M1732">
        <v>19654.349999999999</v>
      </c>
      <c r="N1732">
        <v>510</v>
      </c>
      <c r="R1732">
        <v>19869.05</v>
      </c>
      <c r="S1732">
        <v>19508.25</v>
      </c>
      <c r="T1732">
        <f t="shared" si="656"/>
        <v>13</v>
      </c>
      <c r="U1732">
        <f t="shared" si="657"/>
        <v>5</v>
      </c>
      <c r="V1732">
        <f t="shared" si="658"/>
        <v>2020</v>
      </c>
    </row>
    <row r="1733" spans="1:24" x14ac:dyDescent="0.3">
      <c r="A1733">
        <v>578.1</v>
      </c>
      <c r="B1733" s="1">
        <v>43964</v>
      </c>
      <c r="C1733" t="s">
        <v>26</v>
      </c>
      <c r="D1733" s="2">
        <v>0.3923611111111111</v>
      </c>
      <c r="E1733">
        <v>392.2</v>
      </c>
      <c r="F1733">
        <v>15</v>
      </c>
      <c r="G1733" t="s">
        <v>21</v>
      </c>
      <c r="H1733">
        <v>19800</v>
      </c>
      <c r="I1733" t="s">
        <v>22</v>
      </c>
      <c r="J1733" s="1">
        <v>43964</v>
      </c>
      <c r="K1733" t="s">
        <v>26</v>
      </c>
      <c r="L1733" s="2">
        <v>0.41250000000000003</v>
      </c>
      <c r="M1733">
        <v>335.2</v>
      </c>
      <c r="N1733">
        <v>855</v>
      </c>
      <c r="O1733">
        <v>14.53340133</v>
      </c>
      <c r="P1733" s="1">
        <v>43965</v>
      </c>
      <c r="Q1733" t="s">
        <v>24</v>
      </c>
      <c r="R1733">
        <v>449.95</v>
      </c>
      <c r="S1733">
        <v>260.05</v>
      </c>
      <c r="T1733">
        <f t="shared" si="656"/>
        <v>13</v>
      </c>
      <c r="U1733">
        <f t="shared" si="657"/>
        <v>5</v>
      </c>
      <c r="V1733">
        <f t="shared" si="658"/>
        <v>2020</v>
      </c>
      <c r="X1733" t="str">
        <f t="shared" ref="X1733:X1734" si="659">IF(N1733&gt;0,"Profit","Loss")</f>
        <v>Profit</v>
      </c>
    </row>
    <row r="1734" spans="1:24" x14ac:dyDescent="0.3">
      <c r="A1734">
        <v>578.20000000000005</v>
      </c>
      <c r="B1734" s="1">
        <v>43964</v>
      </c>
      <c r="C1734" t="s">
        <v>26</v>
      </c>
      <c r="D1734" s="2">
        <v>0.3923611111111111</v>
      </c>
      <c r="E1734">
        <v>438.35</v>
      </c>
      <c r="F1734">
        <v>15</v>
      </c>
      <c r="G1734" t="s">
        <v>23</v>
      </c>
      <c r="H1734">
        <v>19800</v>
      </c>
      <c r="I1734" t="s">
        <v>22</v>
      </c>
      <c r="J1734" s="1">
        <v>43964</v>
      </c>
      <c r="K1734" t="s">
        <v>26</v>
      </c>
      <c r="L1734" s="2">
        <v>0.40347222222222223</v>
      </c>
      <c r="M1734">
        <v>461.35</v>
      </c>
      <c r="N1734">
        <v>-345</v>
      </c>
      <c r="O1734">
        <v>-5.2469487849999998</v>
      </c>
      <c r="P1734" s="1">
        <v>43965</v>
      </c>
      <c r="Q1734" t="s">
        <v>24</v>
      </c>
      <c r="R1734">
        <v>478.35</v>
      </c>
      <c r="S1734">
        <v>385.55</v>
      </c>
      <c r="T1734">
        <f t="shared" si="656"/>
        <v>13</v>
      </c>
      <c r="U1734">
        <f t="shared" si="657"/>
        <v>5</v>
      </c>
      <c r="V1734">
        <f t="shared" si="658"/>
        <v>2020</v>
      </c>
      <c r="X1734" t="str">
        <f t="shared" si="659"/>
        <v>Loss</v>
      </c>
    </row>
    <row r="1735" spans="1:24" hidden="1" x14ac:dyDescent="0.3">
      <c r="A1735">
        <v>579</v>
      </c>
      <c r="B1735" s="1">
        <v>43965</v>
      </c>
      <c r="D1735" s="2">
        <v>0.3923611111111111</v>
      </c>
      <c r="E1735">
        <v>19271.05</v>
      </c>
      <c r="J1735" s="1">
        <v>43965</v>
      </c>
      <c r="L1735" s="2">
        <v>0.6381944444444444</v>
      </c>
      <c r="M1735">
        <v>19034.5</v>
      </c>
      <c r="N1735">
        <v>2433.75</v>
      </c>
      <c r="Q1735" t="s">
        <v>19</v>
      </c>
      <c r="R1735">
        <v>19380.099999999999</v>
      </c>
      <c r="S1735">
        <v>19024.75</v>
      </c>
      <c r="T1735">
        <f t="shared" si="656"/>
        <v>14</v>
      </c>
      <c r="U1735">
        <f t="shared" si="657"/>
        <v>5</v>
      </c>
      <c r="V1735">
        <f t="shared" si="658"/>
        <v>2020</v>
      </c>
    </row>
    <row r="1736" spans="1:24" x14ac:dyDescent="0.3">
      <c r="A1736">
        <v>579.1</v>
      </c>
      <c r="B1736" s="1">
        <v>43965</v>
      </c>
      <c r="C1736" t="s">
        <v>27</v>
      </c>
      <c r="D1736" s="2">
        <v>0.3923611111111111</v>
      </c>
      <c r="E1736">
        <v>144.35</v>
      </c>
      <c r="F1736">
        <v>15</v>
      </c>
      <c r="G1736" t="s">
        <v>21</v>
      </c>
      <c r="H1736">
        <v>19300</v>
      </c>
      <c r="I1736" t="s">
        <v>22</v>
      </c>
      <c r="J1736" s="1">
        <v>43965</v>
      </c>
      <c r="K1736" t="s">
        <v>27</v>
      </c>
      <c r="L1736" s="2">
        <v>0.6381944444444444</v>
      </c>
      <c r="M1736">
        <v>0.1</v>
      </c>
      <c r="N1736">
        <v>2163.75</v>
      </c>
      <c r="O1736">
        <v>99.930723929999999</v>
      </c>
      <c r="P1736" s="1">
        <v>43965</v>
      </c>
      <c r="Q1736" t="s">
        <v>19</v>
      </c>
      <c r="R1736">
        <v>170.05</v>
      </c>
      <c r="S1736">
        <v>0.05</v>
      </c>
      <c r="T1736">
        <f t="shared" si="656"/>
        <v>14</v>
      </c>
      <c r="U1736">
        <f t="shared" si="657"/>
        <v>5</v>
      </c>
      <c r="V1736">
        <f t="shared" si="658"/>
        <v>2020</v>
      </c>
      <c r="X1736" t="str">
        <f t="shared" ref="X1736:X1737" si="660">IF(N1736&gt;0,"Profit","Loss")</f>
        <v>Profit</v>
      </c>
    </row>
    <row r="1737" spans="1:24" x14ac:dyDescent="0.3">
      <c r="A1737">
        <v>579.20000000000005</v>
      </c>
      <c r="B1737" s="1">
        <v>43965</v>
      </c>
      <c r="C1737" t="s">
        <v>27</v>
      </c>
      <c r="D1737" s="2">
        <v>0.3923611111111111</v>
      </c>
      <c r="E1737">
        <v>213.65</v>
      </c>
      <c r="F1737">
        <v>15</v>
      </c>
      <c r="G1737" t="s">
        <v>23</v>
      </c>
      <c r="H1737">
        <v>19300</v>
      </c>
      <c r="I1737" t="s">
        <v>22</v>
      </c>
      <c r="J1737" s="1">
        <v>43965</v>
      </c>
      <c r="K1737" t="s">
        <v>27</v>
      </c>
      <c r="L1737" s="2">
        <v>0.43472222222222223</v>
      </c>
      <c r="M1737">
        <v>195.65</v>
      </c>
      <c r="N1737">
        <v>270</v>
      </c>
      <c r="O1737">
        <v>8.4249941489999998</v>
      </c>
      <c r="P1737" s="1">
        <v>43965</v>
      </c>
      <c r="Q1737" t="s">
        <v>24</v>
      </c>
      <c r="R1737">
        <v>215.45</v>
      </c>
      <c r="S1737">
        <v>120</v>
      </c>
      <c r="T1737">
        <f t="shared" si="656"/>
        <v>14</v>
      </c>
      <c r="U1737">
        <f t="shared" si="657"/>
        <v>5</v>
      </c>
      <c r="V1737">
        <f t="shared" si="658"/>
        <v>2020</v>
      </c>
      <c r="X1737" t="str">
        <f t="shared" si="660"/>
        <v>Profit</v>
      </c>
    </row>
    <row r="1738" spans="1:24" hidden="1" x14ac:dyDescent="0.3">
      <c r="A1738">
        <v>580</v>
      </c>
      <c r="B1738" s="1">
        <v>43966</v>
      </c>
      <c r="D1738" s="2">
        <v>0.3923611111111111</v>
      </c>
      <c r="E1738">
        <v>18877.150000000001</v>
      </c>
      <c r="J1738" s="1">
        <v>43966</v>
      </c>
      <c r="L1738" s="2">
        <v>0.52222222222222225</v>
      </c>
      <c r="M1738">
        <v>18845.8</v>
      </c>
      <c r="N1738">
        <v>-105</v>
      </c>
      <c r="R1738">
        <v>18986.150000000001</v>
      </c>
      <c r="S1738">
        <v>18683.650000000001</v>
      </c>
      <c r="T1738">
        <f t="shared" si="656"/>
        <v>15</v>
      </c>
      <c r="U1738">
        <f t="shared" si="657"/>
        <v>5</v>
      </c>
      <c r="V1738">
        <f t="shared" si="658"/>
        <v>2020</v>
      </c>
    </row>
    <row r="1739" spans="1:24" x14ac:dyDescent="0.3">
      <c r="A1739">
        <v>580.1</v>
      </c>
      <c r="B1739" s="1">
        <v>43966</v>
      </c>
      <c r="C1739" t="s">
        <v>28</v>
      </c>
      <c r="D1739" s="2">
        <v>0.3923611111111111</v>
      </c>
      <c r="E1739">
        <v>503.3</v>
      </c>
      <c r="F1739">
        <v>15</v>
      </c>
      <c r="G1739" t="s">
        <v>21</v>
      </c>
      <c r="H1739">
        <v>18900</v>
      </c>
      <c r="I1739" t="s">
        <v>22</v>
      </c>
      <c r="J1739" s="1">
        <v>43966</v>
      </c>
      <c r="K1739" t="s">
        <v>28</v>
      </c>
      <c r="L1739" s="2">
        <v>0.52222222222222225</v>
      </c>
      <c r="M1739">
        <v>491.3</v>
      </c>
      <c r="N1739">
        <v>180</v>
      </c>
      <c r="O1739">
        <v>2.3842638589999998</v>
      </c>
      <c r="P1739" s="1">
        <v>43972</v>
      </c>
      <c r="Q1739" t="s">
        <v>24</v>
      </c>
      <c r="R1739">
        <v>543</v>
      </c>
      <c r="S1739">
        <v>415.45</v>
      </c>
      <c r="T1739">
        <f t="shared" si="656"/>
        <v>15</v>
      </c>
      <c r="U1739">
        <f t="shared" si="657"/>
        <v>5</v>
      </c>
      <c r="V1739">
        <f t="shared" si="658"/>
        <v>2020</v>
      </c>
      <c r="X1739" t="str">
        <f t="shared" ref="X1739:X1740" si="661">IF(N1739&gt;0,"Profit","Loss")</f>
        <v>Profit</v>
      </c>
    </row>
    <row r="1740" spans="1:24" x14ac:dyDescent="0.3">
      <c r="A1740">
        <v>580.20000000000005</v>
      </c>
      <c r="B1740" s="1">
        <v>43966</v>
      </c>
      <c r="C1740" t="s">
        <v>28</v>
      </c>
      <c r="D1740" s="2">
        <v>0.3923611111111111</v>
      </c>
      <c r="E1740">
        <v>556.6</v>
      </c>
      <c r="F1740">
        <v>15</v>
      </c>
      <c r="G1740" t="s">
        <v>23</v>
      </c>
      <c r="H1740">
        <v>18900</v>
      </c>
      <c r="I1740" t="s">
        <v>22</v>
      </c>
      <c r="J1740" s="1">
        <v>43966</v>
      </c>
      <c r="K1740" t="s">
        <v>28</v>
      </c>
      <c r="L1740" s="2">
        <v>0.4145833333333333</v>
      </c>
      <c r="M1740">
        <v>575.6</v>
      </c>
      <c r="N1740">
        <v>-285</v>
      </c>
      <c r="O1740">
        <v>-3.4135824650000002</v>
      </c>
      <c r="P1740" s="1">
        <v>43972</v>
      </c>
      <c r="Q1740" t="s">
        <v>24</v>
      </c>
      <c r="R1740">
        <v>586.5</v>
      </c>
      <c r="S1740">
        <v>499.75</v>
      </c>
      <c r="T1740">
        <f t="shared" si="656"/>
        <v>15</v>
      </c>
      <c r="U1740">
        <f t="shared" si="657"/>
        <v>5</v>
      </c>
      <c r="V1740">
        <f t="shared" si="658"/>
        <v>2020</v>
      </c>
      <c r="X1740" t="str">
        <f t="shared" si="661"/>
        <v>Loss</v>
      </c>
    </row>
    <row r="1741" spans="1:24" hidden="1" x14ac:dyDescent="0.3">
      <c r="A1741">
        <v>581</v>
      </c>
      <c r="B1741" s="1">
        <v>43969</v>
      </c>
      <c r="D1741" s="2">
        <v>0.3923611111111111</v>
      </c>
      <c r="E1741">
        <v>18428.2</v>
      </c>
      <c r="J1741" s="1">
        <v>43969</v>
      </c>
      <c r="L1741" s="2">
        <v>0.44861111111111113</v>
      </c>
      <c r="M1741">
        <v>17778.25</v>
      </c>
      <c r="N1741">
        <v>1890</v>
      </c>
      <c r="R1741">
        <v>18428.2</v>
      </c>
      <c r="S1741">
        <v>17765.599999999999</v>
      </c>
      <c r="T1741">
        <f t="shared" si="656"/>
        <v>18</v>
      </c>
      <c r="U1741">
        <f t="shared" si="657"/>
        <v>5</v>
      </c>
      <c r="V1741">
        <f t="shared" si="658"/>
        <v>2020</v>
      </c>
    </row>
    <row r="1742" spans="1:24" x14ac:dyDescent="0.3">
      <c r="A1742">
        <v>581.1</v>
      </c>
      <c r="B1742" s="1">
        <v>43969</v>
      </c>
      <c r="C1742" t="s">
        <v>20</v>
      </c>
      <c r="D1742" s="2">
        <v>0.3923611111111111</v>
      </c>
      <c r="E1742">
        <v>439.05</v>
      </c>
      <c r="F1742">
        <v>15</v>
      </c>
      <c r="G1742" t="s">
        <v>21</v>
      </c>
      <c r="H1742">
        <v>18400</v>
      </c>
      <c r="I1742" t="s">
        <v>22</v>
      </c>
      <c r="J1742" s="1">
        <v>43969</v>
      </c>
      <c r="K1742" t="s">
        <v>20</v>
      </c>
      <c r="L1742" s="2">
        <v>0.44861111111111113</v>
      </c>
      <c r="M1742">
        <v>239.05</v>
      </c>
      <c r="N1742">
        <v>3000</v>
      </c>
      <c r="O1742">
        <v>45.552898300000003</v>
      </c>
      <c r="P1742" s="1">
        <v>43972</v>
      </c>
      <c r="Q1742" t="s">
        <v>29</v>
      </c>
      <c r="R1742">
        <v>440.75</v>
      </c>
      <c r="S1742">
        <v>224.7</v>
      </c>
      <c r="T1742">
        <f t="shared" si="656"/>
        <v>18</v>
      </c>
      <c r="U1742">
        <f t="shared" si="657"/>
        <v>5</v>
      </c>
      <c r="V1742">
        <f t="shared" si="658"/>
        <v>2020</v>
      </c>
      <c r="X1742" t="str">
        <f t="shared" ref="X1742:X1743" si="662">IF(N1742&gt;0,"Profit","Loss")</f>
        <v>Profit</v>
      </c>
    </row>
    <row r="1743" spans="1:24" x14ac:dyDescent="0.3">
      <c r="A1743">
        <v>581.20000000000005</v>
      </c>
      <c r="B1743" s="1">
        <v>43969</v>
      </c>
      <c r="C1743" t="s">
        <v>20</v>
      </c>
      <c r="D1743" s="2">
        <v>0.3923611111111111</v>
      </c>
      <c r="E1743">
        <v>435</v>
      </c>
      <c r="F1743">
        <v>15</v>
      </c>
      <c r="G1743" t="s">
        <v>23</v>
      </c>
      <c r="H1743">
        <v>18400</v>
      </c>
      <c r="I1743" t="s">
        <v>22</v>
      </c>
      <c r="J1743" s="1">
        <v>43969</v>
      </c>
      <c r="K1743" t="s">
        <v>20</v>
      </c>
      <c r="L1743" s="2">
        <v>0.40069444444444446</v>
      </c>
      <c r="M1743">
        <v>509</v>
      </c>
      <c r="N1743">
        <v>-1110</v>
      </c>
      <c r="O1743">
        <v>-17.011494249999998</v>
      </c>
      <c r="P1743" s="1">
        <v>43972</v>
      </c>
      <c r="Q1743" t="s">
        <v>24</v>
      </c>
      <c r="R1743">
        <v>640</v>
      </c>
      <c r="S1743">
        <v>433.6</v>
      </c>
      <c r="T1743">
        <f t="shared" si="656"/>
        <v>18</v>
      </c>
      <c r="U1743">
        <f t="shared" si="657"/>
        <v>5</v>
      </c>
      <c r="V1743">
        <f t="shared" si="658"/>
        <v>2020</v>
      </c>
      <c r="X1743" t="str">
        <f t="shared" si="662"/>
        <v>Loss</v>
      </c>
    </row>
    <row r="1744" spans="1:24" hidden="1" x14ac:dyDescent="0.3">
      <c r="A1744">
        <v>582</v>
      </c>
      <c r="B1744" s="1">
        <v>43970</v>
      </c>
      <c r="D1744" s="2">
        <v>0.3923611111111111</v>
      </c>
      <c r="E1744">
        <v>17743.099999999999</v>
      </c>
      <c r="J1744" s="1">
        <v>43970</v>
      </c>
      <c r="L1744" s="2">
        <v>0.40416666666666662</v>
      </c>
      <c r="M1744">
        <v>17745.349999999999</v>
      </c>
      <c r="N1744">
        <v>-915</v>
      </c>
      <c r="R1744">
        <v>17779.8</v>
      </c>
      <c r="S1744">
        <v>17550.05</v>
      </c>
      <c r="T1744">
        <f t="shared" si="656"/>
        <v>19</v>
      </c>
      <c r="U1744">
        <f t="shared" si="657"/>
        <v>5</v>
      </c>
      <c r="V1744">
        <f t="shared" si="658"/>
        <v>2020</v>
      </c>
    </row>
    <row r="1745" spans="1:24" x14ac:dyDescent="0.3">
      <c r="A1745">
        <v>582.1</v>
      </c>
      <c r="B1745" s="1">
        <v>43970</v>
      </c>
      <c r="C1745" t="s">
        <v>25</v>
      </c>
      <c r="D1745" s="2">
        <v>0.3923611111111111</v>
      </c>
      <c r="E1745">
        <v>437.6</v>
      </c>
      <c r="F1745">
        <v>15</v>
      </c>
      <c r="G1745" t="s">
        <v>21</v>
      </c>
      <c r="H1745">
        <v>17700</v>
      </c>
      <c r="I1745" t="s">
        <v>22</v>
      </c>
      <c r="J1745" s="1">
        <v>43970</v>
      </c>
      <c r="K1745" t="s">
        <v>25</v>
      </c>
      <c r="L1745" s="2">
        <v>0.40416666666666662</v>
      </c>
      <c r="M1745">
        <v>427.6</v>
      </c>
      <c r="N1745">
        <v>150</v>
      </c>
      <c r="O1745">
        <v>2.2851919559999998</v>
      </c>
      <c r="P1745" s="1">
        <v>43972</v>
      </c>
      <c r="Q1745" t="s">
        <v>24</v>
      </c>
      <c r="R1745">
        <v>456.35</v>
      </c>
      <c r="S1745">
        <v>351.75</v>
      </c>
      <c r="T1745">
        <f t="shared" si="656"/>
        <v>19</v>
      </c>
      <c r="U1745">
        <f t="shared" si="657"/>
        <v>5</v>
      </c>
      <c r="V1745">
        <f t="shared" si="658"/>
        <v>2020</v>
      </c>
      <c r="X1745" t="str">
        <f t="shared" ref="X1745:X1746" si="663">IF(N1745&gt;0,"Profit","Loss")</f>
        <v>Profit</v>
      </c>
    </row>
    <row r="1746" spans="1:24" x14ac:dyDescent="0.3">
      <c r="A1746">
        <v>582.20000000000005</v>
      </c>
      <c r="B1746" s="1">
        <v>43970</v>
      </c>
      <c r="C1746" t="s">
        <v>25</v>
      </c>
      <c r="D1746" s="2">
        <v>0.3923611111111111</v>
      </c>
      <c r="E1746">
        <v>455.35</v>
      </c>
      <c r="F1746">
        <v>15</v>
      </c>
      <c r="G1746" t="s">
        <v>23</v>
      </c>
      <c r="H1746">
        <v>17700</v>
      </c>
      <c r="I1746" t="s">
        <v>22</v>
      </c>
      <c r="J1746" s="1">
        <v>43970</v>
      </c>
      <c r="K1746" t="s">
        <v>25</v>
      </c>
      <c r="L1746" s="2">
        <v>0.3972222222222222</v>
      </c>
      <c r="M1746">
        <v>526.35</v>
      </c>
      <c r="N1746">
        <v>-1065</v>
      </c>
      <c r="O1746">
        <v>-15.592401450000001</v>
      </c>
      <c r="P1746" s="1">
        <v>43972</v>
      </c>
      <c r="Q1746" t="s">
        <v>24</v>
      </c>
      <c r="R1746">
        <v>527.6</v>
      </c>
      <c r="S1746">
        <v>451.25</v>
      </c>
      <c r="T1746">
        <f t="shared" si="656"/>
        <v>19</v>
      </c>
      <c r="U1746">
        <f t="shared" si="657"/>
        <v>5</v>
      </c>
      <c r="V1746">
        <f t="shared" si="658"/>
        <v>2020</v>
      </c>
      <c r="X1746" t="str">
        <f t="shared" si="663"/>
        <v>Loss</v>
      </c>
    </row>
    <row r="1747" spans="1:24" hidden="1" x14ac:dyDescent="0.3">
      <c r="A1747">
        <v>583</v>
      </c>
      <c r="B1747" s="1">
        <v>43971</v>
      </c>
      <c r="D1747" s="2">
        <v>0.3923611111111111</v>
      </c>
      <c r="E1747">
        <v>17631.5</v>
      </c>
      <c r="J1747" s="1">
        <v>43971</v>
      </c>
      <c r="L1747" s="2">
        <v>0.4284722222222222</v>
      </c>
      <c r="M1747">
        <v>17555.7</v>
      </c>
      <c r="N1747">
        <v>-690</v>
      </c>
      <c r="R1747">
        <v>17738.650000000001</v>
      </c>
      <c r="S1747">
        <v>17552.05</v>
      </c>
      <c r="T1747">
        <f t="shared" si="656"/>
        <v>20</v>
      </c>
      <c r="U1747">
        <f t="shared" si="657"/>
        <v>5</v>
      </c>
      <c r="V1747">
        <f t="shared" si="658"/>
        <v>2020</v>
      </c>
    </row>
    <row r="1748" spans="1:24" x14ac:dyDescent="0.3">
      <c r="A1748">
        <v>583.1</v>
      </c>
      <c r="B1748" s="1">
        <v>43971</v>
      </c>
      <c r="C1748" t="s">
        <v>26</v>
      </c>
      <c r="D1748" s="2">
        <v>0.3923611111111111</v>
      </c>
      <c r="E1748">
        <v>313.64999999999998</v>
      </c>
      <c r="F1748">
        <v>15</v>
      </c>
      <c r="G1748" t="s">
        <v>21</v>
      </c>
      <c r="H1748">
        <v>17600</v>
      </c>
      <c r="I1748" t="s">
        <v>22</v>
      </c>
      <c r="J1748" s="1">
        <v>43971</v>
      </c>
      <c r="K1748" t="s">
        <v>26</v>
      </c>
      <c r="L1748" s="2">
        <v>0.41736111111111113</v>
      </c>
      <c r="M1748">
        <v>334.65</v>
      </c>
      <c r="N1748">
        <v>-315</v>
      </c>
      <c r="O1748">
        <v>-6.6953610709999998</v>
      </c>
      <c r="P1748" s="1">
        <v>43972</v>
      </c>
      <c r="Q1748" t="s">
        <v>24</v>
      </c>
      <c r="R1748">
        <v>356.85</v>
      </c>
      <c r="S1748">
        <v>259.5</v>
      </c>
      <c r="T1748">
        <f t="shared" si="656"/>
        <v>20</v>
      </c>
      <c r="U1748">
        <f t="shared" si="657"/>
        <v>5</v>
      </c>
      <c r="V1748">
        <f t="shared" si="658"/>
        <v>2020</v>
      </c>
      <c r="X1748" t="str">
        <f t="shared" ref="X1748:X1749" si="664">IF(N1748&gt;0,"Profit","Loss")</f>
        <v>Loss</v>
      </c>
    </row>
    <row r="1749" spans="1:24" x14ac:dyDescent="0.3">
      <c r="A1749">
        <v>583.20000000000005</v>
      </c>
      <c r="B1749" s="1">
        <v>43971</v>
      </c>
      <c r="C1749" t="s">
        <v>26</v>
      </c>
      <c r="D1749" s="2">
        <v>0.3923611111111111</v>
      </c>
      <c r="E1749">
        <v>261.85000000000002</v>
      </c>
      <c r="F1749">
        <v>15</v>
      </c>
      <c r="G1749" t="s">
        <v>23</v>
      </c>
      <c r="H1749">
        <v>17600</v>
      </c>
      <c r="I1749" t="s">
        <v>22</v>
      </c>
      <c r="J1749" s="1">
        <v>43971</v>
      </c>
      <c r="K1749" t="s">
        <v>26</v>
      </c>
      <c r="L1749" s="2">
        <v>0.4284722222222222</v>
      </c>
      <c r="M1749">
        <v>286.85000000000002</v>
      </c>
      <c r="N1749">
        <v>-375</v>
      </c>
      <c r="O1749">
        <v>-9.5474508310000008</v>
      </c>
      <c r="P1749" s="1">
        <v>43972</v>
      </c>
      <c r="Q1749" t="s">
        <v>24</v>
      </c>
      <c r="R1749">
        <v>313.7</v>
      </c>
      <c r="S1749">
        <v>211.55</v>
      </c>
      <c r="T1749">
        <f t="shared" si="656"/>
        <v>20</v>
      </c>
      <c r="U1749">
        <f t="shared" si="657"/>
        <v>5</v>
      </c>
      <c r="V1749">
        <f t="shared" si="658"/>
        <v>2020</v>
      </c>
      <c r="X1749" t="str">
        <f t="shared" si="664"/>
        <v>Loss</v>
      </c>
    </row>
    <row r="1750" spans="1:24" hidden="1" x14ac:dyDescent="0.3">
      <c r="A1750">
        <v>584</v>
      </c>
      <c r="B1750" s="1">
        <v>43972</v>
      </c>
      <c r="D1750" s="2">
        <v>0.3923611111111111</v>
      </c>
      <c r="E1750">
        <v>17982.849999999999</v>
      </c>
      <c r="J1750" s="1">
        <v>43972</v>
      </c>
      <c r="L1750" s="2">
        <v>0.59027777777777779</v>
      </c>
      <c r="M1750">
        <v>17887.849999999999</v>
      </c>
      <c r="N1750">
        <v>-330</v>
      </c>
      <c r="R1750">
        <v>18200.7</v>
      </c>
      <c r="S1750">
        <v>17887.849999999999</v>
      </c>
      <c r="T1750">
        <f t="shared" si="656"/>
        <v>21</v>
      </c>
      <c r="U1750">
        <f t="shared" si="657"/>
        <v>5</v>
      </c>
      <c r="V1750">
        <f t="shared" si="658"/>
        <v>2020</v>
      </c>
    </row>
    <row r="1751" spans="1:24" x14ac:dyDescent="0.3">
      <c r="A1751">
        <v>584.1</v>
      </c>
      <c r="B1751" s="1">
        <v>43972</v>
      </c>
      <c r="C1751" t="s">
        <v>27</v>
      </c>
      <c r="D1751" s="2">
        <v>0.3923611111111111</v>
      </c>
      <c r="E1751">
        <v>106.05</v>
      </c>
      <c r="F1751">
        <v>15</v>
      </c>
      <c r="G1751" t="s">
        <v>21</v>
      </c>
      <c r="H1751">
        <v>18000</v>
      </c>
      <c r="I1751" t="s">
        <v>22</v>
      </c>
      <c r="J1751" s="1">
        <v>43972</v>
      </c>
      <c r="K1751" t="s">
        <v>27</v>
      </c>
      <c r="L1751" s="2">
        <v>0.39999999999999997</v>
      </c>
      <c r="M1751">
        <v>172.05</v>
      </c>
      <c r="N1751">
        <v>-990</v>
      </c>
      <c r="O1751">
        <v>-62.234794909999998</v>
      </c>
      <c r="P1751" s="1">
        <v>43972</v>
      </c>
      <c r="Q1751" t="s">
        <v>24</v>
      </c>
      <c r="R1751">
        <v>180</v>
      </c>
      <c r="S1751">
        <v>96.65</v>
      </c>
      <c r="T1751">
        <f t="shared" si="656"/>
        <v>21</v>
      </c>
      <c r="U1751">
        <f t="shared" si="657"/>
        <v>5</v>
      </c>
      <c r="V1751">
        <f t="shared" si="658"/>
        <v>2020</v>
      </c>
      <c r="X1751" t="str">
        <f t="shared" ref="X1751:X1752" si="665">IF(N1751&gt;0,"Profit","Loss")</f>
        <v>Loss</v>
      </c>
    </row>
    <row r="1752" spans="1:24" x14ac:dyDescent="0.3">
      <c r="A1752">
        <v>584.20000000000005</v>
      </c>
      <c r="B1752" s="1">
        <v>43972</v>
      </c>
      <c r="C1752" t="s">
        <v>27</v>
      </c>
      <c r="D1752" s="2">
        <v>0.3923611111111111</v>
      </c>
      <c r="E1752">
        <v>137.80000000000001</v>
      </c>
      <c r="F1752">
        <v>15</v>
      </c>
      <c r="G1752" t="s">
        <v>23</v>
      </c>
      <c r="H1752">
        <v>18000</v>
      </c>
      <c r="I1752" t="s">
        <v>22</v>
      </c>
      <c r="J1752" s="1">
        <v>43972</v>
      </c>
      <c r="K1752" t="s">
        <v>27</v>
      </c>
      <c r="L1752" s="2">
        <v>0.59027777777777779</v>
      </c>
      <c r="M1752">
        <v>93.8</v>
      </c>
      <c r="N1752">
        <v>660</v>
      </c>
      <c r="O1752">
        <v>31.930333820000001</v>
      </c>
      <c r="P1752" s="1">
        <v>43972</v>
      </c>
      <c r="Q1752" t="s">
        <v>24</v>
      </c>
      <c r="R1752">
        <v>153.4</v>
      </c>
      <c r="S1752">
        <v>18</v>
      </c>
      <c r="T1752">
        <f t="shared" si="656"/>
        <v>21</v>
      </c>
      <c r="U1752">
        <f t="shared" si="657"/>
        <v>5</v>
      </c>
      <c r="V1752">
        <f t="shared" si="658"/>
        <v>2020</v>
      </c>
      <c r="X1752" t="str">
        <f t="shared" si="665"/>
        <v>Profit</v>
      </c>
    </row>
    <row r="1753" spans="1:24" hidden="1" x14ac:dyDescent="0.3">
      <c r="A1753">
        <v>585</v>
      </c>
      <c r="B1753" s="1">
        <v>43973</v>
      </c>
      <c r="D1753" s="2">
        <v>0.3923611111111111</v>
      </c>
      <c r="E1753">
        <v>17648.099999999999</v>
      </c>
      <c r="J1753" s="1">
        <v>43973</v>
      </c>
      <c r="L1753" s="2">
        <v>0.42152777777777778</v>
      </c>
      <c r="M1753">
        <v>17714.45</v>
      </c>
      <c r="N1753">
        <v>-60</v>
      </c>
      <c r="R1753">
        <v>17952.25</v>
      </c>
      <c r="S1753">
        <v>17619.05</v>
      </c>
      <c r="T1753">
        <f t="shared" si="656"/>
        <v>22</v>
      </c>
      <c r="U1753">
        <f t="shared" si="657"/>
        <v>5</v>
      </c>
      <c r="V1753">
        <f t="shared" si="658"/>
        <v>2020</v>
      </c>
    </row>
    <row r="1754" spans="1:24" x14ac:dyDescent="0.3">
      <c r="A1754">
        <v>585.1</v>
      </c>
      <c r="B1754" s="1">
        <v>43973</v>
      </c>
      <c r="C1754" t="s">
        <v>28</v>
      </c>
      <c r="D1754" s="2">
        <v>0.3923611111111111</v>
      </c>
      <c r="E1754">
        <v>449.3</v>
      </c>
      <c r="F1754">
        <v>15</v>
      </c>
      <c r="G1754" t="s">
        <v>21</v>
      </c>
      <c r="H1754">
        <v>17600</v>
      </c>
      <c r="I1754" t="s">
        <v>22</v>
      </c>
      <c r="J1754" s="1">
        <v>43973</v>
      </c>
      <c r="K1754" t="s">
        <v>28</v>
      </c>
      <c r="L1754" s="2">
        <v>0.39583333333333331</v>
      </c>
      <c r="M1754">
        <v>511.3</v>
      </c>
      <c r="N1754">
        <v>-930</v>
      </c>
      <c r="O1754">
        <v>-13.79924327</v>
      </c>
      <c r="P1754" s="1">
        <v>43979</v>
      </c>
      <c r="Q1754" t="s">
        <v>24</v>
      </c>
      <c r="R1754">
        <v>534.95000000000005</v>
      </c>
      <c r="S1754">
        <v>435.8</v>
      </c>
      <c r="T1754">
        <f t="shared" si="656"/>
        <v>22</v>
      </c>
      <c r="U1754">
        <f t="shared" si="657"/>
        <v>5</v>
      </c>
      <c r="V1754">
        <f t="shared" si="658"/>
        <v>2020</v>
      </c>
      <c r="X1754" t="str">
        <f t="shared" ref="X1754:X1755" si="666">IF(N1754&gt;0,"Profit","Loss")</f>
        <v>Loss</v>
      </c>
    </row>
    <row r="1755" spans="1:24" x14ac:dyDescent="0.3">
      <c r="A1755">
        <v>585.20000000000005</v>
      </c>
      <c r="B1755" s="1">
        <v>43973</v>
      </c>
      <c r="C1755" t="s">
        <v>28</v>
      </c>
      <c r="D1755" s="2">
        <v>0.3923611111111111</v>
      </c>
      <c r="E1755">
        <v>464.05</v>
      </c>
      <c r="F1755">
        <v>15</v>
      </c>
      <c r="G1755" t="s">
        <v>23</v>
      </c>
      <c r="H1755">
        <v>17600</v>
      </c>
      <c r="I1755" t="s">
        <v>22</v>
      </c>
      <c r="J1755" s="1">
        <v>43973</v>
      </c>
      <c r="K1755" t="s">
        <v>28</v>
      </c>
      <c r="L1755" s="2">
        <v>0.42152777777777778</v>
      </c>
      <c r="M1755">
        <v>406.05</v>
      </c>
      <c r="N1755">
        <v>870</v>
      </c>
      <c r="O1755">
        <v>12.49865316</v>
      </c>
      <c r="P1755" s="1">
        <v>43979</v>
      </c>
      <c r="Q1755" t="s">
        <v>24</v>
      </c>
      <c r="R1755">
        <v>482</v>
      </c>
      <c r="S1755">
        <v>330.2</v>
      </c>
      <c r="T1755">
        <f t="shared" si="656"/>
        <v>22</v>
      </c>
      <c r="U1755">
        <f t="shared" si="657"/>
        <v>5</v>
      </c>
      <c r="V1755">
        <f t="shared" si="658"/>
        <v>2020</v>
      </c>
      <c r="X1755" t="str">
        <f t="shared" si="666"/>
        <v>Profit</v>
      </c>
    </row>
    <row r="1756" spans="1:24" hidden="1" x14ac:dyDescent="0.3">
      <c r="A1756">
        <v>586</v>
      </c>
      <c r="B1756" s="1">
        <v>43977</v>
      </c>
      <c r="D1756" s="2">
        <v>0.3923611111111111</v>
      </c>
      <c r="E1756">
        <v>17575.650000000001</v>
      </c>
      <c r="J1756" s="1">
        <v>43977</v>
      </c>
      <c r="L1756" s="2">
        <v>0.50972222222222219</v>
      </c>
      <c r="M1756">
        <v>17608.7</v>
      </c>
      <c r="N1756">
        <v>-270</v>
      </c>
      <c r="R1756">
        <v>17665.75</v>
      </c>
      <c r="S1756">
        <v>17487.099999999999</v>
      </c>
      <c r="T1756">
        <f t="shared" si="656"/>
        <v>26</v>
      </c>
      <c r="U1756">
        <f t="shared" si="657"/>
        <v>5</v>
      </c>
      <c r="V1756">
        <f t="shared" si="658"/>
        <v>2020</v>
      </c>
    </row>
    <row r="1757" spans="1:24" x14ac:dyDescent="0.3">
      <c r="A1757">
        <v>586.1</v>
      </c>
      <c r="B1757" s="1">
        <v>43977</v>
      </c>
      <c r="C1757" t="s">
        <v>25</v>
      </c>
      <c r="D1757" s="2">
        <v>0.3923611111111111</v>
      </c>
      <c r="E1757">
        <v>287.7</v>
      </c>
      <c r="F1757">
        <v>15</v>
      </c>
      <c r="G1757" t="s">
        <v>21</v>
      </c>
      <c r="H1757">
        <v>17600</v>
      </c>
      <c r="I1757" t="s">
        <v>22</v>
      </c>
      <c r="J1757" s="1">
        <v>43977</v>
      </c>
      <c r="K1757" t="s">
        <v>25</v>
      </c>
      <c r="L1757" s="2">
        <v>0.50972222222222219</v>
      </c>
      <c r="M1757">
        <v>292.7</v>
      </c>
      <c r="N1757">
        <v>-75</v>
      </c>
      <c r="O1757">
        <v>-1.7379214460000001</v>
      </c>
      <c r="P1757" s="1">
        <v>43979</v>
      </c>
      <c r="Q1757" t="s">
        <v>24</v>
      </c>
      <c r="R1757">
        <v>319.39999999999998</v>
      </c>
      <c r="S1757">
        <v>216.95</v>
      </c>
      <c r="T1757">
        <f t="shared" si="656"/>
        <v>26</v>
      </c>
      <c r="U1757">
        <f t="shared" si="657"/>
        <v>5</v>
      </c>
      <c r="V1757">
        <f t="shared" si="658"/>
        <v>2020</v>
      </c>
      <c r="X1757" t="str">
        <f t="shared" ref="X1757:X1758" si="667">IF(N1757&gt;0,"Profit","Loss")</f>
        <v>Loss</v>
      </c>
    </row>
    <row r="1758" spans="1:24" x14ac:dyDescent="0.3">
      <c r="A1758">
        <v>586.20000000000005</v>
      </c>
      <c r="B1758" s="1">
        <v>43977</v>
      </c>
      <c r="C1758" t="s">
        <v>25</v>
      </c>
      <c r="D1758" s="2">
        <v>0.3923611111111111</v>
      </c>
      <c r="E1758">
        <v>351.5</v>
      </c>
      <c r="F1758">
        <v>15</v>
      </c>
      <c r="G1758" t="s">
        <v>23</v>
      </c>
      <c r="H1758">
        <v>17600</v>
      </c>
      <c r="I1758" t="s">
        <v>22</v>
      </c>
      <c r="J1758" s="1">
        <v>43977</v>
      </c>
      <c r="K1758" t="s">
        <v>25</v>
      </c>
      <c r="L1758" s="2">
        <v>0.44722222222222219</v>
      </c>
      <c r="M1758">
        <v>364.5</v>
      </c>
      <c r="N1758">
        <v>-195</v>
      </c>
      <c r="O1758">
        <v>-3.6984352770000002</v>
      </c>
      <c r="P1758" s="1">
        <v>43979</v>
      </c>
      <c r="Q1758" t="s">
        <v>24</v>
      </c>
      <c r="R1758">
        <v>399.75</v>
      </c>
      <c r="S1758">
        <v>289.5</v>
      </c>
      <c r="T1758">
        <f t="shared" si="656"/>
        <v>26</v>
      </c>
      <c r="U1758">
        <f t="shared" si="657"/>
        <v>5</v>
      </c>
      <c r="V1758">
        <f t="shared" si="658"/>
        <v>2020</v>
      </c>
      <c r="X1758" t="str">
        <f t="shared" si="667"/>
        <v>Loss</v>
      </c>
    </row>
    <row r="1759" spans="1:24" hidden="1" x14ac:dyDescent="0.3">
      <c r="A1759">
        <v>587</v>
      </c>
      <c r="B1759" s="1">
        <v>43978</v>
      </c>
      <c r="D1759" s="2">
        <v>0.3923611111111111</v>
      </c>
      <c r="E1759">
        <v>17628.45</v>
      </c>
      <c r="J1759" s="1">
        <v>43978</v>
      </c>
      <c r="L1759" s="2">
        <v>0.56666666666666665</v>
      </c>
      <c r="M1759">
        <v>18142.099999999999</v>
      </c>
      <c r="N1759">
        <v>2595</v>
      </c>
      <c r="R1759">
        <v>18151.900000000001</v>
      </c>
      <c r="S1759">
        <v>17560.349999999999</v>
      </c>
      <c r="T1759">
        <f t="shared" si="656"/>
        <v>27</v>
      </c>
      <c r="U1759">
        <f t="shared" si="657"/>
        <v>5</v>
      </c>
      <c r="V1759">
        <f t="shared" si="658"/>
        <v>2020</v>
      </c>
    </row>
    <row r="1760" spans="1:24" x14ac:dyDescent="0.3">
      <c r="A1760">
        <v>587.1</v>
      </c>
      <c r="B1760" s="1">
        <v>43978</v>
      </c>
      <c r="C1760" t="s">
        <v>26</v>
      </c>
      <c r="D1760" s="2">
        <v>0.3923611111111111</v>
      </c>
      <c r="E1760">
        <v>207</v>
      </c>
      <c r="F1760">
        <v>15</v>
      </c>
      <c r="G1760" t="s">
        <v>21</v>
      </c>
      <c r="H1760">
        <v>17600</v>
      </c>
      <c r="I1760" t="s">
        <v>22</v>
      </c>
      <c r="J1760" s="1">
        <v>43978</v>
      </c>
      <c r="K1760" t="s">
        <v>26</v>
      </c>
      <c r="L1760" s="2">
        <v>0.43055555555555558</v>
      </c>
      <c r="M1760">
        <v>234</v>
      </c>
      <c r="N1760">
        <v>-405</v>
      </c>
      <c r="O1760">
        <v>-13.043478260000001</v>
      </c>
      <c r="P1760" s="1">
        <v>43979</v>
      </c>
      <c r="Q1760" t="s">
        <v>24</v>
      </c>
      <c r="R1760">
        <v>235</v>
      </c>
      <c r="S1760">
        <v>158.69999999999999</v>
      </c>
      <c r="T1760">
        <f t="shared" si="656"/>
        <v>27</v>
      </c>
      <c r="U1760">
        <f t="shared" si="657"/>
        <v>5</v>
      </c>
      <c r="V1760">
        <f t="shared" si="658"/>
        <v>2020</v>
      </c>
      <c r="X1760" t="str">
        <f t="shared" ref="X1760:X1761" si="668">IF(N1760&gt;0,"Profit","Loss")</f>
        <v>Loss</v>
      </c>
    </row>
    <row r="1761" spans="1:24" x14ac:dyDescent="0.3">
      <c r="A1761">
        <v>587.20000000000005</v>
      </c>
      <c r="B1761" s="1">
        <v>43978</v>
      </c>
      <c r="C1761" t="s">
        <v>26</v>
      </c>
      <c r="D1761" s="2">
        <v>0.3923611111111111</v>
      </c>
      <c r="E1761">
        <v>252.05</v>
      </c>
      <c r="F1761">
        <v>15</v>
      </c>
      <c r="G1761" t="s">
        <v>23</v>
      </c>
      <c r="H1761">
        <v>17600</v>
      </c>
      <c r="I1761" t="s">
        <v>22</v>
      </c>
      <c r="J1761" s="1">
        <v>43978</v>
      </c>
      <c r="K1761" t="s">
        <v>26</v>
      </c>
      <c r="L1761" s="2">
        <v>0.56666666666666665</v>
      </c>
      <c r="M1761">
        <v>52.05</v>
      </c>
      <c r="N1761">
        <v>3000</v>
      </c>
      <c r="O1761">
        <v>79.349335449999998</v>
      </c>
      <c r="P1761" s="1">
        <v>43979</v>
      </c>
      <c r="Q1761" t="s">
        <v>29</v>
      </c>
      <c r="R1761">
        <v>276.89999999999998</v>
      </c>
      <c r="S1761">
        <v>51.1</v>
      </c>
      <c r="T1761">
        <f t="shared" si="656"/>
        <v>27</v>
      </c>
      <c r="U1761">
        <f t="shared" si="657"/>
        <v>5</v>
      </c>
      <c r="V1761">
        <f t="shared" si="658"/>
        <v>2020</v>
      </c>
      <c r="X1761" t="str">
        <f t="shared" si="668"/>
        <v>Profit</v>
      </c>
    </row>
    <row r="1762" spans="1:24" hidden="1" x14ac:dyDescent="0.3">
      <c r="A1762">
        <v>588</v>
      </c>
      <c r="B1762" s="1">
        <v>43979</v>
      </c>
      <c r="D1762" s="2">
        <v>0.3923611111111111</v>
      </c>
      <c r="E1762">
        <v>19042.599999999999</v>
      </c>
      <c r="J1762" s="1">
        <v>43979</v>
      </c>
      <c r="L1762" s="2">
        <v>0.53333333333333333</v>
      </c>
      <c r="M1762">
        <v>19104.3</v>
      </c>
      <c r="N1762">
        <v>-315</v>
      </c>
      <c r="R1762">
        <v>19455.55</v>
      </c>
      <c r="S1762">
        <v>19032.95</v>
      </c>
      <c r="T1762">
        <f t="shared" si="656"/>
        <v>28</v>
      </c>
      <c r="U1762">
        <f t="shared" si="657"/>
        <v>5</v>
      </c>
      <c r="V1762">
        <f t="shared" si="658"/>
        <v>2020</v>
      </c>
    </row>
    <row r="1763" spans="1:24" x14ac:dyDescent="0.3">
      <c r="A1763">
        <v>588.1</v>
      </c>
      <c r="B1763" s="1">
        <v>43979</v>
      </c>
      <c r="C1763" t="s">
        <v>27</v>
      </c>
      <c r="D1763" s="2">
        <v>0.3923611111111111</v>
      </c>
      <c r="E1763">
        <v>158.85</v>
      </c>
      <c r="F1763">
        <v>15</v>
      </c>
      <c r="G1763" t="s">
        <v>21</v>
      </c>
      <c r="H1763">
        <v>19000</v>
      </c>
      <c r="I1763" t="s">
        <v>22</v>
      </c>
      <c r="J1763" s="1">
        <v>43979</v>
      </c>
      <c r="K1763" t="s">
        <v>27</v>
      </c>
      <c r="L1763" s="2">
        <v>0.3979166666666667</v>
      </c>
      <c r="M1763">
        <v>229.85</v>
      </c>
      <c r="N1763">
        <v>-1065</v>
      </c>
      <c r="O1763">
        <v>-44.696254330000002</v>
      </c>
      <c r="P1763" s="1">
        <v>43979</v>
      </c>
      <c r="Q1763" t="s">
        <v>24</v>
      </c>
      <c r="R1763">
        <v>256</v>
      </c>
      <c r="S1763">
        <v>153.94999999999999</v>
      </c>
      <c r="T1763">
        <f t="shared" si="656"/>
        <v>28</v>
      </c>
      <c r="U1763">
        <f t="shared" si="657"/>
        <v>5</v>
      </c>
      <c r="V1763">
        <f t="shared" si="658"/>
        <v>2020</v>
      </c>
      <c r="X1763" t="str">
        <f t="shared" ref="X1763:X1764" si="669">IF(N1763&gt;0,"Profit","Loss")</f>
        <v>Loss</v>
      </c>
    </row>
    <row r="1764" spans="1:24" x14ac:dyDescent="0.3">
      <c r="A1764">
        <v>588.20000000000005</v>
      </c>
      <c r="B1764" s="1">
        <v>43979</v>
      </c>
      <c r="C1764" t="s">
        <v>27</v>
      </c>
      <c r="D1764" s="2">
        <v>0.3923611111111111</v>
      </c>
      <c r="E1764">
        <v>151.25</v>
      </c>
      <c r="F1764">
        <v>15</v>
      </c>
      <c r="G1764" t="s">
        <v>23</v>
      </c>
      <c r="H1764">
        <v>19000</v>
      </c>
      <c r="I1764" t="s">
        <v>22</v>
      </c>
      <c r="J1764" s="1">
        <v>43979</v>
      </c>
      <c r="K1764" t="s">
        <v>27</v>
      </c>
      <c r="L1764" s="2">
        <v>0.53333333333333333</v>
      </c>
      <c r="M1764">
        <v>101.25</v>
      </c>
      <c r="N1764">
        <v>750</v>
      </c>
      <c r="O1764">
        <v>33.057851239999998</v>
      </c>
      <c r="P1764" s="1">
        <v>43979</v>
      </c>
      <c r="Q1764" t="s">
        <v>24</v>
      </c>
      <c r="R1764">
        <v>151.80000000000001</v>
      </c>
      <c r="S1764">
        <v>26.05</v>
      </c>
      <c r="T1764">
        <f t="shared" si="656"/>
        <v>28</v>
      </c>
      <c r="U1764">
        <f t="shared" si="657"/>
        <v>5</v>
      </c>
      <c r="V1764">
        <f t="shared" si="658"/>
        <v>2020</v>
      </c>
      <c r="X1764" t="str">
        <f t="shared" si="669"/>
        <v>Profit</v>
      </c>
    </row>
    <row r="1765" spans="1:24" hidden="1" x14ac:dyDescent="0.3">
      <c r="A1765">
        <v>589</v>
      </c>
      <c r="B1765" s="1">
        <v>43980</v>
      </c>
      <c r="D1765" s="2">
        <v>0.3923611111111111</v>
      </c>
      <c r="E1765">
        <v>18863.599999999999</v>
      </c>
      <c r="J1765" s="1">
        <v>43980</v>
      </c>
      <c r="L1765" s="2">
        <v>0.42152777777777778</v>
      </c>
      <c r="M1765">
        <v>18958.349999999999</v>
      </c>
      <c r="N1765">
        <v>-840</v>
      </c>
      <c r="R1765">
        <v>18970.75</v>
      </c>
      <c r="S1765">
        <v>18729.900000000001</v>
      </c>
      <c r="T1765">
        <f t="shared" si="656"/>
        <v>29</v>
      </c>
      <c r="U1765">
        <f t="shared" si="657"/>
        <v>5</v>
      </c>
      <c r="V1765">
        <f t="shared" si="658"/>
        <v>2020</v>
      </c>
    </row>
    <row r="1766" spans="1:24" x14ac:dyDescent="0.3">
      <c r="A1766">
        <v>589.1</v>
      </c>
      <c r="B1766" s="1">
        <v>43980</v>
      </c>
      <c r="C1766" t="s">
        <v>28</v>
      </c>
      <c r="D1766" s="2">
        <v>0.3923611111111111</v>
      </c>
      <c r="E1766">
        <v>417.35</v>
      </c>
      <c r="F1766">
        <v>15</v>
      </c>
      <c r="G1766" t="s">
        <v>21</v>
      </c>
      <c r="H1766">
        <v>18900</v>
      </c>
      <c r="I1766" t="s">
        <v>22</v>
      </c>
      <c r="J1766" s="1">
        <v>43980</v>
      </c>
      <c r="K1766" t="s">
        <v>28</v>
      </c>
      <c r="L1766" s="2">
        <v>0.42152777777777778</v>
      </c>
      <c r="M1766">
        <v>410.35</v>
      </c>
      <c r="N1766">
        <v>105</v>
      </c>
      <c r="O1766">
        <v>1.677249311</v>
      </c>
      <c r="P1766" s="1">
        <v>43986</v>
      </c>
      <c r="Q1766" t="s">
        <v>24</v>
      </c>
      <c r="R1766">
        <v>448.6</v>
      </c>
      <c r="S1766">
        <v>334.5</v>
      </c>
      <c r="T1766">
        <f t="shared" si="656"/>
        <v>29</v>
      </c>
      <c r="U1766">
        <f t="shared" si="657"/>
        <v>5</v>
      </c>
      <c r="V1766">
        <f t="shared" si="658"/>
        <v>2020</v>
      </c>
      <c r="X1766" t="str">
        <f t="shared" ref="X1766:X1767" si="670">IF(N1766&gt;0,"Profit","Loss")</f>
        <v>Profit</v>
      </c>
    </row>
    <row r="1767" spans="1:24" x14ac:dyDescent="0.3">
      <c r="A1767">
        <v>589.20000000000005</v>
      </c>
      <c r="B1767" s="1">
        <v>43980</v>
      </c>
      <c r="C1767" t="s">
        <v>28</v>
      </c>
      <c r="D1767" s="2">
        <v>0.3923611111111111</v>
      </c>
      <c r="E1767">
        <v>520.70000000000005</v>
      </c>
      <c r="F1767">
        <v>15</v>
      </c>
      <c r="G1767" t="s">
        <v>23</v>
      </c>
      <c r="H1767">
        <v>18900</v>
      </c>
      <c r="I1767" t="s">
        <v>22</v>
      </c>
      <c r="J1767" s="1">
        <v>43980</v>
      </c>
      <c r="K1767" t="s">
        <v>28</v>
      </c>
      <c r="L1767" s="2">
        <v>0.3979166666666667</v>
      </c>
      <c r="M1767">
        <v>583.70000000000005</v>
      </c>
      <c r="N1767">
        <v>-945</v>
      </c>
      <c r="O1767">
        <v>-12.099097370000001</v>
      </c>
      <c r="P1767" s="1">
        <v>43986</v>
      </c>
      <c r="Q1767" t="s">
        <v>24</v>
      </c>
      <c r="R1767">
        <v>585.54999999999995</v>
      </c>
      <c r="S1767">
        <v>508</v>
      </c>
      <c r="T1767">
        <f t="shared" si="656"/>
        <v>29</v>
      </c>
      <c r="U1767">
        <f t="shared" si="657"/>
        <v>5</v>
      </c>
      <c r="V1767">
        <f t="shared" si="658"/>
        <v>2020</v>
      </c>
      <c r="X1767" t="str">
        <f t="shared" si="670"/>
        <v>Loss</v>
      </c>
    </row>
    <row r="1768" spans="1:24" hidden="1" x14ac:dyDescent="0.3">
      <c r="A1768">
        <v>590</v>
      </c>
      <c r="B1768" s="1">
        <v>43983</v>
      </c>
      <c r="D1768" s="2">
        <v>0.3923611111111111</v>
      </c>
      <c r="E1768">
        <v>19992.55</v>
      </c>
      <c r="J1768" s="1">
        <v>43983</v>
      </c>
      <c r="L1768" s="2">
        <v>0.42986111111111108</v>
      </c>
      <c r="M1768">
        <v>20034.25</v>
      </c>
      <c r="N1768">
        <v>75</v>
      </c>
      <c r="R1768">
        <v>20165.25</v>
      </c>
      <c r="S1768">
        <v>19964.75</v>
      </c>
      <c r="T1768">
        <f t="shared" si="656"/>
        <v>1</v>
      </c>
      <c r="U1768">
        <f t="shared" si="657"/>
        <v>6</v>
      </c>
      <c r="V1768">
        <f t="shared" si="658"/>
        <v>2020</v>
      </c>
    </row>
    <row r="1769" spans="1:24" x14ac:dyDescent="0.3">
      <c r="A1769">
        <v>590.1</v>
      </c>
      <c r="B1769" s="1">
        <v>43983</v>
      </c>
      <c r="C1769" t="s">
        <v>20</v>
      </c>
      <c r="D1769" s="2">
        <v>0.3923611111111111</v>
      </c>
      <c r="E1769">
        <v>377.45</v>
      </c>
      <c r="F1769">
        <v>15</v>
      </c>
      <c r="G1769" t="s">
        <v>21</v>
      </c>
      <c r="H1769">
        <v>20000</v>
      </c>
      <c r="I1769" t="s">
        <v>22</v>
      </c>
      <c r="J1769" s="1">
        <v>43983</v>
      </c>
      <c r="K1769" t="s">
        <v>20</v>
      </c>
      <c r="L1769" s="2">
        <v>0.3979166666666667</v>
      </c>
      <c r="M1769">
        <v>430.45</v>
      </c>
      <c r="N1769">
        <v>-795</v>
      </c>
      <c r="O1769">
        <v>-14.041594910000001</v>
      </c>
      <c r="P1769" s="1">
        <v>43986</v>
      </c>
      <c r="Q1769" t="s">
        <v>24</v>
      </c>
      <c r="R1769">
        <v>440</v>
      </c>
      <c r="S1769">
        <v>355.15</v>
      </c>
      <c r="T1769">
        <f t="shared" si="656"/>
        <v>1</v>
      </c>
      <c r="U1769">
        <f t="shared" si="657"/>
        <v>6</v>
      </c>
      <c r="V1769">
        <f t="shared" si="658"/>
        <v>2020</v>
      </c>
      <c r="X1769" t="str">
        <f t="shared" ref="X1769:X1770" si="671">IF(N1769&gt;0,"Profit","Loss")</f>
        <v>Loss</v>
      </c>
    </row>
    <row r="1770" spans="1:24" x14ac:dyDescent="0.3">
      <c r="A1770">
        <v>590.20000000000005</v>
      </c>
      <c r="B1770" s="1">
        <v>43983</v>
      </c>
      <c r="C1770" t="s">
        <v>20</v>
      </c>
      <c r="D1770" s="2">
        <v>0.3923611111111111</v>
      </c>
      <c r="E1770">
        <v>502.1</v>
      </c>
      <c r="F1770">
        <v>15</v>
      </c>
      <c r="G1770" t="s">
        <v>23</v>
      </c>
      <c r="H1770">
        <v>20000</v>
      </c>
      <c r="I1770" t="s">
        <v>22</v>
      </c>
      <c r="J1770" s="1">
        <v>43983</v>
      </c>
      <c r="K1770" t="s">
        <v>20</v>
      </c>
      <c r="L1770" s="2">
        <v>0.42986111111111108</v>
      </c>
      <c r="M1770">
        <v>444.1</v>
      </c>
      <c r="N1770">
        <v>870</v>
      </c>
      <c r="O1770">
        <v>11.551483770000001</v>
      </c>
      <c r="P1770" s="1">
        <v>43986</v>
      </c>
      <c r="Q1770" t="s">
        <v>24</v>
      </c>
      <c r="R1770">
        <v>517.20000000000005</v>
      </c>
      <c r="S1770">
        <v>368.95</v>
      </c>
      <c r="T1770">
        <f t="shared" si="656"/>
        <v>1</v>
      </c>
      <c r="U1770">
        <f t="shared" si="657"/>
        <v>6</v>
      </c>
      <c r="V1770">
        <f t="shared" si="658"/>
        <v>2020</v>
      </c>
      <c r="X1770" t="str">
        <f t="shared" si="671"/>
        <v>Profit</v>
      </c>
    </row>
    <row r="1771" spans="1:24" hidden="1" x14ac:dyDescent="0.3">
      <c r="A1771">
        <v>591</v>
      </c>
      <c r="B1771" s="1">
        <v>43984</v>
      </c>
      <c r="D1771" s="2">
        <v>0.3923611111111111</v>
      </c>
      <c r="E1771">
        <v>20045.55</v>
      </c>
      <c r="J1771" s="1">
        <v>43984</v>
      </c>
      <c r="L1771" s="2">
        <v>0.42638888888888887</v>
      </c>
      <c r="M1771">
        <v>20098.2</v>
      </c>
      <c r="N1771">
        <v>-315</v>
      </c>
      <c r="R1771">
        <v>20274.400000000001</v>
      </c>
      <c r="S1771">
        <v>20042.05</v>
      </c>
      <c r="T1771">
        <f t="shared" si="656"/>
        <v>2</v>
      </c>
      <c r="U1771">
        <f t="shared" si="657"/>
        <v>6</v>
      </c>
      <c r="V1771">
        <f t="shared" si="658"/>
        <v>2020</v>
      </c>
    </row>
    <row r="1772" spans="1:24" x14ac:dyDescent="0.3">
      <c r="A1772">
        <v>591.1</v>
      </c>
      <c r="B1772" s="1">
        <v>43984</v>
      </c>
      <c r="C1772" t="s">
        <v>25</v>
      </c>
      <c r="D1772" s="2">
        <v>0.3923611111111111</v>
      </c>
      <c r="E1772">
        <v>359.05</v>
      </c>
      <c r="F1772">
        <v>15</v>
      </c>
      <c r="G1772" t="s">
        <v>21</v>
      </c>
      <c r="H1772">
        <v>20000</v>
      </c>
      <c r="I1772" t="s">
        <v>22</v>
      </c>
      <c r="J1772" s="1">
        <v>43984</v>
      </c>
      <c r="K1772" t="s">
        <v>25</v>
      </c>
      <c r="L1772" s="2">
        <v>0.40069444444444446</v>
      </c>
      <c r="M1772">
        <v>431.05</v>
      </c>
      <c r="N1772">
        <v>-1080</v>
      </c>
      <c r="O1772">
        <v>-20.05291742</v>
      </c>
      <c r="P1772" s="1">
        <v>43986</v>
      </c>
      <c r="Q1772" t="s">
        <v>24</v>
      </c>
      <c r="R1772">
        <v>437.9</v>
      </c>
      <c r="S1772">
        <v>355.7</v>
      </c>
      <c r="T1772">
        <f t="shared" si="656"/>
        <v>2</v>
      </c>
      <c r="U1772">
        <f t="shared" si="657"/>
        <v>6</v>
      </c>
      <c r="V1772">
        <f t="shared" si="658"/>
        <v>2020</v>
      </c>
      <c r="X1772" t="str">
        <f t="shared" ref="X1772:X1773" si="672">IF(N1772&gt;0,"Profit","Loss")</f>
        <v>Loss</v>
      </c>
    </row>
    <row r="1773" spans="1:24" x14ac:dyDescent="0.3">
      <c r="A1773">
        <v>591.20000000000005</v>
      </c>
      <c r="B1773" s="1">
        <v>43984</v>
      </c>
      <c r="C1773" t="s">
        <v>25</v>
      </c>
      <c r="D1773" s="2">
        <v>0.3923611111111111</v>
      </c>
      <c r="E1773">
        <v>423.95</v>
      </c>
      <c r="F1773">
        <v>15</v>
      </c>
      <c r="G1773" t="s">
        <v>23</v>
      </c>
      <c r="H1773">
        <v>20000</v>
      </c>
      <c r="I1773" t="s">
        <v>22</v>
      </c>
      <c r="J1773" s="1">
        <v>43984</v>
      </c>
      <c r="K1773" t="s">
        <v>25</v>
      </c>
      <c r="L1773" s="2">
        <v>0.42638888888888887</v>
      </c>
      <c r="M1773">
        <v>372.95</v>
      </c>
      <c r="N1773">
        <v>765</v>
      </c>
      <c r="O1773">
        <v>12.029720490000001</v>
      </c>
      <c r="P1773" s="1">
        <v>43986</v>
      </c>
      <c r="Q1773" t="s">
        <v>24</v>
      </c>
      <c r="R1773">
        <v>427.7</v>
      </c>
      <c r="S1773">
        <v>297.10000000000002</v>
      </c>
      <c r="T1773">
        <f t="shared" si="656"/>
        <v>2</v>
      </c>
      <c r="U1773">
        <f t="shared" si="657"/>
        <v>6</v>
      </c>
      <c r="V1773">
        <f t="shared" si="658"/>
        <v>2020</v>
      </c>
      <c r="X1773" t="str">
        <f t="shared" si="672"/>
        <v>Profit</v>
      </c>
    </row>
    <row r="1774" spans="1:24" hidden="1" x14ac:dyDescent="0.3">
      <c r="A1774">
        <v>592</v>
      </c>
      <c r="B1774" s="1">
        <v>43985</v>
      </c>
      <c r="D1774" s="2">
        <v>0.3923611111111111</v>
      </c>
      <c r="E1774">
        <v>21158.9</v>
      </c>
      <c r="J1774" s="1">
        <v>43985</v>
      </c>
      <c r="L1774" s="2">
        <v>0.48125000000000001</v>
      </c>
      <c r="M1774">
        <v>21181.25</v>
      </c>
      <c r="N1774">
        <v>-330</v>
      </c>
      <c r="R1774">
        <v>21245.9</v>
      </c>
      <c r="S1774">
        <v>20975</v>
      </c>
      <c r="T1774">
        <f t="shared" si="656"/>
        <v>3</v>
      </c>
      <c r="U1774">
        <f t="shared" si="657"/>
        <v>6</v>
      </c>
      <c r="V1774">
        <f t="shared" si="658"/>
        <v>2020</v>
      </c>
    </row>
    <row r="1775" spans="1:24" x14ac:dyDescent="0.3">
      <c r="A1775">
        <v>592.1</v>
      </c>
      <c r="B1775" s="1">
        <v>43985</v>
      </c>
      <c r="C1775" t="s">
        <v>26</v>
      </c>
      <c r="D1775" s="2">
        <v>0.3923611111111111</v>
      </c>
      <c r="E1775">
        <v>233.2</v>
      </c>
      <c r="F1775">
        <v>15</v>
      </c>
      <c r="G1775" t="s">
        <v>21</v>
      </c>
      <c r="H1775">
        <v>21200</v>
      </c>
      <c r="I1775" t="s">
        <v>22</v>
      </c>
      <c r="J1775" s="1">
        <v>43985</v>
      </c>
      <c r="K1775" t="s">
        <v>26</v>
      </c>
      <c r="L1775" s="2">
        <v>0.48125000000000001</v>
      </c>
      <c r="M1775">
        <v>233.2</v>
      </c>
      <c r="N1775">
        <v>0</v>
      </c>
      <c r="O1775">
        <v>0</v>
      </c>
      <c r="P1775" s="1">
        <v>43986</v>
      </c>
      <c r="Q1775" t="s">
        <v>24</v>
      </c>
      <c r="R1775">
        <v>265</v>
      </c>
      <c r="S1775">
        <v>157.25</v>
      </c>
      <c r="T1775">
        <f t="shared" si="656"/>
        <v>3</v>
      </c>
      <c r="U1775">
        <f t="shared" si="657"/>
        <v>6</v>
      </c>
      <c r="V1775">
        <f t="shared" si="658"/>
        <v>2020</v>
      </c>
      <c r="X1775" t="str">
        <f t="shared" ref="X1775:X1776" si="673">IF(N1775&gt;0,"Profit","Loss")</f>
        <v>Loss</v>
      </c>
    </row>
    <row r="1776" spans="1:24" x14ac:dyDescent="0.3">
      <c r="A1776">
        <v>592.20000000000005</v>
      </c>
      <c r="B1776" s="1">
        <v>43985</v>
      </c>
      <c r="C1776" t="s">
        <v>26</v>
      </c>
      <c r="D1776" s="2">
        <v>0.3923611111111111</v>
      </c>
      <c r="E1776">
        <v>373.85</v>
      </c>
      <c r="F1776">
        <v>15</v>
      </c>
      <c r="G1776" t="s">
        <v>23</v>
      </c>
      <c r="H1776">
        <v>21200</v>
      </c>
      <c r="I1776" t="s">
        <v>22</v>
      </c>
      <c r="J1776" s="1">
        <v>43985</v>
      </c>
      <c r="K1776" t="s">
        <v>26</v>
      </c>
      <c r="L1776" s="2">
        <v>0.40763888888888888</v>
      </c>
      <c r="M1776">
        <v>395.85</v>
      </c>
      <c r="N1776">
        <v>-330</v>
      </c>
      <c r="O1776">
        <v>-5.8847131199999998</v>
      </c>
      <c r="P1776" s="1">
        <v>43986</v>
      </c>
      <c r="Q1776" t="s">
        <v>24</v>
      </c>
      <c r="R1776">
        <v>400.55</v>
      </c>
      <c r="S1776">
        <v>320.3</v>
      </c>
      <c r="T1776">
        <f t="shared" si="656"/>
        <v>3</v>
      </c>
      <c r="U1776">
        <f t="shared" si="657"/>
        <v>6</v>
      </c>
      <c r="V1776">
        <f t="shared" si="658"/>
        <v>2020</v>
      </c>
      <c r="X1776" t="str">
        <f t="shared" si="673"/>
        <v>Loss</v>
      </c>
    </row>
    <row r="1777" spans="1:24" hidden="1" x14ac:dyDescent="0.3">
      <c r="A1777">
        <v>593</v>
      </c>
      <c r="B1777" s="1">
        <v>43986</v>
      </c>
      <c r="D1777" s="2">
        <v>0.3923611111111111</v>
      </c>
      <c r="E1777">
        <v>21090.799999999999</v>
      </c>
      <c r="J1777" s="1">
        <v>43986</v>
      </c>
      <c r="L1777" s="2">
        <v>0.39999999999999997</v>
      </c>
      <c r="M1777">
        <v>20846.45</v>
      </c>
      <c r="N1777">
        <v>-990</v>
      </c>
      <c r="R1777">
        <v>21106.95</v>
      </c>
      <c r="S1777">
        <v>20805.650000000001</v>
      </c>
      <c r="T1777">
        <f t="shared" si="656"/>
        <v>4</v>
      </c>
      <c r="U1777">
        <f t="shared" si="657"/>
        <v>6</v>
      </c>
      <c r="V1777">
        <f t="shared" si="658"/>
        <v>2020</v>
      </c>
    </row>
    <row r="1778" spans="1:24" x14ac:dyDescent="0.3">
      <c r="A1778">
        <v>593.1</v>
      </c>
      <c r="B1778" s="1">
        <v>43986</v>
      </c>
      <c r="C1778" t="s">
        <v>27</v>
      </c>
      <c r="D1778" s="2">
        <v>0.3923611111111111</v>
      </c>
      <c r="E1778">
        <v>182.4</v>
      </c>
      <c r="F1778">
        <v>15</v>
      </c>
      <c r="G1778" t="s">
        <v>21</v>
      </c>
      <c r="H1778">
        <v>21100</v>
      </c>
      <c r="I1778" t="s">
        <v>22</v>
      </c>
      <c r="J1778" s="1">
        <v>43986</v>
      </c>
      <c r="K1778" t="s">
        <v>27</v>
      </c>
      <c r="L1778" s="2">
        <v>0.39999999999999997</v>
      </c>
      <c r="M1778">
        <v>181.4</v>
      </c>
      <c r="N1778">
        <v>15</v>
      </c>
      <c r="O1778">
        <v>0.54824561400000005</v>
      </c>
      <c r="P1778" s="1">
        <v>43986</v>
      </c>
      <c r="Q1778" t="s">
        <v>24</v>
      </c>
      <c r="R1778">
        <v>190</v>
      </c>
      <c r="S1778">
        <v>106.35</v>
      </c>
      <c r="T1778">
        <f t="shared" si="656"/>
        <v>4</v>
      </c>
      <c r="U1778">
        <f t="shared" si="657"/>
        <v>6</v>
      </c>
      <c r="V1778">
        <f t="shared" si="658"/>
        <v>2020</v>
      </c>
      <c r="X1778" t="str">
        <f t="shared" ref="X1778:X1779" si="674">IF(N1778&gt;0,"Profit","Loss")</f>
        <v>Profit</v>
      </c>
    </row>
    <row r="1779" spans="1:24" x14ac:dyDescent="0.3">
      <c r="A1779">
        <v>593.20000000000005</v>
      </c>
      <c r="B1779" s="1">
        <v>43986</v>
      </c>
      <c r="C1779" t="s">
        <v>27</v>
      </c>
      <c r="D1779" s="2">
        <v>0.3923611111111111</v>
      </c>
      <c r="E1779">
        <v>224.2</v>
      </c>
      <c r="F1779">
        <v>15</v>
      </c>
      <c r="G1779" t="s">
        <v>23</v>
      </c>
      <c r="H1779">
        <v>21100</v>
      </c>
      <c r="I1779" t="s">
        <v>22</v>
      </c>
      <c r="J1779" s="1">
        <v>43986</v>
      </c>
      <c r="K1779" t="s">
        <v>27</v>
      </c>
      <c r="L1779" s="2">
        <v>0.39861111111111108</v>
      </c>
      <c r="M1779">
        <v>291.2</v>
      </c>
      <c r="N1779">
        <v>-1005</v>
      </c>
      <c r="O1779">
        <v>-29.88403211</v>
      </c>
      <c r="P1779" s="1">
        <v>43986</v>
      </c>
      <c r="Q1779" t="s">
        <v>24</v>
      </c>
      <c r="R1779">
        <v>303.2</v>
      </c>
      <c r="S1779">
        <v>216.05</v>
      </c>
      <c r="T1779">
        <f t="shared" si="656"/>
        <v>4</v>
      </c>
      <c r="U1779">
        <f t="shared" si="657"/>
        <v>6</v>
      </c>
      <c r="V1779">
        <f t="shared" si="658"/>
        <v>2020</v>
      </c>
      <c r="X1779" t="str">
        <f t="shared" si="674"/>
        <v>Loss</v>
      </c>
    </row>
    <row r="1780" spans="1:24" hidden="1" x14ac:dyDescent="0.3">
      <c r="A1780">
        <v>594</v>
      </c>
      <c r="B1780" s="1">
        <v>43987</v>
      </c>
      <c r="D1780" s="2">
        <v>0.3923611111111111</v>
      </c>
      <c r="E1780">
        <v>20665.900000000001</v>
      </c>
      <c r="J1780" s="1">
        <v>43987</v>
      </c>
      <c r="L1780" s="2">
        <v>0.40972222222222227</v>
      </c>
      <c r="M1780">
        <v>20685.05</v>
      </c>
      <c r="N1780">
        <v>-1065</v>
      </c>
      <c r="R1780">
        <v>20836.849999999999</v>
      </c>
      <c r="S1780">
        <v>20659.95</v>
      </c>
      <c r="T1780">
        <f t="shared" si="656"/>
        <v>5</v>
      </c>
      <c r="U1780">
        <f t="shared" si="657"/>
        <v>6</v>
      </c>
      <c r="V1780">
        <f t="shared" si="658"/>
        <v>2020</v>
      </c>
    </row>
    <row r="1781" spans="1:24" x14ac:dyDescent="0.3">
      <c r="A1781">
        <v>594.1</v>
      </c>
      <c r="B1781" s="1">
        <v>43987</v>
      </c>
      <c r="C1781" t="s">
        <v>28</v>
      </c>
      <c r="D1781" s="2">
        <v>0.3923611111111111</v>
      </c>
      <c r="E1781">
        <v>543.04999999999995</v>
      </c>
      <c r="F1781">
        <v>15</v>
      </c>
      <c r="G1781" t="s">
        <v>21</v>
      </c>
      <c r="H1781">
        <v>20700</v>
      </c>
      <c r="I1781" t="s">
        <v>22</v>
      </c>
      <c r="J1781" s="1">
        <v>43987</v>
      </c>
      <c r="K1781" t="s">
        <v>28</v>
      </c>
      <c r="L1781" s="2">
        <v>0.39652777777777781</v>
      </c>
      <c r="M1781">
        <v>618.04999999999995</v>
      </c>
      <c r="N1781">
        <v>-1125</v>
      </c>
      <c r="O1781">
        <v>-13.810882980000001</v>
      </c>
      <c r="P1781" s="1">
        <v>43993</v>
      </c>
      <c r="Q1781" t="s">
        <v>24</v>
      </c>
      <c r="R1781">
        <v>638.85</v>
      </c>
      <c r="S1781">
        <v>542.45000000000005</v>
      </c>
      <c r="T1781">
        <f t="shared" si="656"/>
        <v>5</v>
      </c>
      <c r="U1781">
        <f t="shared" si="657"/>
        <v>6</v>
      </c>
      <c r="V1781">
        <f t="shared" si="658"/>
        <v>2020</v>
      </c>
      <c r="X1781" t="str">
        <f t="shared" ref="X1781:X1782" si="675">IF(N1781&gt;0,"Profit","Loss")</f>
        <v>Loss</v>
      </c>
    </row>
    <row r="1782" spans="1:24" x14ac:dyDescent="0.3">
      <c r="A1782">
        <v>594.20000000000005</v>
      </c>
      <c r="B1782" s="1">
        <v>43987</v>
      </c>
      <c r="C1782" t="s">
        <v>28</v>
      </c>
      <c r="D1782" s="2">
        <v>0.3923611111111111</v>
      </c>
      <c r="E1782">
        <v>605.1</v>
      </c>
      <c r="F1782">
        <v>15</v>
      </c>
      <c r="G1782" t="s">
        <v>23</v>
      </c>
      <c r="H1782">
        <v>20700</v>
      </c>
      <c r="I1782" t="s">
        <v>22</v>
      </c>
      <c r="J1782" s="1">
        <v>43987</v>
      </c>
      <c r="K1782" t="s">
        <v>28</v>
      </c>
      <c r="L1782" s="2">
        <v>0.40972222222222227</v>
      </c>
      <c r="M1782">
        <v>601.1</v>
      </c>
      <c r="N1782">
        <v>60</v>
      </c>
      <c r="O1782">
        <v>0.66104776099999996</v>
      </c>
      <c r="P1782" s="1">
        <v>43993</v>
      </c>
      <c r="Q1782" t="s">
        <v>24</v>
      </c>
      <c r="R1782">
        <v>614.65</v>
      </c>
      <c r="S1782">
        <v>526</v>
      </c>
      <c r="T1782">
        <f t="shared" si="656"/>
        <v>5</v>
      </c>
      <c r="U1782">
        <f t="shared" si="657"/>
        <v>6</v>
      </c>
      <c r="V1782">
        <f t="shared" si="658"/>
        <v>2020</v>
      </c>
      <c r="X1782" t="str">
        <f t="shared" si="675"/>
        <v>Profit</v>
      </c>
    </row>
    <row r="1783" spans="1:24" hidden="1" x14ac:dyDescent="0.3">
      <c r="A1783">
        <v>595</v>
      </c>
      <c r="B1783" s="1">
        <v>43990</v>
      </c>
      <c r="D1783" s="2">
        <v>0.3923611111111111</v>
      </c>
      <c r="E1783">
        <v>21727.4</v>
      </c>
      <c r="J1783" s="1">
        <v>43990</v>
      </c>
      <c r="L1783" s="2">
        <v>0.3979166666666667</v>
      </c>
      <c r="M1783">
        <v>21689.8</v>
      </c>
      <c r="N1783">
        <v>-345</v>
      </c>
      <c r="R1783">
        <v>21807.4</v>
      </c>
      <c r="S1783">
        <v>21651.5</v>
      </c>
      <c r="T1783">
        <f t="shared" si="656"/>
        <v>8</v>
      </c>
      <c r="U1783">
        <f t="shared" si="657"/>
        <v>6</v>
      </c>
      <c r="V1783">
        <f t="shared" si="658"/>
        <v>2020</v>
      </c>
    </row>
    <row r="1784" spans="1:24" x14ac:dyDescent="0.3">
      <c r="A1784">
        <v>595.1</v>
      </c>
      <c r="B1784" s="1">
        <v>43990</v>
      </c>
      <c r="C1784" t="s">
        <v>20</v>
      </c>
      <c r="D1784" s="2">
        <v>0.3923611111111111</v>
      </c>
      <c r="E1784">
        <v>510.45</v>
      </c>
      <c r="F1784">
        <v>15</v>
      </c>
      <c r="G1784" t="s">
        <v>21</v>
      </c>
      <c r="H1784">
        <v>21700</v>
      </c>
      <c r="I1784" t="s">
        <v>22</v>
      </c>
      <c r="J1784" s="1">
        <v>43990</v>
      </c>
      <c r="K1784" t="s">
        <v>20</v>
      </c>
      <c r="L1784" s="2">
        <v>0.39652777777777781</v>
      </c>
      <c r="M1784">
        <v>528.45000000000005</v>
      </c>
      <c r="N1784">
        <v>-270</v>
      </c>
      <c r="O1784">
        <v>-3.5263003230000001</v>
      </c>
      <c r="P1784" s="1">
        <v>43993</v>
      </c>
      <c r="Q1784" t="s">
        <v>24</v>
      </c>
      <c r="R1784">
        <v>540.35</v>
      </c>
      <c r="S1784">
        <v>452.5</v>
      </c>
      <c r="T1784">
        <f t="shared" si="656"/>
        <v>8</v>
      </c>
      <c r="U1784">
        <f t="shared" si="657"/>
        <v>6</v>
      </c>
      <c r="V1784">
        <f t="shared" si="658"/>
        <v>2020</v>
      </c>
      <c r="X1784" t="str">
        <f t="shared" ref="X1784:X1785" si="676">IF(N1784&gt;0,"Profit","Loss")</f>
        <v>Loss</v>
      </c>
    </row>
    <row r="1785" spans="1:24" x14ac:dyDescent="0.3">
      <c r="A1785">
        <v>595.20000000000005</v>
      </c>
      <c r="B1785" s="1">
        <v>43990</v>
      </c>
      <c r="C1785" t="s">
        <v>20</v>
      </c>
      <c r="D1785" s="2">
        <v>0.3923611111111111</v>
      </c>
      <c r="E1785">
        <v>515.9</v>
      </c>
      <c r="F1785">
        <v>15</v>
      </c>
      <c r="G1785" t="s">
        <v>23</v>
      </c>
      <c r="H1785">
        <v>21700</v>
      </c>
      <c r="I1785" t="s">
        <v>22</v>
      </c>
      <c r="J1785" s="1">
        <v>43990</v>
      </c>
      <c r="K1785" t="s">
        <v>20</v>
      </c>
      <c r="L1785" s="2">
        <v>0.3979166666666667</v>
      </c>
      <c r="M1785">
        <v>520.9</v>
      </c>
      <c r="N1785">
        <v>-75</v>
      </c>
      <c r="O1785">
        <v>-0.96918007399999995</v>
      </c>
      <c r="P1785" s="1">
        <v>43993</v>
      </c>
      <c r="Q1785" t="s">
        <v>24</v>
      </c>
      <c r="R1785">
        <v>549.29999999999995</v>
      </c>
      <c r="S1785">
        <v>445.6</v>
      </c>
      <c r="T1785">
        <f t="shared" si="656"/>
        <v>8</v>
      </c>
      <c r="U1785">
        <f t="shared" si="657"/>
        <v>6</v>
      </c>
      <c r="V1785">
        <f t="shared" si="658"/>
        <v>2020</v>
      </c>
      <c r="X1785" t="str">
        <f t="shared" si="676"/>
        <v>Loss</v>
      </c>
    </row>
    <row r="1786" spans="1:24" hidden="1" x14ac:dyDescent="0.3">
      <c r="A1786">
        <v>596</v>
      </c>
      <c r="B1786" s="1">
        <v>43991</v>
      </c>
      <c r="D1786" s="2">
        <v>0.3923611111111111</v>
      </c>
      <c r="E1786">
        <v>21108.6</v>
      </c>
      <c r="J1786" s="1">
        <v>43991</v>
      </c>
      <c r="L1786" s="2">
        <v>0.42777777777777781</v>
      </c>
      <c r="M1786">
        <v>21451.599999999999</v>
      </c>
      <c r="N1786">
        <v>2970</v>
      </c>
      <c r="R1786">
        <v>21476.3</v>
      </c>
      <c r="S1786">
        <v>20983.45</v>
      </c>
      <c r="T1786">
        <f t="shared" si="656"/>
        <v>9</v>
      </c>
      <c r="U1786">
        <f t="shared" si="657"/>
        <v>6</v>
      </c>
      <c r="V1786">
        <f t="shared" si="658"/>
        <v>2020</v>
      </c>
    </row>
    <row r="1787" spans="1:24" x14ac:dyDescent="0.3">
      <c r="A1787">
        <v>596.1</v>
      </c>
      <c r="B1787" s="1">
        <v>43991</v>
      </c>
      <c r="C1787" t="s">
        <v>25</v>
      </c>
      <c r="D1787" s="2">
        <v>0.3923611111111111</v>
      </c>
      <c r="E1787">
        <v>452.05</v>
      </c>
      <c r="F1787">
        <v>15</v>
      </c>
      <c r="G1787" t="s">
        <v>21</v>
      </c>
      <c r="H1787">
        <v>21100</v>
      </c>
      <c r="I1787" t="s">
        <v>22</v>
      </c>
      <c r="J1787" s="1">
        <v>43991</v>
      </c>
      <c r="K1787" t="s">
        <v>25</v>
      </c>
      <c r="L1787" s="2">
        <v>0.40902777777777777</v>
      </c>
      <c r="M1787">
        <v>454.05</v>
      </c>
      <c r="N1787">
        <v>-30</v>
      </c>
      <c r="O1787">
        <v>-0.44242893500000002</v>
      </c>
      <c r="P1787" s="1">
        <v>43993</v>
      </c>
      <c r="Q1787" t="s">
        <v>24</v>
      </c>
      <c r="R1787">
        <v>471.05</v>
      </c>
      <c r="S1787">
        <v>378.45</v>
      </c>
      <c r="T1787">
        <f t="shared" si="656"/>
        <v>9</v>
      </c>
      <c r="U1787">
        <f t="shared" si="657"/>
        <v>6</v>
      </c>
      <c r="V1787">
        <f t="shared" si="658"/>
        <v>2020</v>
      </c>
      <c r="X1787" t="str">
        <f t="shared" ref="X1787:X1788" si="677">IF(N1787&gt;0,"Profit","Loss")</f>
        <v>Loss</v>
      </c>
    </row>
    <row r="1788" spans="1:24" x14ac:dyDescent="0.3">
      <c r="A1788">
        <v>596.20000000000005</v>
      </c>
      <c r="B1788" s="1">
        <v>43991</v>
      </c>
      <c r="C1788" t="s">
        <v>25</v>
      </c>
      <c r="D1788" s="2">
        <v>0.3923611111111111</v>
      </c>
      <c r="E1788">
        <v>461.45</v>
      </c>
      <c r="F1788">
        <v>15</v>
      </c>
      <c r="G1788" t="s">
        <v>23</v>
      </c>
      <c r="H1788">
        <v>21100</v>
      </c>
      <c r="I1788" t="s">
        <v>22</v>
      </c>
      <c r="J1788" s="1">
        <v>43991</v>
      </c>
      <c r="K1788" t="s">
        <v>25</v>
      </c>
      <c r="L1788" s="2">
        <v>0.42777777777777781</v>
      </c>
      <c r="M1788">
        <v>261.45</v>
      </c>
      <c r="N1788">
        <v>3000</v>
      </c>
      <c r="O1788">
        <v>43.341640480000002</v>
      </c>
      <c r="P1788" s="1">
        <v>43993</v>
      </c>
      <c r="Q1788" t="s">
        <v>29</v>
      </c>
      <c r="R1788">
        <v>503.55</v>
      </c>
      <c r="S1788">
        <v>257</v>
      </c>
      <c r="T1788">
        <f t="shared" si="656"/>
        <v>9</v>
      </c>
      <c r="U1788">
        <f t="shared" si="657"/>
        <v>6</v>
      </c>
      <c r="V1788">
        <f t="shared" si="658"/>
        <v>2020</v>
      </c>
      <c r="X1788" t="str">
        <f t="shared" si="677"/>
        <v>Profit</v>
      </c>
    </row>
    <row r="1789" spans="1:24" hidden="1" x14ac:dyDescent="0.3">
      <c r="A1789">
        <v>597</v>
      </c>
      <c r="B1789" s="1">
        <v>43992</v>
      </c>
      <c r="D1789" s="2">
        <v>0.3923611111111111</v>
      </c>
      <c r="E1789">
        <v>20792.05</v>
      </c>
      <c r="J1789" s="1">
        <v>43992</v>
      </c>
      <c r="L1789" s="2">
        <v>0.40486111111111112</v>
      </c>
      <c r="M1789">
        <v>20839.25</v>
      </c>
      <c r="N1789">
        <v>-525</v>
      </c>
      <c r="R1789">
        <v>20980.05</v>
      </c>
      <c r="S1789">
        <v>20761</v>
      </c>
      <c r="T1789">
        <f t="shared" si="656"/>
        <v>10</v>
      </c>
      <c r="U1789">
        <f t="shared" si="657"/>
        <v>6</v>
      </c>
      <c r="V1789">
        <f t="shared" si="658"/>
        <v>2020</v>
      </c>
    </row>
    <row r="1790" spans="1:24" x14ac:dyDescent="0.3">
      <c r="A1790">
        <v>597.1</v>
      </c>
      <c r="B1790" s="1">
        <v>43992</v>
      </c>
      <c r="C1790" t="s">
        <v>26</v>
      </c>
      <c r="D1790" s="2">
        <v>0.3923611111111111</v>
      </c>
      <c r="E1790">
        <v>328.3</v>
      </c>
      <c r="F1790">
        <v>15</v>
      </c>
      <c r="G1790" t="s">
        <v>21</v>
      </c>
      <c r="H1790">
        <v>20800</v>
      </c>
      <c r="I1790" t="s">
        <v>22</v>
      </c>
      <c r="J1790" s="1">
        <v>43992</v>
      </c>
      <c r="K1790" t="s">
        <v>26</v>
      </c>
      <c r="L1790" s="2">
        <v>0.39652777777777781</v>
      </c>
      <c r="M1790">
        <v>390.3</v>
      </c>
      <c r="N1790">
        <v>-930</v>
      </c>
      <c r="O1790">
        <v>-18.885166009999999</v>
      </c>
      <c r="P1790" s="1">
        <v>43993</v>
      </c>
      <c r="Q1790" t="s">
        <v>24</v>
      </c>
      <c r="R1790">
        <v>398.75</v>
      </c>
      <c r="S1790">
        <v>315</v>
      </c>
      <c r="T1790">
        <f t="shared" si="656"/>
        <v>10</v>
      </c>
      <c r="U1790">
        <f t="shared" si="657"/>
        <v>6</v>
      </c>
      <c r="V1790">
        <f t="shared" si="658"/>
        <v>2020</v>
      </c>
      <c r="X1790" t="str">
        <f t="shared" ref="X1790:X1791" si="678">IF(N1790&gt;0,"Profit","Loss")</f>
        <v>Loss</v>
      </c>
    </row>
    <row r="1791" spans="1:24" x14ac:dyDescent="0.3">
      <c r="A1791">
        <v>597.20000000000005</v>
      </c>
      <c r="B1791" s="1">
        <v>43992</v>
      </c>
      <c r="C1791" t="s">
        <v>26</v>
      </c>
      <c r="D1791" s="2">
        <v>0.3923611111111111</v>
      </c>
      <c r="E1791">
        <v>353.05</v>
      </c>
      <c r="F1791">
        <v>15</v>
      </c>
      <c r="G1791" t="s">
        <v>23</v>
      </c>
      <c r="H1791">
        <v>20800</v>
      </c>
      <c r="I1791" t="s">
        <v>22</v>
      </c>
      <c r="J1791" s="1">
        <v>43992</v>
      </c>
      <c r="K1791" t="s">
        <v>26</v>
      </c>
      <c r="L1791" s="2">
        <v>0.40486111111111112</v>
      </c>
      <c r="M1791">
        <v>326.05</v>
      </c>
      <c r="N1791">
        <v>405</v>
      </c>
      <c r="O1791">
        <v>7.6476419770000001</v>
      </c>
      <c r="P1791" s="1">
        <v>43993</v>
      </c>
      <c r="Q1791" t="s">
        <v>24</v>
      </c>
      <c r="R1791">
        <v>369.65</v>
      </c>
      <c r="S1791">
        <v>250.1</v>
      </c>
      <c r="T1791">
        <f t="shared" si="656"/>
        <v>10</v>
      </c>
      <c r="U1791">
        <f t="shared" si="657"/>
        <v>6</v>
      </c>
      <c r="V1791">
        <f t="shared" si="658"/>
        <v>2020</v>
      </c>
      <c r="X1791" t="str">
        <f t="shared" si="678"/>
        <v>Profit</v>
      </c>
    </row>
    <row r="1792" spans="1:24" hidden="1" x14ac:dyDescent="0.3">
      <c r="A1792">
        <v>598</v>
      </c>
      <c r="B1792" s="1">
        <v>43993</v>
      </c>
      <c r="D1792" s="2">
        <v>0.3923611111111111</v>
      </c>
      <c r="E1792">
        <v>21028.799999999999</v>
      </c>
      <c r="J1792" s="1">
        <v>43993</v>
      </c>
      <c r="L1792" s="2">
        <v>0.44513888888888892</v>
      </c>
      <c r="M1792">
        <v>21021.05</v>
      </c>
      <c r="N1792">
        <v>-345</v>
      </c>
      <c r="R1792">
        <v>21244.45</v>
      </c>
      <c r="S1792">
        <v>20991.9</v>
      </c>
      <c r="T1792">
        <f t="shared" si="656"/>
        <v>11</v>
      </c>
      <c r="U1792">
        <f t="shared" si="657"/>
        <v>6</v>
      </c>
      <c r="V1792">
        <f t="shared" si="658"/>
        <v>2020</v>
      </c>
    </row>
    <row r="1793" spans="1:24" x14ac:dyDescent="0.3">
      <c r="A1793">
        <v>598.1</v>
      </c>
      <c r="B1793" s="1">
        <v>43993</v>
      </c>
      <c r="C1793" t="s">
        <v>27</v>
      </c>
      <c r="D1793" s="2">
        <v>0.3923611111111111</v>
      </c>
      <c r="E1793">
        <v>197.2</v>
      </c>
      <c r="F1793">
        <v>15</v>
      </c>
      <c r="G1793" t="s">
        <v>21</v>
      </c>
      <c r="H1793">
        <v>21000</v>
      </c>
      <c r="I1793" t="s">
        <v>22</v>
      </c>
      <c r="J1793" s="1">
        <v>43993</v>
      </c>
      <c r="K1793" t="s">
        <v>27</v>
      </c>
      <c r="L1793" s="2">
        <v>0.3979166666666667</v>
      </c>
      <c r="M1793">
        <v>246.2</v>
      </c>
      <c r="N1793">
        <v>-735</v>
      </c>
      <c r="O1793">
        <v>-24.847870180000001</v>
      </c>
      <c r="P1793" s="1">
        <v>43993</v>
      </c>
      <c r="Q1793" t="s">
        <v>24</v>
      </c>
      <c r="R1793">
        <v>303.3</v>
      </c>
      <c r="S1793">
        <v>171.15</v>
      </c>
      <c r="T1793">
        <f t="shared" si="656"/>
        <v>11</v>
      </c>
      <c r="U1793">
        <f t="shared" si="657"/>
        <v>6</v>
      </c>
      <c r="V1793">
        <f t="shared" si="658"/>
        <v>2020</v>
      </c>
      <c r="X1793" t="str">
        <f t="shared" ref="X1793:X1794" si="679">IF(N1793&gt;0,"Profit","Loss")</f>
        <v>Loss</v>
      </c>
    </row>
    <row r="1794" spans="1:24" x14ac:dyDescent="0.3">
      <c r="A1794">
        <v>598.20000000000005</v>
      </c>
      <c r="B1794" s="1">
        <v>43993</v>
      </c>
      <c r="C1794" t="s">
        <v>27</v>
      </c>
      <c r="D1794" s="2">
        <v>0.3923611111111111</v>
      </c>
      <c r="E1794">
        <v>211.8</v>
      </c>
      <c r="F1794">
        <v>15</v>
      </c>
      <c r="G1794" t="s">
        <v>23</v>
      </c>
      <c r="H1794">
        <v>21000</v>
      </c>
      <c r="I1794" t="s">
        <v>22</v>
      </c>
      <c r="J1794" s="1">
        <v>43993</v>
      </c>
      <c r="K1794" t="s">
        <v>27</v>
      </c>
      <c r="L1794" s="2">
        <v>0.44513888888888892</v>
      </c>
      <c r="M1794">
        <v>185.8</v>
      </c>
      <c r="N1794">
        <v>390</v>
      </c>
      <c r="O1794">
        <v>12.275731820000001</v>
      </c>
      <c r="P1794" s="1">
        <v>43993</v>
      </c>
      <c r="Q1794" t="s">
        <v>24</v>
      </c>
      <c r="R1794">
        <v>224.9</v>
      </c>
      <c r="S1794">
        <v>110.15</v>
      </c>
      <c r="T1794">
        <f t="shared" si="656"/>
        <v>11</v>
      </c>
      <c r="U1794">
        <f t="shared" si="657"/>
        <v>6</v>
      </c>
      <c r="V1794">
        <f t="shared" si="658"/>
        <v>2020</v>
      </c>
      <c r="X1794" t="str">
        <f t="shared" si="679"/>
        <v>Profit</v>
      </c>
    </row>
    <row r="1795" spans="1:24" hidden="1" x14ac:dyDescent="0.3">
      <c r="A1795">
        <v>599</v>
      </c>
      <c r="B1795" s="1">
        <v>43994</v>
      </c>
      <c r="D1795" s="2">
        <v>0.3923611111111111</v>
      </c>
      <c r="E1795">
        <v>19839.5</v>
      </c>
      <c r="J1795" s="1">
        <v>43994</v>
      </c>
      <c r="L1795" s="2">
        <v>0.4145833333333333</v>
      </c>
      <c r="M1795">
        <v>19772.599999999999</v>
      </c>
      <c r="N1795">
        <v>-1545</v>
      </c>
      <c r="R1795">
        <v>19943.099999999999</v>
      </c>
      <c r="S1795">
        <v>19766.75</v>
      </c>
      <c r="T1795">
        <f t="shared" ref="T1795:T1858" si="680">DAY(B1795)</f>
        <v>12</v>
      </c>
      <c r="U1795">
        <f t="shared" ref="U1795:U1858" si="681">MONTH(B1795)</f>
        <v>6</v>
      </c>
      <c r="V1795">
        <f t="shared" ref="V1795:V1858" si="682">YEAR(B1795)</f>
        <v>2020</v>
      </c>
    </row>
    <row r="1796" spans="1:24" x14ac:dyDescent="0.3">
      <c r="A1796">
        <v>599.1</v>
      </c>
      <c r="B1796" s="1">
        <v>43994</v>
      </c>
      <c r="C1796" t="s">
        <v>28</v>
      </c>
      <c r="D1796" s="2">
        <v>0.3923611111111111</v>
      </c>
      <c r="E1796">
        <v>687</v>
      </c>
      <c r="F1796">
        <v>15</v>
      </c>
      <c r="G1796" t="s">
        <v>21</v>
      </c>
      <c r="H1796">
        <v>19800</v>
      </c>
      <c r="I1796" t="s">
        <v>22</v>
      </c>
      <c r="J1796" s="1">
        <v>43994</v>
      </c>
      <c r="K1796" t="s">
        <v>28</v>
      </c>
      <c r="L1796" s="2">
        <v>0.40208333333333335</v>
      </c>
      <c r="M1796">
        <v>753</v>
      </c>
      <c r="N1796">
        <v>-990</v>
      </c>
      <c r="O1796">
        <v>-9.6069869000000008</v>
      </c>
      <c r="P1796" s="1">
        <v>44000</v>
      </c>
      <c r="Q1796" t="s">
        <v>24</v>
      </c>
      <c r="R1796">
        <v>768.15</v>
      </c>
      <c r="S1796">
        <v>678</v>
      </c>
      <c r="T1796">
        <f t="shared" si="680"/>
        <v>12</v>
      </c>
      <c r="U1796">
        <f t="shared" si="681"/>
        <v>6</v>
      </c>
      <c r="V1796">
        <f t="shared" si="682"/>
        <v>2020</v>
      </c>
      <c r="X1796" t="str">
        <f t="shared" ref="X1796:X1797" si="683">IF(N1796&gt;0,"Profit","Loss")</f>
        <v>Loss</v>
      </c>
    </row>
    <row r="1797" spans="1:24" x14ac:dyDescent="0.3">
      <c r="A1797">
        <v>599.20000000000005</v>
      </c>
      <c r="B1797" s="1">
        <v>43994</v>
      </c>
      <c r="C1797" t="s">
        <v>28</v>
      </c>
      <c r="D1797" s="2">
        <v>0.3923611111111111</v>
      </c>
      <c r="E1797">
        <v>682.05</v>
      </c>
      <c r="F1797">
        <v>15</v>
      </c>
      <c r="G1797" t="s">
        <v>23</v>
      </c>
      <c r="H1797">
        <v>19800</v>
      </c>
      <c r="I1797" t="s">
        <v>22</v>
      </c>
      <c r="J1797" s="1">
        <v>43994</v>
      </c>
      <c r="K1797" t="s">
        <v>28</v>
      </c>
      <c r="L1797" s="2">
        <v>0.4145833333333333</v>
      </c>
      <c r="M1797">
        <v>719.05</v>
      </c>
      <c r="N1797">
        <v>-555</v>
      </c>
      <c r="O1797">
        <v>-5.4248222269999999</v>
      </c>
      <c r="P1797" s="1">
        <v>44000</v>
      </c>
      <c r="Q1797" t="s">
        <v>24</v>
      </c>
      <c r="R1797">
        <v>721.95</v>
      </c>
      <c r="S1797">
        <v>643.95000000000005</v>
      </c>
      <c r="T1797">
        <f t="shared" si="680"/>
        <v>12</v>
      </c>
      <c r="U1797">
        <f t="shared" si="681"/>
        <v>6</v>
      </c>
      <c r="V1797">
        <f t="shared" si="682"/>
        <v>2020</v>
      </c>
      <c r="X1797" t="str">
        <f t="shared" si="683"/>
        <v>Loss</v>
      </c>
    </row>
    <row r="1798" spans="1:24" hidden="1" x14ac:dyDescent="0.3">
      <c r="A1798">
        <v>600</v>
      </c>
      <c r="B1798" s="1">
        <v>43997</v>
      </c>
      <c r="D1798" s="2">
        <v>0.3923611111111111</v>
      </c>
      <c r="E1798">
        <v>20286</v>
      </c>
      <c r="J1798" s="1">
        <v>43997</v>
      </c>
      <c r="L1798" s="2">
        <v>0.50763888888888886</v>
      </c>
      <c r="M1798">
        <v>19771</v>
      </c>
      <c r="N1798">
        <v>2085</v>
      </c>
      <c r="R1798">
        <v>20294.95</v>
      </c>
      <c r="S1798">
        <v>19759.099999999999</v>
      </c>
      <c r="T1798">
        <f t="shared" si="680"/>
        <v>15</v>
      </c>
      <c r="U1798">
        <f t="shared" si="681"/>
        <v>6</v>
      </c>
      <c r="V1798">
        <f t="shared" si="682"/>
        <v>2020</v>
      </c>
    </row>
    <row r="1799" spans="1:24" x14ac:dyDescent="0.3">
      <c r="A1799">
        <v>600.1</v>
      </c>
      <c r="B1799" s="1">
        <v>43997</v>
      </c>
      <c r="C1799" t="s">
        <v>20</v>
      </c>
      <c r="D1799" s="2">
        <v>0.3923611111111111</v>
      </c>
      <c r="E1799">
        <v>484.65</v>
      </c>
      <c r="F1799">
        <v>15</v>
      </c>
      <c r="G1799" t="s">
        <v>21</v>
      </c>
      <c r="H1799">
        <v>20300</v>
      </c>
      <c r="I1799" t="s">
        <v>22</v>
      </c>
      <c r="J1799" s="1">
        <v>43997</v>
      </c>
      <c r="K1799" t="s">
        <v>20</v>
      </c>
      <c r="L1799" s="2">
        <v>0.50763888888888886</v>
      </c>
      <c r="M1799">
        <v>284.64999999999998</v>
      </c>
      <c r="N1799">
        <v>3000</v>
      </c>
      <c r="O1799">
        <v>41.266893629999998</v>
      </c>
      <c r="P1799" s="1">
        <v>44000</v>
      </c>
      <c r="Q1799" t="s">
        <v>29</v>
      </c>
      <c r="R1799">
        <v>491.85</v>
      </c>
      <c r="S1799">
        <v>267.14999999999998</v>
      </c>
      <c r="T1799">
        <f t="shared" si="680"/>
        <v>15</v>
      </c>
      <c r="U1799">
        <f t="shared" si="681"/>
        <v>6</v>
      </c>
      <c r="V1799">
        <f t="shared" si="682"/>
        <v>2020</v>
      </c>
      <c r="X1799" t="str">
        <f t="shared" ref="X1799:X1800" si="684">IF(N1799&gt;0,"Profit","Loss")</f>
        <v>Profit</v>
      </c>
    </row>
    <row r="1800" spans="1:24" x14ac:dyDescent="0.3">
      <c r="A1800">
        <v>600.20000000000005</v>
      </c>
      <c r="B1800" s="1">
        <v>43997</v>
      </c>
      <c r="C1800" t="s">
        <v>20</v>
      </c>
      <c r="D1800" s="2">
        <v>0.3923611111111111</v>
      </c>
      <c r="E1800">
        <v>559.29999999999995</v>
      </c>
      <c r="F1800">
        <v>15</v>
      </c>
      <c r="G1800" t="s">
        <v>23</v>
      </c>
      <c r="H1800">
        <v>20300</v>
      </c>
      <c r="I1800" t="s">
        <v>22</v>
      </c>
      <c r="J1800" s="1">
        <v>43997</v>
      </c>
      <c r="K1800" t="s">
        <v>20</v>
      </c>
      <c r="L1800" s="2">
        <v>0.39930555555555558</v>
      </c>
      <c r="M1800">
        <v>620.29999999999995</v>
      </c>
      <c r="N1800">
        <v>-915</v>
      </c>
      <c r="O1800">
        <v>-10.90649026</v>
      </c>
      <c r="P1800" s="1">
        <v>44000</v>
      </c>
      <c r="Q1800" t="s">
        <v>24</v>
      </c>
      <c r="R1800">
        <v>629.1</v>
      </c>
      <c r="S1800">
        <v>544.75</v>
      </c>
      <c r="T1800">
        <f t="shared" si="680"/>
        <v>15</v>
      </c>
      <c r="U1800">
        <f t="shared" si="681"/>
        <v>6</v>
      </c>
      <c r="V1800">
        <f t="shared" si="682"/>
        <v>2020</v>
      </c>
      <c r="X1800" t="str">
        <f t="shared" si="684"/>
        <v>Loss</v>
      </c>
    </row>
    <row r="1801" spans="1:24" hidden="1" x14ac:dyDescent="0.3">
      <c r="A1801">
        <v>601</v>
      </c>
      <c r="B1801" s="1">
        <v>43998</v>
      </c>
      <c r="D1801" s="2">
        <v>0.3923611111111111</v>
      </c>
      <c r="E1801">
        <v>20546.650000000001</v>
      </c>
      <c r="J1801" s="1">
        <v>43998</v>
      </c>
      <c r="L1801" s="2">
        <v>0.45277777777777778</v>
      </c>
      <c r="M1801">
        <v>20477.7</v>
      </c>
      <c r="N1801">
        <v>-240</v>
      </c>
      <c r="R1801">
        <v>20575</v>
      </c>
      <c r="S1801">
        <v>20336.55</v>
      </c>
      <c r="T1801">
        <f t="shared" si="680"/>
        <v>16</v>
      </c>
      <c r="U1801">
        <f t="shared" si="681"/>
        <v>6</v>
      </c>
      <c r="V1801">
        <f t="shared" si="682"/>
        <v>2020</v>
      </c>
    </row>
    <row r="1802" spans="1:24" x14ac:dyDescent="0.3">
      <c r="A1802">
        <v>601.1</v>
      </c>
      <c r="B1802" s="1">
        <v>43998</v>
      </c>
      <c r="C1802" t="s">
        <v>25</v>
      </c>
      <c r="D1802" s="2">
        <v>0.3923611111111111</v>
      </c>
      <c r="E1802">
        <v>425.3</v>
      </c>
      <c r="F1802">
        <v>15</v>
      </c>
      <c r="G1802" t="s">
        <v>21</v>
      </c>
      <c r="H1802">
        <v>20500</v>
      </c>
      <c r="I1802" t="s">
        <v>22</v>
      </c>
      <c r="J1802" s="1">
        <v>43998</v>
      </c>
      <c r="K1802" t="s">
        <v>25</v>
      </c>
      <c r="L1802" s="2">
        <v>0.45277777777777778</v>
      </c>
      <c r="M1802">
        <v>383.3</v>
      </c>
      <c r="N1802">
        <v>630</v>
      </c>
      <c r="O1802">
        <v>9.8753820829999999</v>
      </c>
      <c r="P1802" s="1">
        <v>44000</v>
      </c>
      <c r="Q1802" t="s">
        <v>24</v>
      </c>
      <c r="R1802">
        <v>439.2</v>
      </c>
      <c r="S1802">
        <v>307.55</v>
      </c>
      <c r="T1802">
        <f t="shared" si="680"/>
        <v>16</v>
      </c>
      <c r="U1802">
        <f t="shared" si="681"/>
        <v>6</v>
      </c>
      <c r="V1802">
        <f t="shared" si="682"/>
        <v>2020</v>
      </c>
      <c r="X1802" t="str">
        <f t="shared" ref="X1802:X1803" si="685">IF(N1802&gt;0,"Profit","Loss")</f>
        <v>Profit</v>
      </c>
    </row>
    <row r="1803" spans="1:24" x14ac:dyDescent="0.3">
      <c r="A1803">
        <v>601.20000000000005</v>
      </c>
      <c r="B1803" s="1">
        <v>43998</v>
      </c>
      <c r="C1803" t="s">
        <v>25</v>
      </c>
      <c r="D1803" s="2">
        <v>0.3923611111111111</v>
      </c>
      <c r="E1803">
        <v>364.55</v>
      </c>
      <c r="F1803">
        <v>15</v>
      </c>
      <c r="G1803" t="s">
        <v>23</v>
      </c>
      <c r="H1803">
        <v>20500</v>
      </c>
      <c r="I1803" t="s">
        <v>22</v>
      </c>
      <c r="J1803" s="1">
        <v>43998</v>
      </c>
      <c r="K1803" t="s">
        <v>25</v>
      </c>
      <c r="L1803" s="2">
        <v>0.40625</v>
      </c>
      <c r="M1803">
        <v>422.55</v>
      </c>
      <c r="N1803">
        <v>-870</v>
      </c>
      <c r="O1803">
        <v>-15.91002606</v>
      </c>
      <c r="P1803" s="1">
        <v>44000</v>
      </c>
      <c r="Q1803" t="s">
        <v>24</v>
      </c>
      <c r="R1803">
        <v>439.9</v>
      </c>
      <c r="S1803">
        <v>347.35</v>
      </c>
      <c r="T1803">
        <f t="shared" si="680"/>
        <v>16</v>
      </c>
      <c r="U1803">
        <f t="shared" si="681"/>
        <v>6</v>
      </c>
      <c r="V1803">
        <f t="shared" si="682"/>
        <v>2020</v>
      </c>
      <c r="X1803" t="str">
        <f t="shared" si="685"/>
        <v>Loss</v>
      </c>
    </row>
    <row r="1804" spans="1:24" hidden="1" x14ac:dyDescent="0.3">
      <c r="A1804">
        <v>602</v>
      </c>
      <c r="B1804" s="1">
        <v>43999</v>
      </c>
      <c r="D1804" s="2">
        <v>0.3923611111111111</v>
      </c>
      <c r="E1804">
        <v>20022.25</v>
      </c>
      <c r="J1804" s="1">
        <v>43999</v>
      </c>
      <c r="L1804" s="2">
        <v>0.4201388888888889</v>
      </c>
      <c r="M1804">
        <v>20411.3</v>
      </c>
      <c r="N1804">
        <v>1965</v>
      </c>
      <c r="R1804">
        <v>20450.849999999999</v>
      </c>
      <c r="S1804">
        <v>20012.8</v>
      </c>
      <c r="T1804">
        <f t="shared" si="680"/>
        <v>17</v>
      </c>
      <c r="U1804">
        <f t="shared" si="681"/>
        <v>6</v>
      </c>
      <c r="V1804">
        <f t="shared" si="682"/>
        <v>2020</v>
      </c>
    </row>
    <row r="1805" spans="1:24" x14ac:dyDescent="0.3">
      <c r="A1805">
        <v>602.1</v>
      </c>
      <c r="B1805" s="1">
        <v>43999</v>
      </c>
      <c r="C1805" t="s">
        <v>26</v>
      </c>
      <c r="D1805" s="2">
        <v>0.3923611111111111</v>
      </c>
      <c r="E1805">
        <v>359.2</v>
      </c>
      <c r="F1805">
        <v>15</v>
      </c>
      <c r="G1805" t="s">
        <v>21</v>
      </c>
      <c r="H1805">
        <v>20000</v>
      </c>
      <c r="I1805" t="s">
        <v>22</v>
      </c>
      <c r="J1805" s="1">
        <v>43999</v>
      </c>
      <c r="K1805" t="s">
        <v>26</v>
      </c>
      <c r="L1805" s="2">
        <v>0.3972222222222222</v>
      </c>
      <c r="M1805">
        <v>428.2</v>
      </c>
      <c r="N1805">
        <v>-1035</v>
      </c>
      <c r="O1805">
        <v>-19.20935412</v>
      </c>
      <c r="P1805" s="1">
        <v>44000</v>
      </c>
      <c r="Q1805" t="s">
        <v>24</v>
      </c>
      <c r="R1805">
        <v>463.35</v>
      </c>
      <c r="S1805">
        <v>352.3</v>
      </c>
      <c r="T1805">
        <f t="shared" si="680"/>
        <v>17</v>
      </c>
      <c r="U1805">
        <f t="shared" si="681"/>
        <v>6</v>
      </c>
      <c r="V1805">
        <f t="shared" si="682"/>
        <v>2020</v>
      </c>
      <c r="X1805" t="str">
        <f t="shared" ref="X1805:X1806" si="686">IF(N1805&gt;0,"Profit","Loss")</f>
        <v>Loss</v>
      </c>
    </row>
    <row r="1806" spans="1:24" x14ac:dyDescent="0.3">
      <c r="A1806">
        <v>602.20000000000005</v>
      </c>
      <c r="B1806" s="1">
        <v>43999</v>
      </c>
      <c r="C1806" t="s">
        <v>26</v>
      </c>
      <c r="D1806" s="2">
        <v>0.3923611111111111</v>
      </c>
      <c r="E1806">
        <v>407.15</v>
      </c>
      <c r="F1806">
        <v>15</v>
      </c>
      <c r="G1806" t="s">
        <v>23</v>
      </c>
      <c r="H1806">
        <v>20000</v>
      </c>
      <c r="I1806" t="s">
        <v>22</v>
      </c>
      <c r="J1806" s="1">
        <v>43999</v>
      </c>
      <c r="K1806" t="s">
        <v>26</v>
      </c>
      <c r="L1806" s="2">
        <v>0.4201388888888889</v>
      </c>
      <c r="M1806">
        <v>207.15</v>
      </c>
      <c r="N1806">
        <v>3000</v>
      </c>
      <c r="O1806">
        <v>49.121945230000001</v>
      </c>
      <c r="P1806" s="1">
        <v>44000</v>
      </c>
      <c r="Q1806" t="s">
        <v>29</v>
      </c>
      <c r="R1806">
        <v>412</v>
      </c>
      <c r="S1806">
        <v>203</v>
      </c>
      <c r="T1806">
        <f t="shared" si="680"/>
        <v>17</v>
      </c>
      <c r="U1806">
        <f t="shared" si="681"/>
        <v>6</v>
      </c>
      <c r="V1806">
        <f t="shared" si="682"/>
        <v>2020</v>
      </c>
      <c r="X1806" t="str">
        <f t="shared" si="686"/>
        <v>Profit</v>
      </c>
    </row>
    <row r="1807" spans="1:24" hidden="1" x14ac:dyDescent="0.3">
      <c r="A1807">
        <v>603</v>
      </c>
      <c r="B1807" s="1">
        <v>44000</v>
      </c>
      <c r="D1807" s="2">
        <v>0.3923611111111111</v>
      </c>
      <c r="E1807">
        <v>20137.650000000001</v>
      </c>
      <c r="J1807" s="1">
        <v>44000</v>
      </c>
      <c r="L1807" s="2">
        <v>0.6381944444444444</v>
      </c>
      <c r="M1807">
        <v>20990.25</v>
      </c>
      <c r="N1807">
        <v>2331.75</v>
      </c>
      <c r="Q1807" t="s">
        <v>19</v>
      </c>
      <c r="R1807">
        <v>20997.200000000001</v>
      </c>
      <c r="S1807">
        <v>20030.349999999999</v>
      </c>
      <c r="T1807">
        <f t="shared" si="680"/>
        <v>18</v>
      </c>
      <c r="U1807">
        <f t="shared" si="681"/>
        <v>6</v>
      </c>
      <c r="V1807">
        <f t="shared" si="682"/>
        <v>2020</v>
      </c>
    </row>
    <row r="1808" spans="1:24" x14ac:dyDescent="0.3">
      <c r="A1808">
        <v>603.1</v>
      </c>
      <c r="B1808" s="1">
        <v>44000</v>
      </c>
      <c r="C1808" t="s">
        <v>27</v>
      </c>
      <c r="D1808" s="2">
        <v>0.3923611111111111</v>
      </c>
      <c r="E1808">
        <v>171.9</v>
      </c>
      <c r="F1808">
        <v>15</v>
      </c>
      <c r="G1808" t="s">
        <v>21</v>
      </c>
      <c r="H1808">
        <v>20100</v>
      </c>
      <c r="I1808" t="s">
        <v>22</v>
      </c>
      <c r="J1808" s="1">
        <v>44000</v>
      </c>
      <c r="K1808" t="s">
        <v>27</v>
      </c>
      <c r="L1808" s="2">
        <v>0.4152777777777778</v>
      </c>
      <c r="M1808">
        <v>190.9</v>
      </c>
      <c r="N1808">
        <v>-285</v>
      </c>
      <c r="O1808">
        <v>-11.05293775</v>
      </c>
      <c r="P1808" s="1">
        <v>44000</v>
      </c>
      <c r="Q1808" t="s">
        <v>24</v>
      </c>
      <c r="R1808">
        <v>203.8</v>
      </c>
      <c r="S1808">
        <v>115</v>
      </c>
      <c r="T1808">
        <f t="shared" si="680"/>
        <v>18</v>
      </c>
      <c r="U1808">
        <f t="shared" si="681"/>
        <v>6</v>
      </c>
      <c r="V1808">
        <f t="shared" si="682"/>
        <v>2020</v>
      </c>
      <c r="X1808" t="str">
        <f t="shared" ref="X1808:X1809" si="687">IF(N1808&gt;0,"Profit","Loss")</f>
        <v>Loss</v>
      </c>
    </row>
    <row r="1809" spans="1:24" x14ac:dyDescent="0.3">
      <c r="A1809">
        <v>603.20000000000005</v>
      </c>
      <c r="B1809" s="1">
        <v>44000</v>
      </c>
      <c r="C1809" t="s">
        <v>27</v>
      </c>
      <c r="D1809" s="2">
        <v>0.3923611111111111</v>
      </c>
      <c r="E1809">
        <v>174.6</v>
      </c>
      <c r="F1809">
        <v>15</v>
      </c>
      <c r="G1809" t="s">
        <v>23</v>
      </c>
      <c r="H1809">
        <v>20100</v>
      </c>
      <c r="I1809" t="s">
        <v>22</v>
      </c>
      <c r="J1809" s="1">
        <v>44000</v>
      </c>
      <c r="K1809" t="s">
        <v>27</v>
      </c>
      <c r="L1809" s="2">
        <v>0.6381944444444444</v>
      </c>
      <c r="M1809">
        <v>0.15</v>
      </c>
      <c r="N1809">
        <v>2616.75</v>
      </c>
      <c r="O1809">
        <v>99.914089349999998</v>
      </c>
      <c r="P1809" s="1">
        <v>44000</v>
      </c>
      <c r="Q1809" t="s">
        <v>19</v>
      </c>
      <c r="R1809">
        <v>227.9</v>
      </c>
      <c r="S1809">
        <v>0.1</v>
      </c>
      <c r="T1809">
        <f t="shared" si="680"/>
        <v>18</v>
      </c>
      <c r="U1809">
        <f t="shared" si="681"/>
        <v>6</v>
      </c>
      <c r="V1809">
        <f t="shared" si="682"/>
        <v>2020</v>
      </c>
      <c r="X1809" t="str">
        <f t="shared" si="687"/>
        <v>Profit</v>
      </c>
    </row>
    <row r="1810" spans="1:24" hidden="1" x14ac:dyDescent="0.3">
      <c r="A1810">
        <v>604</v>
      </c>
      <c r="B1810" s="1">
        <v>44001</v>
      </c>
      <c r="D1810" s="2">
        <v>0.3923611111111111</v>
      </c>
      <c r="E1810">
        <v>21164.75</v>
      </c>
      <c r="J1810" s="1">
        <v>44001</v>
      </c>
      <c r="L1810" s="2">
        <v>0.42152777777777778</v>
      </c>
      <c r="M1810">
        <v>21100.15</v>
      </c>
      <c r="N1810">
        <v>300</v>
      </c>
      <c r="R1810">
        <v>21191.4</v>
      </c>
      <c r="S1810">
        <v>20878.25</v>
      </c>
      <c r="T1810">
        <f t="shared" si="680"/>
        <v>19</v>
      </c>
      <c r="U1810">
        <f t="shared" si="681"/>
        <v>6</v>
      </c>
      <c r="V1810">
        <f t="shared" si="682"/>
        <v>2020</v>
      </c>
    </row>
    <row r="1811" spans="1:24" x14ac:dyDescent="0.3">
      <c r="A1811">
        <v>604.1</v>
      </c>
      <c r="B1811" s="1">
        <v>44001</v>
      </c>
      <c r="C1811" t="s">
        <v>28</v>
      </c>
      <c r="D1811" s="2">
        <v>0.3923611111111111</v>
      </c>
      <c r="E1811">
        <v>500.9</v>
      </c>
      <c r="F1811">
        <v>15</v>
      </c>
      <c r="G1811" t="s">
        <v>21</v>
      </c>
      <c r="H1811">
        <v>21200</v>
      </c>
      <c r="I1811" t="s">
        <v>22</v>
      </c>
      <c r="J1811" s="1">
        <v>44001</v>
      </c>
      <c r="K1811" t="s">
        <v>28</v>
      </c>
      <c r="L1811" s="2">
        <v>0.42152777777777778</v>
      </c>
      <c r="M1811">
        <v>437.9</v>
      </c>
      <c r="N1811">
        <v>945</v>
      </c>
      <c r="O1811">
        <v>12.57736075</v>
      </c>
      <c r="P1811" s="1">
        <v>44007</v>
      </c>
      <c r="Q1811" t="s">
        <v>24</v>
      </c>
      <c r="R1811">
        <v>516.9</v>
      </c>
      <c r="S1811">
        <v>362.9</v>
      </c>
      <c r="T1811">
        <f t="shared" si="680"/>
        <v>19</v>
      </c>
      <c r="U1811">
        <f t="shared" si="681"/>
        <v>6</v>
      </c>
      <c r="V1811">
        <f t="shared" si="682"/>
        <v>2020</v>
      </c>
      <c r="X1811" t="str">
        <f t="shared" ref="X1811:X1812" si="688">IF(N1811&gt;0,"Profit","Loss")</f>
        <v>Profit</v>
      </c>
    </row>
    <row r="1812" spans="1:24" x14ac:dyDescent="0.3">
      <c r="A1812">
        <v>604.20000000000005</v>
      </c>
      <c r="B1812" s="1">
        <v>44001</v>
      </c>
      <c r="C1812" t="s">
        <v>28</v>
      </c>
      <c r="D1812" s="2">
        <v>0.3923611111111111</v>
      </c>
      <c r="E1812">
        <v>604</v>
      </c>
      <c r="F1812">
        <v>15</v>
      </c>
      <c r="G1812" t="s">
        <v>23</v>
      </c>
      <c r="H1812">
        <v>21200</v>
      </c>
      <c r="I1812" t="s">
        <v>22</v>
      </c>
      <c r="J1812" s="1">
        <v>44001</v>
      </c>
      <c r="K1812" t="s">
        <v>28</v>
      </c>
      <c r="L1812" s="2">
        <v>0.40138888888888885</v>
      </c>
      <c r="M1812">
        <v>647</v>
      </c>
      <c r="N1812">
        <v>-645</v>
      </c>
      <c r="O1812">
        <v>-7.1192052979999998</v>
      </c>
      <c r="P1812" s="1">
        <v>44007</v>
      </c>
      <c r="Q1812" t="s">
        <v>24</v>
      </c>
      <c r="R1812">
        <v>669.7</v>
      </c>
      <c r="S1812">
        <v>571.79999999999995</v>
      </c>
      <c r="T1812">
        <f t="shared" si="680"/>
        <v>19</v>
      </c>
      <c r="U1812">
        <f t="shared" si="681"/>
        <v>6</v>
      </c>
      <c r="V1812">
        <f t="shared" si="682"/>
        <v>2020</v>
      </c>
      <c r="X1812" t="str">
        <f t="shared" si="688"/>
        <v>Loss</v>
      </c>
    </row>
    <row r="1813" spans="1:24" hidden="1" x14ac:dyDescent="0.3">
      <c r="A1813">
        <v>605</v>
      </c>
      <c r="B1813" s="1">
        <v>44004</v>
      </c>
      <c r="D1813" s="2">
        <v>0.3923611111111111</v>
      </c>
      <c r="E1813">
        <v>21597.75</v>
      </c>
      <c r="J1813" s="1">
        <v>44004</v>
      </c>
      <c r="L1813" s="2">
        <v>0.4381944444444445</v>
      </c>
      <c r="M1813">
        <v>21733.55</v>
      </c>
      <c r="N1813">
        <v>585</v>
      </c>
      <c r="R1813">
        <v>21848.55</v>
      </c>
      <c r="S1813">
        <v>21559.599999999999</v>
      </c>
      <c r="T1813">
        <f t="shared" si="680"/>
        <v>22</v>
      </c>
      <c r="U1813">
        <f t="shared" si="681"/>
        <v>6</v>
      </c>
      <c r="V1813">
        <f t="shared" si="682"/>
        <v>2020</v>
      </c>
    </row>
    <row r="1814" spans="1:24" x14ac:dyDescent="0.3">
      <c r="A1814">
        <v>605.1</v>
      </c>
      <c r="B1814" s="1">
        <v>44004</v>
      </c>
      <c r="C1814" t="s">
        <v>20</v>
      </c>
      <c r="D1814" s="2">
        <v>0.3923611111111111</v>
      </c>
      <c r="E1814">
        <v>425</v>
      </c>
      <c r="F1814">
        <v>15</v>
      </c>
      <c r="G1814" t="s">
        <v>21</v>
      </c>
      <c r="H1814">
        <v>21600</v>
      </c>
      <c r="I1814" t="s">
        <v>22</v>
      </c>
      <c r="J1814" s="1">
        <v>44004</v>
      </c>
      <c r="K1814" t="s">
        <v>20</v>
      </c>
      <c r="L1814" s="2">
        <v>0.39861111111111108</v>
      </c>
      <c r="M1814">
        <v>469</v>
      </c>
      <c r="N1814">
        <v>-660</v>
      </c>
      <c r="O1814">
        <v>-10.35294118</v>
      </c>
      <c r="P1814" s="1">
        <v>44007</v>
      </c>
      <c r="Q1814" t="s">
        <v>24</v>
      </c>
      <c r="R1814">
        <v>480</v>
      </c>
      <c r="S1814">
        <v>393.35</v>
      </c>
      <c r="T1814">
        <f t="shared" si="680"/>
        <v>22</v>
      </c>
      <c r="U1814">
        <f t="shared" si="681"/>
        <v>6</v>
      </c>
      <c r="V1814">
        <f t="shared" si="682"/>
        <v>2020</v>
      </c>
      <c r="X1814" t="str">
        <f t="shared" ref="X1814:X1815" si="689">IF(N1814&gt;0,"Profit","Loss")</f>
        <v>Loss</v>
      </c>
    </row>
    <row r="1815" spans="1:24" x14ac:dyDescent="0.3">
      <c r="A1815">
        <v>605.20000000000005</v>
      </c>
      <c r="B1815" s="1">
        <v>44004</v>
      </c>
      <c r="C1815" t="s">
        <v>20</v>
      </c>
      <c r="D1815" s="2">
        <v>0.3923611111111111</v>
      </c>
      <c r="E1815">
        <v>486.55</v>
      </c>
      <c r="F1815">
        <v>15</v>
      </c>
      <c r="G1815" t="s">
        <v>23</v>
      </c>
      <c r="H1815">
        <v>21600</v>
      </c>
      <c r="I1815" t="s">
        <v>22</v>
      </c>
      <c r="J1815" s="1">
        <v>44004</v>
      </c>
      <c r="K1815" t="s">
        <v>20</v>
      </c>
      <c r="L1815" s="2">
        <v>0.4381944444444445</v>
      </c>
      <c r="M1815">
        <v>403.55</v>
      </c>
      <c r="N1815">
        <v>1245</v>
      </c>
      <c r="O1815">
        <v>17.058883980000001</v>
      </c>
      <c r="P1815" s="1">
        <v>44007</v>
      </c>
      <c r="Q1815" t="s">
        <v>24</v>
      </c>
      <c r="R1815">
        <v>505.55</v>
      </c>
      <c r="S1815">
        <v>327.95</v>
      </c>
      <c r="T1815">
        <f t="shared" si="680"/>
        <v>22</v>
      </c>
      <c r="U1815">
        <f t="shared" si="681"/>
        <v>6</v>
      </c>
      <c r="V1815">
        <f t="shared" si="682"/>
        <v>2020</v>
      </c>
      <c r="X1815" t="str">
        <f t="shared" si="689"/>
        <v>Profit</v>
      </c>
    </row>
    <row r="1816" spans="1:24" hidden="1" x14ac:dyDescent="0.3">
      <c r="A1816">
        <v>606</v>
      </c>
      <c r="B1816" s="1">
        <v>44005</v>
      </c>
      <c r="D1816" s="2">
        <v>0.3923611111111111</v>
      </c>
      <c r="E1816">
        <v>21952</v>
      </c>
      <c r="J1816" s="1">
        <v>44005</v>
      </c>
      <c r="L1816" s="2">
        <v>0.42708333333333331</v>
      </c>
      <c r="M1816">
        <v>21861.15</v>
      </c>
      <c r="N1816">
        <v>-465</v>
      </c>
      <c r="R1816">
        <v>21957.5</v>
      </c>
      <c r="S1816">
        <v>21647.8</v>
      </c>
      <c r="T1816">
        <f t="shared" si="680"/>
        <v>23</v>
      </c>
      <c r="U1816">
        <f t="shared" si="681"/>
        <v>6</v>
      </c>
      <c r="V1816">
        <f t="shared" si="682"/>
        <v>2020</v>
      </c>
    </row>
    <row r="1817" spans="1:24" x14ac:dyDescent="0.3">
      <c r="A1817">
        <v>606.1</v>
      </c>
      <c r="B1817" s="1">
        <v>44005</v>
      </c>
      <c r="C1817" t="s">
        <v>25</v>
      </c>
      <c r="D1817" s="2">
        <v>0.3923611111111111</v>
      </c>
      <c r="E1817">
        <v>363.45</v>
      </c>
      <c r="F1817">
        <v>15</v>
      </c>
      <c r="G1817" t="s">
        <v>21</v>
      </c>
      <c r="H1817">
        <v>22000</v>
      </c>
      <c r="I1817" t="s">
        <v>22</v>
      </c>
      <c r="J1817" s="1">
        <v>44005</v>
      </c>
      <c r="K1817" t="s">
        <v>25</v>
      </c>
      <c r="L1817" s="2">
        <v>0.42708333333333331</v>
      </c>
      <c r="M1817">
        <v>323.45</v>
      </c>
      <c r="N1817">
        <v>600</v>
      </c>
      <c r="O1817">
        <v>11.00564039</v>
      </c>
      <c r="P1817" s="1">
        <v>44007</v>
      </c>
      <c r="Q1817" t="s">
        <v>24</v>
      </c>
      <c r="R1817">
        <v>365</v>
      </c>
      <c r="S1817">
        <v>248.45</v>
      </c>
      <c r="T1817">
        <f t="shared" si="680"/>
        <v>23</v>
      </c>
      <c r="U1817">
        <f t="shared" si="681"/>
        <v>6</v>
      </c>
      <c r="V1817">
        <f t="shared" si="682"/>
        <v>2020</v>
      </c>
      <c r="X1817" t="str">
        <f t="shared" ref="X1817:X1818" si="690">IF(N1817&gt;0,"Profit","Loss")</f>
        <v>Profit</v>
      </c>
    </row>
    <row r="1818" spans="1:24" x14ac:dyDescent="0.3">
      <c r="A1818">
        <v>606.20000000000005</v>
      </c>
      <c r="B1818" s="1">
        <v>44005</v>
      </c>
      <c r="C1818" t="s">
        <v>25</v>
      </c>
      <c r="D1818" s="2">
        <v>0.3923611111111111</v>
      </c>
      <c r="E1818">
        <v>455.25</v>
      </c>
      <c r="F1818">
        <v>15</v>
      </c>
      <c r="G1818" t="s">
        <v>23</v>
      </c>
      <c r="H1818">
        <v>22000</v>
      </c>
      <c r="I1818" t="s">
        <v>22</v>
      </c>
      <c r="J1818" s="1">
        <v>44005</v>
      </c>
      <c r="K1818" t="s">
        <v>25</v>
      </c>
      <c r="L1818" s="2">
        <v>0.40902777777777777</v>
      </c>
      <c r="M1818">
        <v>526.25</v>
      </c>
      <c r="N1818">
        <v>-1065</v>
      </c>
      <c r="O1818">
        <v>-15.59582647</v>
      </c>
      <c r="P1818" s="1">
        <v>44007</v>
      </c>
      <c r="Q1818" t="s">
        <v>24</v>
      </c>
      <c r="R1818">
        <v>534.29999999999995</v>
      </c>
      <c r="S1818">
        <v>451</v>
      </c>
      <c r="T1818">
        <f t="shared" si="680"/>
        <v>23</v>
      </c>
      <c r="U1818">
        <f t="shared" si="681"/>
        <v>6</v>
      </c>
      <c r="V1818">
        <f t="shared" si="682"/>
        <v>2020</v>
      </c>
      <c r="X1818" t="str">
        <f t="shared" si="690"/>
        <v>Loss</v>
      </c>
    </row>
    <row r="1819" spans="1:24" hidden="1" x14ac:dyDescent="0.3">
      <c r="A1819">
        <v>607</v>
      </c>
      <c r="B1819" s="1">
        <v>44006</v>
      </c>
      <c r="D1819" s="2">
        <v>0.3923611111111111</v>
      </c>
      <c r="E1819">
        <v>22323.25</v>
      </c>
      <c r="J1819" s="1">
        <v>44006</v>
      </c>
      <c r="L1819" s="2">
        <v>0.51250000000000007</v>
      </c>
      <c r="M1819">
        <v>22125.45</v>
      </c>
      <c r="N1819">
        <v>1440</v>
      </c>
      <c r="R1819">
        <v>22380.7</v>
      </c>
      <c r="S1819">
        <v>21941.5</v>
      </c>
      <c r="T1819">
        <f t="shared" si="680"/>
        <v>24</v>
      </c>
      <c r="U1819">
        <f t="shared" si="681"/>
        <v>6</v>
      </c>
      <c r="V1819">
        <f t="shared" si="682"/>
        <v>2020</v>
      </c>
    </row>
    <row r="1820" spans="1:24" x14ac:dyDescent="0.3">
      <c r="A1820">
        <v>607.1</v>
      </c>
      <c r="B1820" s="1">
        <v>44006</v>
      </c>
      <c r="C1820" t="s">
        <v>26</v>
      </c>
      <c r="D1820" s="2">
        <v>0.3923611111111111</v>
      </c>
      <c r="E1820">
        <v>345</v>
      </c>
      <c r="F1820">
        <v>15</v>
      </c>
      <c r="G1820" t="s">
        <v>21</v>
      </c>
      <c r="H1820">
        <v>22300</v>
      </c>
      <c r="I1820" t="s">
        <v>22</v>
      </c>
      <c r="J1820" s="1">
        <v>44006</v>
      </c>
      <c r="K1820" t="s">
        <v>26</v>
      </c>
      <c r="L1820" s="2">
        <v>0.51250000000000007</v>
      </c>
      <c r="M1820">
        <v>234</v>
      </c>
      <c r="N1820">
        <v>1665</v>
      </c>
      <c r="O1820">
        <v>32.173913040000002</v>
      </c>
      <c r="P1820" s="1">
        <v>44007</v>
      </c>
      <c r="Q1820" t="s">
        <v>24</v>
      </c>
      <c r="R1820">
        <v>364.7</v>
      </c>
      <c r="S1820">
        <v>158.75</v>
      </c>
      <c r="T1820">
        <f t="shared" si="680"/>
        <v>24</v>
      </c>
      <c r="U1820">
        <f t="shared" si="681"/>
        <v>6</v>
      </c>
      <c r="V1820">
        <f t="shared" si="682"/>
        <v>2020</v>
      </c>
      <c r="X1820" t="str">
        <f t="shared" ref="X1820:X1821" si="691">IF(N1820&gt;0,"Profit","Loss")</f>
        <v>Profit</v>
      </c>
    </row>
    <row r="1821" spans="1:24" x14ac:dyDescent="0.3">
      <c r="A1821">
        <v>607.20000000000005</v>
      </c>
      <c r="B1821" s="1">
        <v>44006</v>
      </c>
      <c r="C1821" t="s">
        <v>26</v>
      </c>
      <c r="D1821" s="2">
        <v>0.3923611111111111</v>
      </c>
      <c r="E1821">
        <v>344.75</v>
      </c>
      <c r="F1821">
        <v>15</v>
      </c>
      <c r="G1821" t="s">
        <v>23</v>
      </c>
      <c r="H1821">
        <v>22300</v>
      </c>
      <c r="I1821" t="s">
        <v>22</v>
      </c>
      <c r="J1821" s="1">
        <v>44006</v>
      </c>
      <c r="K1821" t="s">
        <v>26</v>
      </c>
      <c r="L1821" s="2">
        <v>0.41388888888888892</v>
      </c>
      <c r="M1821">
        <v>359.75</v>
      </c>
      <c r="N1821">
        <v>-225</v>
      </c>
      <c r="O1821">
        <v>-4.3509789699999999</v>
      </c>
      <c r="P1821" s="1">
        <v>44007</v>
      </c>
      <c r="Q1821" t="s">
        <v>24</v>
      </c>
      <c r="R1821">
        <v>378.75</v>
      </c>
      <c r="S1821">
        <v>284.14999999999998</v>
      </c>
      <c r="T1821">
        <f t="shared" si="680"/>
        <v>24</v>
      </c>
      <c r="U1821">
        <f t="shared" si="681"/>
        <v>6</v>
      </c>
      <c r="V1821">
        <f t="shared" si="682"/>
        <v>2020</v>
      </c>
      <c r="X1821" t="str">
        <f t="shared" si="691"/>
        <v>Loss</v>
      </c>
    </row>
    <row r="1822" spans="1:24" hidden="1" x14ac:dyDescent="0.3">
      <c r="A1822">
        <v>608</v>
      </c>
      <c r="B1822" s="1">
        <v>44007</v>
      </c>
      <c r="D1822" s="2">
        <v>0.3923611111111111</v>
      </c>
      <c r="E1822">
        <v>21054.75</v>
      </c>
      <c r="J1822" s="1">
        <v>44007</v>
      </c>
      <c r="L1822" s="2">
        <v>0.50277777777777777</v>
      </c>
      <c r="M1822">
        <v>21260.3</v>
      </c>
      <c r="N1822">
        <v>900</v>
      </c>
      <c r="R1822">
        <v>21607.3</v>
      </c>
      <c r="S1822">
        <v>21011</v>
      </c>
      <c r="T1822">
        <f t="shared" si="680"/>
        <v>25</v>
      </c>
      <c r="U1822">
        <f t="shared" si="681"/>
        <v>6</v>
      </c>
      <c r="V1822">
        <f t="shared" si="682"/>
        <v>2020</v>
      </c>
    </row>
    <row r="1823" spans="1:24" x14ac:dyDescent="0.3">
      <c r="A1823">
        <v>608.1</v>
      </c>
      <c r="B1823" s="1">
        <v>44007</v>
      </c>
      <c r="C1823" t="s">
        <v>27</v>
      </c>
      <c r="D1823" s="2">
        <v>0.3923611111111111</v>
      </c>
      <c r="E1823">
        <v>163.4</v>
      </c>
      <c r="F1823">
        <v>15</v>
      </c>
      <c r="G1823" t="s">
        <v>21</v>
      </c>
      <c r="H1823">
        <v>21100</v>
      </c>
      <c r="I1823" t="s">
        <v>22</v>
      </c>
      <c r="J1823" s="1">
        <v>44007</v>
      </c>
      <c r="K1823" t="s">
        <v>27</v>
      </c>
      <c r="L1823" s="2">
        <v>0.40069444444444446</v>
      </c>
      <c r="M1823">
        <v>223.4</v>
      </c>
      <c r="N1823">
        <v>-900</v>
      </c>
      <c r="O1823">
        <v>-36.719706240000001</v>
      </c>
      <c r="P1823" s="1">
        <v>44007</v>
      </c>
      <c r="Q1823" t="s">
        <v>24</v>
      </c>
      <c r="R1823">
        <v>228.3</v>
      </c>
      <c r="S1823">
        <v>147.69999999999999</v>
      </c>
      <c r="T1823">
        <f t="shared" si="680"/>
        <v>25</v>
      </c>
      <c r="U1823">
        <f t="shared" si="681"/>
        <v>6</v>
      </c>
      <c r="V1823">
        <f t="shared" si="682"/>
        <v>2020</v>
      </c>
      <c r="X1823" t="str">
        <f t="shared" ref="X1823:X1824" si="692">IF(N1823&gt;0,"Profit","Loss")</f>
        <v>Loss</v>
      </c>
    </row>
    <row r="1824" spans="1:24" x14ac:dyDescent="0.3">
      <c r="A1824">
        <v>608.20000000000005</v>
      </c>
      <c r="B1824" s="1">
        <v>44007</v>
      </c>
      <c r="C1824" t="s">
        <v>27</v>
      </c>
      <c r="D1824" s="2">
        <v>0.3923611111111111</v>
      </c>
      <c r="E1824">
        <v>231.65</v>
      </c>
      <c r="F1824">
        <v>15</v>
      </c>
      <c r="G1824" t="s">
        <v>23</v>
      </c>
      <c r="H1824">
        <v>21100</v>
      </c>
      <c r="I1824" t="s">
        <v>22</v>
      </c>
      <c r="J1824" s="1">
        <v>44007</v>
      </c>
      <c r="K1824" t="s">
        <v>27</v>
      </c>
      <c r="L1824" s="2">
        <v>0.50277777777777777</v>
      </c>
      <c r="M1824">
        <v>111.65</v>
      </c>
      <c r="N1824">
        <v>1800</v>
      </c>
      <c r="O1824">
        <v>51.802287929999999</v>
      </c>
      <c r="P1824" s="1">
        <v>44007</v>
      </c>
      <c r="Q1824" t="s">
        <v>24</v>
      </c>
      <c r="R1824">
        <v>265.8</v>
      </c>
      <c r="S1824">
        <v>36.35</v>
      </c>
      <c r="T1824">
        <f t="shared" si="680"/>
        <v>25</v>
      </c>
      <c r="U1824">
        <f t="shared" si="681"/>
        <v>6</v>
      </c>
      <c r="V1824">
        <f t="shared" si="682"/>
        <v>2020</v>
      </c>
      <c r="X1824" t="str">
        <f t="shared" si="692"/>
        <v>Profit</v>
      </c>
    </row>
    <row r="1825" spans="1:24" hidden="1" x14ac:dyDescent="0.3">
      <c r="A1825">
        <v>609</v>
      </c>
      <c r="B1825" s="1">
        <v>44011</v>
      </c>
      <c r="D1825" s="2">
        <v>0.3923611111111111</v>
      </c>
      <c r="E1825">
        <v>21165.05</v>
      </c>
      <c r="J1825" s="1">
        <v>44011</v>
      </c>
      <c r="L1825" s="2">
        <v>0.4597222222222222</v>
      </c>
      <c r="M1825">
        <v>21197.45</v>
      </c>
      <c r="N1825">
        <v>-945</v>
      </c>
      <c r="R1825">
        <v>21224.25</v>
      </c>
      <c r="S1825">
        <v>21026.45</v>
      </c>
      <c r="T1825">
        <f t="shared" si="680"/>
        <v>29</v>
      </c>
      <c r="U1825">
        <f t="shared" si="681"/>
        <v>6</v>
      </c>
      <c r="V1825">
        <f t="shared" si="682"/>
        <v>2020</v>
      </c>
    </row>
    <row r="1826" spans="1:24" x14ac:dyDescent="0.3">
      <c r="A1826">
        <v>609.1</v>
      </c>
      <c r="B1826" s="1">
        <v>44011</v>
      </c>
      <c r="C1826" t="s">
        <v>20</v>
      </c>
      <c r="D1826" s="2">
        <v>0.3923611111111111</v>
      </c>
      <c r="E1826">
        <v>436.4</v>
      </c>
      <c r="F1826">
        <v>15</v>
      </c>
      <c r="G1826" t="s">
        <v>21</v>
      </c>
      <c r="H1826">
        <v>21200</v>
      </c>
      <c r="I1826" t="s">
        <v>22</v>
      </c>
      <c r="J1826" s="1">
        <v>44011</v>
      </c>
      <c r="K1826" t="s">
        <v>20</v>
      </c>
      <c r="L1826" s="2">
        <v>0.4597222222222222</v>
      </c>
      <c r="M1826">
        <v>445.4</v>
      </c>
      <c r="N1826">
        <v>-135</v>
      </c>
      <c r="O1826">
        <v>-2.0623281389999999</v>
      </c>
      <c r="P1826" s="1">
        <v>44014</v>
      </c>
      <c r="Q1826" t="s">
        <v>24</v>
      </c>
      <c r="R1826">
        <v>456.85</v>
      </c>
      <c r="S1826">
        <v>370.05</v>
      </c>
      <c r="T1826">
        <f t="shared" si="680"/>
        <v>29</v>
      </c>
      <c r="U1826">
        <f t="shared" si="681"/>
        <v>6</v>
      </c>
      <c r="V1826">
        <f t="shared" si="682"/>
        <v>2020</v>
      </c>
      <c r="X1826" t="str">
        <f t="shared" ref="X1826:X1827" si="693">IF(N1826&gt;0,"Profit","Loss")</f>
        <v>Loss</v>
      </c>
    </row>
    <row r="1827" spans="1:24" x14ac:dyDescent="0.3">
      <c r="A1827">
        <v>609.20000000000005</v>
      </c>
      <c r="B1827" s="1">
        <v>44011</v>
      </c>
      <c r="C1827" t="s">
        <v>20</v>
      </c>
      <c r="D1827" s="2">
        <v>0.3923611111111111</v>
      </c>
      <c r="E1827">
        <v>541.79999999999995</v>
      </c>
      <c r="F1827">
        <v>15</v>
      </c>
      <c r="G1827" t="s">
        <v>23</v>
      </c>
      <c r="H1827">
        <v>21200</v>
      </c>
      <c r="I1827" t="s">
        <v>22</v>
      </c>
      <c r="J1827" s="1">
        <v>44011</v>
      </c>
      <c r="K1827" t="s">
        <v>20</v>
      </c>
      <c r="L1827" s="2">
        <v>0.41250000000000003</v>
      </c>
      <c r="M1827">
        <v>595.79999999999995</v>
      </c>
      <c r="N1827">
        <v>-810</v>
      </c>
      <c r="O1827">
        <v>-9.9667774090000005</v>
      </c>
      <c r="P1827" s="1">
        <v>44014</v>
      </c>
      <c r="Q1827" t="s">
        <v>24</v>
      </c>
      <c r="R1827">
        <v>596.9</v>
      </c>
      <c r="S1827">
        <v>520</v>
      </c>
      <c r="T1827">
        <f t="shared" si="680"/>
        <v>29</v>
      </c>
      <c r="U1827">
        <f t="shared" si="681"/>
        <v>6</v>
      </c>
      <c r="V1827">
        <f t="shared" si="682"/>
        <v>2020</v>
      </c>
      <c r="X1827" t="str">
        <f t="shared" si="693"/>
        <v>Loss</v>
      </c>
    </row>
    <row r="1828" spans="1:24" hidden="1" x14ac:dyDescent="0.3">
      <c r="A1828">
        <v>610</v>
      </c>
      <c r="B1828" s="1">
        <v>44012</v>
      </c>
      <c r="D1828" s="2">
        <v>0.3923611111111111</v>
      </c>
      <c r="E1828">
        <v>21550.95</v>
      </c>
      <c r="J1828" s="1">
        <v>44012</v>
      </c>
      <c r="L1828" s="2">
        <v>0.6381944444444444</v>
      </c>
      <c r="M1828">
        <v>21395.75</v>
      </c>
      <c r="N1828">
        <v>1179</v>
      </c>
      <c r="Q1828" t="s">
        <v>19</v>
      </c>
      <c r="R1828">
        <v>21650.5</v>
      </c>
      <c r="S1828">
        <v>21212</v>
      </c>
      <c r="T1828">
        <f t="shared" si="680"/>
        <v>30</v>
      </c>
      <c r="U1828">
        <f t="shared" si="681"/>
        <v>6</v>
      </c>
      <c r="V1828">
        <f t="shared" si="682"/>
        <v>2020</v>
      </c>
    </row>
    <row r="1829" spans="1:24" x14ac:dyDescent="0.3">
      <c r="A1829">
        <v>610.1</v>
      </c>
      <c r="B1829" s="1">
        <v>44012</v>
      </c>
      <c r="C1829" t="s">
        <v>25</v>
      </c>
      <c r="D1829" s="2">
        <v>0.3923611111111111</v>
      </c>
      <c r="E1829">
        <v>353.5</v>
      </c>
      <c r="F1829">
        <v>15</v>
      </c>
      <c r="G1829" t="s">
        <v>21</v>
      </c>
      <c r="H1829">
        <v>21600</v>
      </c>
      <c r="I1829" t="s">
        <v>22</v>
      </c>
      <c r="J1829" s="1">
        <v>44012</v>
      </c>
      <c r="K1829" t="s">
        <v>25</v>
      </c>
      <c r="L1829" s="2">
        <v>0.6381944444444444</v>
      </c>
      <c r="M1829">
        <v>262.89999999999998</v>
      </c>
      <c r="N1829">
        <v>1359</v>
      </c>
      <c r="O1829">
        <v>25.629420079999999</v>
      </c>
      <c r="P1829" s="1">
        <v>44014</v>
      </c>
      <c r="Q1829" t="s">
        <v>19</v>
      </c>
      <c r="R1829">
        <v>402.75</v>
      </c>
      <c r="S1829">
        <v>196.7</v>
      </c>
      <c r="T1829">
        <f t="shared" si="680"/>
        <v>30</v>
      </c>
      <c r="U1829">
        <f t="shared" si="681"/>
        <v>6</v>
      </c>
      <c r="V1829">
        <f t="shared" si="682"/>
        <v>2020</v>
      </c>
      <c r="X1829" t="str">
        <f t="shared" ref="X1829:X1830" si="694">IF(N1829&gt;0,"Profit","Loss")</f>
        <v>Profit</v>
      </c>
    </row>
    <row r="1830" spans="1:24" x14ac:dyDescent="0.3">
      <c r="A1830">
        <v>610.20000000000005</v>
      </c>
      <c r="B1830" s="1">
        <v>44012</v>
      </c>
      <c r="C1830" t="s">
        <v>25</v>
      </c>
      <c r="D1830" s="2">
        <v>0.3923611111111111</v>
      </c>
      <c r="E1830">
        <v>450</v>
      </c>
      <c r="F1830">
        <v>15</v>
      </c>
      <c r="G1830" t="s">
        <v>23</v>
      </c>
      <c r="H1830">
        <v>21600</v>
      </c>
      <c r="I1830" t="s">
        <v>22</v>
      </c>
      <c r="J1830" s="1">
        <v>44012</v>
      </c>
      <c r="K1830" t="s">
        <v>25</v>
      </c>
      <c r="L1830" s="2">
        <v>0.43055555555555558</v>
      </c>
      <c r="M1830">
        <v>462</v>
      </c>
      <c r="N1830">
        <v>-180</v>
      </c>
      <c r="O1830">
        <v>-2.6666666669999999</v>
      </c>
      <c r="P1830" s="1">
        <v>44014</v>
      </c>
      <c r="Q1830" t="s">
        <v>24</v>
      </c>
      <c r="R1830">
        <v>479.95</v>
      </c>
      <c r="S1830">
        <v>386.45</v>
      </c>
      <c r="T1830">
        <f t="shared" si="680"/>
        <v>30</v>
      </c>
      <c r="U1830">
        <f t="shared" si="681"/>
        <v>6</v>
      </c>
      <c r="V1830">
        <f t="shared" si="682"/>
        <v>2020</v>
      </c>
      <c r="X1830" t="str">
        <f t="shared" si="694"/>
        <v>Loss</v>
      </c>
    </row>
    <row r="1831" spans="1:24" hidden="1" x14ac:dyDescent="0.3">
      <c r="A1831">
        <v>611</v>
      </c>
      <c r="B1831" s="1">
        <v>44013</v>
      </c>
      <c r="D1831" s="2">
        <v>0.3923611111111111</v>
      </c>
      <c r="E1831">
        <v>21301.25</v>
      </c>
      <c r="J1831" s="1">
        <v>44013</v>
      </c>
      <c r="L1831" s="2">
        <v>0.4777777777777778</v>
      </c>
      <c r="M1831">
        <v>21696.95</v>
      </c>
      <c r="N1831">
        <v>1950</v>
      </c>
      <c r="R1831">
        <v>21696.95</v>
      </c>
      <c r="S1831">
        <v>21287.9</v>
      </c>
      <c r="T1831">
        <f t="shared" si="680"/>
        <v>1</v>
      </c>
      <c r="U1831">
        <f t="shared" si="681"/>
        <v>7</v>
      </c>
      <c r="V1831">
        <f t="shared" si="682"/>
        <v>2020</v>
      </c>
    </row>
    <row r="1832" spans="1:24" x14ac:dyDescent="0.3">
      <c r="A1832">
        <v>611.1</v>
      </c>
      <c r="B1832" s="1">
        <v>44013</v>
      </c>
      <c r="C1832" t="s">
        <v>26</v>
      </c>
      <c r="D1832" s="2">
        <v>0.3923611111111111</v>
      </c>
      <c r="E1832">
        <v>294.55</v>
      </c>
      <c r="F1832">
        <v>15</v>
      </c>
      <c r="G1832" t="s">
        <v>21</v>
      </c>
      <c r="H1832">
        <v>21300</v>
      </c>
      <c r="I1832" t="s">
        <v>22</v>
      </c>
      <c r="J1832" s="1">
        <v>44013</v>
      </c>
      <c r="K1832" t="s">
        <v>26</v>
      </c>
      <c r="L1832" s="2">
        <v>0.39583333333333331</v>
      </c>
      <c r="M1832">
        <v>364.55</v>
      </c>
      <c r="N1832">
        <v>-1050</v>
      </c>
      <c r="O1832">
        <v>-23.76506535</v>
      </c>
      <c r="P1832" s="1">
        <v>44014</v>
      </c>
      <c r="Q1832" t="s">
        <v>24</v>
      </c>
      <c r="R1832">
        <v>367.8</v>
      </c>
      <c r="S1832">
        <v>289.2</v>
      </c>
      <c r="T1832">
        <f t="shared" si="680"/>
        <v>1</v>
      </c>
      <c r="U1832">
        <f t="shared" si="681"/>
        <v>7</v>
      </c>
      <c r="V1832">
        <f t="shared" si="682"/>
        <v>2020</v>
      </c>
      <c r="X1832" t="str">
        <f t="shared" ref="X1832:X1833" si="695">IF(N1832&gt;0,"Profit","Loss")</f>
        <v>Loss</v>
      </c>
    </row>
    <row r="1833" spans="1:24" x14ac:dyDescent="0.3">
      <c r="A1833">
        <v>611.20000000000005</v>
      </c>
      <c r="B1833" s="1">
        <v>44013</v>
      </c>
      <c r="C1833" t="s">
        <v>26</v>
      </c>
      <c r="D1833" s="2">
        <v>0.3923611111111111</v>
      </c>
      <c r="E1833">
        <v>335</v>
      </c>
      <c r="F1833">
        <v>15</v>
      </c>
      <c r="G1833" t="s">
        <v>23</v>
      </c>
      <c r="H1833">
        <v>21300</v>
      </c>
      <c r="I1833" t="s">
        <v>22</v>
      </c>
      <c r="J1833" s="1">
        <v>44013</v>
      </c>
      <c r="K1833" t="s">
        <v>26</v>
      </c>
      <c r="L1833" s="2">
        <v>0.4777777777777778</v>
      </c>
      <c r="M1833">
        <v>135</v>
      </c>
      <c r="N1833">
        <v>3000</v>
      </c>
      <c r="O1833">
        <v>59.701492539999997</v>
      </c>
      <c r="P1833" s="1">
        <v>44014</v>
      </c>
      <c r="Q1833" t="s">
        <v>29</v>
      </c>
      <c r="R1833">
        <v>340.8</v>
      </c>
      <c r="S1833">
        <v>131.5</v>
      </c>
      <c r="T1833">
        <f t="shared" si="680"/>
        <v>1</v>
      </c>
      <c r="U1833">
        <f t="shared" si="681"/>
        <v>7</v>
      </c>
      <c r="V1833">
        <f t="shared" si="682"/>
        <v>2020</v>
      </c>
      <c r="X1833" t="str">
        <f t="shared" si="695"/>
        <v>Profit</v>
      </c>
    </row>
    <row r="1834" spans="1:24" hidden="1" x14ac:dyDescent="0.3">
      <c r="A1834">
        <v>612</v>
      </c>
      <c r="B1834" s="1">
        <v>44014</v>
      </c>
      <c r="D1834" s="2">
        <v>0.3923611111111111</v>
      </c>
      <c r="E1834">
        <v>22194.2</v>
      </c>
      <c r="J1834" s="1">
        <v>44014</v>
      </c>
      <c r="L1834" s="2">
        <v>0.42986111111111108</v>
      </c>
      <c r="M1834">
        <v>22139</v>
      </c>
      <c r="N1834">
        <v>-1005</v>
      </c>
      <c r="R1834">
        <v>22344.85</v>
      </c>
      <c r="S1834">
        <v>22123.15</v>
      </c>
      <c r="T1834">
        <f t="shared" si="680"/>
        <v>2</v>
      </c>
      <c r="U1834">
        <f t="shared" si="681"/>
        <v>7</v>
      </c>
      <c r="V1834">
        <f t="shared" si="682"/>
        <v>2020</v>
      </c>
    </row>
    <row r="1835" spans="1:24" x14ac:dyDescent="0.3">
      <c r="A1835">
        <v>612.1</v>
      </c>
      <c r="B1835" s="1">
        <v>44014</v>
      </c>
      <c r="C1835" t="s">
        <v>27</v>
      </c>
      <c r="D1835" s="2">
        <v>0.3923611111111111</v>
      </c>
      <c r="E1835">
        <v>178.75</v>
      </c>
      <c r="F1835">
        <v>15</v>
      </c>
      <c r="G1835" t="s">
        <v>21</v>
      </c>
      <c r="H1835">
        <v>22200</v>
      </c>
      <c r="I1835" t="s">
        <v>22</v>
      </c>
      <c r="J1835" s="1">
        <v>44014</v>
      </c>
      <c r="K1835" t="s">
        <v>27</v>
      </c>
      <c r="L1835" s="2">
        <v>0.40625</v>
      </c>
      <c r="M1835">
        <v>233.75</v>
      </c>
      <c r="N1835">
        <v>-825</v>
      </c>
      <c r="O1835">
        <v>-30.76923077</v>
      </c>
      <c r="P1835" s="1">
        <v>44014</v>
      </c>
      <c r="Q1835" t="s">
        <v>24</v>
      </c>
      <c r="R1835">
        <v>247.85</v>
      </c>
      <c r="S1835">
        <v>157.94999999999999</v>
      </c>
      <c r="T1835">
        <f t="shared" si="680"/>
        <v>2</v>
      </c>
      <c r="U1835">
        <f t="shared" si="681"/>
        <v>7</v>
      </c>
      <c r="V1835">
        <f t="shared" si="682"/>
        <v>2020</v>
      </c>
      <c r="X1835" t="str">
        <f t="shared" ref="X1835:X1836" si="696">IF(N1835&gt;0,"Profit","Loss")</f>
        <v>Loss</v>
      </c>
    </row>
    <row r="1836" spans="1:24" x14ac:dyDescent="0.3">
      <c r="A1836">
        <v>612.20000000000005</v>
      </c>
      <c r="B1836" s="1">
        <v>44014</v>
      </c>
      <c r="C1836" t="s">
        <v>27</v>
      </c>
      <c r="D1836" s="2">
        <v>0.3923611111111111</v>
      </c>
      <c r="E1836">
        <v>158.55000000000001</v>
      </c>
      <c r="F1836">
        <v>15</v>
      </c>
      <c r="G1836" t="s">
        <v>23</v>
      </c>
      <c r="H1836">
        <v>22200</v>
      </c>
      <c r="I1836" t="s">
        <v>22</v>
      </c>
      <c r="J1836" s="1">
        <v>44014</v>
      </c>
      <c r="K1836" t="s">
        <v>27</v>
      </c>
      <c r="L1836" s="2">
        <v>0.42986111111111108</v>
      </c>
      <c r="M1836">
        <v>170.55</v>
      </c>
      <c r="N1836">
        <v>-180</v>
      </c>
      <c r="O1836">
        <v>-7.56859035</v>
      </c>
      <c r="P1836" s="1">
        <v>44014</v>
      </c>
      <c r="Q1836" t="s">
        <v>24</v>
      </c>
      <c r="R1836">
        <v>280</v>
      </c>
      <c r="S1836">
        <v>95.15</v>
      </c>
      <c r="T1836">
        <f t="shared" si="680"/>
        <v>2</v>
      </c>
      <c r="U1836">
        <f t="shared" si="681"/>
        <v>7</v>
      </c>
      <c r="V1836">
        <f t="shared" si="682"/>
        <v>2020</v>
      </c>
      <c r="X1836" t="str">
        <f t="shared" si="696"/>
        <v>Loss</v>
      </c>
    </row>
    <row r="1837" spans="1:24" hidden="1" x14ac:dyDescent="0.3">
      <c r="A1837">
        <v>613</v>
      </c>
      <c r="B1837" s="1">
        <v>44015</v>
      </c>
      <c r="D1837" s="2">
        <v>0.3923611111111111</v>
      </c>
      <c r="E1837">
        <v>22093.05</v>
      </c>
      <c r="J1837" s="1">
        <v>44015</v>
      </c>
      <c r="L1837" s="2">
        <v>0.48958333333333331</v>
      </c>
      <c r="M1837">
        <v>21989.1</v>
      </c>
      <c r="N1837">
        <v>210</v>
      </c>
      <c r="R1837">
        <v>22107.1</v>
      </c>
      <c r="S1837">
        <v>21814.400000000001</v>
      </c>
      <c r="T1837">
        <f t="shared" si="680"/>
        <v>3</v>
      </c>
      <c r="U1837">
        <f t="shared" si="681"/>
        <v>7</v>
      </c>
      <c r="V1837">
        <f t="shared" si="682"/>
        <v>2020</v>
      </c>
    </row>
    <row r="1838" spans="1:24" x14ac:dyDescent="0.3">
      <c r="A1838">
        <v>613.1</v>
      </c>
      <c r="B1838" s="1">
        <v>44015</v>
      </c>
      <c r="C1838" t="s">
        <v>28</v>
      </c>
      <c r="D1838" s="2">
        <v>0.3923611111111111</v>
      </c>
      <c r="E1838">
        <v>486.3</v>
      </c>
      <c r="F1838">
        <v>15</v>
      </c>
      <c r="G1838" t="s">
        <v>21</v>
      </c>
      <c r="H1838">
        <v>22100</v>
      </c>
      <c r="I1838" t="s">
        <v>22</v>
      </c>
      <c r="J1838" s="1">
        <v>44015</v>
      </c>
      <c r="K1838" t="s">
        <v>28</v>
      </c>
      <c r="L1838" s="2">
        <v>0.48958333333333331</v>
      </c>
      <c r="M1838">
        <v>408.3</v>
      </c>
      <c r="N1838">
        <v>1170</v>
      </c>
      <c r="O1838">
        <v>16.039481800000001</v>
      </c>
      <c r="P1838" s="1">
        <v>44021</v>
      </c>
      <c r="Q1838" t="s">
        <v>24</v>
      </c>
      <c r="R1838">
        <v>491.95</v>
      </c>
      <c r="S1838">
        <v>332.95</v>
      </c>
      <c r="T1838">
        <f t="shared" si="680"/>
        <v>3</v>
      </c>
      <c r="U1838">
        <f t="shared" si="681"/>
        <v>7</v>
      </c>
      <c r="V1838">
        <f t="shared" si="682"/>
        <v>2020</v>
      </c>
      <c r="X1838" t="str">
        <f t="shared" ref="X1838:X1839" si="697">IF(N1838&gt;0,"Profit","Loss")</f>
        <v>Profit</v>
      </c>
    </row>
    <row r="1839" spans="1:24" x14ac:dyDescent="0.3">
      <c r="A1839">
        <v>613.20000000000005</v>
      </c>
      <c r="B1839" s="1">
        <v>44015</v>
      </c>
      <c r="C1839" t="s">
        <v>28</v>
      </c>
      <c r="D1839" s="2">
        <v>0.3923611111111111</v>
      </c>
      <c r="E1839">
        <v>486.45</v>
      </c>
      <c r="F1839">
        <v>15</v>
      </c>
      <c r="G1839" t="s">
        <v>23</v>
      </c>
      <c r="H1839">
        <v>22100</v>
      </c>
      <c r="I1839" t="s">
        <v>22</v>
      </c>
      <c r="J1839" s="1">
        <v>44015</v>
      </c>
      <c r="K1839" t="s">
        <v>28</v>
      </c>
      <c r="L1839" s="2">
        <v>0.39861111111111108</v>
      </c>
      <c r="M1839">
        <v>550.45000000000005</v>
      </c>
      <c r="N1839">
        <v>-960</v>
      </c>
      <c r="O1839">
        <v>-13.1565423</v>
      </c>
      <c r="P1839" s="1">
        <v>44021</v>
      </c>
      <c r="Q1839" t="s">
        <v>24</v>
      </c>
      <c r="R1839">
        <v>561</v>
      </c>
      <c r="S1839">
        <v>475.2</v>
      </c>
      <c r="T1839">
        <f t="shared" si="680"/>
        <v>3</v>
      </c>
      <c r="U1839">
        <f t="shared" si="681"/>
        <v>7</v>
      </c>
      <c r="V1839">
        <f t="shared" si="682"/>
        <v>2020</v>
      </c>
      <c r="X1839" t="str">
        <f t="shared" si="697"/>
        <v>Loss</v>
      </c>
    </row>
    <row r="1840" spans="1:24" hidden="1" x14ac:dyDescent="0.3">
      <c r="A1840">
        <v>614</v>
      </c>
      <c r="B1840" s="1">
        <v>44018</v>
      </c>
      <c r="D1840" s="2">
        <v>0.3923611111111111</v>
      </c>
      <c r="E1840">
        <v>22291.95</v>
      </c>
      <c r="J1840" s="1">
        <v>44018</v>
      </c>
      <c r="L1840" s="2">
        <v>0.53194444444444444</v>
      </c>
      <c r="M1840">
        <v>22322.7</v>
      </c>
      <c r="N1840">
        <v>-630</v>
      </c>
      <c r="R1840">
        <v>22348.6</v>
      </c>
      <c r="S1840">
        <v>22184.95</v>
      </c>
      <c r="T1840">
        <f t="shared" si="680"/>
        <v>6</v>
      </c>
      <c r="U1840">
        <f t="shared" si="681"/>
        <v>7</v>
      </c>
      <c r="V1840">
        <f t="shared" si="682"/>
        <v>2020</v>
      </c>
    </row>
    <row r="1841" spans="1:24" x14ac:dyDescent="0.3">
      <c r="A1841">
        <v>614.1</v>
      </c>
      <c r="B1841" s="1">
        <v>44018</v>
      </c>
      <c r="C1841" t="s">
        <v>20</v>
      </c>
      <c r="D1841" s="2">
        <v>0.3923611111111111</v>
      </c>
      <c r="E1841">
        <v>369.15</v>
      </c>
      <c r="F1841">
        <v>15</v>
      </c>
      <c r="G1841" t="s">
        <v>21</v>
      </c>
      <c r="H1841">
        <v>22300</v>
      </c>
      <c r="I1841" t="s">
        <v>22</v>
      </c>
      <c r="J1841" s="1">
        <v>44018</v>
      </c>
      <c r="K1841" t="s">
        <v>20</v>
      </c>
      <c r="L1841" s="2">
        <v>0.53194444444444444</v>
      </c>
      <c r="M1841">
        <v>372.15</v>
      </c>
      <c r="N1841">
        <v>-45</v>
      </c>
      <c r="O1841">
        <v>-0.81267777299999999</v>
      </c>
      <c r="P1841" s="1">
        <v>44021</v>
      </c>
      <c r="Q1841" t="s">
        <v>24</v>
      </c>
      <c r="R1841">
        <v>384.65</v>
      </c>
      <c r="S1841">
        <v>296.35000000000002</v>
      </c>
      <c r="T1841">
        <f t="shared" si="680"/>
        <v>6</v>
      </c>
      <c r="U1841">
        <f t="shared" si="681"/>
        <v>7</v>
      </c>
      <c r="V1841">
        <f t="shared" si="682"/>
        <v>2020</v>
      </c>
      <c r="X1841" t="str">
        <f t="shared" ref="X1841:X1842" si="698">IF(N1841&gt;0,"Profit","Loss")</f>
        <v>Loss</v>
      </c>
    </row>
    <row r="1842" spans="1:24" x14ac:dyDescent="0.3">
      <c r="A1842">
        <v>614.20000000000005</v>
      </c>
      <c r="B1842" s="1">
        <v>44018</v>
      </c>
      <c r="C1842" t="s">
        <v>20</v>
      </c>
      <c r="D1842" s="2">
        <v>0.3923611111111111</v>
      </c>
      <c r="E1842">
        <v>389</v>
      </c>
      <c r="F1842">
        <v>15</v>
      </c>
      <c r="G1842" t="s">
        <v>23</v>
      </c>
      <c r="H1842">
        <v>22300</v>
      </c>
      <c r="I1842" t="s">
        <v>22</v>
      </c>
      <c r="J1842" s="1">
        <v>44018</v>
      </c>
      <c r="K1842" t="s">
        <v>20</v>
      </c>
      <c r="L1842" s="2">
        <v>0.44444444444444442</v>
      </c>
      <c r="M1842">
        <v>428</v>
      </c>
      <c r="N1842">
        <v>-585</v>
      </c>
      <c r="O1842">
        <v>-10.025706939999999</v>
      </c>
      <c r="P1842" s="1">
        <v>44021</v>
      </c>
      <c r="Q1842" t="s">
        <v>24</v>
      </c>
      <c r="R1842">
        <v>431.35</v>
      </c>
      <c r="S1842">
        <v>352.7</v>
      </c>
      <c r="T1842">
        <f t="shared" si="680"/>
        <v>6</v>
      </c>
      <c r="U1842">
        <f t="shared" si="681"/>
        <v>7</v>
      </c>
      <c r="V1842">
        <f t="shared" si="682"/>
        <v>2020</v>
      </c>
      <c r="X1842" t="str">
        <f t="shared" si="698"/>
        <v>Loss</v>
      </c>
    </row>
    <row r="1843" spans="1:24" hidden="1" x14ac:dyDescent="0.3">
      <c r="A1843">
        <v>615</v>
      </c>
      <c r="B1843" s="1">
        <v>44019</v>
      </c>
      <c r="D1843" s="2">
        <v>0.3923611111111111</v>
      </c>
      <c r="E1843">
        <v>22161.15</v>
      </c>
      <c r="J1843" s="1">
        <v>44019</v>
      </c>
      <c r="L1843" s="2">
        <v>0.60486111111111118</v>
      </c>
      <c r="M1843">
        <v>22608.15</v>
      </c>
      <c r="N1843">
        <v>3030</v>
      </c>
      <c r="R1843">
        <v>22621.4</v>
      </c>
      <c r="S1843">
        <v>22040.35</v>
      </c>
      <c r="T1843">
        <f t="shared" si="680"/>
        <v>7</v>
      </c>
      <c r="U1843">
        <f t="shared" si="681"/>
        <v>7</v>
      </c>
      <c r="V1843">
        <f t="shared" si="682"/>
        <v>2020</v>
      </c>
    </row>
    <row r="1844" spans="1:24" x14ac:dyDescent="0.3">
      <c r="A1844">
        <v>615.1</v>
      </c>
      <c r="B1844" s="1">
        <v>44019</v>
      </c>
      <c r="C1844" t="s">
        <v>25</v>
      </c>
      <c r="D1844" s="2">
        <v>0.3923611111111111</v>
      </c>
      <c r="E1844">
        <v>287.60000000000002</v>
      </c>
      <c r="F1844">
        <v>15</v>
      </c>
      <c r="G1844" t="s">
        <v>21</v>
      </c>
      <c r="H1844">
        <v>22200</v>
      </c>
      <c r="I1844" t="s">
        <v>22</v>
      </c>
      <c r="J1844" s="1">
        <v>44019</v>
      </c>
      <c r="K1844" t="s">
        <v>25</v>
      </c>
      <c r="L1844" s="2">
        <v>0.51250000000000007</v>
      </c>
      <c r="M1844">
        <v>285.60000000000002</v>
      </c>
      <c r="N1844">
        <v>30</v>
      </c>
      <c r="O1844">
        <v>0.69541029200000004</v>
      </c>
      <c r="P1844" s="1">
        <v>44021</v>
      </c>
      <c r="Q1844" t="s">
        <v>24</v>
      </c>
      <c r="R1844">
        <v>296.95</v>
      </c>
      <c r="S1844">
        <v>210.5</v>
      </c>
      <c r="T1844">
        <f t="shared" si="680"/>
        <v>7</v>
      </c>
      <c r="U1844">
        <f t="shared" si="681"/>
        <v>7</v>
      </c>
      <c r="V1844">
        <f t="shared" si="682"/>
        <v>2020</v>
      </c>
      <c r="X1844" t="str">
        <f t="shared" ref="X1844:X1845" si="699">IF(N1844&gt;0,"Profit","Loss")</f>
        <v>Profit</v>
      </c>
    </row>
    <row r="1845" spans="1:24" x14ac:dyDescent="0.3">
      <c r="A1845">
        <v>615.20000000000005</v>
      </c>
      <c r="B1845" s="1">
        <v>44019</v>
      </c>
      <c r="C1845" t="s">
        <v>25</v>
      </c>
      <c r="D1845" s="2">
        <v>0.3923611111111111</v>
      </c>
      <c r="E1845">
        <v>349.2</v>
      </c>
      <c r="F1845">
        <v>15</v>
      </c>
      <c r="G1845" t="s">
        <v>23</v>
      </c>
      <c r="H1845">
        <v>22200</v>
      </c>
      <c r="I1845" t="s">
        <v>22</v>
      </c>
      <c r="J1845" s="1">
        <v>44019</v>
      </c>
      <c r="K1845" t="s">
        <v>25</v>
      </c>
      <c r="L1845" s="2">
        <v>0.60486111111111118</v>
      </c>
      <c r="M1845">
        <v>149.19999999999999</v>
      </c>
      <c r="N1845">
        <v>3000</v>
      </c>
      <c r="O1845">
        <v>57.273768609999998</v>
      </c>
      <c r="P1845" s="1">
        <v>44021</v>
      </c>
      <c r="Q1845" t="s">
        <v>29</v>
      </c>
      <c r="R1845">
        <v>398.4</v>
      </c>
      <c r="S1845">
        <v>147.1</v>
      </c>
      <c r="T1845">
        <f t="shared" si="680"/>
        <v>7</v>
      </c>
      <c r="U1845">
        <f t="shared" si="681"/>
        <v>7</v>
      </c>
      <c r="V1845">
        <f t="shared" si="682"/>
        <v>2020</v>
      </c>
      <c r="X1845" t="str">
        <f t="shared" si="699"/>
        <v>Profit</v>
      </c>
    </row>
    <row r="1846" spans="1:24" hidden="1" x14ac:dyDescent="0.3">
      <c r="A1846">
        <v>616</v>
      </c>
      <c r="B1846" s="1">
        <v>44020</v>
      </c>
      <c r="D1846" s="2">
        <v>0.3923611111111111</v>
      </c>
      <c r="E1846">
        <v>22768.95</v>
      </c>
      <c r="J1846" s="1">
        <v>44020</v>
      </c>
      <c r="L1846" s="2">
        <v>0.49027777777777781</v>
      </c>
      <c r="M1846">
        <v>22746</v>
      </c>
      <c r="N1846">
        <v>-870</v>
      </c>
      <c r="R1846">
        <v>22918.85</v>
      </c>
      <c r="S1846">
        <v>22695.65</v>
      </c>
      <c r="T1846">
        <f t="shared" si="680"/>
        <v>8</v>
      </c>
      <c r="U1846">
        <f t="shared" si="681"/>
        <v>7</v>
      </c>
      <c r="V1846">
        <f t="shared" si="682"/>
        <v>2020</v>
      </c>
    </row>
    <row r="1847" spans="1:24" x14ac:dyDescent="0.3">
      <c r="A1847">
        <v>616.1</v>
      </c>
      <c r="B1847" s="1">
        <v>44020</v>
      </c>
      <c r="C1847" t="s">
        <v>26</v>
      </c>
      <c r="D1847" s="2">
        <v>0.3923611111111111</v>
      </c>
      <c r="E1847">
        <v>248.2</v>
      </c>
      <c r="F1847">
        <v>15</v>
      </c>
      <c r="G1847" t="s">
        <v>21</v>
      </c>
      <c r="H1847">
        <v>22800</v>
      </c>
      <c r="I1847" t="s">
        <v>22</v>
      </c>
      <c r="J1847" s="1">
        <v>44020</v>
      </c>
      <c r="K1847" t="s">
        <v>26</v>
      </c>
      <c r="L1847" s="2">
        <v>0.44166666666666665</v>
      </c>
      <c r="M1847">
        <v>305.2</v>
      </c>
      <c r="N1847">
        <v>-855</v>
      </c>
      <c r="O1847">
        <v>-22.965350520000001</v>
      </c>
      <c r="P1847" s="1">
        <v>44021</v>
      </c>
      <c r="Q1847" t="s">
        <v>24</v>
      </c>
      <c r="R1847">
        <v>311</v>
      </c>
      <c r="S1847">
        <v>230</v>
      </c>
      <c r="T1847">
        <f t="shared" si="680"/>
        <v>8</v>
      </c>
      <c r="U1847">
        <f t="shared" si="681"/>
        <v>7</v>
      </c>
      <c r="V1847">
        <f t="shared" si="682"/>
        <v>2020</v>
      </c>
      <c r="X1847" t="str">
        <f t="shared" ref="X1847:X1848" si="700">IF(N1847&gt;0,"Profit","Loss")</f>
        <v>Loss</v>
      </c>
    </row>
    <row r="1848" spans="1:24" x14ac:dyDescent="0.3">
      <c r="A1848">
        <v>616.20000000000005</v>
      </c>
      <c r="B1848" s="1">
        <v>44020</v>
      </c>
      <c r="C1848" t="s">
        <v>26</v>
      </c>
      <c r="D1848" s="2">
        <v>0.3923611111111111</v>
      </c>
      <c r="E1848">
        <v>302.5</v>
      </c>
      <c r="F1848">
        <v>15</v>
      </c>
      <c r="G1848" t="s">
        <v>23</v>
      </c>
      <c r="H1848">
        <v>22800</v>
      </c>
      <c r="I1848" t="s">
        <v>22</v>
      </c>
      <c r="J1848" s="1">
        <v>44020</v>
      </c>
      <c r="K1848" t="s">
        <v>26</v>
      </c>
      <c r="L1848" s="2">
        <v>0.49027777777777781</v>
      </c>
      <c r="M1848">
        <v>303.5</v>
      </c>
      <c r="N1848">
        <v>-15</v>
      </c>
      <c r="O1848">
        <v>-0.33057851199999999</v>
      </c>
      <c r="P1848" s="1">
        <v>44021</v>
      </c>
      <c r="Q1848" t="s">
        <v>24</v>
      </c>
      <c r="R1848">
        <v>327.25</v>
      </c>
      <c r="S1848">
        <v>228.2</v>
      </c>
      <c r="T1848">
        <f t="shared" si="680"/>
        <v>8</v>
      </c>
      <c r="U1848">
        <f t="shared" si="681"/>
        <v>7</v>
      </c>
      <c r="V1848">
        <f t="shared" si="682"/>
        <v>2020</v>
      </c>
      <c r="X1848" t="str">
        <f t="shared" si="700"/>
        <v>Loss</v>
      </c>
    </row>
    <row r="1849" spans="1:24" hidden="1" x14ac:dyDescent="0.3">
      <c r="A1849">
        <v>617</v>
      </c>
      <c r="B1849" s="1">
        <v>44021</v>
      </c>
      <c r="D1849" s="2">
        <v>0.3923611111111111</v>
      </c>
      <c r="E1849">
        <v>22783.4</v>
      </c>
      <c r="J1849" s="1">
        <v>44021</v>
      </c>
      <c r="L1849" s="2">
        <v>0.52152777777777781</v>
      </c>
      <c r="M1849">
        <v>22884</v>
      </c>
      <c r="N1849">
        <v>-645</v>
      </c>
      <c r="R1849">
        <v>22893.15</v>
      </c>
      <c r="S1849">
        <v>22689.7</v>
      </c>
      <c r="T1849">
        <f t="shared" si="680"/>
        <v>9</v>
      </c>
      <c r="U1849">
        <f t="shared" si="681"/>
        <v>7</v>
      </c>
      <c r="V1849">
        <f t="shared" si="682"/>
        <v>2020</v>
      </c>
    </row>
    <row r="1850" spans="1:24" x14ac:dyDescent="0.3">
      <c r="A1850">
        <v>617.1</v>
      </c>
      <c r="B1850" s="1">
        <v>44021</v>
      </c>
      <c r="C1850" t="s">
        <v>27</v>
      </c>
      <c r="D1850" s="2">
        <v>0.3923611111111111</v>
      </c>
      <c r="E1850">
        <v>130.65</v>
      </c>
      <c r="F1850">
        <v>15</v>
      </c>
      <c r="G1850" t="s">
        <v>21</v>
      </c>
      <c r="H1850">
        <v>22800</v>
      </c>
      <c r="I1850" t="s">
        <v>22</v>
      </c>
      <c r="J1850" s="1">
        <v>44021</v>
      </c>
      <c r="K1850" t="s">
        <v>27</v>
      </c>
      <c r="L1850" s="2">
        <v>0.52152777777777781</v>
      </c>
      <c r="M1850">
        <v>152.65</v>
      </c>
      <c r="N1850">
        <v>-330</v>
      </c>
      <c r="O1850">
        <v>-16.838882510000001</v>
      </c>
      <c r="P1850" s="1">
        <v>44021</v>
      </c>
      <c r="Q1850" t="s">
        <v>24</v>
      </c>
      <c r="R1850">
        <v>163.44999999999999</v>
      </c>
      <c r="S1850">
        <v>76.75</v>
      </c>
      <c r="T1850">
        <f t="shared" si="680"/>
        <v>9</v>
      </c>
      <c r="U1850">
        <f t="shared" si="681"/>
        <v>7</v>
      </c>
      <c r="V1850">
        <f t="shared" si="682"/>
        <v>2020</v>
      </c>
      <c r="X1850" t="str">
        <f t="shared" ref="X1850:X1851" si="701">IF(N1850&gt;0,"Profit","Loss")</f>
        <v>Loss</v>
      </c>
    </row>
    <row r="1851" spans="1:24" x14ac:dyDescent="0.3">
      <c r="A1851">
        <v>617.20000000000005</v>
      </c>
      <c r="B1851" s="1">
        <v>44021</v>
      </c>
      <c r="C1851" t="s">
        <v>27</v>
      </c>
      <c r="D1851" s="2">
        <v>0.3923611111111111</v>
      </c>
      <c r="E1851">
        <v>173</v>
      </c>
      <c r="F1851">
        <v>15</v>
      </c>
      <c r="G1851" t="s">
        <v>23</v>
      </c>
      <c r="H1851">
        <v>22800</v>
      </c>
      <c r="I1851" t="s">
        <v>22</v>
      </c>
      <c r="J1851" s="1">
        <v>44021</v>
      </c>
      <c r="K1851" t="s">
        <v>27</v>
      </c>
      <c r="L1851" s="2">
        <v>0.45208333333333334</v>
      </c>
      <c r="M1851">
        <v>194</v>
      </c>
      <c r="N1851">
        <v>-315</v>
      </c>
      <c r="O1851">
        <v>-12.13872832</v>
      </c>
      <c r="P1851" s="1">
        <v>44021</v>
      </c>
      <c r="Q1851" t="s">
        <v>24</v>
      </c>
      <c r="R1851">
        <v>227.8</v>
      </c>
      <c r="S1851">
        <v>118.5</v>
      </c>
      <c r="T1851">
        <f t="shared" si="680"/>
        <v>9</v>
      </c>
      <c r="U1851">
        <f t="shared" si="681"/>
        <v>7</v>
      </c>
      <c r="V1851">
        <f t="shared" si="682"/>
        <v>2020</v>
      </c>
      <c r="X1851" t="str">
        <f t="shared" si="701"/>
        <v>Loss</v>
      </c>
    </row>
    <row r="1852" spans="1:24" hidden="1" x14ac:dyDescent="0.3">
      <c r="A1852">
        <v>618</v>
      </c>
      <c r="B1852" s="1">
        <v>44022</v>
      </c>
      <c r="D1852" s="2">
        <v>0.3923611111111111</v>
      </c>
      <c r="E1852">
        <v>22714.15</v>
      </c>
      <c r="J1852" s="1">
        <v>44022</v>
      </c>
      <c r="L1852" s="2">
        <v>0.6381944444444444</v>
      </c>
      <c r="M1852">
        <v>22379.45</v>
      </c>
      <c r="N1852">
        <v>1940.25</v>
      </c>
      <c r="Q1852" t="s">
        <v>19</v>
      </c>
      <c r="R1852">
        <v>22835.200000000001</v>
      </c>
      <c r="S1852">
        <v>22320.05</v>
      </c>
      <c r="T1852">
        <f t="shared" si="680"/>
        <v>10</v>
      </c>
      <c r="U1852">
        <f t="shared" si="681"/>
        <v>7</v>
      </c>
      <c r="V1852">
        <f t="shared" si="682"/>
        <v>2020</v>
      </c>
    </row>
    <row r="1853" spans="1:24" x14ac:dyDescent="0.3">
      <c r="A1853">
        <v>618.1</v>
      </c>
      <c r="B1853" s="1">
        <v>44022</v>
      </c>
      <c r="C1853" t="s">
        <v>28</v>
      </c>
      <c r="D1853" s="2">
        <v>0.3923611111111111</v>
      </c>
      <c r="E1853">
        <v>428.2</v>
      </c>
      <c r="F1853">
        <v>15</v>
      </c>
      <c r="G1853" t="s">
        <v>21</v>
      </c>
      <c r="H1853">
        <v>22700</v>
      </c>
      <c r="I1853" t="s">
        <v>22</v>
      </c>
      <c r="J1853" s="1">
        <v>44022</v>
      </c>
      <c r="K1853" t="s">
        <v>28</v>
      </c>
      <c r="L1853" s="2">
        <v>0.6381944444444444</v>
      </c>
      <c r="M1853">
        <v>287.85000000000002</v>
      </c>
      <c r="N1853">
        <v>2105.25</v>
      </c>
      <c r="O1853">
        <v>32.776739839999998</v>
      </c>
      <c r="P1853" s="1">
        <v>44028</v>
      </c>
      <c r="Q1853" t="s">
        <v>19</v>
      </c>
      <c r="R1853">
        <v>471.25</v>
      </c>
      <c r="S1853">
        <v>254</v>
      </c>
      <c r="T1853">
        <f t="shared" si="680"/>
        <v>10</v>
      </c>
      <c r="U1853">
        <f t="shared" si="681"/>
        <v>7</v>
      </c>
      <c r="V1853">
        <f t="shared" si="682"/>
        <v>2020</v>
      </c>
      <c r="X1853" t="str">
        <f t="shared" ref="X1853:X1854" si="702">IF(N1853&gt;0,"Profit","Loss")</f>
        <v>Profit</v>
      </c>
    </row>
    <row r="1854" spans="1:24" x14ac:dyDescent="0.3">
      <c r="A1854">
        <v>618.20000000000005</v>
      </c>
      <c r="B1854" s="1">
        <v>44022</v>
      </c>
      <c r="C1854" t="s">
        <v>28</v>
      </c>
      <c r="D1854" s="2">
        <v>0.3923611111111111</v>
      </c>
      <c r="E1854">
        <v>420.9</v>
      </c>
      <c r="F1854">
        <v>15</v>
      </c>
      <c r="G1854" t="s">
        <v>23</v>
      </c>
      <c r="H1854">
        <v>22700</v>
      </c>
      <c r="I1854" t="s">
        <v>22</v>
      </c>
      <c r="J1854" s="1">
        <v>44022</v>
      </c>
      <c r="K1854" t="s">
        <v>28</v>
      </c>
      <c r="L1854" s="2">
        <v>0.44166666666666665</v>
      </c>
      <c r="M1854">
        <v>431.9</v>
      </c>
      <c r="N1854">
        <v>-165</v>
      </c>
      <c r="O1854">
        <v>-2.6134473749999998</v>
      </c>
      <c r="P1854" s="1">
        <v>44028</v>
      </c>
      <c r="Q1854" t="s">
        <v>24</v>
      </c>
      <c r="R1854">
        <v>435.95</v>
      </c>
      <c r="S1854">
        <v>356.4</v>
      </c>
      <c r="T1854">
        <f t="shared" si="680"/>
        <v>10</v>
      </c>
      <c r="U1854">
        <f t="shared" si="681"/>
        <v>7</v>
      </c>
      <c r="V1854">
        <f t="shared" si="682"/>
        <v>2020</v>
      </c>
      <c r="X1854" t="str">
        <f t="shared" si="702"/>
        <v>Loss</v>
      </c>
    </row>
    <row r="1855" spans="1:24" hidden="1" x14ac:dyDescent="0.3">
      <c r="A1855">
        <v>619</v>
      </c>
      <c r="B1855" s="1">
        <v>44025</v>
      </c>
      <c r="D1855" s="2">
        <v>0.3923611111111111</v>
      </c>
      <c r="E1855">
        <v>22579.1</v>
      </c>
      <c r="J1855" s="1">
        <v>44025</v>
      </c>
      <c r="L1855" s="2">
        <v>0.54027777777777775</v>
      </c>
      <c r="M1855">
        <v>22009.05</v>
      </c>
      <c r="N1855">
        <v>2100</v>
      </c>
      <c r="R1855">
        <v>22602.55</v>
      </c>
      <c r="S1855">
        <v>21999.55</v>
      </c>
      <c r="T1855">
        <f t="shared" si="680"/>
        <v>13</v>
      </c>
      <c r="U1855">
        <f t="shared" si="681"/>
        <v>7</v>
      </c>
      <c r="V1855">
        <f t="shared" si="682"/>
        <v>2020</v>
      </c>
    </row>
    <row r="1856" spans="1:24" x14ac:dyDescent="0.3">
      <c r="A1856">
        <v>619.1</v>
      </c>
      <c r="B1856" s="1">
        <v>44025</v>
      </c>
      <c r="C1856" t="s">
        <v>20</v>
      </c>
      <c r="D1856" s="2">
        <v>0.3923611111111111</v>
      </c>
      <c r="E1856">
        <v>375.05</v>
      </c>
      <c r="F1856">
        <v>15</v>
      </c>
      <c r="G1856" t="s">
        <v>21</v>
      </c>
      <c r="H1856">
        <v>22600</v>
      </c>
      <c r="I1856" t="s">
        <v>22</v>
      </c>
      <c r="J1856" s="1">
        <v>44025</v>
      </c>
      <c r="K1856" t="s">
        <v>20</v>
      </c>
      <c r="L1856" s="2">
        <v>0.54027777777777775</v>
      </c>
      <c r="M1856">
        <v>175.05</v>
      </c>
      <c r="N1856">
        <v>3000</v>
      </c>
      <c r="O1856">
        <v>53.326223169999999</v>
      </c>
      <c r="P1856" s="1">
        <v>44028</v>
      </c>
      <c r="Q1856" t="s">
        <v>29</v>
      </c>
      <c r="R1856">
        <v>387.6</v>
      </c>
      <c r="S1856">
        <v>172</v>
      </c>
      <c r="T1856">
        <f t="shared" si="680"/>
        <v>13</v>
      </c>
      <c r="U1856">
        <f t="shared" si="681"/>
        <v>7</v>
      </c>
      <c r="V1856">
        <f t="shared" si="682"/>
        <v>2020</v>
      </c>
      <c r="X1856" t="str">
        <f t="shared" ref="X1856:X1857" si="703">IF(N1856&gt;0,"Profit","Loss")</f>
        <v>Profit</v>
      </c>
    </row>
    <row r="1857" spans="1:24" x14ac:dyDescent="0.3">
      <c r="A1857">
        <v>619.20000000000005</v>
      </c>
      <c r="B1857" s="1">
        <v>44025</v>
      </c>
      <c r="C1857" t="s">
        <v>20</v>
      </c>
      <c r="D1857" s="2">
        <v>0.3923611111111111</v>
      </c>
      <c r="E1857">
        <v>353.4</v>
      </c>
      <c r="F1857">
        <v>15</v>
      </c>
      <c r="G1857" t="s">
        <v>23</v>
      </c>
      <c r="H1857">
        <v>22600</v>
      </c>
      <c r="I1857" t="s">
        <v>22</v>
      </c>
      <c r="J1857" s="1">
        <v>44025</v>
      </c>
      <c r="K1857" t="s">
        <v>20</v>
      </c>
      <c r="L1857" s="2">
        <v>0.41250000000000003</v>
      </c>
      <c r="M1857">
        <v>413.4</v>
      </c>
      <c r="N1857">
        <v>-900</v>
      </c>
      <c r="O1857">
        <v>-16.977928689999999</v>
      </c>
      <c r="P1857" s="1">
        <v>44028</v>
      </c>
      <c r="Q1857" t="s">
        <v>24</v>
      </c>
      <c r="R1857">
        <v>419.9</v>
      </c>
      <c r="S1857">
        <v>338.3</v>
      </c>
      <c r="T1857">
        <f t="shared" si="680"/>
        <v>13</v>
      </c>
      <c r="U1857">
        <f t="shared" si="681"/>
        <v>7</v>
      </c>
      <c r="V1857">
        <f t="shared" si="682"/>
        <v>2020</v>
      </c>
      <c r="X1857" t="str">
        <f t="shared" si="703"/>
        <v>Loss</v>
      </c>
    </row>
    <row r="1858" spans="1:24" hidden="1" x14ac:dyDescent="0.3">
      <c r="A1858">
        <v>620</v>
      </c>
      <c r="B1858" s="1">
        <v>44026</v>
      </c>
      <c r="D1858" s="2">
        <v>0.3923611111111111</v>
      </c>
      <c r="E1858">
        <v>21749</v>
      </c>
      <c r="J1858" s="1">
        <v>44026</v>
      </c>
      <c r="L1858" s="2">
        <v>0.52430555555555558</v>
      </c>
      <c r="M1858">
        <v>21340.7</v>
      </c>
      <c r="N1858">
        <v>1905</v>
      </c>
      <c r="R1858">
        <v>21753.7</v>
      </c>
      <c r="S1858">
        <v>21340.7</v>
      </c>
      <c r="T1858">
        <f t="shared" si="680"/>
        <v>14</v>
      </c>
      <c r="U1858">
        <f t="shared" si="681"/>
        <v>7</v>
      </c>
      <c r="V1858">
        <f t="shared" si="682"/>
        <v>2020</v>
      </c>
    </row>
    <row r="1859" spans="1:24" x14ac:dyDescent="0.3">
      <c r="A1859">
        <v>620.1</v>
      </c>
      <c r="B1859" s="1">
        <v>44026</v>
      </c>
      <c r="C1859" t="s">
        <v>25</v>
      </c>
      <c r="D1859" s="2">
        <v>0.3923611111111111</v>
      </c>
      <c r="E1859">
        <v>392.95</v>
      </c>
      <c r="F1859">
        <v>15</v>
      </c>
      <c r="G1859" t="s">
        <v>21</v>
      </c>
      <c r="H1859">
        <v>21700</v>
      </c>
      <c r="I1859" t="s">
        <v>22</v>
      </c>
      <c r="J1859" s="1">
        <v>44026</v>
      </c>
      <c r="K1859" t="s">
        <v>25</v>
      </c>
      <c r="L1859" s="2">
        <v>0.52430555555555558</v>
      </c>
      <c r="M1859">
        <v>192.95</v>
      </c>
      <c r="N1859">
        <v>3000</v>
      </c>
      <c r="O1859">
        <v>50.897060690000004</v>
      </c>
      <c r="P1859" s="1">
        <v>44028</v>
      </c>
      <c r="Q1859" t="s">
        <v>29</v>
      </c>
      <c r="R1859">
        <v>392.95</v>
      </c>
      <c r="S1859">
        <v>182.25</v>
      </c>
      <c r="T1859">
        <f t="shared" ref="T1859:T1922" si="704">DAY(B1859)</f>
        <v>14</v>
      </c>
      <c r="U1859">
        <f t="shared" ref="U1859:U1922" si="705">MONTH(B1859)</f>
        <v>7</v>
      </c>
      <c r="V1859">
        <f t="shared" ref="V1859:V1922" si="706">YEAR(B1859)</f>
        <v>2020</v>
      </c>
      <c r="X1859" t="str">
        <f t="shared" ref="X1859:X1860" si="707">IF(N1859&gt;0,"Profit","Loss")</f>
        <v>Profit</v>
      </c>
    </row>
    <row r="1860" spans="1:24" x14ac:dyDescent="0.3">
      <c r="A1860">
        <v>620.20000000000005</v>
      </c>
      <c r="B1860" s="1">
        <v>44026</v>
      </c>
      <c r="C1860" t="s">
        <v>25</v>
      </c>
      <c r="D1860" s="2">
        <v>0.3923611111111111</v>
      </c>
      <c r="E1860">
        <v>268.60000000000002</v>
      </c>
      <c r="F1860">
        <v>15</v>
      </c>
      <c r="G1860" t="s">
        <v>23</v>
      </c>
      <c r="H1860">
        <v>21700</v>
      </c>
      <c r="I1860" t="s">
        <v>22</v>
      </c>
      <c r="J1860" s="1">
        <v>44026</v>
      </c>
      <c r="K1860" t="s">
        <v>25</v>
      </c>
      <c r="L1860" s="2">
        <v>0.42777777777777781</v>
      </c>
      <c r="M1860">
        <v>341.6</v>
      </c>
      <c r="N1860">
        <v>-1095</v>
      </c>
      <c r="O1860">
        <v>-27.177959789999999</v>
      </c>
      <c r="P1860" s="1">
        <v>44028</v>
      </c>
      <c r="Q1860" t="s">
        <v>24</v>
      </c>
      <c r="R1860">
        <v>344.7</v>
      </c>
      <c r="S1860">
        <v>266</v>
      </c>
      <c r="T1860">
        <f t="shared" si="704"/>
        <v>14</v>
      </c>
      <c r="U1860">
        <f t="shared" si="705"/>
        <v>7</v>
      </c>
      <c r="V1860">
        <f t="shared" si="706"/>
        <v>2020</v>
      </c>
      <c r="X1860" t="str">
        <f t="shared" si="707"/>
        <v>Loss</v>
      </c>
    </row>
    <row r="1861" spans="1:24" hidden="1" x14ac:dyDescent="0.3">
      <c r="A1861">
        <v>621</v>
      </c>
      <c r="B1861" s="1">
        <v>44027</v>
      </c>
      <c r="D1861" s="2">
        <v>0.3923611111111111</v>
      </c>
      <c r="E1861">
        <v>21547.5</v>
      </c>
      <c r="J1861" s="1">
        <v>44027</v>
      </c>
      <c r="L1861" s="2">
        <v>0.51180555555555551</v>
      </c>
      <c r="M1861">
        <v>21691.05</v>
      </c>
      <c r="N1861">
        <v>705</v>
      </c>
      <c r="R1861">
        <v>21935.5</v>
      </c>
      <c r="S1861">
        <v>21540.95</v>
      </c>
      <c r="T1861">
        <f t="shared" si="704"/>
        <v>15</v>
      </c>
      <c r="U1861">
        <f t="shared" si="705"/>
        <v>7</v>
      </c>
      <c r="V1861">
        <f t="shared" si="706"/>
        <v>2020</v>
      </c>
    </row>
    <row r="1862" spans="1:24" x14ac:dyDescent="0.3">
      <c r="A1862">
        <v>621.1</v>
      </c>
      <c r="B1862" s="1">
        <v>44027</v>
      </c>
      <c r="C1862" t="s">
        <v>26</v>
      </c>
      <c r="D1862" s="2">
        <v>0.3923611111111111</v>
      </c>
      <c r="E1862">
        <v>300.2</v>
      </c>
      <c r="F1862">
        <v>15</v>
      </c>
      <c r="G1862" t="s">
        <v>21</v>
      </c>
      <c r="H1862">
        <v>21500</v>
      </c>
      <c r="I1862" t="s">
        <v>22</v>
      </c>
      <c r="J1862" s="1">
        <v>44027</v>
      </c>
      <c r="K1862" t="s">
        <v>26</v>
      </c>
      <c r="L1862" s="2">
        <v>0.3979166666666667</v>
      </c>
      <c r="M1862">
        <v>374.2</v>
      </c>
      <c r="N1862">
        <v>-1110</v>
      </c>
      <c r="O1862">
        <v>-24.650233180000001</v>
      </c>
      <c r="P1862" s="1">
        <v>44028</v>
      </c>
      <c r="Q1862" t="s">
        <v>24</v>
      </c>
      <c r="R1862">
        <v>382.1</v>
      </c>
      <c r="S1862">
        <v>298.25</v>
      </c>
      <c r="T1862">
        <f t="shared" si="704"/>
        <v>15</v>
      </c>
      <c r="U1862">
        <f t="shared" si="705"/>
        <v>7</v>
      </c>
      <c r="V1862">
        <f t="shared" si="706"/>
        <v>2020</v>
      </c>
      <c r="X1862" t="str">
        <f t="shared" ref="X1862:X1863" si="708">IF(N1862&gt;0,"Profit","Loss")</f>
        <v>Loss</v>
      </c>
    </row>
    <row r="1863" spans="1:24" x14ac:dyDescent="0.3">
      <c r="A1863">
        <v>621.20000000000005</v>
      </c>
      <c r="B1863" s="1">
        <v>44027</v>
      </c>
      <c r="C1863" t="s">
        <v>26</v>
      </c>
      <c r="D1863" s="2">
        <v>0.3923611111111111</v>
      </c>
      <c r="E1863">
        <v>276.35000000000002</v>
      </c>
      <c r="F1863">
        <v>15</v>
      </c>
      <c r="G1863" t="s">
        <v>23</v>
      </c>
      <c r="H1863">
        <v>21500</v>
      </c>
      <c r="I1863" t="s">
        <v>22</v>
      </c>
      <c r="J1863" s="1">
        <v>44027</v>
      </c>
      <c r="K1863" t="s">
        <v>26</v>
      </c>
      <c r="L1863" s="2">
        <v>0.51180555555555551</v>
      </c>
      <c r="M1863">
        <v>155.35</v>
      </c>
      <c r="N1863">
        <v>1815</v>
      </c>
      <c r="O1863">
        <v>43.785055180000001</v>
      </c>
      <c r="P1863" s="1">
        <v>44028</v>
      </c>
      <c r="Q1863" t="s">
        <v>24</v>
      </c>
      <c r="R1863">
        <v>277</v>
      </c>
      <c r="S1863">
        <v>79.75</v>
      </c>
      <c r="T1863">
        <f t="shared" si="704"/>
        <v>15</v>
      </c>
      <c r="U1863">
        <f t="shared" si="705"/>
        <v>7</v>
      </c>
      <c r="V1863">
        <f t="shared" si="706"/>
        <v>2020</v>
      </c>
      <c r="X1863" t="str">
        <f t="shared" si="708"/>
        <v>Profit</v>
      </c>
    </row>
    <row r="1864" spans="1:24" hidden="1" x14ac:dyDescent="0.3">
      <c r="A1864">
        <v>622</v>
      </c>
      <c r="B1864" s="1">
        <v>44028</v>
      </c>
      <c r="D1864" s="2">
        <v>0.3923611111111111</v>
      </c>
      <c r="E1864">
        <v>21093.75</v>
      </c>
      <c r="J1864" s="1">
        <v>44028</v>
      </c>
      <c r="L1864" s="2">
        <v>0.6381944444444444</v>
      </c>
      <c r="M1864">
        <v>21581.200000000001</v>
      </c>
      <c r="N1864">
        <v>1616.25</v>
      </c>
      <c r="Q1864" t="s">
        <v>19</v>
      </c>
      <c r="R1864">
        <v>21671.25</v>
      </c>
      <c r="S1864">
        <v>21027.85</v>
      </c>
      <c r="T1864">
        <f t="shared" si="704"/>
        <v>16</v>
      </c>
      <c r="U1864">
        <f t="shared" si="705"/>
        <v>7</v>
      </c>
      <c r="V1864">
        <f t="shared" si="706"/>
        <v>2020</v>
      </c>
    </row>
    <row r="1865" spans="1:24" x14ac:dyDescent="0.3">
      <c r="A1865">
        <v>622.1</v>
      </c>
      <c r="B1865" s="1">
        <v>44028</v>
      </c>
      <c r="C1865" t="s">
        <v>27</v>
      </c>
      <c r="D1865" s="2">
        <v>0.3923611111111111</v>
      </c>
      <c r="E1865">
        <v>149.1</v>
      </c>
      <c r="F1865">
        <v>15</v>
      </c>
      <c r="G1865" t="s">
        <v>21</v>
      </c>
      <c r="H1865">
        <v>21100</v>
      </c>
      <c r="I1865" t="s">
        <v>22</v>
      </c>
      <c r="J1865" s="1">
        <v>44028</v>
      </c>
      <c r="K1865" t="s">
        <v>27</v>
      </c>
      <c r="L1865" s="2">
        <v>0.40277777777777773</v>
      </c>
      <c r="M1865">
        <v>187.1</v>
      </c>
      <c r="N1865">
        <v>-570</v>
      </c>
      <c r="O1865">
        <v>-25.48625084</v>
      </c>
      <c r="P1865" s="1">
        <v>44028</v>
      </c>
      <c r="Q1865" t="s">
        <v>24</v>
      </c>
      <c r="R1865">
        <v>210.15</v>
      </c>
      <c r="S1865">
        <v>111.35</v>
      </c>
      <c r="T1865">
        <f t="shared" si="704"/>
        <v>16</v>
      </c>
      <c r="U1865">
        <f t="shared" si="705"/>
        <v>7</v>
      </c>
      <c r="V1865">
        <f t="shared" si="706"/>
        <v>2020</v>
      </c>
      <c r="X1865" t="str">
        <f t="shared" ref="X1865:X1866" si="709">IF(N1865&gt;0,"Profit","Loss")</f>
        <v>Loss</v>
      </c>
    </row>
    <row r="1866" spans="1:24" x14ac:dyDescent="0.3">
      <c r="A1866">
        <v>622.20000000000005</v>
      </c>
      <c r="B1866" s="1">
        <v>44028</v>
      </c>
      <c r="C1866" t="s">
        <v>27</v>
      </c>
      <c r="D1866" s="2">
        <v>0.3923611111111111</v>
      </c>
      <c r="E1866">
        <v>146.05000000000001</v>
      </c>
      <c r="F1866">
        <v>15</v>
      </c>
      <c r="G1866" t="s">
        <v>23</v>
      </c>
      <c r="H1866">
        <v>21100</v>
      </c>
      <c r="I1866" t="s">
        <v>22</v>
      </c>
      <c r="J1866" s="1">
        <v>44028</v>
      </c>
      <c r="K1866" t="s">
        <v>27</v>
      </c>
      <c r="L1866" s="2">
        <v>0.6381944444444444</v>
      </c>
      <c r="M1866">
        <v>0.3</v>
      </c>
      <c r="N1866">
        <v>2186.25</v>
      </c>
      <c r="O1866">
        <v>99.794590889999995</v>
      </c>
      <c r="P1866" s="1">
        <v>44028</v>
      </c>
      <c r="Q1866" t="s">
        <v>19</v>
      </c>
      <c r="R1866">
        <v>175.7</v>
      </c>
      <c r="S1866">
        <v>0.15</v>
      </c>
      <c r="T1866">
        <f t="shared" si="704"/>
        <v>16</v>
      </c>
      <c r="U1866">
        <f t="shared" si="705"/>
        <v>7</v>
      </c>
      <c r="V1866">
        <f t="shared" si="706"/>
        <v>2020</v>
      </c>
      <c r="X1866" t="str">
        <f t="shared" si="709"/>
        <v>Profit</v>
      </c>
    </row>
    <row r="1867" spans="1:24" hidden="1" x14ac:dyDescent="0.3">
      <c r="A1867">
        <v>623</v>
      </c>
      <c r="B1867" s="1">
        <v>44029</v>
      </c>
      <c r="D1867" s="2">
        <v>0.3923611111111111</v>
      </c>
      <c r="E1867">
        <v>21742.35</v>
      </c>
      <c r="J1867" s="1">
        <v>44029</v>
      </c>
      <c r="L1867" s="2">
        <v>0.44861111111111113</v>
      </c>
      <c r="M1867">
        <v>21630.75</v>
      </c>
      <c r="N1867">
        <v>-495</v>
      </c>
      <c r="R1867">
        <v>21844.1</v>
      </c>
      <c r="S1867">
        <v>21623.85</v>
      </c>
      <c r="T1867">
        <f t="shared" si="704"/>
        <v>17</v>
      </c>
      <c r="U1867">
        <f t="shared" si="705"/>
        <v>7</v>
      </c>
      <c r="V1867">
        <f t="shared" si="706"/>
        <v>2020</v>
      </c>
    </row>
    <row r="1868" spans="1:24" x14ac:dyDescent="0.3">
      <c r="A1868">
        <v>623.1</v>
      </c>
      <c r="B1868" s="1">
        <v>44029</v>
      </c>
      <c r="C1868" t="s">
        <v>28</v>
      </c>
      <c r="D1868" s="2">
        <v>0.3923611111111111</v>
      </c>
      <c r="E1868">
        <v>442.15</v>
      </c>
      <c r="F1868">
        <v>15</v>
      </c>
      <c r="G1868" t="s">
        <v>21</v>
      </c>
      <c r="H1868">
        <v>21700</v>
      </c>
      <c r="I1868" t="s">
        <v>22</v>
      </c>
      <c r="J1868" s="1">
        <v>44029</v>
      </c>
      <c r="K1868" t="s">
        <v>28</v>
      </c>
      <c r="L1868" s="2">
        <v>0.42708333333333331</v>
      </c>
      <c r="M1868">
        <v>479.15</v>
      </c>
      <c r="N1868">
        <v>-555</v>
      </c>
      <c r="O1868">
        <v>-8.3682008369999998</v>
      </c>
      <c r="P1868" s="1">
        <v>44035</v>
      </c>
      <c r="Q1868" t="s">
        <v>24</v>
      </c>
      <c r="R1868">
        <v>484.7</v>
      </c>
      <c r="S1868">
        <v>404.1</v>
      </c>
      <c r="T1868">
        <f t="shared" si="704"/>
        <v>17</v>
      </c>
      <c r="U1868">
        <f t="shared" si="705"/>
        <v>7</v>
      </c>
      <c r="V1868">
        <f t="shared" si="706"/>
        <v>2020</v>
      </c>
      <c r="X1868" t="str">
        <f t="shared" ref="X1868:X1869" si="710">IF(N1868&gt;0,"Profit","Loss")</f>
        <v>Loss</v>
      </c>
    </row>
    <row r="1869" spans="1:24" x14ac:dyDescent="0.3">
      <c r="A1869">
        <v>623.20000000000005</v>
      </c>
      <c r="B1869" s="1">
        <v>44029</v>
      </c>
      <c r="C1869" t="s">
        <v>28</v>
      </c>
      <c r="D1869" s="2">
        <v>0.3923611111111111</v>
      </c>
      <c r="E1869">
        <v>417.25</v>
      </c>
      <c r="F1869">
        <v>15</v>
      </c>
      <c r="G1869" t="s">
        <v>23</v>
      </c>
      <c r="H1869">
        <v>21700</v>
      </c>
      <c r="I1869" t="s">
        <v>22</v>
      </c>
      <c r="J1869" s="1">
        <v>44029</v>
      </c>
      <c r="K1869" t="s">
        <v>28</v>
      </c>
      <c r="L1869" s="2">
        <v>0.44861111111111113</v>
      </c>
      <c r="M1869">
        <v>413.25</v>
      </c>
      <c r="N1869">
        <v>60</v>
      </c>
      <c r="O1869">
        <v>0.95865787899999999</v>
      </c>
      <c r="P1869" s="1">
        <v>44035</v>
      </c>
      <c r="Q1869" t="s">
        <v>24</v>
      </c>
      <c r="R1869">
        <v>443.25</v>
      </c>
      <c r="S1869">
        <v>337.35</v>
      </c>
      <c r="T1869">
        <f t="shared" si="704"/>
        <v>17</v>
      </c>
      <c r="U1869">
        <f t="shared" si="705"/>
        <v>7</v>
      </c>
      <c r="V1869">
        <f t="shared" si="706"/>
        <v>2020</v>
      </c>
      <c r="X1869" t="str">
        <f t="shared" si="710"/>
        <v>Profit</v>
      </c>
    </row>
    <row r="1870" spans="1:24" hidden="1" x14ac:dyDescent="0.3">
      <c r="A1870">
        <v>624</v>
      </c>
      <c r="B1870" s="1">
        <v>44032</v>
      </c>
      <c r="D1870" s="2">
        <v>0.3923611111111111</v>
      </c>
      <c r="E1870">
        <v>22320.65</v>
      </c>
      <c r="J1870" s="1">
        <v>44032</v>
      </c>
      <c r="L1870" s="2">
        <v>0.44513888888888892</v>
      </c>
      <c r="M1870">
        <v>22370.6</v>
      </c>
      <c r="N1870">
        <v>-315</v>
      </c>
      <c r="R1870">
        <v>22520.45</v>
      </c>
      <c r="S1870">
        <v>22293.1</v>
      </c>
      <c r="T1870">
        <f t="shared" si="704"/>
        <v>20</v>
      </c>
      <c r="U1870">
        <f t="shared" si="705"/>
        <v>7</v>
      </c>
      <c r="V1870">
        <f t="shared" si="706"/>
        <v>2020</v>
      </c>
    </row>
    <row r="1871" spans="1:24" x14ac:dyDescent="0.3">
      <c r="A1871">
        <v>624.1</v>
      </c>
      <c r="B1871" s="1">
        <v>44032</v>
      </c>
      <c r="C1871" t="s">
        <v>20</v>
      </c>
      <c r="D1871" s="2">
        <v>0.3923611111111111</v>
      </c>
      <c r="E1871">
        <v>335.4</v>
      </c>
      <c r="F1871">
        <v>15</v>
      </c>
      <c r="G1871" t="s">
        <v>21</v>
      </c>
      <c r="H1871">
        <v>22300</v>
      </c>
      <c r="I1871" t="s">
        <v>22</v>
      </c>
      <c r="J1871" s="1">
        <v>44032</v>
      </c>
      <c r="K1871" t="s">
        <v>20</v>
      </c>
      <c r="L1871" s="2">
        <v>0.39513888888888887</v>
      </c>
      <c r="M1871">
        <v>397.4</v>
      </c>
      <c r="N1871">
        <v>-930</v>
      </c>
      <c r="O1871">
        <v>-18.485390580000001</v>
      </c>
      <c r="P1871" s="1">
        <v>44035</v>
      </c>
      <c r="Q1871" t="s">
        <v>24</v>
      </c>
      <c r="R1871">
        <v>420</v>
      </c>
      <c r="S1871">
        <v>322.14999999999998</v>
      </c>
      <c r="T1871">
        <f t="shared" si="704"/>
        <v>20</v>
      </c>
      <c r="U1871">
        <f t="shared" si="705"/>
        <v>7</v>
      </c>
      <c r="V1871">
        <f t="shared" si="706"/>
        <v>2020</v>
      </c>
      <c r="X1871" t="str">
        <f t="shared" ref="X1871:X1872" si="711">IF(N1871&gt;0,"Profit","Loss")</f>
        <v>Loss</v>
      </c>
    </row>
    <row r="1872" spans="1:24" x14ac:dyDescent="0.3">
      <c r="A1872">
        <v>624.20000000000005</v>
      </c>
      <c r="B1872" s="1">
        <v>44032</v>
      </c>
      <c r="C1872" t="s">
        <v>20</v>
      </c>
      <c r="D1872" s="2">
        <v>0.3923611111111111</v>
      </c>
      <c r="E1872">
        <v>409.15</v>
      </c>
      <c r="F1872">
        <v>15</v>
      </c>
      <c r="G1872" t="s">
        <v>23</v>
      </c>
      <c r="H1872">
        <v>22300</v>
      </c>
      <c r="I1872" t="s">
        <v>22</v>
      </c>
      <c r="J1872" s="1">
        <v>44032</v>
      </c>
      <c r="K1872" t="s">
        <v>20</v>
      </c>
      <c r="L1872" s="2">
        <v>0.44513888888888892</v>
      </c>
      <c r="M1872">
        <v>368.15</v>
      </c>
      <c r="N1872">
        <v>615</v>
      </c>
      <c r="O1872">
        <v>10.02077478</v>
      </c>
      <c r="P1872" s="1">
        <v>44035</v>
      </c>
      <c r="Q1872" t="s">
        <v>24</v>
      </c>
      <c r="R1872">
        <v>424.75</v>
      </c>
      <c r="S1872">
        <v>293.10000000000002</v>
      </c>
      <c r="T1872">
        <f t="shared" si="704"/>
        <v>20</v>
      </c>
      <c r="U1872">
        <f t="shared" si="705"/>
        <v>7</v>
      </c>
      <c r="V1872">
        <f t="shared" si="706"/>
        <v>2020</v>
      </c>
      <c r="X1872" t="str">
        <f t="shared" si="711"/>
        <v>Profit</v>
      </c>
    </row>
    <row r="1873" spans="1:24" hidden="1" x14ac:dyDescent="0.3">
      <c r="A1873">
        <v>625</v>
      </c>
      <c r="B1873" s="1">
        <v>44033</v>
      </c>
      <c r="D1873" s="2">
        <v>0.3923611111111111</v>
      </c>
      <c r="E1873">
        <v>22666.65</v>
      </c>
      <c r="J1873" s="1">
        <v>44033</v>
      </c>
      <c r="L1873" s="2">
        <v>0.6381944444444444</v>
      </c>
      <c r="M1873">
        <v>22765.8</v>
      </c>
      <c r="N1873">
        <v>1386</v>
      </c>
      <c r="Q1873" t="s">
        <v>19</v>
      </c>
      <c r="R1873">
        <v>22861.9</v>
      </c>
      <c r="S1873">
        <v>22597.95</v>
      </c>
      <c r="T1873">
        <f t="shared" si="704"/>
        <v>21</v>
      </c>
      <c r="U1873">
        <f t="shared" si="705"/>
        <v>7</v>
      </c>
      <c r="V1873">
        <f t="shared" si="706"/>
        <v>2020</v>
      </c>
    </row>
    <row r="1874" spans="1:24" x14ac:dyDescent="0.3">
      <c r="A1874">
        <v>625.1</v>
      </c>
      <c r="B1874" s="1">
        <v>44033</v>
      </c>
      <c r="C1874" t="s">
        <v>25</v>
      </c>
      <c r="D1874" s="2">
        <v>0.3923611111111111</v>
      </c>
      <c r="E1874">
        <v>288.39999999999998</v>
      </c>
      <c r="F1874">
        <v>15</v>
      </c>
      <c r="G1874" t="s">
        <v>21</v>
      </c>
      <c r="H1874">
        <v>22700</v>
      </c>
      <c r="I1874" t="s">
        <v>22</v>
      </c>
      <c r="J1874" s="1">
        <v>44033</v>
      </c>
      <c r="K1874" t="s">
        <v>25</v>
      </c>
      <c r="L1874" s="2">
        <v>0.52083333333333337</v>
      </c>
      <c r="M1874">
        <v>307.39999999999998</v>
      </c>
      <c r="N1874">
        <v>-285</v>
      </c>
      <c r="O1874">
        <v>-6.5880721219999998</v>
      </c>
      <c r="P1874" s="1">
        <v>44035</v>
      </c>
      <c r="Q1874" t="s">
        <v>24</v>
      </c>
      <c r="R1874">
        <v>308.5</v>
      </c>
      <c r="S1874">
        <v>231.5</v>
      </c>
      <c r="T1874">
        <f t="shared" si="704"/>
        <v>21</v>
      </c>
      <c r="U1874">
        <f t="shared" si="705"/>
        <v>7</v>
      </c>
      <c r="V1874">
        <f t="shared" si="706"/>
        <v>2020</v>
      </c>
      <c r="X1874" t="str">
        <f t="shared" ref="X1874:X1875" si="712">IF(N1874&gt;0,"Profit","Loss")</f>
        <v>Loss</v>
      </c>
    </row>
    <row r="1875" spans="1:24" x14ac:dyDescent="0.3">
      <c r="A1875">
        <v>625.20000000000005</v>
      </c>
      <c r="B1875" s="1">
        <v>44033</v>
      </c>
      <c r="C1875" t="s">
        <v>25</v>
      </c>
      <c r="D1875" s="2">
        <v>0.3923611111111111</v>
      </c>
      <c r="E1875">
        <v>350.2</v>
      </c>
      <c r="F1875">
        <v>15</v>
      </c>
      <c r="G1875" t="s">
        <v>23</v>
      </c>
      <c r="H1875">
        <v>22700</v>
      </c>
      <c r="I1875" t="s">
        <v>22</v>
      </c>
      <c r="J1875" s="1">
        <v>44033</v>
      </c>
      <c r="K1875" t="s">
        <v>25</v>
      </c>
      <c r="L1875" s="2">
        <v>0.6381944444444444</v>
      </c>
      <c r="M1875">
        <v>238.8</v>
      </c>
      <c r="N1875">
        <v>1671</v>
      </c>
      <c r="O1875">
        <v>31.81039406</v>
      </c>
      <c r="P1875" s="1">
        <v>44035</v>
      </c>
      <c r="Q1875" t="s">
        <v>19</v>
      </c>
      <c r="R1875">
        <v>369.75</v>
      </c>
      <c r="S1875">
        <v>196</v>
      </c>
      <c r="T1875">
        <f t="shared" si="704"/>
        <v>21</v>
      </c>
      <c r="U1875">
        <f t="shared" si="705"/>
        <v>7</v>
      </c>
      <c r="V1875">
        <f t="shared" si="706"/>
        <v>2020</v>
      </c>
      <c r="X1875" t="str">
        <f t="shared" si="712"/>
        <v>Profit</v>
      </c>
    </row>
    <row r="1876" spans="1:24" hidden="1" x14ac:dyDescent="0.3">
      <c r="A1876">
        <v>626</v>
      </c>
      <c r="B1876" s="1">
        <v>44034</v>
      </c>
      <c r="D1876" s="2">
        <v>0.3923611111111111</v>
      </c>
      <c r="E1876">
        <v>22920.3</v>
      </c>
      <c r="J1876" s="1">
        <v>44034</v>
      </c>
      <c r="L1876" s="2">
        <v>0.47083333333333338</v>
      </c>
      <c r="M1876">
        <v>22912.55</v>
      </c>
      <c r="N1876">
        <v>-705</v>
      </c>
      <c r="R1876">
        <v>22922.7</v>
      </c>
      <c r="S1876">
        <v>22664.2</v>
      </c>
      <c r="T1876">
        <f t="shared" si="704"/>
        <v>22</v>
      </c>
      <c r="U1876">
        <f t="shared" si="705"/>
        <v>7</v>
      </c>
      <c r="V1876">
        <f t="shared" si="706"/>
        <v>2020</v>
      </c>
    </row>
    <row r="1877" spans="1:24" x14ac:dyDescent="0.3">
      <c r="A1877">
        <v>626.1</v>
      </c>
      <c r="B1877" s="1">
        <v>44034</v>
      </c>
      <c r="C1877" t="s">
        <v>26</v>
      </c>
      <c r="D1877" s="2">
        <v>0.3923611111111111</v>
      </c>
      <c r="E1877">
        <v>246.6</v>
      </c>
      <c r="F1877">
        <v>15</v>
      </c>
      <c r="G1877" t="s">
        <v>21</v>
      </c>
      <c r="H1877">
        <v>22900</v>
      </c>
      <c r="I1877" t="s">
        <v>22</v>
      </c>
      <c r="J1877" s="1">
        <v>44034</v>
      </c>
      <c r="K1877" t="s">
        <v>26</v>
      </c>
      <c r="L1877" s="2">
        <v>0.47083333333333338</v>
      </c>
      <c r="M1877">
        <v>222.6</v>
      </c>
      <c r="N1877">
        <v>360</v>
      </c>
      <c r="O1877">
        <v>9.7323600970000008</v>
      </c>
      <c r="P1877" s="1">
        <v>44035</v>
      </c>
      <c r="Q1877" t="s">
        <v>24</v>
      </c>
      <c r="R1877">
        <v>247.95</v>
      </c>
      <c r="S1877">
        <v>147.5</v>
      </c>
      <c r="T1877">
        <f t="shared" si="704"/>
        <v>22</v>
      </c>
      <c r="U1877">
        <f t="shared" si="705"/>
        <v>7</v>
      </c>
      <c r="V1877">
        <f t="shared" si="706"/>
        <v>2020</v>
      </c>
      <c r="X1877" t="str">
        <f t="shared" ref="X1877:X1878" si="713">IF(N1877&gt;0,"Profit","Loss")</f>
        <v>Profit</v>
      </c>
    </row>
    <row r="1878" spans="1:24" x14ac:dyDescent="0.3">
      <c r="A1878">
        <v>626.20000000000005</v>
      </c>
      <c r="B1878" s="1">
        <v>44034</v>
      </c>
      <c r="C1878" t="s">
        <v>26</v>
      </c>
      <c r="D1878" s="2">
        <v>0.3923611111111111</v>
      </c>
      <c r="E1878">
        <v>271.45</v>
      </c>
      <c r="F1878">
        <v>15</v>
      </c>
      <c r="G1878" t="s">
        <v>23</v>
      </c>
      <c r="H1878">
        <v>22900</v>
      </c>
      <c r="I1878" t="s">
        <v>22</v>
      </c>
      <c r="J1878" s="1">
        <v>44034</v>
      </c>
      <c r="K1878" t="s">
        <v>26</v>
      </c>
      <c r="L1878" s="2">
        <v>0.39999999999999997</v>
      </c>
      <c r="M1878">
        <v>342.45</v>
      </c>
      <c r="N1878">
        <v>-1065</v>
      </c>
      <c r="O1878">
        <v>-26.155829799999999</v>
      </c>
      <c r="P1878" s="1">
        <v>44035</v>
      </c>
      <c r="Q1878" t="s">
        <v>24</v>
      </c>
      <c r="R1878">
        <v>418.75</v>
      </c>
      <c r="S1878">
        <v>267.39999999999998</v>
      </c>
      <c r="T1878">
        <f t="shared" si="704"/>
        <v>22</v>
      </c>
      <c r="U1878">
        <f t="shared" si="705"/>
        <v>7</v>
      </c>
      <c r="V1878">
        <f t="shared" si="706"/>
        <v>2020</v>
      </c>
      <c r="X1878" t="str">
        <f t="shared" si="713"/>
        <v>Loss</v>
      </c>
    </row>
    <row r="1879" spans="1:24" hidden="1" x14ac:dyDescent="0.3">
      <c r="A1879">
        <v>627</v>
      </c>
      <c r="B1879" s="1">
        <v>44035</v>
      </c>
      <c r="D1879" s="2">
        <v>0.3923611111111111</v>
      </c>
      <c r="E1879">
        <v>22864.25</v>
      </c>
      <c r="J1879" s="1">
        <v>44035</v>
      </c>
      <c r="L1879" s="2">
        <v>0.6381944444444444</v>
      </c>
      <c r="M1879">
        <v>23097.5</v>
      </c>
      <c r="N1879">
        <v>2095.5</v>
      </c>
      <c r="Q1879" t="s">
        <v>19</v>
      </c>
      <c r="R1879">
        <v>23114.35</v>
      </c>
      <c r="S1879">
        <v>22781.1</v>
      </c>
      <c r="T1879">
        <f t="shared" si="704"/>
        <v>23</v>
      </c>
      <c r="U1879">
        <f t="shared" si="705"/>
        <v>7</v>
      </c>
      <c r="V1879">
        <f t="shared" si="706"/>
        <v>2020</v>
      </c>
    </row>
    <row r="1880" spans="1:24" x14ac:dyDescent="0.3">
      <c r="A1880">
        <v>627.1</v>
      </c>
      <c r="B1880" s="1">
        <v>44035</v>
      </c>
      <c r="C1880" t="s">
        <v>27</v>
      </c>
      <c r="D1880" s="2">
        <v>0.3923611111111111</v>
      </c>
      <c r="E1880">
        <v>117.55</v>
      </c>
      <c r="F1880">
        <v>15</v>
      </c>
      <c r="G1880" t="s">
        <v>21</v>
      </c>
      <c r="H1880">
        <v>22900</v>
      </c>
      <c r="I1880" t="s">
        <v>22</v>
      </c>
      <c r="J1880" s="1">
        <v>44035</v>
      </c>
      <c r="K1880" t="s">
        <v>27</v>
      </c>
      <c r="L1880" s="2">
        <v>0.48680555555555555</v>
      </c>
      <c r="M1880">
        <v>149.55000000000001</v>
      </c>
      <c r="N1880">
        <v>-480</v>
      </c>
      <c r="O1880">
        <v>-27.222458530000001</v>
      </c>
      <c r="P1880" s="1">
        <v>44035</v>
      </c>
      <c r="Q1880" t="s">
        <v>24</v>
      </c>
      <c r="R1880">
        <v>155</v>
      </c>
      <c r="S1880">
        <v>73.95</v>
      </c>
      <c r="T1880">
        <f t="shared" si="704"/>
        <v>23</v>
      </c>
      <c r="U1880">
        <f t="shared" si="705"/>
        <v>7</v>
      </c>
      <c r="V1880">
        <f t="shared" si="706"/>
        <v>2020</v>
      </c>
      <c r="X1880" t="str">
        <f t="shared" ref="X1880:X1881" si="714">IF(N1880&gt;0,"Profit","Loss")</f>
        <v>Loss</v>
      </c>
    </row>
    <row r="1881" spans="1:24" x14ac:dyDescent="0.3">
      <c r="A1881">
        <v>627.20000000000005</v>
      </c>
      <c r="B1881" s="1">
        <v>44035</v>
      </c>
      <c r="C1881" t="s">
        <v>27</v>
      </c>
      <c r="D1881" s="2">
        <v>0.3923611111111111</v>
      </c>
      <c r="E1881">
        <v>171.9</v>
      </c>
      <c r="F1881">
        <v>15</v>
      </c>
      <c r="G1881" t="s">
        <v>23</v>
      </c>
      <c r="H1881">
        <v>22900</v>
      </c>
      <c r="I1881" t="s">
        <v>22</v>
      </c>
      <c r="J1881" s="1">
        <v>44035</v>
      </c>
      <c r="K1881" t="s">
        <v>27</v>
      </c>
      <c r="L1881" s="2">
        <v>0.6381944444444444</v>
      </c>
      <c r="M1881">
        <v>0.2</v>
      </c>
      <c r="N1881">
        <v>2575.5</v>
      </c>
      <c r="O1881">
        <v>99.883653289999998</v>
      </c>
      <c r="P1881" s="1">
        <v>44035</v>
      </c>
      <c r="Q1881" t="s">
        <v>19</v>
      </c>
      <c r="R1881">
        <v>195.3</v>
      </c>
      <c r="S1881">
        <v>0.1</v>
      </c>
      <c r="T1881">
        <f t="shared" si="704"/>
        <v>23</v>
      </c>
      <c r="U1881">
        <f t="shared" si="705"/>
        <v>7</v>
      </c>
      <c r="V1881">
        <f t="shared" si="706"/>
        <v>2020</v>
      </c>
      <c r="X1881" t="str">
        <f t="shared" si="714"/>
        <v>Profit</v>
      </c>
    </row>
    <row r="1882" spans="1:24" hidden="1" x14ac:dyDescent="0.3">
      <c r="A1882">
        <v>628</v>
      </c>
      <c r="B1882" s="1">
        <v>44036</v>
      </c>
      <c r="D1882" s="2">
        <v>0.3923611111111111</v>
      </c>
      <c r="E1882">
        <v>22737.65</v>
      </c>
      <c r="J1882" s="1">
        <v>44036</v>
      </c>
      <c r="L1882" s="2">
        <v>0.57708333333333328</v>
      </c>
      <c r="M1882">
        <v>22642.2</v>
      </c>
      <c r="N1882">
        <v>206.25</v>
      </c>
      <c r="R1882">
        <v>22778.9</v>
      </c>
      <c r="S1882">
        <v>22417.200000000001</v>
      </c>
      <c r="T1882">
        <f t="shared" si="704"/>
        <v>24</v>
      </c>
      <c r="U1882">
        <f t="shared" si="705"/>
        <v>7</v>
      </c>
      <c r="V1882">
        <f t="shared" si="706"/>
        <v>2020</v>
      </c>
    </row>
    <row r="1883" spans="1:24" x14ac:dyDescent="0.3">
      <c r="A1883">
        <v>628.1</v>
      </c>
      <c r="B1883" s="1">
        <v>44036</v>
      </c>
      <c r="C1883" t="s">
        <v>28</v>
      </c>
      <c r="D1883" s="2">
        <v>0.3923611111111111</v>
      </c>
      <c r="E1883">
        <v>421.9</v>
      </c>
      <c r="F1883">
        <v>15</v>
      </c>
      <c r="G1883" t="s">
        <v>21</v>
      </c>
      <c r="H1883">
        <v>22700</v>
      </c>
      <c r="I1883" t="s">
        <v>22</v>
      </c>
      <c r="J1883" s="1">
        <v>44036</v>
      </c>
      <c r="K1883" t="s">
        <v>28</v>
      </c>
      <c r="L1883" s="2">
        <v>0.57708333333333328</v>
      </c>
      <c r="M1883">
        <v>341.9</v>
      </c>
      <c r="N1883">
        <v>1200</v>
      </c>
      <c r="O1883">
        <v>18.961839300000001</v>
      </c>
      <c r="P1883" s="1">
        <v>44042</v>
      </c>
      <c r="Q1883" t="s">
        <v>24</v>
      </c>
      <c r="R1883">
        <v>435</v>
      </c>
      <c r="S1883">
        <v>266</v>
      </c>
      <c r="T1883">
        <f t="shared" si="704"/>
        <v>24</v>
      </c>
      <c r="U1883">
        <f t="shared" si="705"/>
        <v>7</v>
      </c>
      <c r="V1883">
        <f t="shared" si="706"/>
        <v>2020</v>
      </c>
      <c r="X1883" t="str">
        <f t="shared" ref="X1883:X1884" si="715">IF(N1883&gt;0,"Profit","Loss")</f>
        <v>Profit</v>
      </c>
    </row>
    <row r="1884" spans="1:24" x14ac:dyDescent="0.3">
      <c r="A1884">
        <v>628.20000000000005</v>
      </c>
      <c r="B1884" s="1">
        <v>44036</v>
      </c>
      <c r="C1884" t="s">
        <v>28</v>
      </c>
      <c r="D1884" s="2">
        <v>0.3923611111111111</v>
      </c>
      <c r="E1884">
        <v>420.7</v>
      </c>
      <c r="F1884">
        <v>15</v>
      </c>
      <c r="G1884" t="s">
        <v>23</v>
      </c>
      <c r="H1884">
        <v>22700</v>
      </c>
      <c r="I1884" t="s">
        <v>22</v>
      </c>
      <c r="J1884" s="1">
        <v>44036</v>
      </c>
      <c r="K1884" t="s">
        <v>28</v>
      </c>
      <c r="L1884" s="2">
        <v>0.44305555555555554</v>
      </c>
      <c r="M1884">
        <v>486.95</v>
      </c>
      <c r="N1884">
        <v>-993.75</v>
      </c>
      <c r="O1884">
        <v>-15.74756358</v>
      </c>
      <c r="P1884" s="1">
        <v>44042</v>
      </c>
      <c r="Q1884" t="s">
        <v>24</v>
      </c>
      <c r="R1884">
        <v>512.5</v>
      </c>
      <c r="S1884">
        <v>403.55</v>
      </c>
      <c r="T1884">
        <f t="shared" si="704"/>
        <v>24</v>
      </c>
      <c r="U1884">
        <f t="shared" si="705"/>
        <v>7</v>
      </c>
      <c r="V1884">
        <f t="shared" si="706"/>
        <v>2020</v>
      </c>
      <c r="X1884" t="str">
        <f t="shared" si="715"/>
        <v>Loss</v>
      </c>
    </row>
    <row r="1885" spans="1:24" hidden="1" x14ac:dyDescent="0.3">
      <c r="A1885">
        <v>629</v>
      </c>
      <c r="B1885" s="1">
        <v>44039</v>
      </c>
      <c r="D1885" s="2">
        <v>0.3923611111111111</v>
      </c>
      <c r="E1885">
        <v>22296.1</v>
      </c>
      <c r="J1885" s="1">
        <v>44039</v>
      </c>
      <c r="L1885" s="2">
        <v>0.6381944444444444</v>
      </c>
      <c r="M1885">
        <v>21844.95</v>
      </c>
      <c r="N1885">
        <v>1659</v>
      </c>
      <c r="Q1885" t="s">
        <v>19</v>
      </c>
      <c r="R1885">
        <v>22324.45</v>
      </c>
      <c r="S1885">
        <v>21801.35</v>
      </c>
      <c r="T1885">
        <f t="shared" si="704"/>
        <v>27</v>
      </c>
      <c r="U1885">
        <f t="shared" si="705"/>
        <v>7</v>
      </c>
      <c r="V1885">
        <f t="shared" si="706"/>
        <v>2020</v>
      </c>
    </row>
    <row r="1886" spans="1:24" x14ac:dyDescent="0.3">
      <c r="A1886">
        <v>629.1</v>
      </c>
      <c r="B1886" s="1">
        <v>44039</v>
      </c>
      <c r="C1886" t="s">
        <v>20</v>
      </c>
      <c r="D1886" s="2">
        <v>0.3923611111111111</v>
      </c>
      <c r="E1886">
        <v>350.25</v>
      </c>
      <c r="F1886">
        <v>15</v>
      </c>
      <c r="G1886" t="s">
        <v>21</v>
      </c>
      <c r="H1886">
        <v>22300</v>
      </c>
      <c r="I1886" t="s">
        <v>22</v>
      </c>
      <c r="J1886" s="1">
        <v>44039</v>
      </c>
      <c r="K1886" t="s">
        <v>20</v>
      </c>
      <c r="L1886" s="2">
        <v>0.6381944444444444</v>
      </c>
      <c r="M1886">
        <v>183.65</v>
      </c>
      <c r="N1886">
        <v>2499</v>
      </c>
      <c r="O1886">
        <v>47.56602427</v>
      </c>
      <c r="P1886" s="1">
        <v>44042</v>
      </c>
      <c r="Q1886" t="s">
        <v>19</v>
      </c>
      <c r="R1886">
        <v>358.15</v>
      </c>
      <c r="S1886">
        <v>173.85</v>
      </c>
      <c r="T1886">
        <f t="shared" si="704"/>
        <v>27</v>
      </c>
      <c r="U1886">
        <f t="shared" si="705"/>
        <v>7</v>
      </c>
      <c r="V1886">
        <f t="shared" si="706"/>
        <v>2020</v>
      </c>
      <c r="X1886" t="str">
        <f t="shared" ref="X1886:X1887" si="716">IF(N1886&gt;0,"Profit","Loss")</f>
        <v>Profit</v>
      </c>
    </row>
    <row r="1887" spans="1:24" x14ac:dyDescent="0.3">
      <c r="A1887">
        <v>629.20000000000005</v>
      </c>
      <c r="B1887" s="1">
        <v>44039</v>
      </c>
      <c r="C1887" t="s">
        <v>20</v>
      </c>
      <c r="D1887" s="2">
        <v>0.3923611111111111</v>
      </c>
      <c r="E1887">
        <v>379.55</v>
      </c>
      <c r="F1887">
        <v>15</v>
      </c>
      <c r="G1887" t="s">
        <v>23</v>
      </c>
      <c r="H1887">
        <v>22300</v>
      </c>
      <c r="I1887" t="s">
        <v>22</v>
      </c>
      <c r="J1887" s="1">
        <v>44039</v>
      </c>
      <c r="K1887" t="s">
        <v>20</v>
      </c>
      <c r="L1887" s="2">
        <v>0.39583333333333331</v>
      </c>
      <c r="M1887">
        <v>435.55</v>
      </c>
      <c r="N1887">
        <v>-840</v>
      </c>
      <c r="O1887">
        <v>-14.754314320000001</v>
      </c>
      <c r="P1887" s="1">
        <v>44042</v>
      </c>
      <c r="Q1887" t="s">
        <v>24</v>
      </c>
      <c r="R1887">
        <v>468.65</v>
      </c>
      <c r="S1887">
        <v>360</v>
      </c>
      <c r="T1887">
        <f t="shared" si="704"/>
        <v>27</v>
      </c>
      <c r="U1887">
        <f t="shared" si="705"/>
        <v>7</v>
      </c>
      <c r="V1887">
        <f t="shared" si="706"/>
        <v>2020</v>
      </c>
      <c r="X1887" t="str">
        <f t="shared" si="716"/>
        <v>Loss</v>
      </c>
    </row>
    <row r="1888" spans="1:24" hidden="1" x14ac:dyDescent="0.3">
      <c r="A1888">
        <v>630</v>
      </c>
      <c r="B1888" s="1">
        <v>44040</v>
      </c>
      <c r="D1888" s="2">
        <v>0.3923611111111111</v>
      </c>
      <c r="E1888">
        <v>22063.4</v>
      </c>
      <c r="J1888" s="1">
        <v>44040</v>
      </c>
      <c r="L1888" s="2">
        <v>0.47500000000000003</v>
      </c>
      <c r="M1888">
        <v>21843.4</v>
      </c>
      <c r="N1888">
        <v>615</v>
      </c>
      <c r="R1888">
        <v>22091</v>
      </c>
      <c r="S1888">
        <v>21611.4</v>
      </c>
      <c r="T1888">
        <f t="shared" si="704"/>
        <v>28</v>
      </c>
      <c r="U1888">
        <f t="shared" si="705"/>
        <v>7</v>
      </c>
      <c r="V1888">
        <f t="shared" si="706"/>
        <v>2020</v>
      </c>
    </row>
    <row r="1889" spans="1:24" x14ac:dyDescent="0.3">
      <c r="A1889">
        <v>630.1</v>
      </c>
      <c r="B1889" s="1">
        <v>44040</v>
      </c>
      <c r="C1889" t="s">
        <v>25</v>
      </c>
      <c r="D1889" s="2">
        <v>0.3923611111111111</v>
      </c>
      <c r="E1889">
        <v>301.45</v>
      </c>
      <c r="F1889">
        <v>15</v>
      </c>
      <c r="G1889" t="s">
        <v>21</v>
      </c>
      <c r="H1889">
        <v>22100</v>
      </c>
      <c r="I1889" t="s">
        <v>22</v>
      </c>
      <c r="J1889" s="1">
        <v>44040</v>
      </c>
      <c r="K1889" t="s">
        <v>25</v>
      </c>
      <c r="L1889" s="2">
        <v>0.47500000000000003</v>
      </c>
      <c r="M1889">
        <v>206.45</v>
      </c>
      <c r="N1889">
        <v>1425</v>
      </c>
      <c r="O1889">
        <v>31.514347319999999</v>
      </c>
      <c r="P1889" s="1">
        <v>44042</v>
      </c>
      <c r="Q1889" t="s">
        <v>24</v>
      </c>
      <c r="R1889">
        <v>318</v>
      </c>
      <c r="S1889">
        <v>130.65</v>
      </c>
      <c r="T1889">
        <f t="shared" si="704"/>
        <v>28</v>
      </c>
      <c r="U1889">
        <f t="shared" si="705"/>
        <v>7</v>
      </c>
      <c r="V1889">
        <f t="shared" si="706"/>
        <v>2020</v>
      </c>
      <c r="X1889" t="str">
        <f t="shared" ref="X1889:X1890" si="717">IF(N1889&gt;0,"Profit","Loss")</f>
        <v>Profit</v>
      </c>
    </row>
    <row r="1890" spans="1:24" x14ac:dyDescent="0.3">
      <c r="A1890">
        <v>630.20000000000005</v>
      </c>
      <c r="B1890" s="1">
        <v>44040</v>
      </c>
      <c r="C1890" t="s">
        <v>25</v>
      </c>
      <c r="D1890" s="2">
        <v>0.3923611111111111</v>
      </c>
      <c r="E1890">
        <v>343.9</v>
      </c>
      <c r="F1890">
        <v>15</v>
      </c>
      <c r="G1890" t="s">
        <v>23</v>
      </c>
      <c r="H1890">
        <v>22100</v>
      </c>
      <c r="I1890" t="s">
        <v>22</v>
      </c>
      <c r="J1890" s="1">
        <v>44040</v>
      </c>
      <c r="K1890" t="s">
        <v>25</v>
      </c>
      <c r="L1890" s="2">
        <v>0.40902777777777777</v>
      </c>
      <c r="M1890">
        <v>397.9</v>
      </c>
      <c r="N1890">
        <v>-810</v>
      </c>
      <c r="O1890">
        <v>-15.70223902</v>
      </c>
      <c r="P1890" s="1">
        <v>44042</v>
      </c>
      <c r="Q1890" t="s">
        <v>24</v>
      </c>
      <c r="R1890">
        <v>411.4</v>
      </c>
      <c r="S1890">
        <v>322.5</v>
      </c>
      <c r="T1890">
        <f t="shared" si="704"/>
        <v>28</v>
      </c>
      <c r="U1890">
        <f t="shared" si="705"/>
        <v>7</v>
      </c>
      <c r="V1890">
        <f t="shared" si="706"/>
        <v>2020</v>
      </c>
      <c r="X1890" t="str">
        <f t="shared" si="717"/>
        <v>Loss</v>
      </c>
    </row>
    <row r="1891" spans="1:24" hidden="1" x14ac:dyDescent="0.3">
      <c r="A1891">
        <v>631</v>
      </c>
      <c r="B1891" s="1">
        <v>44041</v>
      </c>
      <c r="D1891" s="2">
        <v>0.3923611111111111</v>
      </c>
      <c r="E1891">
        <v>22226.2</v>
      </c>
      <c r="J1891" s="1">
        <v>44041</v>
      </c>
      <c r="L1891" s="2">
        <v>0.45347222222222222</v>
      </c>
      <c r="M1891">
        <v>22181.4</v>
      </c>
      <c r="N1891">
        <v>-210</v>
      </c>
      <c r="R1891">
        <v>22294.15</v>
      </c>
      <c r="S1891">
        <v>22032.9</v>
      </c>
      <c r="T1891">
        <f t="shared" si="704"/>
        <v>29</v>
      </c>
      <c r="U1891">
        <f t="shared" si="705"/>
        <v>7</v>
      </c>
      <c r="V1891">
        <f t="shared" si="706"/>
        <v>2020</v>
      </c>
    </row>
    <row r="1892" spans="1:24" x14ac:dyDescent="0.3">
      <c r="A1892">
        <v>631.1</v>
      </c>
      <c r="B1892" s="1">
        <v>44041</v>
      </c>
      <c r="C1892" t="s">
        <v>26</v>
      </c>
      <c r="D1892" s="2">
        <v>0.3923611111111111</v>
      </c>
      <c r="E1892">
        <v>292.39999999999998</v>
      </c>
      <c r="F1892">
        <v>15</v>
      </c>
      <c r="G1892" t="s">
        <v>21</v>
      </c>
      <c r="H1892">
        <v>22200</v>
      </c>
      <c r="I1892" t="s">
        <v>22</v>
      </c>
      <c r="J1892" s="1">
        <v>44041</v>
      </c>
      <c r="K1892" t="s">
        <v>26</v>
      </c>
      <c r="L1892" s="2">
        <v>0.45347222222222222</v>
      </c>
      <c r="M1892">
        <v>258.39999999999998</v>
      </c>
      <c r="N1892">
        <v>510</v>
      </c>
      <c r="O1892">
        <v>11.627906980000001</v>
      </c>
      <c r="P1892" s="1">
        <v>44042</v>
      </c>
      <c r="Q1892" t="s">
        <v>24</v>
      </c>
      <c r="R1892">
        <v>314.25</v>
      </c>
      <c r="S1892">
        <v>182.65</v>
      </c>
      <c r="T1892">
        <f t="shared" si="704"/>
        <v>29</v>
      </c>
      <c r="U1892">
        <f t="shared" si="705"/>
        <v>7</v>
      </c>
      <c r="V1892">
        <f t="shared" si="706"/>
        <v>2020</v>
      </c>
      <c r="X1892" t="str">
        <f t="shared" ref="X1892:X1893" si="718">IF(N1892&gt;0,"Profit","Loss")</f>
        <v>Profit</v>
      </c>
    </row>
    <row r="1893" spans="1:24" x14ac:dyDescent="0.3">
      <c r="A1893">
        <v>631.20000000000005</v>
      </c>
      <c r="B1893" s="1">
        <v>44041</v>
      </c>
      <c r="C1893" t="s">
        <v>26</v>
      </c>
      <c r="D1893" s="2">
        <v>0.3923611111111111</v>
      </c>
      <c r="E1893">
        <v>187</v>
      </c>
      <c r="F1893">
        <v>15</v>
      </c>
      <c r="G1893" t="s">
        <v>23</v>
      </c>
      <c r="H1893">
        <v>22200</v>
      </c>
      <c r="I1893" t="s">
        <v>22</v>
      </c>
      <c r="J1893" s="1">
        <v>44041</v>
      </c>
      <c r="K1893" t="s">
        <v>26</v>
      </c>
      <c r="L1893" s="2">
        <v>0.40138888888888885</v>
      </c>
      <c r="M1893">
        <v>235</v>
      </c>
      <c r="N1893">
        <v>-720</v>
      </c>
      <c r="O1893">
        <v>-25.668449200000001</v>
      </c>
      <c r="P1893" s="1">
        <v>44042</v>
      </c>
      <c r="Q1893" t="s">
        <v>24</v>
      </c>
      <c r="R1893">
        <v>273.8</v>
      </c>
      <c r="S1893">
        <v>159.15</v>
      </c>
      <c r="T1893">
        <f t="shared" si="704"/>
        <v>29</v>
      </c>
      <c r="U1893">
        <f t="shared" si="705"/>
        <v>7</v>
      </c>
      <c r="V1893">
        <f t="shared" si="706"/>
        <v>2020</v>
      </c>
      <c r="X1893" t="str">
        <f t="shared" si="718"/>
        <v>Loss</v>
      </c>
    </row>
    <row r="1894" spans="1:24" hidden="1" x14ac:dyDescent="0.3">
      <c r="A1894">
        <v>632</v>
      </c>
      <c r="B1894" s="1">
        <v>44042</v>
      </c>
      <c r="D1894" s="2">
        <v>0.3923611111111111</v>
      </c>
      <c r="E1894">
        <v>22154.400000000001</v>
      </c>
      <c r="J1894" s="1">
        <v>44042</v>
      </c>
      <c r="L1894" s="2">
        <v>0.6381944444444444</v>
      </c>
      <c r="M1894">
        <v>21638.05</v>
      </c>
      <c r="N1894">
        <v>1680</v>
      </c>
      <c r="Q1894" t="s">
        <v>19</v>
      </c>
      <c r="R1894">
        <v>22239.3</v>
      </c>
      <c r="S1894">
        <v>21580.15</v>
      </c>
      <c r="T1894">
        <f t="shared" si="704"/>
        <v>30</v>
      </c>
      <c r="U1894">
        <f t="shared" si="705"/>
        <v>7</v>
      </c>
      <c r="V1894">
        <f t="shared" si="706"/>
        <v>2020</v>
      </c>
    </row>
    <row r="1895" spans="1:24" x14ac:dyDescent="0.3">
      <c r="A1895">
        <v>632.1</v>
      </c>
      <c r="B1895" s="1">
        <v>44042</v>
      </c>
      <c r="C1895" t="s">
        <v>27</v>
      </c>
      <c r="D1895" s="2">
        <v>0.3923611111111111</v>
      </c>
      <c r="E1895">
        <v>119.25</v>
      </c>
      <c r="F1895">
        <v>15</v>
      </c>
      <c r="G1895" t="s">
        <v>21</v>
      </c>
      <c r="H1895">
        <v>22200</v>
      </c>
      <c r="I1895" t="s">
        <v>22</v>
      </c>
      <c r="J1895" s="1">
        <v>44042</v>
      </c>
      <c r="K1895" t="s">
        <v>27</v>
      </c>
      <c r="L1895" s="2">
        <v>0.6381944444444444</v>
      </c>
      <c r="M1895">
        <v>0.25</v>
      </c>
      <c r="N1895">
        <v>1785</v>
      </c>
      <c r="O1895">
        <v>99.790356389999999</v>
      </c>
      <c r="P1895" s="1">
        <v>44042</v>
      </c>
      <c r="Q1895" t="s">
        <v>19</v>
      </c>
      <c r="R1895">
        <v>135</v>
      </c>
      <c r="S1895">
        <v>0.2</v>
      </c>
      <c r="T1895">
        <f t="shared" si="704"/>
        <v>30</v>
      </c>
      <c r="U1895">
        <f t="shared" si="705"/>
        <v>7</v>
      </c>
      <c r="V1895">
        <f t="shared" si="706"/>
        <v>2020</v>
      </c>
      <c r="X1895" t="str">
        <f t="shared" ref="X1895:X1896" si="719">IF(N1895&gt;0,"Profit","Loss")</f>
        <v>Profit</v>
      </c>
    </row>
    <row r="1896" spans="1:24" x14ac:dyDescent="0.3">
      <c r="A1896">
        <v>632.20000000000005</v>
      </c>
      <c r="B1896" s="1">
        <v>44042</v>
      </c>
      <c r="C1896" t="s">
        <v>27</v>
      </c>
      <c r="D1896" s="2">
        <v>0.3923611111111111</v>
      </c>
      <c r="E1896">
        <v>141.15</v>
      </c>
      <c r="F1896">
        <v>15</v>
      </c>
      <c r="G1896" t="s">
        <v>23</v>
      </c>
      <c r="H1896">
        <v>22200</v>
      </c>
      <c r="I1896" t="s">
        <v>22</v>
      </c>
      <c r="J1896" s="1">
        <v>44042</v>
      </c>
      <c r="K1896" t="s">
        <v>27</v>
      </c>
      <c r="L1896" s="2">
        <v>0.52638888888888891</v>
      </c>
      <c r="M1896">
        <v>148.15</v>
      </c>
      <c r="N1896">
        <v>-105</v>
      </c>
      <c r="O1896">
        <v>-4.9592631950000001</v>
      </c>
      <c r="P1896" s="1">
        <v>44042</v>
      </c>
      <c r="Q1896" t="s">
        <v>24</v>
      </c>
      <c r="R1896">
        <v>189.8</v>
      </c>
      <c r="S1896">
        <v>72.900000000000006</v>
      </c>
      <c r="T1896">
        <f t="shared" si="704"/>
        <v>30</v>
      </c>
      <c r="U1896">
        <f t="shared" si="705"/>
        <v>7</v>
      </c>
      <c r="V1896">
        <f t="shared" si="706"/>
        <v>2020</v>
      </c>
      <c r="X1896" t="str">
        <f t="shared" si="719"/>
        <v>Loss</v>
      </c>
    </row>
    <row r="1897" spans="1:24" hidden="1" x14ac:dyDescent="0.3">
      <c r="A1897">
        <v>633</v>
      </c>
      <c r="B1897" s="1">
        <v>44043</v>
      </c>
      <c r="D1897" s="2">
        <v>0.3923611111111111</v>
      </c>
      <c r="E1897">
        <v>21519.55</v>
      </c>
      <c r="J1897" s="1">
        <v>44043</v>
      </c>
      <c r="L1897" s="2">
        <v>0.42083333333333334</v>
      </c>
      <c r="M1897">
        <v>21607.05</v>
      </c>
      <c r="N1897">
        <v>-30</v>
      </c>
      <c r="R1897">
        <v>21806.95</v>
      </c>
      <c r="S1897">
        <v>21474.1</v>
      </c>
      <c r="T1897">
        <f t="shared" si="704"/>
        <v>31</v>
      </c>
      <c r="U1897">
        <f t="shared" si="705"/>
        <v>7</v>
      </c>
      <c r="V1897">
        <f t="shared" si="706"/>
        <v>2020</v>
      </c>
    </row>
    <row r="1898" spans="1:24" x14ac:dyDescent="0.3">
      <c r="A1898">
        <v>633.1</v>
      </c>
      <c r="B1898" s="1">
        <v>44043</v>
      </c>
      <c r="C1898" t="s">
        <v>28</v>
      </c>
      <c r="D1898" s="2">
        <v>0.3923611111111111</v>
      </c>
      <c r="E1898">
        <v>441.8</v>
      </c>
      <c r="F1898">
        <v>15</v>
      </c>
      <c r="G1898" t="s">
        <v>21</v>
      </c>
      <c r="H1898">
        <v>21500</v>
      </c>
      <c r="I1898" t="s">
        <v>22</v>
      </c>
      <c r="J1898" s="1">
        <v>44043</v>
      </c>
      <c r="K1898" t="s">
        <v>28</v>
      </c>
      <c r="L1898" s="2">
        <v>0.39444444444444443</v>
      </c>
      <c r="M1898">
        <v>494.8</v>
      </c>
      <c r="N1898">
        <v>-795</v>
      </c>
      <c r="O1898">
        <v>-11.99637845</v>
      </c>
      <c r="P1898" s="1">
        <v>44049</v>
      </c>
      <c r="Q1898" t="s">
        <v>24</v>
      </c>
      <c r="R1898">
        <v>528.25</v>
      </c>
      <c r="S1898">
        <v>419.7</v>
      </c>
      <c r="T1898">
        <f t="shared" si="704"/>
        <v>31</v>
      </c>
      <c r="U1898">
        <f t="shared" si="705"/>
        <v>7</v>
      </c>
      <c r="V1898">
        <f t="shared" si="706"/>
        <v>2020</v>
      </c>
      <c r="X1898" t="str">
        <f t="shared" ref="X1898:X1899" si="720">IF(N1898&gt;0,"Profit","Loss")</f>
        <v>Loss</v>
      </c>
    </row>
    <row r="1899" spans="1:24" x14ac:dyDescent="0.3">
      <c r="A1899">
        <v>633.20000000000005</v>
      </c>
      <c r="B1899" s="1">
        <v>44043</v>
      </c>
      <c r="C1899" t="s">
        <v>28</v>
      </c>
      <c r="D1899" s="2">
        <v>0.3923611111111111</v>
      </c>
      <c r="E1899">
        <v>436.6</v>
      </c>
      <c r="F1899">
        <v>15</v>
      </c>
      <c r="G1899" t="s">
        <v>23</v>
      </c>
      <c r="H1899">
        <v>21500</v>
      </c>
      <c r="I1899" t="s">
        <v>22</v>
      </c>
      <c r="J1899" s="1">
        <v>44043</v>
      </c>
      <c r="K1899" t="s">
        <v>28</v>
      </c>
      <c r="L1899" s="2">
        <v>0.42083333333333334</v>
      </c>
      <c r="M1899">
        <v>385.6</v>
      </c>
      <c r="N1899">
        <v>765</v>
      </c>
      <c r="O1899">
        <v>11.681172699999999</v>
      </c>
      <c r="P1899" s="1">
        <v>44049</v>
      </c>
      <c r="Q1899" t="s">
        <v>24</v>
      </c>
      <c r="R1899">
        <v>455</v>
      </c>
      <c r="S1899">
        <v>310</v>
      </c>
      <c r="T1899">
        <f t="shared" si="704"/>
        <v>31</v>
      </c>
      <c r="U1899">
        <f t="shared" si="705"/>
        <v>7</v>
      </c>
      <c r="V1899">
        <f t="shared" si="706"/>
        <v>2020</v>
      </c>
      <c r="X1899" t="str">
        <f t="shared" si="720"/>
        <v>Profit</v>
      </c>
    </row>
    <row r="1900" spans="1:24" hidden="1" x14ac:dyDescent="0.3">
      <c r="A1900">
        <v>634</v>
      </c>
      <c r="B1900" s="1">
        <v>44046</v>
      </c>
      <c r="D1900" s="2">
        <v>0.3923611111111111</v>
      </c>
      <c r="E1900">
        <v>21349.85</v>
      </c>
      <c r="J1900" s="1">
        <v>44046</v>
      </c>
      <c r="L1900" s="2">
        <v>0.51874999999999993</v>
      </c>
      <c r="M1900">
        <v>21204</v>
      </c>
      <c r="N1900">
        <v>-795</v>
      </c>
      <c r="R1900">
        <v>21397.85</v>
      </c>
      <c r="S1900">
        <v>21196.35</v>
      </c>
      <c r="T1900">
        <f t="shared" si="704"/>
        <v>3</v>
      </c>
      <c r="U1900">
        <f t="shared" si="705"/>
        <v>8</v>
      </c>
      <c r="V1900">
        <f t="shared" si="706"/>
        <v>2020</v>
      </c>
    </row>
    <row r="1901" spans="1:24" x14ac:dyDescent="0.3">
      <c r="A1901">
        <v>634.1</v>
      </c>
      <c r="B1901" s="1">
        <v>44046</v>
      </c>
      <c r="C1901" t="s">
        <v>20</v>
      </c>
      <c r="D1901" s="2">
        <v>0.3923611111111111</v>
      </c>
      <c r="E1901">
        <v>383.7</v>
      </c>
      <c r="F1901">
        <v>15</v>
      </c>
      <c r="G1901" t="s">
        <v>21</v>
      </c>
      <c r="H1901">
        <v>21300</v>
      </c>
      <c r="I1901" t="s">
        <v>22</v>
      </c>
      <c r="J1901" s="1">
        <v>44046</v>
      </c>
      <c r="K1901" t="s">
        <v>20</v>
      </c>
      <c r="L1901" s="2">
        <v>0.4284722222222222</v>
      </c>
      <c r="M1901">
        <v>403.7</v>
      </c>
      <c r="N1901">
        <v>-300</v>
      </c>
      <c r="O1901">
        <v>-5.2124055250000003</v>
      </c>
      <c r="P1901" s="1">
        <v>44049</v>
      </c>
      <c r="Q1901" t="s">
        <v>24</v>
      </c>
      <c r="R1901">
        <v>419.7</v>
      </c>
      <c r="S1901">
        <v>328.4</v>
      </c>
      <c r="T1901">
        <f t="shared" si="704"/>
        <v>3</v>
      </c>
      <c r="U1901">
        <f t="shared" si="705"/>
        <v>8</v>
      </c>
      <c r="V1901">
        <f t="shared" si="706"/>
        <v>2020</v>
      </c>
      <c r="X1901" t="str">
        <f t="shared" ref="X1901:X1902" si="721">IF(N1901&gt;0,"Profit","Loss")</f>
        <v>Loss</v>
      </c>
    </row>
    <row r="1902" spans="1:24" x14ac:dyDescent="0.3">
      <c r="A1902">
        <v>634.20000000000005</v>
      </c>
      <c r="B1902" s="1">
        <v>44046</v>
      </c>
      <c r="C1902" t="s">
        <v>20</v>
      </c>
      <c r="D1902" s="2">
        <v>0.3923611111111111</v>
      </c>
      <c r="E1902">
        <v>338.95</v>
      </c>
      <c r="F1902">
        <v>15</v>
      </c>
      <c r="G1902" t="s">
        <v>23</v>
      </c>
      <c r="H1902">
        <v>21300</v>
      </c>
      <c r="I1902" t="s">
        <v>22</v>
      </c>
      <c r="J1902" s="1">
        <v>44046</v>
      </c>
      <c r="K1902" t="s">
        <v>20</v>
      </c>
      <c r="L1902" s="2">
        <v>0.51874999999999993</v>
      </c>
      <c r="M1902">
        <v>371.95</v>
      </c>
      <c r="N1902">
        <v>-495</v>
      </c>
      <c r="O1902">
        <v>-9.7359492549999995</v>
      </c>
      <c r="P1902" s="1">
        <v>44049</v>
      </c>
      <c r="Q1902" t="s">
        <v>24</v>
      </c>
      <c r="R1902">
        <v>378.5</v>
      </c>
      <c r="S1902">
        <v>296</v>
      </c>
      <c r="T1902">
        <f t="shared" si="704"/>
        <v>3</v>
      </c>
      <c r="U1902">
        <f t="shared" si="705"/>
        <v>8</v>
      </c>
      <c r="V1902">
        <f t="shared" si="706"/>
        <v>2020</v>
      </c>
      <c r="X1902" t="str">
        <f t="shared" si="721"/>
        <v>Loss</v>
      </c>
    </row>
    <row r="1903" spans="1:24" hidden="1" x14ac:dyDescent="0.3">
      <c r="A1903">
        <v>635</v>
      </c>
      <c r="B1903" s="1">
        <v>44047</v>
      </c>
      <c r="D1903" s="2">
        <v>0.3923611111111111</v>
      </c>
      <c r="E1903">
        <v>21170.2</v>
      </c>
      <c r="J1903" s="1">
        <v>44047</v>
      </c>
      <c r="L1903" s="2">
        <v>0.61111111111111105</v>
      </c>
      <c r="M1903">
        <v>21557.85</v>
      </c>
      <c r="N1903">
        <v>2550</v>
      </c>
      <c r="R1903">
        <v>21561.35</v>
      </c>
      <c r="S1903">
        <v>21057.75</v>
      </c>
      <c r="T1903">
        <f t="shared" si="704"/>
        <v>4</v>
      </c>
      <c r="U1903">
        <f t="shared" si="705"/>
        <v>8</v>
      </c>
      <c r="V1903">
        <f t="shared" si="706"/>
        <v>2020</v>
      </c>
    </row>
    <row r="1904" spans="1:24" x14ac:dyDescent="0.3">
      <c r="A1904">
        <v>635.1</v>
      </c>
      <c r="B1904" s="1">
        <v>44047</v>
      </c>
      <c r="C1904" t="s">
        <v>25</v>
      </c>
      <c r="D1904" s="2">
        <v>0.3923611111111111</v>
      </c>
      <c r="E1904">
        <v>308.39999999999998</v>
      </c>
      <c r="F1904">
        <v>15</v>
      </c>
      <c r="G1904" t="s">
        <v>21</v>
      </c>
      <c r="H1904">
        <v>21200</v>
      </c>
      <c r="I1904" t="s">
        <v>22</v>
      </c>
      <c r="J1904" s="1">
        <v>44047</v>
      </c>
      <c r="K1904" t="s">
        <v>25</v>
      </c>
      <c r="L1904" s="2">
        <v>0.41111111111111115</v>
      </c>
      <c r="M1904">
        <v>338.4</v>
      </c>
      <c r="N1904">
        <v>-450</v>
      </c>
      <c r="O1904">
        <v>-9.7276264589999997</v>
      </c>
      <c r="P1904" s="1">
        <v>44049</v>
      </c>
      <c r="Q1904" t="s">
        <v>24</v>
      </c>
      <c r="R1904">
        <v>366.35</v>
      </c>
      <c r="S1904">
        <v>262.85000000000002</v>
      </c>
      <c r="T1904">
        <f t="shared" si="704"/>
        <v>4</v>
      </c>
      <c r="U1904">
        <f t="shared" si="705"/>
        <v>8</v>
      </c>
      <c r="V1904">
        <f t="shared" si="706"/>
        <v>2020</v>
      </c>
      <c r="X1904" t="str">
        <f t="shared" ref="X1904:X1905" si="722">IF(N1904&gt;0,"Profit","Loss")</f>
        <v>Loss</v>
      </c>
    </row>
    <row r="1905" spans="1:24" x14ac:dyDescent="0.3">
      <c r="A1905">
        <v>635.20000000000005</v>
      </c>
      <c r="B1905" s="1">
        <v>44047</v>
      </c>
      <c r="C1905" t="s">
        <v>25</v>
      </c>
      <c r="D1905" s="2">
        <v>0.3923611111111111</v>
      </c>
      <c r="E1905">
        <v>319.8</v>
      </c>
      <c r="F1905">
        <v>15</v>
      </c>
      <c r="G1905" t="s">
        <v>23</v>
      </c>
      <c r="H1905">
        <v>21200</v>
      </c>
      <c r="I1905" t="s">
        <v>22</v>
      </c>
      <c r="J1905" s="1">
        <v>44047</v>
      </c>
      <c r="K1905" t="s">
        <v>25</v>
      </c>
      <c r="L1905" s="2">
        <v>0.61111111111111105</v>
      </c>
      <c r="M1905">
        <v>119.8</v>
      </c>
      <c r="N1905">
        <v>3000</v>
      </c>
      <c r="O1905">
        <v>62.539086930000003</v>
      </c>
      <c r="P1905" s="1">
        <v>44049</v>
      </c>
      <c r="Q1905" t="s">
        <v>29</v>
      </c>
      <c r="R1905">
        <v>367.6</v>
      </c>
      <c r="S1905">
        <v>116.55</v>
      </c>
      <c r="T1905">
        <f t="shared" si="704"/>
        <v>4</v>
      </c>
      <c r="U1905">
        <f t="shared" si="705"/>
        <v>8</v>
      </c>
      <c r="V1905">
        <f t="shared" si="706"/>
        <v>2020</v>
      </c>
      <c r="X1905" t="str">
        <f t="shared" si="722"/>
        <v>Profit</v>
      </c>
    </row>
    <row r="1906" spans="1:24" hidden="1" x14ac:dyDescent="0.3">
      <c r="A1906">
        <v>636</v>
      </c>
      <c r="B1906" s="1">
        <v>44048</v>
      </c>
      <c r="D1906" s="2">
        <v>0.3923611111111111</v>
      </c>
      <c r="E1906">
        <v>21724.95</v>
      </c>
      <c r="J1906" s="1">
        <v>44048</v>
      </c>
      <c r="L1906" s="2">
        <v>0.49027777777777781</v>
      </c>
      <c r="M1906">
        <v>21723</v>
      </c>
      <c r="N1906">
        <v>-750</v>
      </c>
      <c r="R1906">
        <v>21936.5</v>
      </c>
      <c r="S1906">
        <v>21703.1</v>
      </c>
      <c r="T1906">
        <f t="shared" si="704"/>
        <v>5</v>
      </c>
      <c r="U1906">
        <f t="shared" si="705"/>
        <v>8</v>
      </c>
      <c r="V1906">
        <f t="shared" si="706"/>
        <v>2020</v>
      </c>
    </row>
    <row r="1907" spans="1:24" x14ac:dyDescent="0.3">
      <c r="A1907">
        <v>636.1</v>
      </c>
      <c r="B1907" s="1">
        <v>44048</v>
      </c>
      <c r="C1907" t="s">
        <v>26</v>
      </c>
      <c r="D1907" s="2">
        <v>0.3923611111111111</v>
      </c>
      <c r="E1907">
        <v>238.5</v>
      </c>
      <c r="F1907">
        <v>15</v>
      </c>
      <c r="G1907" t="s">
        <v>21</v>
      </c>
      <c r="H1907">
        <v>21700</v>
      </c>
      <c r="I1907" t="s">
        <v>22</v>
      </c>
      <c r="J1907" s="1">
        <v>44048</v>
      </c>
      <c r="K1907" t="s">
        <v>26</v>
      </c>
      <c r="L1907" s="2">
        <v>0.40972222222222227</v>
      </c>
      <c r="M1907">
        <v>310.5</v>
      </c>
      <c r="N1907">
        <v>-1080</v>
      </c>
      <c r="O1907">
        <v>-30.18867925</v>
      </c>
      <c r="P1907" s="1">
        <v>44049</v>
      </c>
      <c r="Q1907" t="s">
        <v>24</v>
      </c>
      <c r="R1907">
        <v>338.65</v>
      </c>
      <c r="S1907">
        <v>234.95</v>
      </c>
      <c r="T1907">
        <f t="shared" si="704"/>
        <v>5</v>
      </c>
      <c r="U1907">
        <f t="shared" si="705"/>
        <v>8</v>
      </c>
      <c r="V1907">
        <f t="shared" si="706"/>
        <v>2020</v>
      </c>
      <c r="X1907" t="str">
        <f t="shared" ref="X1907:X1908" si="723">IF(N1907&gt;0,"Profit","Loss")</f>
        <v>Loss</v>
      </c>
    </row>
    <row r="1908" spans="1:24" x14ac:dyDescent="0.3">
      <c r="A1908">
        <v>636.20000000000005</v>
      </c>
      <c r="B1908" s="1">
        <v>44048</v>
      </c>
      <c r="C1908" t="s">
        <v>26</v>
      </c>
      <c r="D1908" s="2">
        <v>0.3923611111111111</v>
      </c>
      <c r="E1908">
        <v>203.45</v>
      </c>
      <c r="F1908">
        <v>15</v>
      </c>
      <c r="G1908" t="s">
        <v>23</v>
      </c>
      <c r="H1908">
        <v>21700</v>
      </c>
      <c r="I1908" t="s">
        <v>22</v>
      </c>
      <c r="J1908" s="1">
        <v>44048</v>
      </c>
      <c r="K1908" t="s">
        <v>26</v>
      </c>
      <c r="L1908" s="2">
        <v>0.49027777777777781</v>
      </c>
      <c r="M1908">
        <v>181.45</v>
      </c>
      <c r="N1908">
        <v>330</v>
      </c>
      <c r="O1908">
        <v>10.81346768</v>
      </c>
      <c r="P1908" s="1">
        <v>44049</v>
      </c>
      <c r="Q1908" t="s">
        <v>24</v>
      </c>
      <c r="R1908">
        <v>206</v>
      </c>
      <c r="S1908">
        <v>105.45</v>
      </c>
      <c r="T1908">
        <f t="shared" si="704"/>
        <v>5</v>
      </c>
      <c r="U1908">
        <f t="shared" si="705"/>
        <v>8</v>
      </c>
      <c r="V1908">
        <f t="shared" si="706"/>
        <v>2020</v>
      </c>
      <c r="X1908" t="str">
        <f t="shared" si="723"/>
        <v>Profit</v>
      </c>
    </row>
    <row r="1909" spans="1:24" hidden="1" x14ac:dyDescent="0.3">
      <c r="A1909">
        <v>637</v>
      </c>
      <c r="B1909" s="1">
        <v>44049</v>
      </c>
      <c r="D1909" s="2">
        <v>0.3923611111111111</v>
      </c>
      <c r="E1909">
        <v>21614.5</v>
      </c>
      <c r="J1909" s="1">
        <v>44049</v>
      </c>
      <c r="L1909" s="2">
        <v>0.46388888888888885</v>
      </c>
      <c r="M1909">
        <v>21500.400000000001</v>
      </c>
      <c r="N1909">
        <v>-795</v>
      </c>
      <c r="R1909">
        <v>21679.1</v>
      </c>
      <c r="S1909">
        <v>21461</v>
      </c>
      <c r="T1909">
        <f t="shared" si="704"/>
        <v>6</v>
      </c>
      <c r="U1909">
        <f t="shared" si="705"/>
        <v>8</v>
      </c>
      <c r="V1909">
        <f t="shared" si="706"/>
        <v>2020</v>
      </c>
    </row>
    <row r="1910" spans="1:24" x14ac:dyDescent="0.3">
      <c r="A1910">
        <v>637.1</v>
      </c>
      <c r="B1910" s="1">
        <v>44049</v>
      </c>
      <c r="C1910" t="s">
        <v>27</v>
      </c>
      <c r="D1910" s="2">
        <v>0.3923611111111111</v>
      </c>
      <c r="E1910">
        <v>183.3</v>
      </c>
      <c r="F1910">
        <v>15</v>
      </c>
      <c r="G1910" t="s">
        <v>21</v>
      </c>
      <c r="H1910">
        <v>21600</v>
      </c>
      <c r="I1910" t="s">
        <v>22</v>
      </c>
      <c r="J1910" s="1">
        <v>44049</v>
      </c>
      <c r="K1910" t="s">
        <v>27</v>
      </c>
      <c r="L1910" s="2">
        <v>0.43124999999999997</v>
      </c>
      <c r="M1910">
        <v>215.3</v>
      </c>
      <c r="N1910">
        <v>-480</v>
      </c>
      <c r="O1910">
        <v>-17.45771959</v>
      </c>
      <c r="P1910" s="1">
        <v>44049</v>
      </c>
      <c r="Q1910" t="s">
        <v>24</v>
      </c>
      <c r="R1910">
        <v>233.55</v>
      </c>
      <c r="S1910">
        <v>140.1</v>
      </c>
      <c r="T1910">
        <f t="shared" si="704"/>
        <v>6</v>
      </c>
      <c r="U1910">
        <f t="shared" si="705"/>
        <v>8</v>
      </c>
      <c r="V1910">
        <f t="shared" si="706"/>
        <v>2020</v>
      </c>
      <c r="X1910" t="str">
        <f t="shared" ref="X1910:X1911" si="724">IF(N1910&gt;0,"Profit","Loss")</f>
        <v>Loss</v>
      </c>
    </row>
    <row r="1911" spans="1:24" x14ac:dyDescent="0.3">
      <c r="A1911">
        <v>637.20000000000005</v>
      </c>
      <c r="B1911" s="1">
        <v>44049</v>
      </c>
      <c r="C1911" t="s">
        <v>27</v>
      </c>
      <c r="D1911" s="2">
        <v>0.3923611111111111</v>
      </c>
      <c r="E1911">
        <v>186.75</v>
      </c>
      <c r="F1911">
        <v>15</v>
      </c>
      <c r="G1911" t="s">
        <v>23</v>
      </c>
      <c r="H1911">
        <v>21600</v>
      </c>
      <c r="I1911" t="s">
        <v>22</v>
      </c>
      <c r="J1911" s="1">
        <v>44049</v>
      </c>
      <c r="K1911" t="s">
        <v>27</v>
      </c>
      <c r="L1911" s="2">
        <v>0.46388888888888885</v>
      </c>
      <c r="M1911">
        <v>207.75</v>
      </c>
      <c r="N1911">
        <v>-315</v>
      </c>
      <c r="O1911">
        <v>-11.24497992</v>
      </c>
      <c r="P1911" s="1">
        <v>44049</v>
      </c>
      <c r="Q1911" t="s">
        <v>24</v>
      </c>
      <c r="R1911">
        <v>275</v>
      </c>
      <c r="S1911">
        <v>132</v>
      </c>
      <c r="T1911">
        <f t="shared" si="704"/>
        <v>6</v>
      </c>
      <c r="U1911">
        <f t="shared" si="705"/>
        <v>8</v>
      </c>
      <c r="V1911">
        <f t="shared" si="706"/>
        <v>2020</v>
      </c>
      <c r="X1911" t="str">
        <f t="shared" si="724"/>
        <v>Loss</v>
      </c>
    </row>
    <row r="1912" spans="1:24" hidden="1" x14ac:dyDescent="0.3">
      <c r="A1912">
        <v>638</v>
      </c>
      <c r="B1912" s="1">
        <v>44050</v>
      </c>
      <c r="D1912" s="2">
        <v>0.3923611111111111</v>
      </c>
      <c r="E1912">
        <v>21525</v>
      </c>
      <c r="J1912" s="1">
        <v>44050</v>
      </c>
      <c r="L1912" s="2">
        <v>0.6381944444444444</v>
      </c>
      <c r="M1912">
        <v>21763.599999999999</v>
      </c>
      <c r="N1912">
        <v>1713</v>
      </c>
      <c r="Q1912" t="s">
        <v>19</v>
      </c>
      <c r="R1912">
        <v>21787.25</v>
      </c>
      <c r="S1912">
        <v>21459.200000000001</v>
      </c>
      <c r="T1912">
        <f t="shared" si="704"/>
        <v>7</v>
      </c>
      <c r="U1912">
        <f t="shared" si="705"/>
        <v>8</v>
      </c>
      <c r="V1912">
        <f t="shared" si="706"/>
        <v>2020</v>
      </c>
    </row>
    <row r="1913" spans="1:24" x14ac:dyDescent="0.3">
      <c r="A1913">
        <v>638.1</v>
      </c>
      <c r="B1913" s="1">
        <v>44050</v>
      </c>
      <c r="C1913" t="s">
        <v>28</v>
      </c>
      <c r="D1913" s="2">
        <v>0.3923611111111111</v>
      </c>
      <c r="E1913">
        <v>381.8</v>
      </c>
      <c r="F1913">
        <v>15</v>
      </c>
      <c r="G1913" t="s">
        <v>21</v>
      </c>
      <c r="H1913">
        <v>21500</v>
      </c>
      <c r="I1913" t="s">
        <v>22</v>
      </c>
      <c r="J1913" s="1">
        <v>44050</v>
      </c>
      <c r="K1913" t="s">
        <v>28</v>
      </c>
      <c r="L1913" s="2">
        <v>0.40347222222222223</v>
      </c>
      <c r="M1913">
        <v>427.8</v>
      </c>
      <c r="N1913">
        <v>-690</v>
      </c>
      <c r="O1913">
        <v>-12.04819277</v>
      </c>
      <c r="P1913" s="1">
        <v>44056</v>
      </c>
      <c r="Q1913" t="s">
        <v>24</v>
      </c>
      <c r="R1913">
        <v>449.6</v>
      </c>
      <c r="S1913">
        <v>351.85</v>
      </c>
      <c r="T1913">
        <f t="shared" si="704"/>
        <v>7</v>
      </c>
      <c r="U1913">
        <f t="shared" si="705"/>
        <v>8</v>
      </c>
      <c r="V1913">
        <f t="shared" si="706"/>
        <v>2020</v>
      </c>
      <c r="X1913" t="str">
        <f t="shared" ref="X1913:X1914" si="725">IF(N1913&gt;0,"Profit","Loss")</f>
        <v>Loss</v>
      </c>
    </row>
    <row r="1914" spans="1:24" x14ac:dyDescent="0.3">
      <c r="A1914">
        <v>638.20000000000005</v>
      </c>
      <c r="B1914" s="1">
        <v>44050</v>
      </c>
      <c r="C1914" t="s">
        <v>28</v>
      </c>
      <c r="D1914" s="2">
        <v>0.3923611111111111</v>
      </c>
      <c r="E1914">
        <v>384.8</v>
      </c>
      <c r="F1914">
        <v>15</v>
      </c>
      <c r="G1914" t="s">
        <v>23</v>
      </c>
      <c r="H1914">
        <v>21500</v>
      </c>
      <c r="I1914" t="s">
        <v>22</v>
      </c>
      <c r="J1914" s="1">
        <v>44050</v>
      </c>
      <c r="K1914" t="s">
        <v>28</v>
      </c>
      <c r="L1914" s="2">
        <v>0.6381944444444444</v>
      </c>
      <c r="M1914">
        <v>224.6</v>
      </c>
      <c r="N1914">
        <v>2403</v>
      </c>
      <c r="O1914">
        <v>41.632016630000003</v>
      </c>
      <c r="P1914" s="1">
        <v>44056</v>
      </c>
      <c r="Q1914" t="s">
        <v>19</v>
      </c>
      <c r="R1914">
        <v>416.25</v>
      </c>
      <c r="S1914">
        <v>213.5</v>
      </c>
      <c r="T1914">
        <f t="shared" si="704"/>
        <v>7</v>
      </c>
      <c r="U1914">
        <f t="shared" si="705"/>
        <v>8</v>
      </c>
      <c r="V1914">
        <f t="shared" si="706"/>
        <v>2020</v>
      </c>
      <c r="X1914" t="str">
        <f t="shared" si="725"/>
        <v>Profit</v>
      </c>
    </row>
    <row r="1915" spans="1:24" hidden="1" x14ac:dyDescent="0.3">
      <c r="A1915">
        <v>639</v>
      </c>
      <c r="B1915" s="1">
        <v>44053</v>
      </c>
      <c r="D1915" s="2">
        <v>0.3923611111111111</v>
      </c>
      <c r="E1915">
        <v>21957.200000000001</v>
      </c>
      <c r="J1915" s="1">
        <v>44053</v>
      </c>
      <c r="L1915" s="2">
        <v>0.59236111111111112</v>
      </c>
      <c r="M1915">
        <v>21842.799999999999</v>
      </c>
      <c r="N1915">
        <v>-1320</v>
      </c>
      <c r="R1915">
        <v>22071.95</v>
      </c>
      <c r="S1915">
        <v>21838.05</v>
      </c>
      <c r="T1915">
        <f t="shared" si="704"/>
        <v>10</v>
      </c>
      <c r="U1915">
        <f t="shared" si="705"/>
        <v>8</v>
      </c>
      <c r="V1915">
        <f t="shared" si="706"/>
        <v>2020</v>
      </c>
    </row>
    <row r="1916" spans="1:24" x14ac:dyDescent="0.3">
      <c r="A1916">
        <v>639.1</v>
      </c>
      <c r="B1916" s="1">
        <v>44053</v>
      </c>
      <c r="C1916" t="s">
        <v>20</v>
      </c>
      <c r="D1916" s="2">
        <v>0.3923611111111111</v>
      </c>
      <c r="E1916">
        <v>292.8</v>
      </c>
      <c r="F1916">
        <v>15</v>
      </c>
      <c r="G1916" t="s">
        <v>21</v>
      </c>
      <c r="H1916">
        <v>22000</v>
      </c>
      <c r="I1916" t="s">
        <v>22</v>
      </c>
      <c r="J1916" s="1">
        <v>44053</v>
      </c>
      <c r="K1916" t="s">
        <v>20</v>
      </c>
      <c r="L1916" s="2">
        <v>0.4055555555555555</v>
      </c>
      <c r="M1916">
        <v>365.8</v>
      </c>
      <c r="N1916">
        <v>-1095</v>
      </c>
      <c r="O1916">
        <v>-24.931693989999999</v>
      </c>
      <c r="P1916" s="1">
        <v>44056</v>
      </c>
      <c r="Q1916" t="s">
        <v>24</v>
      </c>
      <c r="R1916">
        <v>375.5</v>
      </c>
      <c r="S1916">
        <v>290.5</v>
      </c>
      <c r="T1916">
        <f t="shared" si="704"/>
        <v>10</v>
      </c>
      <c r="U1916">
        <f t="shared" si="705"/>
        <v>8</v>
      </c>
      <c r="V1916">
        <f t="shared" si="706"/>
        <v>2020</v>
      </c>
      <c r="X1916" t="str">
        <f t="shared" ref="X1916:X1917" si="726">IF(N1916&gt;0,"Profit","Loss")</f>
        <v>Loss</v>
      </c>
    </row>
    <row r="1917" spans="1:24" x14ac:dyDescent="0.3">
      <c r="A1917">
        <v>639.20000000000005</v>
      </c>
      <c r="B1917" s="1">
        <v>44053</v>
      </c>
      <c r="C1917" t="s">
        <v>20</v>
      </c>
      <c r="D1917" s="2">
        <v>0.3923611111111111</v>
      </c>
      <c r="E1917">
        <v>334.45</v>
      </c>
      <c r="F1917">
        <v>15</v>
      </c>
      <c r="G1917" t="s">
        <v>23</v>
      </c>
      <c r="H1917">
        <v>22000</v>
      </c>
      <c r="I1917" t="s">
        <v>22</v>
      </c>
      <c r="J1917" s="1">
        <v>44053</v>
      </c>
      <c r="K1917" t="s">
        <v>20</v>
      </c>
      <c r="L1917" s="2">
        <v>0.59236111111111112</v>
      </c>
      <c r="M1917">
        <v>349.45</v>
      </c>
      <c r="N1917">
        <v>-225</v>
      </c>
      <c r="O1917">
        <v>-4.4849753330000004</v>
      </c>
      <c r="P1917" s="1">
        <v>44056</v>
      </c>
      <c r="Q1917" t="s">
        <v>24</v>
      </c>
      <c r="R1917">
        <v>383.95</v>
      </c>
      <c r="S1917">
        <v>273.75</v>
      </c>
      <c r="T1917">
        <f t="shared" si="704"/>
        <v>10</v>
      </c>
      <c r="U1917">
        <f t="shared" si="705"/>
        <v>8</v>
      </c>
      <c r="V1917">
        <f t="shared" si="706"/>
        <v>2020</v>
      </c>
      <c r="X1917" t="str">
        <f t="shared" si="726"/>
        <v>Loss</v>
      </c>
    </row>
    <row r="1918" spans="1:24" hidden="1" x14ac:dyDescent="0.3">
      <c r="A1918">
        <v>640</v>
      </c>
      <c r="B1918" s="1">
        <v>44054</v>
      </c>
      <c r="D1918" s="2">
        <v>0.3923611111111111</v>
      </c>
      <c r="E1918">
        <v>22211.65</v>
      </c>
      <c r="J1918" s="1">
        <v>44054</v>
      </c>
      <c r="L1918" s="2">
        <v>0.60486111111111118</v>
      </c>
      <c r="M1918">
        <v>22206</v>
      </c>
      <c r="N1918">
        <v>-555</v>
      </c>
      <c r="R1918">
        <v>22239.05</v>
      </c>
      <c r="S1918">
        <v>22039.85</v>
      </c>
      <c r="T1918">
        <f t="shared" si="704"/>
        <v>11</v>
      </c>
      <c r="U1918">
        <f t="shared" si="705"/>
        <v>8</v>
      </c>
      <c r="V1918">
        <f t="shared" si="706"/>
        <v>2020</v>
      </c>
    </row>
    <row r="1919" spans="1:24" x14ac:dyDescent="0.3">
      <c r="A1919">
        <v>640.1</v>
      </c>
      <c r="B1919" s="1">
        <v>44054</v>
      </c>
      <c r="C1919" t="s">
        <v>25</v>
      </c>
      <c r="D1919" s="2">
        <v>0.3923611111111111</v>
      </c>
      <c r="E1919">
        <v>270</v>
      </c>
      <c r="F1919">
        <v>15</v>
      </c>
      <c r="G1919" t="s">
        <v>21</v>
      </c>
      <c r="H1919">
        <v>22200</v>
      </c>
      <c r="I1919" t="s">
        <v>22</v>
      </c>
      <c r="J1919" s="1">
        <v>44054</v>
      </c>
      <c r="K1919" t="s">
        <v>25</v>
      </c>
      <c r="L1919" s="2">
        <v>0.60486111111111118</v>
      </c>
      <c r="M1919">
        <v>245</v>
      </c>
      <c r="N1919">
        <v>375</v>
      </c>
      <c r="O1919">
        <v>9.2592592590000002</v>
      </c>
      <c r="P1919" s="1">
        <v>44056</v>
      </c>
      <c r="Q1919" t="s">
        <v>24</v>
      </c>
      <c r="R1919">
        <v>274.95</v>
      </c>
      <c r="S1919">
        <v>169.55</v>
      </c>
      <c r="T1919">
        <f t="shared" si="704"/>
        <v>11</v>
      </c>
      <c r="U1919">
        <f t="shared" si="705"/>
        <v>8</v>
      </c>
      <c r="V1919">
        <f t="shared" si="706"/>
        <v>2020</v>
      </c>
      <c r="X1919" t="str">
        <f t="shared" ref="X1919:X1920" si="727">IF(N1919&gt;0,"Profit","Loss")</f>
        <v>Profit</v>
      </c>
    </row>
    <row r="1920" spans="1:24" x14ac:dyDescent="0.3">
      <c r="A1920">
        <v>640.20000000000005</v>
      </c>
      <c r="B1920" s="1">
        <v>44054</v>
      </c>
      <c r="C1920" t="s">
        <v>25</v>
      </c>
      <c r="D1920" s="2">
        <v>0.3923611111111111</v>
      </c>
      <c r="E1920">
        <v>251.5</v>
      </c>
      <c r="F1920">
        <v>15</v>
      </c>
      <c r="G1920" t="s">
        <v>23</v>
      </c>
      <c r="H1920">
        <v>22200</v>
      </c>
      <c r="I1920" t="s">
        <v>22</v>
      </c>
      <c r="J1920" s="1">
        <v>44054</v>
      </c>
      <c r="K1920" t="s">
        <v>25</v>
      </c>
      <c r="L1920" s="2">
        <v>0.4694444444444445</v>
      </c>
      <c r="M1920">
        <v>313.5</v>
      </c>
      <c r="N1920">
        <v>-930</v>
      </c>
      <c r="O1920">
        <v>-24.652087479999999</v>
      </c>
      <c r="P1920" s="1">
        <v>44056</v>
      </c>
      <c r="Q1920" t="s">
        <v>24</v>
      </c>
      <c r="R1920">
        <v>315.25</v>
      </c>
      <c r="S1920">
        <v>238</v>
      </c>
      <c r="T1920">
        <f t="shared" si="704"/>
        <v>11</v>
      </c>
      <c r="U1920">
        <f t="shared" si="705"/>
        <v>8</v>
      </c>
      <c r="V1920">
        <f t="shared" si="706"/>
        <v>2020</v>
      </c>
      <c r="X1920" t="str">
        <f t="shared" si="727"/>
        <v>Loss</v>
      </c>
    </row>
    <row r="1921" spans="1:24" hidden="1" x14ac:dyDescent="0.3">
      <c r="A1921">
        <v>641</v>
      </c>
      <c r="B1921" s="1">
        <v>44055</v>
      </c>
      <c r="D1921" s="2">
        <v>0.3923611111111111</v>
      </c>
      <c r="E1921">
        <v>22085.25</v>
      </c>
      <c r="J1921" s="1">
        <v>44055</v>
      </c>
      <c r="L1921" s="2">
        <v>0.6381944444444444</v>
      </c>
      <c r="M1921">
        <v>22255.5</v>
      </c>
      <c r="N1921">
        <v>834</v>
      </c>
      <c r="Q1921" t="s">
        <v>19</v>
      </c>
      <c r="R1921">
        <v>22326.55</v>
      </c>
      <c r="S1921">
        <v>22056.400000000001</v>
      </c>
      <c r="T1921">
        <f t="shared" si="704"/>
        <v>12</v>
      </c>
      <c r="U1921">
        <f t="shared" si="705"/>
        <v>8</v>
      </c>
      <c r="V1921">
        <f t="shared" si="706"/>
        <v>2020</v>
      </c>
    </row>
    <row r="1922" spans="1:24" x14ac:dyDescent="0.3">
      <c r="A1922">
        <v>641.1</v>
      </c>
      <c r="B1922" s="1">
        <v>44055</v>
      </c>
      <c r="C1922" t="s">
        <v>26</v>
      </c>
      <c r="D1922" s="2">
        <v>0.3923611111111111</v>
      </c>
      <c r="E1922">
        <v>184.8</v>
      </c>
      <c r="F1922">
        <v>15</v>
      </c>
      <c r="G1922" t="s">
        <v>21</v>
      </c>
      <c r="H1922">
        <v>22100</v>
      </c>
      <c r="I1922" t="s">
        <v>22</v>
      </c>
      <c r="J1922" s="1">
        <v>44055</v>
      </c>
      <c r="K1922" t="s">
        <v>26</v>
      </c>
      <c r="L1922" s="2">
        <v>0.40416666666666662</v>
      </c>
      <c r="M1922">
        <v>248.8</v>
      </c>
      <c r="N1922">
        <v>-960</v>
      </c>
      <c r="O1922">
        <v>-34.63203463</v>
      </c>
      <c r="P1922" s="1">
        <v>44056</v>
      </c>
      <c r="Q1922" t="s">
        <v>24</v>
      </c>
      <c r="R1922">
        <v>250.9</v>
      </c>
      <c r="S1922">
        <v>173.45</v>
      </c>
      <c r="T1922">
        <f t="shared" si="704"/>
        <v>12</v>
      </c>
      <c r="U1922">
        <f t="shared" si="705"/>
        <v>8</v>
      </c>
      <c r="V1922">
        <f t="shared" si="706"/>
        <v>2020</v>
      </c>
      <c r="X1922" t="str">
        <f t="shared" ref="X1922:X1923" si="728">IF(N1922&gt;0,"Profit","Loss")</f>
        <v>Loss</v>
      </c>
    </row>
    <row r="1923" spans="1:24" x14ac:dyDescent="0.3">
      <c r="A1923">
        <v>641.20000000000005</v>
      </c>
      <c r="B1923" s="1">
        <v>44055</v>
      </c>
      <c r="C1923" t="s">
        <v>26</v>
      </c>
      <c r="D1923" s="2">
        <v>0.3923611111111111</v>
      </c>
      <c r="E1923">
        <v>202.05</v>
      </c>
      <c r="F1923">
        <v>15</v>
      </c>
      <c r="G1923" t="s">
        <v>23</v>
      </c>
      <c r="H1923">
        <v>22100</v>
      </c>
      <c r="I1923" t="s">
        <v>22</v>
      </c>
      <c r="J1923" s="1">
        <v>44055</v>
      </c>
      <c r="K1923" t="s">
        <v>26</v>
      </c>
      <c r="L1923" s="2">
        <v>0.6381944444444444</v>
      </c>
      <c r="M1923">
        <v>82.45</v>
      </c>
      <c r="N1923">
        <v>1794</v>
      </c>
      <c r="O1923">
        <v>59.19326899</v>
      </c>
      <c r="P1923" s="1">
        <v>44056</v>
      </c>
      <c r="Q1923" t="s">
        <v>19</v>
      </c>
      <c r="R1923">
        <v>212.25</v>
      </c>
      <c r="S1923">
        <v>62</v>
      </c>
      <c r="T1923">
        <f t="shared" ref="T1923:T1986" si="729">DAY(B1923)</f>
        <v>12</v>
      </c>
      <c r="U1923">
        <f t="shared" ref="U1923:U1986" si="730">MONTH(B1923)</f>
        <v>8</v>
      </c>
      <c r="V1923">
        <f t="shared" ref="V1923:V1986" si="731">YEAR(B1923)</f>
        <v>2020</v>
      </c>
      <c r="X1923" t="str">
        <f t="shared" si="728"/>
        <v>Profit</v>
      </c>
    </row>
    <row r="1924" spans="1:24" hidden="1" x14ac:dyDescent="0.3">
      <c r="A1924">
        <v>642</v>
      </c>
      <c r="B1924" s="1">
        <v>44056</v>
      </c>
      <c r="D1924" s="2">
        <v>0.3923611111111111</v>
      </c>
      <c r="E1924">
        <v>22387.55</v>
      </c>
      <c r="J1924" s="1">
        <v>44056</v>
      </c>
      <c r="L1924" s="2">
        <v>0.6381944444444444</v>
      </c>
      <c r="M1924">
        <v>22215.200000000001</v>
      </c>
      <c r="N1924">
        <v>1113</v>
      </c>
      <c r="Q1924" t="s">
        <v>19</v>
      </c>
      <c r="R1924">
        <v>22432.45</v>
      </c>
      <c r="S1924">
        <v>22139.599999999999</v>
      </c>
      <c r="T1924">
        <f t="shared" si="729"/>
        <v>13</v>
      </c>
      <c r="U1924">
        <f t="shared" si="730"/>
        <v>8</v>
      </c>
      <c r="V1924">
        <f t="shared" si="731"/>
        <v>2020</v>
      </c>
    </row>
    <row r="1925" spans="1:24" x14ac:dyDescent="0.3">
      <c r="A1925">
        <v>642.1</v>
      </c>
      <c r="B1925" s="1">
        <v>44056</v>
      </c>
      <c r="C1925" t="s">
        <v>27</v>
      </c>
      <c r="D1925" s="2">
        <v>0.3923611111111111</v>
      </c>
      <c r="E1925">
        <v>107.35</v>
      </c>
      <c r="F1925">
        <v>15</v>
      </c>
      <c r="G1925" t="s">
        <v>21</v>
      </c>
      <c r="H1925">
        <v>22400</v>
      </c>
      <c r="I1925" t="s">
        <v>22</v>
      </c>
      <c r="J1925" s="1">
        <v>44056</v>
      </c>
      <c r="K1925" t="s">
        <v>27</v>
      </c>
      <c r="L1925" s="2">
        <v>0.6381944444444444</v>
      </c>
      <c r="M1925">
        <v>0.15</v>
      </c>
      <c r="N1925">
        <v>1608</v>
      </c>
      <c r="O1925">
        <v>99.860270139999997</v>
      </c>
      <c r="P1925" s="1">
        <v>44056</v>
      </c>
      <c r="Q1925" t="s">
        <v>19</v>
      </c>
      <c r="R1925">
        <v>125.75</v>
      </c>
      <c r="S1925">
        <v>0.15</v>
      </c>
      <c r="T1925">
        <f t="shared" si="729"/>
        <v>13</v>
      </c>
      <c r="U1925">
        <f t="shared" si="730"/>
        <v>8</v>
      </c>
      <c r="V1925">
        <f t="shared" si="731"/>
        <v>2020</v>
      </c>
      <c r="X1925" t="str">
        <f t="shared" ref="X1925:X1926" si="732">IF(N1925&gt;0,"Profit","Loss")</f>
        <v>Profit</v>
      </c>
    </row>
    <row r="1926" spans="1:24" x14ac:dyDescent="0.3">
      <c r="A1926">
        <v>642.20000000000005</v>
      </c>
      <c r="B1926" s="1">
        <v>44056</v>
      </c>
      <c r="C1926" t="s">
        <v>27</v>
      </c>
      <c r="D1926" s="2">
        <v>0.3923611111111111</v>
      </c>
      <c r="E1926">
        <v>115</v>
      </c>
      <c r="F1926">
        <v>15</v>
      </c>
      <c r="G1926" t="s">
        <v>23</v>
      </c>
      <c r="H1926">
        <v>22400</v>
      </c>
      <c r="I1926" t="s">
        <v>22</v>
      </c>
      <c r="J1926" s="1">
        <v>44056</v>
      </c>
      <c r="K1926" t="s">
        <v>27</v>
      </c>
      <c r="L1926" s="2">
        <v>0.48680555555555555</v>
      </c>
      <c r="M1926">
        <v>148</v>
      </c>
      <c r="N1926">
        <v>-495</v>
      </c>
      <c r="O1926">
        <v>-28.695652169999999</v>
      </c>
      <c r="P1926" s="1">
        <v>44056</v>
      </c>
      <c r="Q1926" t="s">
        <v>24</v>
      </c>
      <c r="R1926">
        <v>220</v>
      </c>
      <c r="S1926">
        <v>72.650000000000006</v>
      </c>
      <c r="T1926">
        <f t="shared" si="729"/>
        <v>13</v>
      </c>
      <c r="U1926">
        <f t="shared" si="730"/>
        <v>8</v>
      </c>
      <c r="V1926">
        <f t="shared" si="731"/>
        <v>2020</v>
      </c>
      <c r="X1926" t="str">
        <f t="shared" si="732"/>
        <v>Loss</v>
      </c>
    </row>
    <row r="1927" spans="1:24" hidden="1" x14ac:dyDescent="0.3">
      <c r="A1927">
        <v>643</v>
      </c>
      <c r="B1927" s="1">
        <v>44057</v>
      </c>
      <c r="D1927" s="2">
        <v>0.3923611111111111</v>
      </c>
      <c r="E1927">
        <v>22258.35</v>
      </c>
      <c r="J1927" s="1">
        <v>44057</v>
      </c>
      <c r="L1927" s="2">
        <v>0.6381944444444444</v>
      </c>
      <c r="M1927">
        <v>21711.7</v>
      </c>
      <c r="N1927">
        <v>2193.75</v>
      </c>
      <c r="Q1927" t="s">
        <v>19</v>
      </c>
      <c r="R1927">
        <v>22272.7</v>
      </c>
      <c r="S1927">
        <v>21459.1</v>
      </c>
      <c r="T1927">
        <f t="shared" si="729"/>
        <v>14</v>
      </c>
      <c r="U1927">
        <f t="shared" si="730"/>
        <v>8</v>
      </c>
      <c r="V1927">
        <f t="shared" si="731"/>
        <v>2020</v>
      </c>
    </row>
    <row r="1928" spans="1:24" x14ac:dyDescent="0.3">
      <c r="A1928">
        <v>643.1</v>
      </c>
      <c r="B1928" s="1">
        <v>44057</v>
      </c>
      <c r="C1928" t="s">
        <v>28</v>
      </c>
      <c r="D1928" s="2">
        <v>0.3923611111111111</v>
      </c>
      <c r="E1928">
        <v>283.10000000000002</v>
      </c>
      <c r="F1928">
        <v>15</v>
      </c>
      <c r="G1928" t="s">
        <v>21</v>
      </c>
      <c r="H1928">
        <v>22300</v>
      </c>
      <c r="I1928" t="s">
        <v>22</v>
      </c>
      <c r="J1928" s="1">
        <v>44057</v>
      </c>
      <c r="K1928" t="s">
        <v>28</v>
      </c>
      <c r="L1928" s="2">
        <v>0.6381944444444444</v>
      </c>
      <c r="M1928">
        <v>110.85</v>
      </c>
      <c r="N1928">
        <v>2583.75</v>
      </c>
      <c r="O1928">
        <v>60.844224660000002</v>
      </c>
      <c r="P1928" s="1">
        <v>44063</v>
      </c>
      <c r="Q1928" t="s">
        <v>19</v>
      </c>
      <c r="R1928">
        <v>289.64999999999998</v>
      </c>
      <c r="S1928">
        <v>98.25</v>
      </c>
      <c r="T1928">
        <f t="shared" si="729"/>
        <v>14</v>
      </c>
      <c r="U1928">
        <f t="shared" si="730"/>
        <v>8</v>
      </c>
      <c r="V1928">
        <f t="shared" si="731"/>
        <v>2020</v>
      </c>
      <c r="X1928" t="str">
        <f t="shared" ref="X1928:X1929" si="733">IF(N1928&gt;0,"Profit","Loss")</f>
        <v>Profit</v>
      </c>
    </row>
    <row r="1929" spans="1:24" x14ac:dyDescent="0.3">
      <c r="A1929">
        <v>643.20000000000005</v>
      </c>
      <c r="B1929" s="1">
        <v>44057</v>
      </c>
      <c r="C1929" t="s">
        <v>28</v>
      </c>
      <c r="D1929" s="2">
        <v>0.3923611111111111</v>
      </c>
      <c r="E1929">
        <v>332.75</v>
      </c>
      <c r="F1929">
        <v>15</v>
      </c>
      <c r="G1929" t="s">
        <v>23</v>
      </c>
      <c r="H1929">
        <v>22300</v>
      </c>
      <c r="I1929" t="s">
        <v>22</v>
      </c>
      <c r="J1929" s="1">
        <v>44057</v>
      </c>
      <c r="K1929" t="s">
        <v>28</v>
      </c>
      <c r="L1929" s="2">
        <v>0.55208333333333337</v>
      </c>
      <c r="M1929">
        <v>358.75</v>
      </c>
      <c r="N1929">
        <v>-390</v>
      </c>
      <c r="O1929">
        <v>-7.8136739290000001</v>
      </c>
      <c r="P1929" s="1">
        <v>44063</v>
      </c>
      <c r="Q1929" t="s">
        <v>24</v>
      </c>
      <c r="R1929">
        <v>383.65</v>
      </c>
      <c r="S1929">
        <v>283.45</v>
      </c>
      <c r="T1929">
        <f t="shared" si="729"/>
        <v>14</v>
      </c>
      <c r="U1929">
        <f t="shared" si="730"/>
        <v>8</v>
      </c>
      <c r="V1929">
        <f t="shared" si="731"/>
        <v>2020</v>
      </c>
      <c r="X1929" t="str">
        <f t="shared" si="733"/>
        <v>Loss</v>
      </c>
    </row>
    <row r="1930" spans="1:24" hidden="1" x14ac:dyDescent="0.3">
      <c r="A1930">
        <v>644</v>
      </c>
      <c r="B1930" s="1">
        <v>44060</v>
      </c>
      <c r="D1930" s="2">
        <v>0.3923611111111111</v>
      </c>
      <c r="E1930">
        <v>21758.25</v>
      </c>
      <c r="J1930" s="1">
        <v>44060</v>
      </c>
      <c r="L1930" s="2">
        <v>0.62569444444444444</v>
      </c>
      <c r="M1930">
        <v>21629.45</v>
      </c>
      <c r="N1930">
        <v>-75</v>
      </c>
      <c r="R1930">
        <v>21792.05</v>
      </c>
      <c r="S1930">
        <v>21403.15</v>
      </c>
      <c r="T1930">
        <f t="shared" si="729"/>
        <v>17</v>
      </c>
      <c r="U1930">
        <f t="shared" si="730"/>
        <v>8</v>
      </c>
      <c r="V1930">
        <f t="shared" si="731"/>
        <v>2020</v>
      </c>
    </row>
    <row r="1931" spans="1:24" x14ac:dyDescent="0.3">
      <c r="A1931">
        <v>644.1</v>
      </c>
      <c r="B1931" s="1">
        <v>44060</v>
      </c>
      <c r="C1931" t="s">
        <v>20</v>
      </c>
      <c r="D1931" s="2">
        <v>0.3923611111111111</v>
      </c>
      <c r="E1931">
        <v>258.95</v>
      </c>
      <c r="F1931">
        <v>15</v>
      </c>
      <c r="G1931" t="s">
        <v>21</v>
      </c>
      <c r="H1931">
        <v>21800</v>
      </c>
      <c r="I1931" t="s">
        <v>22</v>
      </c>
      <c r="J1931" s="1">
        <v>44060</v>
      </c>
      <c r="K1931" t="s">
        <v>20</v>
      </c>
      <c r="L1931" s="2">
        <v>0.62569444444444444</v>
      </c>
      <c r="M1931">
        <v>207.95</v>
      </c>
      <c r="N1931">
        <v>765</v>
      </c>
      <c r="O1931">
        <v>19.694921799999999</v>
      </c>
      <c r="P1931" s="1">
        <v>44063</v>
      </c>
      <c r="Q1931" t="s">
        <v>24</v>
      </c>
      <c r="R1931">
        <v>275.39999999999998</v>
      </c>
      <c r="S1931">
        <v>132.44999999999999</v>
      </c>
      <c r="T1931">
        <f t="shared" si="729"/>
        <v>17</v>
      </c>
      <c r="U1931">
        <f t="shared" si="730"/>
        <v>8</v>
      </c>
      <c r="V1931">
        <f t="shared" si="731"/>
        <v>2020</v>
      </c>
      <c r="X1931" t="str">
        <f t="shared" ref="X1931:X1932" si="734">IF(N1931&gt;0,"Profit","Loss")</f>
        <v>Profit</v>
      </c>
    </row>
    <row r="1932" spans="1:24" x14ac:dyDescent="0.3">
      <c r="A1932">
        <v>644.20000000000005</v>
      </c>
      <c r="B1932" s="1">
        <v>44060</v>
      </c>
      <c r="C1932" t="s">
        <v>20</v>
      </c>
      <c r="D1932" s="2">
        <v>0.3923611111111111</v>
      </c>
      <c r="E1932">
        <v>307.64999999999998</v>
      </c>
      <c r="F1932">
        <v>15</v>
      </c>
      <c r="G1932" t="s">
        <v>23</v>
      </c>
      <c r="H1932">
        <v>21800</v>
      </c>
      <c r="I1932" t="s">
        <v>22</v>
      </c>
      <c r="J1932" s="1">
        <v>44060</v>
      </c>
      <c r="K1932" t="s">
        <v>20</v>
      </c>
      <c r="L1932" s="2">
        <v>0.40138888888888885</v>
      </c>
      <c r="M1932">
        <v>363.65</v>
      </c>
      <c r="N1932">
        <v>-840</v>
      </c>
      <c r="O1932">
        <v>-18.202502840000001</v>
      </c>
      <c r="P1932" s="1">
        <v>44063</v>
      </c>
      <c r="Q1932" t="s">
        <v>24</v>
      </c>
      <c r="R1932">
        <v>365.2</v>
      </c>
      <c r="S1932">
        <v>288.60000000000002</v>
      </c>
      <c r="T1932">
        <f t="shared" si="729"/>
        <v>17</v>
      </c>
      <c r="U1932">
        <f t="shared" si="730"/>
        <v>8</v>
      </c>
      <c r="V1932">
        <f t="shared" si="731"/>
        <v>2020</v>
      </c>
      <c r="X1932" t="str">
        <f t="shared" si="734"/>
        <v>Loss</v>
      </c>
    </row>
    <row r="1933" spans="1:24" hidden="1" x14ac:dyDescent="0.3">
      <c r="A1933">
        <v>645</v>
      </c>
      <c r="B1933" s="1">
        <v>44061</v>
      </c>
      <c r="D1933" s="2">
        <v>0.3923611111111111</v>
      </c>
      <c r="E1933">
        <v>21780.65</v>
      </c>
      <c r="J1933" s="1">
        <v>44061</v>
      </c>
      <c r="L1933" s="2">
        <v>0.6381944444444444</v>
      </c>
      <c r="M1933">
        <v>22152.45</v>
      </c>
      <c r="N1933">
        <v>2064</v>
      </c>
      <c r="Q1933" t="s">
        <v>19</v>
      </c>
      <c r="R1933">
        <v>22227.75</v>
      </c>
      <c r="S1933">
        <v>21719.3</v>
      </c>
      <c r="T1933">
        <f t="shared" si="729"/>
        <v>18</v>
      </c>
      <c r="U1933">
        <f t="shared" si="730"/>
        <v>8</v>
      </c>
      <c r="V1933">
        <f t="shared" si="731"/>
        <v>2020</v>
      </c>
    </row>
    <row r="1934" spans="1:24" x14ac:dyDescent="0.3">
      <c r="A1934">
        <v>645.1</v>
      </c>
      <c r="B1934" s="1">
        <v>44061</v>
      </c>
      <c r="C1934" t="s">
        <v>25</v>
      </c>
      <c r="D1934" s="2">
        <v>0.3923611111111111</v>
      </c>
      <c r="E1934">
        <v>232.5</v>
      </c>
      <c r="F1934">
        <v>15</v>
      </c>
      <c r="G1934" t="s">
        <v>21</v>
      </c>
      <c r="H1934">
        <v>21800</v>
      </c>
      <c r="I1934" t="s">
        <v>22</v>
      </c>
      <c r="J1934" s="1">
        <v>44061</v>
      </c>
      <c r="K1934" t="s">
        <v>25</v>
      </c>
      <c r="L1934" s="2">
        <v>0.56527777777777777</v>
      </c>
      <c r="M1934">
        <v>264.5</v>
      </c>
      <c r="N1934">
        <v>-480</v>
      </c>
      <c r="O1934">
        <v>-13.763440859999999</v>
      </c>
      <c r="P1934" s="1">
        <v>44063</v>
      </c>
      <c r="Q1934" t="s">
        <v>24</v>
      </c>
      <c r="R1934">
        <v>290</v>
      </c>
      <c r="S1934">
        <v>189.2</v>
      </c>
      <c r="T1934">
        <f t="shared" si="729"/>
        <v>18</v>
      </c>
      <c r="U1934">
        <f t="shared" si="730"/>
        <v>8</v>
      </c>
      <c r="V1934">
        <f t="shared" si="731"/>
        <v>2020</v>
      </c>
      <c r="X1934" t="str">
        <f t="shared" ref="X1934:X1935" si="735">IF(N1934&gt;0,"Profit","Loss")</f>
        <v>Loss</v>
      </c>
    </row>
    <row r="1935" spans="1:24" x14ac:dyDescent="0.3">
      <c r="A1935">
        <v>645.20000000000005</v>
      </c>
      <c r="B1935" s="1">
        <v>44061</v>
      </c>
      <c r="C1935" t="s">
        <v>25</v>
      </c>
      <c r="D1935" s="2">
        <v>0.3923611111111111</v>
      </c>
      <c r="E1935">
        <v>259.10000000000002</v>
      </c>
      <c r="F1935">
        <v>15</v>
      </c>
      <c r="G1935" t="s">
        <v>23</v>
      </c>
      <c r="H1935">
        <v>21800</v>
      </c>
      <c r="I1935" t="s">
        <v>22</v>
      </c>
      <c r="J1935" s="1">
        <v>44061</v>
      </c>
      <c r="K1935" t="s">
        <v>25</v>
      </c>
      <c r="L1935" s="2">
        <v>0.6381944444444444</v>
      </c>
      <c r="M1935">
        <v>89.5</v>
      </c>
      <c r="N1935">
        <v>2544</v>
      </c>
      <c r="O1935">
        <v>65.457352369999995</v>
      </c>
      <c r="P1935" s="1">
        <v>44063</v>
      </c>
      <c r="Q1935" t="s">
        <v>19</v>
      </c>
      <c r="R1935">
        <v>292.55</v>
      </c>
      <c r="S1935">
        <v>75</v>
      </c>
      <c r="T1935">
        <f t="shared" si="729"/>
        <v>18</v>
      </c>
      <c r="U1935">
        <f t="shared" si="730"/>
        <v>8</v>
      </c>
      <c r="V1935">
        <f t="shared" si="731"/>
        <v>2020</v>
      </c>
      <c r="X1935" t="str">
        <f t="shared" si="735"/>
        <v>Profit</v>
      </c>
    </row>
    <row r="1936" spans="1:24" hidden="1" x14ac:dyDescent="0.3">
      <c r="A1936">
        <v>646</v>
      </c>
      <c r="B1936" s="1">
        <v>44062</v>
      </c>
      <c r="D1936" s="2">
        <v>0.3923611111111111</v>
      </c>
      <c r="E1936">
        <v>22351.5</v>
      </c>
      <c r="J1936" s="1">
        <v>44062</v>
      </c>
      <c r="L1936" s="2">
        <v>0.58402777777777781</v>
      </c>
      <c r="M1936">
        <v>22406.65</v>
      </c>
      <c r="N1936">
        <v>-870</v>
      </c>
      <c r="R1936">
        <v>22419.35</v>
      </c>
      <c r="S1936">
        <v>22234.25</v>
      </c>
      <c r="T1936">
        <f t="shared" si="729"/>
        <v>19</v>
      </c>
      <c r="U1936">
        <f t="shared" si="730"/>
        <v>8</v>
      </c>
      <c r="V1936">
        <f t="shared" si="731"/>
        <v>2020</v>
      </c>
    </row>
    <row r="1937" spans="1:24" x14ac:dyDescent="0.3">
      <c r="A1937">
        <v>646.1</v>
      </c>
      <c r="B1937" s="1">
        <v>44062</v>
      </c>
      <c r="C1937" t="s">
        <v>26</v>
      </c>
      <c r="D1937" s="2">
        <v>0.3923611111111111</v>
      </c>
      <c r="E1937">
        <v>153.35</v>
      </c>
      <c r="F1937">
        <v>15</v>
      </c>
      <c r="G1937" t="s">
        <v>21</v>
      </c>
      <c r="H1937">
        <v>22400</v>
      </c>
      <c r="I1937" t="s">
        <v>22</v>
      </c>
      <c r="J1937" s="1">
        <v>44062</v>
      </c>
      <c r="K1937" t="s">
        <v>26</v>
      </c>
      <c r="L1937" s="2">
        <v>0.58402777777777781</v>
      </c>
      <c r="M1937">
        <v>176.35</v>
      </c>
      <c r="N1937">
        <v>-345</v>
      </c>
      <c r="O1937">
        <v>-14.998369739999999</v>
      </c>
      <c r="P1937" s="1">
        <v>44063</v>
      </c>
      <c r="Q1937" t="s">
        <v>24</v>
      </c>
      <c r="R1937">
        <v>191.6</v>
      </c>
      <c r="S1937">
        <v>101.15</v>
      </c>
      <c r="T1937">
        <f t="shared" si="729"/>
        <v>19</v>
      </c>
      <c r="U1937">
        <f t="shared" si="730"/>
        <v>8</v>
      </c>
      <c r="V1937">
        <f t="shared" si="731"/>
        <v>2020</v>
      </c>
      <c r="X1937" t="str">
        <f t="shared" ref="X1937:X1938" si="736">IF(N1937&gt;0,"Profit","Loss")</f>
        <v>Loss</v>
      </c>
    </row>
    <row r="1938" spans="1:24" x14ac:dyDescent="0.3">
      <c r="A1938">
        <v>646.20000000000005</v>
      </c>
      <c r="B1938" s="1">
        <v>44062</v>
      </c>
      <c r="C1938" t="s">
        <v>26</v>
      </c>
      <c r="D1938" s="2">
        <v>0.3923611111111111</v>
      </c>
      <c r="E1938">
        <v>208.1</v>
      </c>
      <c r="F1938">
        <v>15</v>
      </c>
      <c r="G1938" t="s">
        <v>23</v>
      </c>
      <c r="H1938">
        <v>22400</v>
      </c>
      <c r="I1938" t="s">
        <v>22</v>
      </c>
      <c r="J1938" s="1">
        <v>44062</v>
      </c>
      <c r="K1938" t="s">
        <v>26</v>
      </c>
      <c r="L1938" s="2">
        <v>0.4694444444444445</v>
      </c>
      <c r="M1938">
        <v>243.1</v>
      </c>
      <c r="N1938">
        <v>-525</v>
      </c>
      <c r="O1938">
        <v>-16.8188371</v>
      </c>
      <c r="P1938" s="1">
        <v>44063</v>
      </c>
      <c r="Q1938" t="s">
        <v>24</v>
      </c>
      <c r="R1938">
        <v>268.10000000000002</v>
      </c>
      <c r="S1938">
        <v>167.75</v>
      </c>
      <c r="T1938">
        <f t="shared" si="729"/>
        <v>19</v>
      </c>
      <c r="U1938">
        <f t="shared" si="730"/>
        <v>8</v>
      </c>
      <c r="V1938">
        <f t="shared" si="731"/>
        <v>2020</v>
      </c>
      <c r="X1938" t="str">
        <f t="shared" si="736"/>
        <v>Loss</v>
      </c>
    </row>
    <row r="1939" spans="1:24" hidden="1" x14ac:dyDescent="0.3">
      <c r="A1939">
        <v>647</v>
      </c>
      <c r="B1939" s="1">
        <v>44063</v>
      </c>
      <c r="D1939" s="2">
        <v>0.3923611111111111</v>
      </c>
      <c r="E1939">
        <v>21974.9</v>
      </c>
      <c r="J1939" s="1">
        <v>44063</v>
      </c>
      <c r="L1939" s="2">
        <v>0.6381944444444444</v>
      </c>
      <c r="M1939">
        <v>21982.400000000001</v>
      </c>
      <c r="N1939">
        <v>1428</v>
      </c>
      <c r="Q1939" t="s">
        <v>19</v>
      </c>
      <c r="R1939">
        <v>22079.9</v>
      </c>
      <c r="S1939">
        <v>21886.7</v>
      </c>
      <c r="T1939">
        <f t="shared" si="729"/>
        <v>20</v>
      </c>
      <c r="U1939">
        <f t="shared" si="730"/>
        <v>8</v>
      </c>
      <c r="V1939">
        <f t="shared" si="731"/>
        <v>2020</v>
      </c>
    </row>
    <row r="1940" spans="1:24" x14ac:dyDescent="0.3">
      <c r="A1940">
        <v>647.1</v>
      </c>
      <c r="B1940" s="1">
        <v>44063</v>
      </c>
      <c r="C1940" t="s">
        <v>27</v>
      </c>
      <c r="D1940" s="2">
        <v>0.3923611111111111</v>
      </c>
      <c r="E1940">
        <v>92.3</v>
      </c>
      <c r="F1940">
        <v>15</v>
      </c>
      <c r="G1940" t="s">
        <v>21</v>
      </c>
      <c r="H1940">
        <v>22000</v>
      </c>
      <c r="I1940" t="s">
        <v>22</v>
      </c>
      <c r="J1940" s="1">
        <v>44063</v>
      </c>
      <c r="K1940" t="s">
        <v>27</v>
      </c>
      <c r="L1940" s="2">
        <v>0.6381944444444444</v>
      </c>
      <c r="M1940">
        <v>3.1</v>
      </c>
      <c r="N1940">
        <v>1338</v>
      </c>
      <c r="O1940">
        <v>96.641386780000005</v>
      </c>
      <c r="P1940" s="1">
        <v>44063</v>
      </c>
      <c r="Q1940" t="s">
        <v>19</v>
      </c>
      <c r="R1940">
        <v>136.80000000000001</v>
      </c>
      <c r="S1940">
        <v>3</v>
      </c>
      <c r="T1940">
        <f t="shared" si="729"/>
        <v>20</v>
      </c>
      <c r="U1940">
        <f t="shared" si="730"/>
        <v>8</v>
      </c>
      <c r="V1940">
        <f t="shared" si="731"/>
        <v>2020</v>
      </c>
      <c r="X1940" t="str">
        <f t="shared" ref="X1940:X1941" si="737">IF(N1940&gt;0,"Profit","Loss")</f>
        <v>Profit</v>
      </c>
    </row>
    <row r="1941" spans="1:24" x14ac:dyDescent="0.3">
      <c r="A1941">
        <v>647.20000000000005</v>
      </c>
      <c r="B1941" s="1">
        <v>44063</v>
      </c>
      <c r="C1941" t="s">
        <v>27</v>
      </c>
      <c r="D1941" s="2">
        <v>0.3923611111111111</v>
      </c>
      <c r="E1941">
        <v>125.95</v>
      </c>
      <c r="F1941">
        <v>15</v>
      </c>
      <c r="G1941" t="s">
        <v>23</v>
      </c>
      <c r="H1941">
        <v>22000</v>
      </c>
      <c r="I1941" t="s">
        <v>22</v>
      </c>
      <c r="J1941" s="1">
        <v>44063</v>
      </c>
      <c r="K1941" t="s">
        <v>27</v>
      </c>
      <c r="L1941" s="2">
        <v>0.52500000000000002</v>
      </c>
      <c r="M1941">
        <v>119.95</v>
      </c>
      <c r="N1941">
        <v>90</v>
      </c>
      <c r="O1941">
        <v>4.7637951569999997</v>
      </c>
      <c r="P1941" s="1">
        <v>44063</v>
      </c>
      <c r="Q1941" t="s">
        <v>24</v>
      </c>
      <c r="R1941">
        <v>133.80000000000001</v>
      </c>
      <c r="S1941">
        <v>44.95</v>
      </c>
      <c r="T1941">
        <f t="shared" si="729"/>
        <v>20</v>
      </c>
      <c r="U1941">
        <f t="shared" si="730"/>
        <v>8</v>
      </c>
      <c r="V1941">
        <f t="shared" si="731"/>
        <v>2020</v>
      </c>
      <c r="X1941" t="str">
        <f t="shared" si="737"/>
        <v>Profit</v>
      </c>
    </row>
    <row r="1942" spans="1:24" hidden="1" x14ac:dyDescent="0.3">
      <c r="A1942">
        <v>648</v>
      </c>
      <c r="B1942" s="1">
        <v>44064</v>
      </c>
      <c r="D1942" s="2">
        <v>0.3923611111111111</v>
      </c>
      <c r="E1942">
        <v>22265.200000000001</v>
      </c>
      <c r="J1942" s="1">
        <v>44064</v>
      </c>
      <c r="L1942" s="2">
        <v>0.6381944444444444</v>
      </c>
      <c r="M1942">
        <v>22320.85</v>
      </c>
      <c r="N1942">
        <v>450.75</v>
      </c>
      <c r="Q1942" t="s">
        <v>19</v>
      </c>
      <c r="R1942">
        <v>22343.4</v>
      </c>
      <c r="S1942">
        <v>22220.400000000001</v>
      </c>
      <c r="T1942">
        <f t="shared" si="729"/>
        <v>21</v>
      </c>
      <c r="U1942">
        <f t="shared" si="730"/>
        <v>8</v>
      </c>
      <c r="V1942">
        <f t="shared" si="731"/>
        <v>2020</v>
      </c>
    </row>
    <row r="1943" spans="1:24" x14ac:dyDescent="0.3">
      <c r="A1943">
        <v>648.1</v>
      </c>
      <c r="B1943" s="1">
        <v>44064</v>
      </c>
      <c r="C1943" t="s">
        <v>28</v>
      </c>
      <c r="D1943" s="2">
        <v>0.3923611111111111</v>
      </c>
      <c r="E1943">
        <v>267</v>
      </c>
      <c r="F1943">
        <v>15</v>
      </c>
      <c r="G1943" t="s">
        <v>21</v>
      </c>
      <c r="H1943">
        <v>22300</v>
      </c>
      <c r="I1943" t="s">
        <v>22</v>
      </c>
      <c r="J1943" s="1">
        <v>44064</v>
      </c>
      <c r="K1943" t="s">
        <v>28</v>
      </c>
      <c r="L1943" s="2">
        <v>0.6381944444444444</v>
      </c>
      <c r="M1943">
        <v>274.95</v>
      </c>
      <c r="N1943">
        <v>-119.25</v>
      </c>
      <c r="O1943">
        <v>-2.9775280899999998</v>
      </c>
      <c r="P1943" s="1">
        <v>44070</v>
      </c>
      <c r="Q1943" t="s">
        <v>19</v>
      </c>
      <c r="R1943">
        <v>304.2</v>
      </c>
      <c r="S1943">
        <v>235.55</v>
      </c>
      <c r="T1943">
        <f t="shared" si="729"/>
        <v>21</v>
      </c>
      <c r="U1943">
        <f t="shared" si="730"/>
        <v>8</v>
      </c>
      <c r="V1943">
        <f t="shared" si="731"/>
        <v>2020</v>
      </c>
      <c r="X1943" t="str">
        <f t="shared" ref="X1943:X1944" si="738">IF(N1943&gt;0,"Profit","Loss")</f>
        <v>Loss</v>
      </c>
    </row>
    <row r="1944" spans="1:24" x14ac:dyDescent="0.3">
      <c r="A1944">
        <v>648.20000000000005</v>
      </c>
      <c r="B1944" s="1">
        <v>44064</v>
      </c>
      <c r="C1944" t="s">
        <v>28</v>
      </c>
      <c r="D1944" s="2">
        <v>0.3923611111111111</v>
      </c>
      <c r="E1944">
        <v>333.75</v>
      </c>
      <c r="F1944">
        <v>15</v>
      </c>
      <c r="G1944" t="s">
        <v>23</v>
      </c>
      <c r="H1944">
        <v>22300</v>
      </c>
      <c r="I1944" t="s">
        <v>22</v>
      </c>
      <c r="J1944" s="1">
        <v>44064</v>
      </c>
      <c r="K1944" t="s">
        <v>28</v>
      </c>
      <c r="L1944" s="2">
        <v>0.56527777777777777</v>
      </c>
      <c r="M1944">
        <v>295.75</v>
      </c>
      <c r="N1944">
        <v>570</v>
      </c>
      <c r="O1944">
        <v>11.385767789999999</v>
      </c>
      <c r="P1944" s="1">
        <v>44070</v>
      </c>
      <c r="Q1944" t="s">
        <v>24</v>
      </c>
      <c r="R1944">
        <v>342.7</v>
      </c>
      <c r="S1944">
        <v>220.5</v>
      </c>
      <c r="T1944">
        <f t="shared" si="729"/>
        <v>21</v>
      </c>
      <c r="U1944">
        <f t="shared" si="730"/>
        <v>8</v>
      </c>
      <c r="V1944">
        <f t="shared" si="731"/>
        <v>2020</v>
      </c>
      <c r="X1944" t="str">
        <f t="shared" si="738"/>
        <v>Profit</v>
      </c>
    </row>
    <row r="1945" spans="1:24" hidden="1" x14ac:dyDescent="0.3">
      <c r="A1945">
        <v>649</v>
      </c>
      <c r="B1945" s="1">
        <v>44067</v>
      </c>
      <c r="D1945" s="2">
        <v>0.3923611111111111</v>
      </c>
      <c r="E1945">
        <v>22601.15</v>
      </c>
      <c r="J1945" s="1">
        <v>44067</v>
      </c>
      <c r="L1945" s="2">
        <v>0.6381944444444444</v>
      </c>
      <c r="M1945">
        <v>22808.75</v>
      </c>
      <c r="N1945">
        <v>343.5</v>
      </c>
      <c r="Q1945" t="s">
        <v>19</v>
      </c>
      <c r="R1945">
        <v>22897.5</v>
      </c>
      <c r="S1945">
        <v>22575.8</v>
      </c>
      <c r="T1945">
        <f t="shared" si="729"/>
        <v>24</v>
      </c>
      <c r="U1945">
        <f t="shared" si="730"/>
        <v>8</v>
      </c>
      <c r="V1945">
        <f t="shared" si="731"/>
        <v>2020</v>
      </c>
    </row>
    <row r="1946" spans="1:24" x14ac:dyDescent="0.3">
      <c r="A1946">
        <v>649.1</v>
      </c>
      <c r="B1946" s="1">
        <v>44067</v>
      </c>
      <c r="C1946" t="s">
        <v>20</v>
      </c>
      <c r="D1946" s="2">
        <v>0.3923611111111111</v>
      </c>
      <c r="E1946">
        <v>237.7</v>
      </c>
      <c r="F1946">
        <v>15</v>
      </c>
      <c r="G1946" t="s">
        <v>21</v>
      </c>
      <c r="H1946">
        <v>22600</v>
      </c>
      <c r="I1946" t="s">
        <v>22</v>
      </c>
      <c r="J1946" s="1">
        <v>44067</v>
      </c>
      <c r="K1946" t="s">
        <v>20</v>
      </c>
      <c r="L1946" s="2">
        <v>0.46597222222222223</v>
      </c>
      <c r="M1946">
        <v>298.7</v>
      </c>
      <c r="N1946">
        <v>-915</v>
      </c>
      <c r="O1946">
        <v>-25.662599920000002</v>
      </c>
      <c r="P1946" s="1">
        <v>44070</v>
      </c>
      <c r="Q1946" t="s">
        <v>24</v>
      </c>
      <c r="R1946">
        <v>300</v>
      </c>
      <c r="S1946">
        <v>223.6</v>
      </c>
      <c r="T1946">
        <f t="shared" si="729"/>
        <v>24</v>
      </c>
      <c r="U1946">
        <f t="shared" si="730"/>
        <v>8</v>
      </c>
      <c r="V1946">
        <f t="shared" si="731"/>
        <v>2020</v>
      </c>
      <c r="X1946" t="str">
        <f t="shared" ref="X1946:X1947" si="739">IF(N1946&gt;0,"Profit","Loss")</f>
        <v>Loss</v>
      </c>
    </row>
    <row r="1947" spans="1:24" x14ac:dyDescent="0.3">
      <c r="A1947">
        <v>649.20000000000005</v>
      </c>
      <c r="B1947" s="1">
        <v>44067</v>
      </c>
      <c r="C1947" t="s">
        <v>20</v>
      </c>
      <c r="D1947" s="2">
        <v>0.3923611111111111</v>
      </c>
      <c r="E1947">
        <v>249.15</v>
      </c>
      <c r="F1947">
        <v>15</v>
      </c>
      <c r="G1947" t="s">
        <v>23</v>
      </c>
      <c r="H1947">
        <v>22600</v>
      </c>
      <c r="I1947" t="s">
        <v>22</v>
      </c>
      <c r="J1947" s="1">
        <v>44067</v>
      </c>
      <c r="K1947" t="s">
        <v>20</v>
      </c>
      <c r="L1947" s="2">
        <v>0.6381944444444444</v>
      </c>
      <c r="M1947">
        <v>165.25</v>
      </c>
      <c r="N1947">
        <v>1258.5</v>
      </c>
      <c r="O1947">
        <v>33.67449328</v>
      </c>
      <c r="P1947" s="1">
        <v>44070</v>
      </c>
      <c r="Q1947" t="s">
        <v>19</v>
      </c>
      <c r="R1947">
        <v>257</v>
      </c>
      <c r="S1947">
        <v>127.9</v>
      </c>
      <c r="T1947">
        <f t="shared" si="729"/>
        <v>24</v>
      </c>
      <c r="U1947">
        <f t="shared" si="730"/>
        <v>8</v>
      </c>
      <c r="V1947">
        <f t="shared" si="731"/>
        <v>2020</v>
      </c>
      <c r="X1947" t="str">
        <f t="shared" si="739"/>
        <v>Profit</v>
      </c>
    </row>
    <row r="1948" spans="1:24" hidden="1" x14ac:dyDescent="0.3">
      <c r="A1948">
        <v>650</v>
      </c>
      <c r="B1948" s="1">
        <v>44068</v>
      </c>
      <c r="D1948" s="2">
        <v>0.3923611111111111</v>
      </c>
      <c r="E1948">
        <v>23075.4</v>
      </c>
      <c r="J1948" s="1">
        <v>44068</v>
      </c>
      <c r="L1948" s="2">
        <v>0.49722222222222223</v>
      </c>
      <c r="M1948">
        <v>23056.55</v>
      </c>
      <c r="N1948">
        <v>-135</v>
      </c>
      <c r="R1948">
        <v>23125.7</v>
      </c>
      <c r="S1948">
        <v>22857.9</v>
      </c>
      <c r="T1948">
        <f t="shared" si="729"/>
        <v>25</v>
      </c>
      <c r="U1948">
        <f t="shared" si="730"/>
        <v>8</v>
      </c>
      <c r="V1948">
        <f t="shared" si="731"/>
        <v>2020</v>
      </c>
    </row>
    <row r="1949" spans="1:24" x14ac:dyDescent="0.3">
      <c r="A1949">
        <v>650.1</v>
      </c>
      <c r="B1949" s="1">
        <v>44068</v>
      </c>
      <c r="C1949" t="s">
        <v>25</v>
      </c>
      <c r="D1949" s="2">
        <v>0.3923611111111111</v>
      </c>
      <c r="E1949">
        <v>213.65</v>
      </c>
      <c r="F1949">
        <v>15</v>
      </c>
      <c r="G1949" t="s">
        <v>21</v>
      </c>
      <c r="H1949">
        <v>23100</v>
      </c>
      <c r="I1949" t="s">
        <v>22</v>
      </c>
      <c r="J1949" s="1">
        <v>44068</v>
      </c>
      <c r="K1949" t="s">
        <v>25</v>
      </c>
      <c r="L1949" s="2">
        <v>0.49722222222222223</v>
      </c>
      <c r="M1949">
        <v>182.65</v>
      </c>
      <c r="N1949">
        <v>465</v>
      </c>
      <c r="O1949">
        <v>14.50971215</v>
      </c>
      <c r="P1949" s="1">
        <v>44070</v>
      </c>
      <c r="Q1949" t="s">
        <v>24</v>
      </c>
      <c r="R1949">
        <v>231.05</v>
      </c>
      <c r="S1949">
        <v>107.3</v>
      </c>
      <c r="T1949">
        <f t="shared" si="729"/>
        <v>25</v>
      </c>
      <c r="U1949">
        <f t="shared" si="730"/>
        <v>8</v>
      </c>
      <c r="V1949">
        <f t="shared" si="731"/>
        <v>2020</v>
      </c>
      <c r="X1949" t="str">
        <f t="shared" ref="X1949:X1950" si="740">IF(N1949&gt;0,"Profit","Loss")</f>
        <v>Profit</v>
      </c>
    </row>
    <row r="1950" spans="1:24" x14ac:dyDescent="0.3">
      <c r="A1950">
        <v>650.20000000000005</v>
      </c>
      <c r="B1950" s="1">
        <v>44068</v>
      </c>
      <c r="C1950" t="s">
        <v>25</v>
      </c>
      <c r="D1950" s="2">
        <v>0.3923611111111111</v>
      </c>
      <c r="E1950">
        <v>250.3</v>
      </c>
      <c r="F1950">
        <v>15</v>
      </c>
      <c r="G1950" t="s">
        <v>23</v>
      </c>
      <c r="H1950">
        <v>23100</v>
      </c>
      <c r="I1950" t="s">
        <v>22</v>
      </c>
      <c r="J1950" s="1">
        <v>44068</v>
      </c>
      <c r="K1950" t="s">
        <v>25</v>
      </c>
      <c r="L1950" s="2">
        <v>0.44444444444444442</v>
      </c>
      <c r="M1950">
        <v>290.3</v>
      </c>
      <c r="N1950">
        <v>-600</v>
      </c>
      <c r="O1950">
        <v>-15.98082301</v>
      </c>
      <c r="P1950" s="1">
        <v>44070</v>
      </c>
      <c r="Q1950" t="s">
        <v>24</v>
      </c>
      <c r="R1950">
        <v>292.5</v>
      </c>
      <c r="S1950">
        <v>215</v>
      </c>
      <c r="T1950">
        <f t="shared" si="729"/>
        <v>25</v>
      </c>
      <c r="U1950">
        <f t="shared" si="730"/>
        <v>8</v>
      </c>
      <c r="V1950">
        <f t="shared" si="731"/>
        <v>2020</v>
      </c>
      <c r="X1950" t="str">
        <f t="shared" si="740"/>
        <v>Loss</v>
      </c>
    </row>
    <row r="1951" spans="1:24" hidden="1" x14ac:dyDescent="0.3">
      <c r="A1951">
        <v>651</v>
      </c>
      <c r="B1951" s="1">
        <v>44069</v>
      </c>
      <c r="D1951" s="2">
        <v>0.3923611111111111</v>
      </c>
      <c r="E1951">
        <v>23263.599999999999</v>
      </c>
      <c r="J1951" s="1">
        <v>44069</v>
      </c>
      <c r="L1951" s="2">
        <v>0.61458333333333337</v>
      </c>
      <c r="M1951">
        <v>23350.25</v>
      </c>
      <c r="N1951">
        <v>-960</v>
      </c>
      <c r="R1951">
        <v>23370.35</v>
      </c>
      <c r="S1951">
        <v>23172.45</v>
      </c>
      <c r="T1951">
        <f t="shared" si="729"/>
        <v>26</v>
      </c>
      <c r="U1951">
        <f t="shared" si="730"/>
        <v>8</v>
      </c>
      <c r="V1951">
        <f t="shared" si="731"/>
        <v>2020</v>
      </c>
    </row>
    <row r="1952" spans="1:24" x14ac:dyDescent="0.3">
      <c r="A1952">
        <v>651.1</v>
      </c>
      <c r="B1952" s="1">
        <v>44069</v>
      </c>
      <c r="C1952" t="s">
        <v>26</v>
      </c>
      <c r="D1952" s="2">
        <v>0.3923611111111111</v>
      </c>
      <c r="E1952">
        <v>153</v>
      </c>
      <c r="F1952">
        <v>15</v>
      </c>
      <c r="G1952" t="s">
        <v>21</v>
      </c>
      <c r="H1952">
        <v>23300</v>
      </c>
      <c r="I1952" t="s">
        <v>22</v>
      </c>
      <c r="J1952" s="1">
        <v>44069</v>
      </c>
      <c r="K1952" t="s">
        <v>26</v>
      </c>
      <c r="L1952" s="2">
        <v>0.61458333333333337</v>
      </c>
      <c r="M1952">
        <v>184</v>
      </c>
      <c r="N1952">
        <v>-465</v>
      </c>
      <c r="O1952">
        <v>-20.261437910000001</v>
      </c>
      <c r="P1952" s="1">
        <v>44070</v>
      </c>
      <c r="Q1952" t="s">
        <v>24</v>
      </c>
      <c r="R1952">
        <v>187</v>
      </c>
      <c r="S1952">
        <v>108.3</v>
      </c>
      <c r="T1952">
        <f t="shared" si="729"/>
        <v>26</v>
      </c>
      <c r="U1952">
        <f t="shared" si="730"/>
        <v>8</v>
      </c>
      <c r="V1952">
        <f t="shared" si="731"/>
        <v>2020</v>
      </c>
      <c r="X1952" t="str">
        <f t="shared" ref="X1952:X1953" si="741">IF(N1952&gt;0,"Profit","Loss")</f>
        <v>Loss</v>
      </c>
    </row>
    <row r="1953" spans="1:24" x14ac:dyDescent="0.3">
      <c r="A1953">
        <v>651.20000000000005</v>
      </c>
      <c r="B1953" s="1">
        <v>44069</v>
      </c>
      <c r="C1953" t="s">
        <v>26</v>
      </c>
      <c r="D1953" s="2">
        <v>0.3923611111111111</v>
      </c>
      <c r="E1953">
        <v>234</v>
      </c>
      <c r="F1953">
        <v>15</v>
      </c>
      <c r="G1953" t="s">
        <v>23</v>
      </c>
      <c r="H1953">
        <v>23300</v>
      </c>
      <c r="I1953" t="s">
        <v>22</v>
      </c>
      <c r="J1953" s="1">
        <v>44069</v>
      </c>
      <c r="K1953" t="s">
        <v>26</v>
      </c>
      <c r="L1953" s="2">
        <v>0.5180555555555556</v>
      </c>
      <c r="M1953">
        <v>267</v>
      </c>
      <c r="N1953">
        <v>-495</v>
      </c>
      <c r="O1953">
        <v>-14.1025641</v>
      </c>
      <c r="P1953" s="1">
        <v>44070</v>
      </c>
      <c r="Q1953" t="s">
        <v>24</v>
      </c>
      <c r="R1953">
        <v>267.45</v>
      </c>
      <c r="S1953">
        <v>191.65</v>
      </c>
      <c r="T1953">
        <f t="shared" si="729"/>
        <v>26</v>
      </c>
      <c r="U1953">
        <f t="shared" si="730"/>
        <v>8</v>
      </c>
      <c r="V1953">
        <f t="shared" si="731"/>
        <v>2020</v>
      </c>
      <c r="X1953" t="str">
        <f t="shared" si="741"/>
        <v>Loss</v>
      </c>
    </row>
    <row r="1954" spans="1:24" hidden="1" x14ac:dyDescent="0.3">
      <c r="A1954">
        <v>652</v>
      </c>
      <c r="B1954" s="1">
        <v>44070</v>
      </c>
      <c r="D1954" s="2">
        <v>0.3923611111111111</v>
      </c>
      <c r="E1954">
        <v>23627.55</v>
      </c>
      <c r="J1954" s="1">
        <v>44070</v>
      </c>
      <c r="L1954" s="2">
        <v>0.6381944444444444</v>
      </c>
      <c r="M1954">
        <v>23591.85</v>
      </c>
      <c r="N1954">
        <v>2941.5</v>
      </c>
      <c r="Q1954" t="s">
        <v>19</v>
      </c>
      <c r="R1954">
        <v>23704.05</v>
      </c>
      <c r="S1954">
        <v>23554.5</v>
      </c>
      <c r="T1954">
        <f t="shared" si="729"/>
        <v>27</v>
      </c>
      <c r="U1954">
        <f t="shared" si="730"/>
        <v>8</v>
      </c>
      <c r="V1954">
        <f t="shared" si="731"/>
        <v>2020</v>
      </c>
    </row>
    <row r="1955" spans="1:24" x14ac:dyDescent="0.3">
      <c r="A1955">
        <v>652.1</v>
      </c>
      <c r="B1955" s="1">
        <v>44070</v>
      </c>
      <c r="C1955" t="s">
        <v>27</v>
      </c>
      <c r="D1955" s="2">
        <v>0.3923611111111111</v>
      </c>
      <c r="E1955">
        <v>121.2</v>
      </c>
      <c r="F1955">
        <v>15</v>
      </c>
      <c r="G1955" t="s">
        <v>21</v>
      </c>
      <c r="H1955">
        <v>23600</v>
      </c>
      <c r="I1955" t="s">
        <v>22</v>
      </c>
      <c r="J1955" s="1">
        <v>44070</v>
      </c>
      <c r="K1955" t="s">
        <v>27</v>
      </c>
      <c r="L1955" s="2">
        <v>0.6381944444444444</v>
      </c>
      <c r="M1955">
        <v>4.55</v>
      </c>
      <c r="N1955">
        <v>1749.75</v>
      </c>
      <c r="O1955">
        <v>96.24587459</v>
      </c>
      <c r="P1955" s="1">
        <v>44070</v>
      </c>
      <c r="Q1955" t="s">
        <v>19</v>
      </c>
      <c r="R1955">
        <v>127.6</v>
      </c>
      <c r="S1955">
        <v>2.85</v>
      </c>
      <c r="T1955">
        <f t="shared" si="729"/>
        <v>27</v>
      </c>
      <c r="U1955">
        <f t="shared" si="730"/>
        <v>8</v>
      </c>
      <c r="V1955">
        <f t="shared" si="731"/>
        <v>2020</v>
      </c>
      <c r="X1955" t="str">
        <f t="shared" ref="X1955:X1956" si="742">IF(N1955&gt;0,"Profit","Loss")</f>
        <v>Profit</v>
      </c>
    </row>
    <row r="1956" spans="1:24" x14ac:dyDescent="0.3">
      <c r="A1956">
        <v>652.20000000000005</v>
      </c>
      <c r="B1956" s="1">
        <v>44070</v>
      </c>
      <c r="C1956" t="s">
        <v>27</v>
      </c>
      <c r="D1956" s="2">
        <v>0.3923611111111111</v>
      </c>
      <c r="E1956">
        <v>84.05</v>
      </c>
      <c r="F1956">
        <v>15</v>
      </c>
      <c r="G1956" t="s">
        <v>23</v>
      </c>
      <c r="H1956">
        <v>23600</v>
      </c>
      <c r="I1956" t="s">
        <v>22</v>
      </c>
      <c r="J1956" s="1">
        <v>44070</v>
      </c>
      <c r="K1956" t="s">
        <v>27</v>
      </c>
      <c r="L1956" s="2">
        <v>0.6381944444444444</v>
      </c>
      <c r="M1956">
        <v>4.5999999999999996</v>
      </c>
      <c r="N1956">
        <v>1191.75</v>
      </c>
      <c r="O1956">
        <v>94.527067220000006</v>
      </c>
      <c r="P1956" s="1">
        <v>44070</v>
      </c>
      <c r="Q1956" t="s">
        <v>19</v>
      </c>
      <c r="R1956">
        <v>105.45</v>
      </c>
      <c r="S1956">
        <v>1.25</v>
      </c>
      <c r="T1956">
        <f t="shared" si="729"/>
        <v>27</v>
      </c>
      <c r="U1956">
        <f t="shared" si="730"/>
        <v>8</v>
      </c>
      <c r="V1956">
        <f t="shared" si="731"/>
        <v>2020</v>
      </c>
      <c r="X1956" t="str">
        <f t="shared" si="742"/>
        <v>Profit</v>
      </c>
    </row>
    <row r="1957" spans="1:24" hidden="1" x14ac:dyDescent="0.3">
      <c r="A1957">
        <v>653</v>
      </c>
      <c r="B1957" s="1">
        <v>44071</v>
      </c>
      <c r="D1957" s="2">
        <v>0.3923611111111111</v>
      </c>
      <c r="E1957">
        <v>23862.75</v>
      </c>
      <c r="J1957" s="1">
        <v>44071</v>
      </c>
      <c r="L1957" s="2">
        <v>0.59444444444444444</v>
      </c>
      <c r="M1957">
        <v>24414.65</v>
      </c>
      <c r="N1957">
        <v>1950</v>
      </c>
      <c r="R1957">
        <v>24438.75</v>
      </c>
      <c r="S1957">
        <v>23846.7</v>
      </c>
      <c r="T1957">
        <f t="shared" si="729"/>
        <v>28</v>
      </c>
      <c r="U1957">
        <f t="shared" si="730"/>
        <v>8</v>
      </c>
      <c r="V1957">
        <f t="shared" si="731"/>
        <v>2020</v>
      </c>
    </row>
    <row r="1958" spans="1:24" x14ac:dyDescent="0.3">
      <c r="A1958">
        <v>653.1</v>
      </c>
      <c r="B1958" s="1">
        <v>44071</v>
      </c>
      <c r="C1958" t="s">
        <v>28</v>
      </c>
      <c r="D1958" s="2">
        <v>0.3923611111111111</v>
      </c>
      <c r="E1958">
        <v>277.5</v>
      </c>
      <c r="F1958">
        <v>15</v>
      </c>
      <c r="G1958" t="s">
        <v>21</v>
      </c>
      <c r="H1958">
        <v>23900</v>
      </c>
      <c r="I1958" t="s">
        <v>22</v>
      </c>
      <c r="J1958" s="1">
        <v>44071</v>
      </c>
      <c r="K1958" t="s">
        <v>28</v>
      </c>
      <c r="L1958" s="2">
        <v>0.4375</v>
      </c>
      <c r="M1958">
        <v>347.5</v>
      </c>
      <c r="N1958">
        <v>-1050</v>
      </c>
      <c r="O1958">
        <v>-25.225225229999999</v>
      </c>
      <c r="P1958" s="1">
        <v>44077</v>
      </c>
      <c r="Q1958" t="s">
        <v>24</v>
      </c>
      <c r="R1958">
        <v>349.5</v>
      </c>
      <c r="S1958">
        <v>271.89999999999998</v>
      </c>
      <c r="T1958">
        <f t="shared" si="729"/>
        <v>28</v>
      </c>
      <c r="U1958">
        <f t="shared" si="730"/>
        <v>8</v>
      </c>
      <c r="V1958">
        <f t="shared" si="731"/>
        <v>2020</v>
      </c>
      <c r="X1958" t="str">
        <f t="shared" ref="X1958:X1959" si="743">IF(N1958&gt;0,"Profit","Loss")</f>
        <v>Loss</v>
      </c>
    </row>
    <row r="1959" spans="1:24" x14ac:dyDescent="0.3">
      <c r="A1959">
        <v>653.20000000000005</v>
      </c>
      <c r="B1959" s="1">
        <v>44071</v>
      </c>
      <c r="C1959" t="s">
        <v>28</v>
      </c>
      <c r="D1959" s="2">
        <v>0.3923611111111111</v>
      </c>
      <c r="E1959">
        <v>370.85</v>
      </c>
      <c r="F1959">
        <v>15</v>
      </c>
      <c r="G1959" t="s">
        <v>23</v>
      </c>
      <c r="H1959">
        <v>23900</v>
      </c>
      <c r="I1959" t="s">
        <v>22</v>
      </c>
      <c r="J1959" s="1">
        <v>44071</v>
      </c>
      <c r="K1959" t="s">
        <v>28</v>
      </c>
      <c r="L1959" s="2">
        <v>0.59444444444444444</v>
      </c>
      <c r="M1959">
        <v>170.85</v>
      </c>
      <c r="N1959">
        <v>3000</v>
      </c>
      <c r="O1959">
        <v>53.930160440000002</v>
      </c>
      <c r="P1959" s="1">
        <v>44077</v>
      </c>
      <c r="Q1959" t="s">
        <v>29</v>
      </c>
      <c r="R1959">
        <v>376</v>
      </c>
      <c r="S1959">
        <v>164</v>
      </c>
      <c r="T1959">
        <f t="shared" si="729"/>
        <v>28</v>
      </c>
      <c r="U1959">
        <f t="shared" si="730"/>
        <v>8</v>
      </c>
      <c r="V1959">
        <f t="shared" si="731"/>
        <v>2020</v>
      </c>
      <c r="X1959" t="str">
        <f t="shared" si="743"/>
        <v>Profit</v>
      </c>
    </row>
    <row r="1960" spans="1:24" hidden="1" x14ac:dyDescent="0.3">
      <c r="A1960">
        <v>654</v>
      </c>
      <c r="B1960" s="1">
        <v>44074</v>
      </c>
      <c r="D1960" s="2">
        <v>0.3923611111111111</v>
      </c>
      <c r="E1960">
        <v>25088.75</v>
      </c>
      <c r="J1960" s="1">
        <v>44074</v>
      </c>
      <c r="L1960" s="2">
        <v>0.41944444444444445</v>
      </c>
      <c r="M1960">
        <v>24712</v>
      </c>
      <c r="N1960">
        <v>1875</v>
      </c>
      <c r="R1960">
        <v>25088.75</v>
      </c>
      <c r="S1960">
        <v>24680.35</v>
      </c>
      <c r="T1960">
        <f t="shared" si="729"/>
        <v>31</v>
      </c>
      <c r="U1960">
        <f t="shared" si="730"/>
        <v>8</v>
      </c>
      <c r="V1960">
        <f t="shared" si="731"/>
        <v>2020</v>
      </c>
    </row>
    <row r="1961" spans="1:24" x14ac:dyDescent="0.3">
      <c r="A1961">
        <v>654.1</v>
      </c>
      <c r="B1961" s="1">
        <v>44074</v>
      </c>
      <c r="C1961" t="s">
        <v>20</v>
      </c>
      <c r="D1961" s="2">
        <v>0.3923611111111111</v>
      </c>
      <c r="E1961">
        <v>442.75</v>
      </c>
      <c r="F1961">
        <v>15</v>
      </c>
      <c r="G1961" t="s">
        <v>21</v>
      </c>
      <c r="H1961">
        <v>25100</v>
      </c>
      <c r="I1961" t="s">
        <v>22</v>
      </c>
      <c r="J1961" s="1">
        <v>44074</v>
      </c>
      <c r="K1961" t="s">
        <v>20</v>
      </c>
      <c r="L1961" s="2">
        <v>0.41944444444444445</v>
      </c>
      <c r="M1961">
        <v>242.75</v>
      </c>
      <c r="N1961">
        <v>3000</v>
      </c>
      <c r="O1961">
        <v>45.172219089999999</v>
      </c>
      <c r="P1961" s="1">
        <v>44077</v>
      </c>
      <c r="Q1961" t="s">
        <v>29</v>
      </c>
      <c r="R1961">
        <v>442.75</v>
      </c>
      <c r="S1961">
        <v>232</v>
      </c>
      <c r="T1961">
        <f t="shared" si="729"/>
        <v>31</v>
      </c>
      <c r="U1961">
        <f t="shared" si="730"/>
        <v>8</v>
      </c>
      <c r="V1961">
        <f t="shared" si="731"/>
        <v>2020</v>
      </c>
      <c r="X1961" t="str">
        <f t="shared" ref="X1961:X1962" si="744">IF(N1961&gt;0,"Profit","Loss")</f>
        <v>Profit</v>
      </c>
    </row>
    <row r="1962" spans="1:24" x14ac:dyDescent="0.3">
      <c r="A1962">
        <v>654.20000000000005</v>
      </c>
      <c r="B1962" s="1">
        <v>44074</v>
      </c>
      <c r="C1962" t="s">
        <v>20</v>
      </c>
      <c r="D1962" s="2">
        <v>0.3923611111111111</v>
      </c>
      <c r="E1962">
        <v>416.05</v>
      </c>
      <c r="F1962">
        <v>15</v>
      </c>
      <c r="G1962" t="s">
        <v>23</v>
      </c>
      <c r="H1962">
        <v>25100</v>
      </c>
      <c r="I1962" t="s">
        <v>22</v>
      </c>
      <c r="J1962" s="1">
        <v>44074</v>
      </c>
      <c r="K1962" t="s">
        <v>20</v>
      </c>
      <c r="L1962" s="2">
        <v>0.39305555555555555</v>
      </c>
      <c r="M1962">
        <v>491.05</v>
      </c>
      <c r="N1962">
        <v>-1125</v>
      </c>
      <c r="O1962">
        <v>-18.026679489999999</v>
      </c>
      <c r="P1962" s="1">
        <v>44077</v>
      </c>
      <c r="Q1962" t="s">
        <v>24</v>
      </c>
      <c r="R1962">
        <v>531.25</v>
      </c>
      <c r="S1962">
        <v>416.05</v>
      </c>
      <c r="T1962">
        <f t="shared" si="729"/>
        <v>31</v>
      </c>
      <c r="U1962">
        <f t="shared" si="730"/>
        <v>8</v>
      </c>
      <c r="V1962">
        <f t="shared" si="731"/>
        <v>2020</v>
      </c>
      <c r="X1962" t="str">
        <f t="shared" si="744"/>
        <v>Loss</v>
      </c>
    </row>
    <row r="1963" spans="1:24" hidden="1" x14ac:dyDescent="0.3">
      <c r="A1963">
        <v>655</v>
      </c>
      <c r="B1963" s="1">
        <v>44075</v>
      </c>
      <c r="D1963" s="2">
        <v>0.3923611111111111</v>
      </c>
      <c r="E1963">
        <v>23930.6</v>
      </c>
      <c r="J1963" s="1">
        <v>44075</v>
      </c>
      <c r="L1963" s="2">
        <v>0.40347222222222223</v>
      </c>
      <c r="M1963">
        <v>24006.25</v>
      </c>
      <c r="N1963">
        <v>-450</v>
      </c>
      <c r="R1963">
        <v>24199.65</v>
      </c>
      <c r="S1963">
        <v>23930.6</v>
      </c>
      <c r="T1963">
        <f t="shared" si="729"/>
        <v>1</v>
      </c>
      <c r="U1963">
        <f t="shared" si="730"/>
        <v>9</v>
      </c>
      <c r="V1963">
        <f t="shared" si="731"/>
        <v>2020</v>
      </c>
    </row>
    <row r="1964" spans="1:24" x14ac:dyDescent="0.3">
      <c r="A1964">
        <v>655.1</v>
      </c>
      <c r="B1964" s="1">
        <v>44075</v>
      </c>
      <c r="C1964" t="s">
        <v>25</v>
      </c>
      <c r="D1964" s="2">
        <v>0.3923611111111111</v>
      </c>
      <c r="E1964">
        <v>457.65</v>
      </c>
      <c r="F1964">
        <v>15</v>
      </c>
      <c r="G1964" t="s">
        <v>21</v>
      </c>
      <c r="H1964">
        <v>23900</v>
      </c>
      <c r="I1964" t="s">
        <v>22</v>
      </c>
      <c r="J1964" s="1">
        <v>44075</v>
      </c>
      <c r="K1964" t="s">
        <v>25</v>
      </c>
      <c r="L1964" s="2">
        <v>0.39374999999999999</v>
      </c>
      <c r="M1964">
        <v>532.65</v>
      </c>
      <c r="N1964">
        <v>-1125</v>
      </c>
      <c r="O1964">
        <v>-16.388069489999999</v>
      </c>
      <c r="P1964" s="1">
        <v>44077</v>
      </c>
      <c r="Q1964" t="s">
        <v>24</v>
      </c>
      <c r="R1964">
        <v>542.20000000000005</v>
      </c>
      <c r="S1964">
        <v>457.65</v>
      </c>
      <c r="T1964">
        <f t="shared" si="729"/>
        <v>1</v>
      </c>
      <c r="U1964">
        <f t="shared" si="730"/>
        <v>9</v>
      </c>
      <c r="V1964">
        <f t="shared" si="731"/>
        <v>2020</v>
      </c>
      <c r="X1964" t="str">
        <f t="shared" ref="X1964:X1965" si="745">IF(N1964&gt;0,"Profit","Loss")</f>
        <v>Loss</v>
      </c>
    </row>
    <row r="1965" spans="1:24" x14ac:dyDescent="0.3">
      <c r="A1965">
        <v>655.20000000000005</v>
      </c>
      <c r="B1965" s="1">
        <v>44075</v>
      </c>
      <c r="C1965" t="s">
        <v>25</v>
      </c>
      <c r="D1965" s="2">
        <v>0.3923611111111111</v>
      </c>
      <c r="E1965">
        <v>438.3</v>
      </c>
      <c r="F1965">
        <v>15</v>
      </c>
      <c r="G1965" t="s">
        <v>23</v>
      </c>
      <c r="H1965">
        <v>23900</v>
      </c>
      <c r="I1965" t="s">
        <v>22</v>
      </c>
      <c r="J1965" s="1">
        <v>44075</v>
      </c>
      <c r="K1965" t="s">
        <v>25</v>
      </c>
      <c r="L1965" s="2">
        <v>0.40347222222222223</v>
      </c>
      <c r="M1965">
        <v>393.3</v>
      </c>
      <c r="N1965">
        <v>675</v>
      </c>
      <c r="O1965">
        <v>10.26694045</v>
      </c>
      <c r="P1965" s="1">
        <v>44077</v>
      </c>
      <c r="Q1965" t="s">
        <v>24</v>
      </c>
      <c r="R1965">
        <v>438.3</v>
      </c>
      <c r="S1965">
        <v>317.89999999999998</v>
      </c>
      <c r="T1965">
        <f t="shared" si="729"/>
        <v>1</v>
      </c>
      <c r="U1965">
        <f t="shared" si="730"/>
        <v>9</v>
      </c>
      <c r="V1965">
        <f t="shared" si="731"/>
        <v>2020</v>
      </c>
      <c r="X1965" t="str">
        <f t="shared" si="745"/>
        <v>Profit</v>
      </c>
    </row>
    <row r="1966" spans="1:24" hidden="1" x14ac:dyDescent="0.3">
      <c r="A1966">
        <v>656</v>
      </c>
      <c r="B1966" s="1">
        <v>44076</v>
      </c>
      <c r="D1966" s="2">
        <v>0.3923611111111111</v>
      </c>
      <c r="E1966">
        <v>23697.8</v>
      </c>
      <c r="J1966" s="1">
        <v>44076</v>
      </c>
      <c r="L1966" s="2">
        <v>0.4694444444444445</v>
      </c>
      <c r="M1966">
        <v>23676.75</v>
      </c>
      <c r="N1966">
        <v>525</v>
      </c>
      <c r="R1966">
        <v>23809.35</v>
      </c>
      <c r="S1966">
        <v>23503.1</v>
      </c>
      <c r="T1966">
        <f t="shared" si="729"/>
        <v>2</v>
      </c>
      <c r="U1966">
        <f t="shared" si="730"/>
        <v>9</v>
      </c>
      <c r="V1966">
        <f t="shared" si="731"/>
        <v>2020</v>
      </c>
    </row>
    <row r="1967" spans="1:24" x14ac:dyDescent="0.3">
      <c r="A1967">
        <v>656.1</v>
      </c>
      <c r="B1967" s="1">
        <v>44076</v>
      </c>
      <c r="C1967" t="s">
        <v>26</v>
      </c>
      <c r="D1967" s="2">
        <v>0.3923611111111111</v>
      </c>
      <c r="E1967">
        <v>300</v>
      </c>
      <c r="F1967">
        <v>15</v>
      </c>
      <c r="G1967" t="s">
        <v>21</v>
      </c>
      <c r="H1967">
        <v>23700</v>
      </c>
      <c r="I1967" t="s">
        <v>22</v>
      </c>
      <c r="J1967" s="1">
        <v>44076</v>
      </c>
      <c r="K1967" t="s">
        <v>26</v>
      </c>
      <c r="L1967" s="2">
        <v>0.4694444444444445</v>
      </c>
      <c r="M1967">
        <v>261</v>
      </c>
      <c r="N1967">
        <v>585</v>
      </c>
      <c r="O1967">
        <v>13</v>
      </c>
      <c r="P1967" s="1">
        <v>44077</v>
      </c>
      <c r="Q1967" t="s">
        <v>24</v>
      </c>
      <c r="R1967">
        <v>348.45</v>
      </c>
      <c r="S1967">
        <v>185.55</v>
      </c>
      <c r="T1967">
        <f t="shared" si="729"/>
        <v>2</v>
      </c>
      <c r="U1967">
        <f t="shared" si="730"/>
        <v>9</v>
      </c>
      <c r="V1967">
        <f t="shared" si="731"/>
        <v>2020</v>
      </c>
      <c r="X1967" t="str">
        <f t="shared" ref="X1967:X1968" si="746">IF(N1967&gt;0,"Profit","Loss")</f>
        <v>Profit</v>
      </c>
    </row>
    <row r="1968" spans="1:24" x14ac:dyDescent="0.3">
      <c r="A1968">
        <v>656.2</v>
      </c>
      <c r="B1968" s="1">
        <v>44076</v>
      </c>
      <c r="C1968" t="s">
        <v>26</v>
      </c>
      <c r="D1968" s="2">
        <v>0.3923611111111111</v>
      </c>
      <c r="E1968">
        <v>304.05</v>
      </c>
      <c r="F1968">
        <v>15</v>
      </c>
      <c r="G1968" t="s">
        <v>23</v>
      </c>
      <c r="H1968">
        <v>23700</v>
      </c>
      <c r="I1968" t="s">
        <v>22</v>
      </c>
      <c r="J1968" s="1">
        <v>44076</v>
      </c>
      <c r="K1968" t="s">
        <v>26</v>
      </c>
      <c r="L1968" s="2">
        <v>0.42569444444444443</v>
      </c>
      <c r="M1968">
        <v>308.05</v>
      </c>
      <c r="N1968">
        <v>-60</v>
      </c>
      <c r="O1968">
        <v>-1.3155730969999999</v>
      </c>
      <c r="P1968" s="1">
        <v>44077</v>
      </c>
      <c r="Q1968" t="s">
        <v>24</v>
      </c>
      <c r="R1968">
        <v>313.10000000000002</v>
      </c>
      <c r="S1968">
        <v>232.15</v>
      </c>
      <c r="T1968">
        <f t="shared" si="729"/>
        <v>2</v>
      </c>
      <c r="U1968">
        <f t="shared" si="730"/>
        <v>9</v>
      </c>
      <c r="V1968">
        <f t="shared" si="731"/>
        <v>2020</v>
      </c>
      <c r="X1968" t="str">
        <f t="shared" si="746"/>
        <v>Loss</v>
      </c>
    </row>
    <row r="1969" spans="1:24" hidden="1" x14ac:dyDescent="0.3">
      <c r="A1969">
        <v>657</v>
      </c>
      <c r="B1969" s="1">
        <v>44077</v>
      </c>
      <c r="D1969" s="2">
        <v>0.3923611111111111</v>
      </c>
      <c r="E1969">
        <v>23837.45</v>
      </c>
      <c r="J1969" s="1">
        <v>44077</v>
      </c>
      <c r="L1969" s="2">
        <v>0.6381944444444444</v>
      </c>
      <c r="M1969">
        <v>23493.200000000001</v>
      </c>
      <c r="N1969">
        <v>1439.25</v>
      </c>
      <c r="Q1969" t="s">
        <v>19</v>
      </c>
      <c r="R1969">
        <v>23879.7</v>
      </c>
      <c r="S1969">
        <v>23451.65</v>
      </c>
      <c r="T1969">
        <f t="shared" si="729"/>
        <v>3</v>
      </c>
      <c r="U1969">
        <f t="shared" si="730"/>
        <v>9</v>
      </c>
      <c r="V1969">
        <f t="shared" si="731"/>
        <v>2020</v>
      </c>
    </row>
    <row r="1970" spans="1:24" x14ac:dyDescent="0.3">
      <c r="A1970">
        <v>657.1</v>
      </c>
      <c r="B1970" s="1">
        <v>44077</v>
      </c>
      <c r="C1970" t="s">
        <v>27</v>
      </c>
      <c r="D1970" s="2">
        <v>0.3923611111111111</v>
      </c>
      <c r="E1970">
        <v>148.19999999999999</v>
      </c>
      <c r="F1970">
        <v>15</v>
      </c>
      <c r="G1970" t="s">
        <v>21</v>
      </c>
      <c r="H1970">
        <v>23800</v>
      </c>
      <c r="I1970" t="s">
        <v>22</v>
      </c>
      <c r="J1970" s="1">
        <v>44077</v>
      </c>
      <c r="K1970" t="s">
        <v>27</v>
      </c>
      <c r="L1970" s="2">
        <v>0.6381944444444444</v>
      </c>
      <c r="M1970">
        <v>0.25</v>
      </c>
      <c r="N1970">
        <v>2219.25</v>
      </c>
      <c r="O1970">
        <v>99.831309039999994</v>
      </c>
      <c r="P1970" s="1">
        <v>44077</v>
      </c>
      <c r="Q1970" t="s">
        <v>19</v>
      </c>
      <c r="R1970">
        <v>163.30000000000001</v>
      </c>
      <c r="S1970">
        <v>0.2</v>
      </c>
      <c r="T1970">
        <f t="shared" si="729"/>
        <v>3</v>
      </c>
      <c r="U1970">
        <f t="shared" si="730"/>
        <v>9</v>
      </c>
      <c r="V1970">
        <f t="shared" si="731"/>
        <v>2020</v>
      </c>
      <c r="X1970" t="str">
        <f t="shared" ref="X1970:X1971" si="747">IF(N1970&gt;0,"Profit","Loss")</f>
        <v>Profit</v>
      </c>
    </row>
    <row r="1971" spans="1:24" x14ac:dyDescent="0.3">
      <c r="A1971">
        <v>657.2</v>
      </c>
      <c r="B1971" s="1">
        <v>44077</v>
      </c>
      <c r="C1971" t="s">
        <v>27</v>
      </c>
      <c r="D1971" s="2">
        <v>0.3923611111111111</v>
      </c>
      <c r="E1971">
        <v>93.8</v>
      </c>
      <c r="F1971">
        <v>15</v>
      </c>
      <c r="G1971" t="s">
        <v>23</v>
      </c>
      <c r="H1971">
        <v>23800</v>
      </c>
      <c r="I1971" t="s">
        <v>22</v>
      </c>
      <c r="J1971" s="1">
        <v>44077</v>
      </c>
      <c r="K1971" t="s">
        <v>27</v>
      </c>
      <c r="L1971" s="2">
        <v>0.41666666666666669</v>
      </c>
      <c r="M1971">
        <v>145.80000000000001</v>
      </c>
      <c r="N1971">
        <v>-780</v>
      </c>
      <c r="O1971">
        <v>-55.437100209999997</v>
      </c>
      <c r="P1971" s="1">
        <v>44077</v>
      </c>
      <c r="Q1971" t="s">
        <v>24</v>
      </c>
      <c r="R1971">
        <v>168.3</v>
      </c>
      <c r="S1971">
        <v>70.7</v>
      </c>
      <c r="T1971">
        <f t="shared" si="729"/>
        <v>3</v>
      </c>
      <c r="U1971">
        <f t="shared" si="730"/>
        <v>9</v>
      </c>
      <c r="V1971">
        <f t="shared" si="731"/>
        <v>2020</v>
      </c>
      <c r="X1971" t="str">
        <f t="shared" si="747"/>
        <v>Loss</v>
      </c>
    </row>
    <row r="1972" spans="1:24" hidden="1" x14ac:dyDescent="0.3">
      <c r="A1972">
        <v>658</v>
      </c>
      <c r="B1972" s="1">
        <v>44078</v>
      </c>
      <c r="D1972" s="2">
        <v>0.3923611111111111</v>
      </c>
      <c r="E1972">
        <v>22957.1</v>
      </c>
      <c r="J1972" s="1">
        <v>44078</v>
      </c>
      <c r="L1972" s="2">
        <v>0.5180555555555556</v>
      </c>
      <c r="M1972">
        <v>23200.25</v>
      </c>
      <c r="N1972">
        <v>2190</v>
      </c>
      <c r="R1972">
        <v>23247.15</v>
      </c>
      <c r="S1972">
        <v>22935</v>
      </c>
      <c r="T1972">
        <f t="shared" si="729"/>
        <v>4</v>
      </c>
      <c r="U1972">
        <f t="shared" si="730"/>
        <v>9</v>
      </c>
      <c r="V1972">
        <f t="shared" si="731"/>
        <v>2020</v>
      </c>
    </row>
    <row r="1973" spans="1:24" x14ac:dyDescent="0.3">
      <c r="A1973">
        <v>658.1</v>
      </c>
      <c r="B1973" s="1">
        <v>44078</v>
      </c>
      <c r="C1973" t="s">
        <v>28</v>
      </c>
      <c r="D1973" s="2">
        <v>0.3923611111111111</v>
      </c>
      <c r="E1973">
        <v>442.35</v>
      </c>
      <c r="F1973">
        <v>15</v>
      </c>
      <c r="G1973" t="s">
        <v>21</v>
      </c>
      <c r="H1973">
        <v>23000</v>
      </c>
      <c r="I1973" t="s">
        <v>22</v>
      </c>
      <c r="J1973" s="1">
        <v>44078</v>
      </c>
      <c r="K1973" t="s">
        <v>28</v>
      </c>
      <c r="L1973" s="2">
        <v>0.40277777777777773</v>
      </c>
      <c r="M1973">
        <v>496.35</v>
      </c>
      <c r="N1973">
        <v>-810</v>
      </c>
      <c r="O1973">
        <v>-12.20752798</v>
      </c>
      <c r="P1973" s="1">
        <v>44084</v>
      </c>
      <c r="Q1973" t="s">
        <v>24</v>
      </c>
      <c r="R1973">
        <v>511.65</v>
      </c>
      <c r="S1973">
        <v>421</v>
      </c>
      <c r="T1973">
        <f t="shared" si="729"/>
        <v>4</v>
      </c>
      <c r="U1973">
        <f t="shared" si="730"/>
        <v>9</v>
      </c>
      <c r="V1973">
        <f t="shared" si="731"/>
        <v>2020</v>
      </c>
      <c r="X1973" t="str">
        <f t="shared" ref="X1973:X1974" si="748">IF(N1973&gt;0,"Profit","Loss")</f>
        <v>Loss</v>
      </c>
    </row>
    <row r="1974" spans="1:24" x14ac:dyDescent="0.3">
      <c r="A1974">
        <v>658.2</v>
      </c>
      <c r="B1974" s="1">
        <v>44078</v>
      </c>
      <c r="C1974" t="s">
        <v>28</v>
      </c>
      <c r="D1974" s="2">
        <v>0.3923611111111111</v>
      </c>
      <c r="E1974">
        <v>491.55</v>
      </c>
      <c r="F1974">
        <v>15</v>
      </c>
      <c r="G1974" t="s">
        <v>23</v>
      </c>
      <c r="H1974">
        <v>23000</v>
      </c>
      <c r="I1974" t="s">
        <v>22</v>
      </c>
      <c r="J1974" s="1">
        <v>44078</v>
      </c>
      <c r="K1974" t="s">
        <v>28</v>
      </c>
      <c r="L1974" s="2">
        <v>0.5180555555555556</v>
      </c>
      <c r="M1974">
        <v>291.55</v>
      </c>
      <c r="N1974">
        <v>3000</v>
      </c>
      <c r="O1974">
        <v>40.687620789999997</v>
      </c>
      <c r="P1974" s="1">
        <v>44084</v>
      </c>
      <c r="Q1974" t="s">
        <v>29</v>
      </c>
      <c r="R1974">
        <v>498.85</v>
      </c>
      <c r="S1974">
        <v>290.3</v>
      </c>
      <c r="T1974">
        <f t="shared" si="729"/>
        <v>4</v>
      </c>
      <c r="U1974">
        <f t="shared" si="730"/>
        <v>9</v>
      </c>
      <c r="V1974">
        <f t="shared" si="731"/>
        <v>2020</v>
      </c>
      <c r="X1974" t="str">
        <f t="shared" si="748"/>
        <v>Profit</v>
      </c>
    </row>
    <row r="1975" spans="1:24" hidden="1" x14ac:dyDescent="0.3">
      <c r="A1975">
        <v>659</v>
      </c>
      <c r="B1975" s="1">
        <v>44081</v>
      </c>
      <c r="D1975" s="2">
        <v>0.3923611111111111</v>
      </c>
      <c r="E1975">
        <v>22925.35</v>
      </c>
      <c r="J1975" s="1">
        <v>44081</v>
      </c>
      <c r="L1975" s="2">
        <v>0.45416666666666666</v>
      </c>
      <c r="M1975">
        <v>22908.85</v>
      </c>
      <c r="N1975">
        <v>-45</v>
      </c>
      <c r="R1975">
        <v>23109.1</v>
      </c>
      <c r="S1975">
        <v>22832.45</v>
      </c>
      <c r="T1975">
        <f t="shared" si="729"/>
        <v>7</v>
      </c>
      <c r="U1975">
        <f t="shared" si="730"/>
        <v>9</v>
      </c>
      <c r="V1975">
        <f t="shared" si="731"/>
        <v>2020</v>
      </c>
    </row>
    <row r="1976" spans="1:24" x14ac:dyDescent="0.3">
      <c r="A1976">
        <v>659.1</v>
      </c>
      <c r="B1976" s="1">
        <v>44081</v>
      </c>
      <c r="C1976" t="s">
        <v>20</v>
      </c>
      <c r="D1976" s="2">
        <v>0.3923611111111111</v>
      </c>
      <c r="E1976">
        <v>373.35</v>
      </c>
      <c r="F1976">
        <v>15</v>
      </c>
      <c r="G1976" t="s">
        <v>21</v>
      </c>
      <c r="H1976">
        <v>22900</v>
      </c>
      <c r="I1976" t="s">
        <v>22</v>
      </c>
      <c r="J1976" s="1">
        <v>44081</v>
      </c>
      <c r="K1976" t="s">
        <v>20</v>
      </c>
      <c r="L1976" s="2">
        <v>0.40763888888888888</v>
      </c>
      <c r="M1976">
        <v>393.35</v>
      </c>
      <c r="N1976">
        <v>-300</v>
      </c>
      <c r="O1976">
        <v>-5.3569037100000001</v>
      </c>
      <c r="P1976" s="1">
        <v>44084</v>
      </c>
      <c r="Q1976" t="s">
        <v>24</v>
      </c>
      <c r="R1976">
        <v>411.75</v>
      </c>
      <c r="S1976">
        <v>317.89999999999998</v>
      </c>
      <c r="T1976">
        <f t="shared" si="729"/>
        <v>7</v>
      </c>
      <c r="U1976">
        <f t="shared" si="730"/>
        <v>9</v>
      </c>
      <c r="V1976">
        <f t="shared" si="731"/>
        <v>2020</v>
      </c>
      <c r="X1976" t="str">
        <f t="shared" ref="X1976:X1977" si="749">IF(N1976&gt;0,"Profit","Loss")</f>
        <v>Loss</v>
      </c>
    </row>
    <row r="1977" spans="1:24" x14ac:dyDescent="0.3">
      <c r="A1977">
        <v>659.2</v>
      </c>
      <c r="B1977" s="1">
        <v>44081</v>
      </c>
      <c r="C1977" t="s">
        <v>20</v>
      </c>
      <c r="D1977" s="2">
        <v>0.3923611111111111</v>
      </c>
      <c r="E1977">
        <v>366.8</v>
      </c>
      <c r="F1977">
        <v>15</v>
      </c>
      <c r="G1977" t="s">
        <v>23</v>
      </c>
      <c r="H1977">
        <v>22900</v>
      </c>
      <c r="I1977" t="s">
        <v>22</v>
      </c>
      <c r="J1977" s="1">
        <v>44081</v>
      </c>
      <c r="K1977" t="s">
        <v>20</v>
      </c>
      <c r="L1977" s="2">
        <v>0.45416666666666666</v>
      </c>
      <c r="M1977">
        <v>349.8</v>
      </c>
      <c r="N1977">
        <v>255</v>
      </c>
      <c r="O1977">
        <v>4.6346782989999999</v>
      </c>
      <c r="P1977" s="1">
        <v>44084</v>
      </c>
      <c r="Q1977" t="s">
        <v>24</v>
      </c>
      <c r="R1977">
        <v>412.55</v>
      </c>
      <c r="S1977">
        <v>273.95</v>
      </c>
      <c r="T1977">
        <f t="shared" si="729"/>
        <v>7</v>
      </c>
      <c r="U1977">
        <f t="shared" si="730"/>
        <v>9</v>
      </c>
      <c r="V1977">
        <f t="shared" si="731"/>
        <v>2020</v>
      </c>
      <c r="X1977" t="str">
        <f t="shared" si="749"/>
        <v>Profit</v>
      </c>
    </row>
    <row r="1978" spans="1:24" hidden="1" x14ac:dyDescent="0.3">
      <c r="A1978">
        <v>660</v>
      </c>
      <c r="B1978" s="1">
        <v>44082</v>
      </c>
      <c r="D1978" s="2">
        <v>0.3923611111111111</v>
      </c>
      <c r="E1978">
        <v>22922.3</v>
      </c>
      <c r="J1978" s="1">
        <v>44082</v>
      </c>
      <c r="L1978" s="2">
        <v>0.57361111111111118</v>
      </c>
      <c r="M1978">
        <v>22910.85</v>
      </c>
      <c r="N1978">
        <v>90</v>
      </c>
      <c r="R1978">
        <v>23064.15</v>
      </c>
      <c r="S1978">
        <v>22855.200000000001</v>
      </c>
      <c r="T1978">
        <f t="shared" si="729"/>
        <v>8</v>
      </c>
      <c r="U1978">
        <f t="shared" si="730"/>
        <v>9</v>
      </c>
      <c r="V1978">
        <f t="shared" si="731"/>
        <v>2020</v>
      </c>
    </row>
    <row r="1979" spans="1:24" x14ac:dyDescent="0.3">
      <c r="A1979">
        <v>660.1</v>
      </c>
      <c r="B1979" s="1">
        <v>44082</v>
      </c>
      <c r="C1979" t="s">
        <v>25</v>
      </c>
      <c r="D1979" s="2">
        <v>0.3923611111111111</v>
      </c>
      <c r="E1979">
        <v>313.35000000000002</v>
      </c>
      <c r="F1979">
        <v>15</v>
      </c>
      <c r="G1979" t="s">
        <v>21</v>
      </c>
      <c r="H1979">
        <v>22900</v>
      </c>
      <c r="I1979" t="s">
        <v>22</v>
      </c>
      <c r="J1979" s="1">
        <v>44082</v>
      </c>
      <c r="K1979" t="s">
        <v>25</v>
      </c>
      <c r="L1979" s="2">
        <v>0.43472222222222223</v>
      </c>
      <c r="M1979">
        <v>345.35</v>
      </c>
      <c r="N1979">
        <v>-480</v>
      </c>
      <c r="O1979">
        <v>-10.21222275</v>
      </c>
      <c r="P1979" s="1">
        <v>44084</v>
      </c>
      <c r="Q1979" t="s">
        <v>24</v>
      </c>
      <c r="R1979">
        <v>350</v>
      </c>
      <c r="S1979">
        <v>270.3</v>
      </c>
      <c r="T1979">
        <f t="shared" si="729"/>
        <v>8</v>
      </c>
      <c r="U1979">
        <f t="shared" si="730"/>
        <v>9</v>
      </c>
      <c r="V1979">
        <f t="shared" si="731"/>
        <v>2020</v>
      </c>
      <c r="X1979" t="str">
        <f t="shared" ref="X1979:X1980" si="750">IF(N1979&gt;0,"Profit","Loss")</f>
        <v>Loss</v>
      </c>
    </row>
    <row r="1980" spans="1:24" x14ac:dyDescent="0.3">
      <c r="A1980">
        <v>660.2</v>
      </c>
      <c r="B1980" s="1">
        <v>44082</v>
      </c>
      <c r="C1980" t="s">
        <v>25</v>
      </c>
      <c r="D1980" s="2">
        <v>0.3923611111111111</v>
      </c>
      <c r="E1980">
        <v>299.64999999999998</v>
      </c>
      <c r="F1980">
        <v>15</v>
      </c>
      <c r="G1980" t="s">
        <v>23</v>
      </c>
      <c r="H1980">
        <v>22900</v>
      </c>
      <c r="I1980" t="s">
        <v>22</v>
      </c>
      <c r="J1980" s="1">
        <v>44082</v>
      </c>
      <c r="K1980" t="s">
        <v>25</v>
      </c>
      <c r="L1980" s="2">
        <v>0.57361111111111118</v>
      </c>
      <c r="M1980">
        <v>261.64999999999998</v>
      </c>
      <c r="N1980">
        <v>570</v>
      </c>
      <c r="O1980">
        <v>12.681461710000001</v>
      </c>
      <c r="P1980" s="1">
        <v>44084</v>
      </c>
      <c r="Q1980" t="s">
        <v>24</v>
      </c>
      <c r="R1980">
        <v>325.85000000000002</v>
      </c>
      <c r="S1980">
        <v>186.1</v>
      </c>
      <c r="T1980">
        <f t="shared" si="729"/>
        <v>8</v>
      </c>
      <c r="U1980">
        <f t="shared" si="730"/>
        <v>9</v>
      </c>
      <c r="V1980">
        <f t="shared" si="731"/>
        <v>2020</v>
      </c>
      <c r="X1980" t="str">
        <f t="shared" si="750"/>
        <v>Profit</v>
      </c>
    </row>
    <row r="1981" spans="1:24" hidden="1" x14ac:dyDescent="0.3">
      <c r="A1981">
        <v>661</v>
      </c>
      <c r="B1981" s="1">
        <v>44083</v>
      </c>
      <c r="D1981" s="2">
        <v>0.3923611111111111</v>
      </c>
      <c r="E1981">
        <v>22539.55</v>
      </c>
      <c r="J1981" s="1">
        <v>44083</v>
      </c>
      <c r="L1981" s="2">
        <v>0.6381944444444444</v>
      </c>
      <c r="M1981">
        <v>22316.85</v>
      </c>
      <c r="N1981">
        <v>910.5</v>
      </c>
      <c r="Q1981" t="s">
        <v>19</v>
      </c>
      <c r="R1981">
        <v>22554.6</v>
      </c>
      <c r="S1981">
        <v>22080.400000000001</v>
      </c>
      <c r="T1981">
        <f t="shared" si="729"/>
        <v>9</v>
      </c>
      <c r="U1981">
        <f t="shared" si="730"/>
        <v>9</v>
      </c>
      <c r="V1981">
        <f t="shared" si="731"/>
        <v>2020</v>
      </c>
    </row>
    <row r="1982" spans="1:24" x14ac:dyDescent="0.3">
      <c r="A1982">
        <v>661.1</v>
      </c>
      <c r="B1982" s="1">
        <v>44083</v>
      </c>
      <c r="C1982" t="s">
        <v>26</v>
      </c>
      <c r="D1982" s="2">
        <v>0.3923611111111111</v>
      </c>
      <c r="E1982">
        <v>234.4</v>
      </c>
      <c r="F1982">
        <v>15</v>
      </c>
      <c r="G1982" t="s">
        <v>21</v>
      </c>
      <c r="H1982">
        <v>22500</v>
      </c>
      <c r="I1982" t="s">
        <v>22</v>
      </c>
      <c r="J1982" s="1">
        <v>44083</v>
      </c>
      <c r="K1982" t="s">
        <v>26</v>
      </c>
      <c r="L1982" s="2">
        <v>0.6381944444444444</v>
      </c>
      <c r="M1982">
        <v>107.7</v>
      </c>
      <c r="N1982">
        <v>1900.5</v>
      </c>
      <c r="O1982">
        <v>54.05290102</v>
      </c>
      <c r="P1982" s="1">
        <v>44084</v>
      </c>
      <c r="Q1982" t="s">
        <v>19</v>
      </c>
      <c r="R1982">
        <v>240.1</v>
      </c>
      <c r="S1982">
        <v>62.9</v>
      </c>
      <c r="T1982">
        <f t="shared" si="729"/>
        <v>9</v>
      </c>
      <c r="U1982">
        <f t="shared" si="730"/>
        <v>9</v>
      </c>
      <c r="V1982">
        <f t="shared" si="731"/>
        <v>2020</v>
      </c>
      <c r="X1982" t="str">
        <f t="shared" ref="X1982:X1983" si="751">IF(N1982&gt;0,"Profit","Loss")</f>
        <v>Profit</v>
      </c>
    </row>
    <row r="1983" spans="1:24" x14ac:dyDescent="0.3">
      <c r="A1983">
        <v>661.2</v>
      </c>
      <c r="B1983" s="1">
        <v>44083</v>
      </c>
      <c r="C1983" t="s">
        <v>26</v>
      </c>
      <c r="D1983" s="2">
        <v>0.3923611111111111</v>
      </c>
      <c r="E1983">
        <v>189.45</v>
      </c>
      <c r="F1983">
        <v>15</v>
      </c>
      <c r="G1983" t="s">
        <v>23</v>
      </c>
      <c r="H1983">
        <v>22500</v>
      </c>
      <c r="I1983" t="s">
        <v>22</v>
      </c>
      <c r="J1983" s="1">
        <v>44083</v>
      </c>
      <c r="K1983" t="s">
        <v>26</v>
      </c>
      <c r="L1983" s="2">
        <v>0.41041666666666665</v>
      </c>
      <c r="M1983">
        <v>255.45</v>
      </c>
      <c r="N1983">
        <v>-990</v>
      </c>
      <c r="O1983">
        <v>-34.837688040000003</v>
      </c>
      <c r="P1983" s="1">
        <v>44084</v>
      </c>
      <c r="Q1983" t="s">
        <v>24</v>
      </c>
      <c r="R1983">
        <v>271.75</v>
      </c>
      <c r="S1983">
        <v>180</v>
      </c>
      <c r="T1983">
        <f t="shared" si="729"/>
        <v>9</v>
      </c>
      <c r="U1983">
        <f t="shared" si="730"/>
        <v>9</v>
      </c>
      <c r="V1983">
        <f t="shared" si="731"/>
        <v>2020</v>
      </c>
      <c r="X1983" t="str">
        <f t="shared" si="751"/>
        <v>Loss</v>
      </c>
    </row>
    <row r="1984" spans="1:24" hidden="1" x14ac:dyDescent="0.3">
      <c r="A1984">
        <v>662</v>
      </c>
      <c r="B1984" s="1">
        <v>44084</v>
      </c>
      <c r="D1984" s="2">
        <v>0.3923611111111111</v>
      </c>
      <c r="E1984">
        <v>22511.7</v>
      </c>
      <c r="J1984" s="1">
        <v>44084</v>
      </c>
      <c r="L1984" s="2">
        <v>0.55277777777777781</v>
      </c>
      <c r="M1984">
        <v>22399.1</v>
      </c>
      <c r="N1984">
        <v>-435</v>
      </c>
      <c r="R1984">
        <v>22678.65</v>
      </c>
      <c r="S1984">
        <v>22372.7</v>
      </c>
      <c r="T1984">
        <f t="shared" si="729"/>
        <v>10</v>
      </c>
      <c r="U1984">
        <f t="shared" si="730"/>
        <v>9</v>
      </c>
      <c r="V1984">
        <f t="shared" si="731"/>
        <v>2020</v>
      </c>
    </row>
    <row r="1985" spans="1:24" x14ac:dyDescent="0.3">
      <c r="A1985">
        <v>662.1</v>
      </c>
      <c r="B1985" s="1">
        <v>44084</v>
      </c>
      <c r="C1985" t="s">
        <v>27</v>
      </c>
      <c r="D1985" s="2">
        <v>0.3923611111111111</v>
      </c>
      <c r="E1985">
        <v>95.25</v>
      </c>
      <c r="F1985">
        <v>15</v>
      </c>
      <c r="G1985" t="s">
        <v>21</v>
      </c>
      <c r="H1985">
        <v>22500</v>
      </c>
      <c r="I1985" t="s">
        <v>22</v>
      </c>
      <c r="J1985" s="1">
        <v>44084</v>
      </c>
      <c r="K1985" t="s">
        <v>27</v>
      </c>
      <c r="L1985" s="2">
        <v>0.44861111111111113</v>
      </c>
      <c r="M1985">
        <v>120.25</v>
      </c>
      <c r="N1985">
        <v>-375</v>
      </c>
      <c r="O1985">
        <v>-26.246719160000001</v>
      </c>
      <c r="P1985" s="1">
        <v>44084</v>
      </c>
      <c r="Q1985" t="s">
        <v>24</v>
      </c>
      <c r="R1985">
        <v>129.94999999999999</v>
      </c>
      <c r="S1985">
        <v>45.25</v>
      </c>
      <c r="T1985">
        <f t="shared" si="729"/>
        <v>10</v>
      </c>
      <c r="U1985">
        <f t="shared" si="730"/>
        <v>9</v>
      </c>
      <c r="V1985">
        <f t="shared" si="731"/>
        <v>2020</v>
      </c>
      <c r="X1985" t="str">
        <f t="shared" ref="X1985:X1986" si="752">IF(N1985&gt;0,"Profit","Loss")</f>
        <v>Loss</v>
      </c>
    </row>
    <row r="1986" spans="1:24" x14ac:dyDescent="0.3">
      <c r="A1986">
        <v>662.2</v>
      </c>
      <c r="B1986" s="1">
        <v>44084</v>
      </c>
      <c r="C1986" t="s">
        <v>27</v>
      </c>
      <c r="D1986" s="2">
        <v>0.3923611111111111</v>
      </c>
      <c r="E1986">
        <v>93</v>
      </c>
      <c r="F1986">
        <v>15</v>
      </c>
      <c r="G1986" t="s">
        <v>23</v>
      </c>
      <c r="H1986">
        <v>22500</v>
      </c>
      <c r="I1986" t="s">
        <v>22</v>
      </c>
      <c r="J1986" s="1">
        <v>44084</v>
      </c>
      <c r="K1986" t="s">
        <v>27</v>
      </c>
      <c r="L1986" s="2">
        <v>0.55277777777777781</v>
      </c>
      <c r="M1986">
        <v>97</v>
      </c>
      <c r="N1986">
        <v>-60</v>
      </c>
      <c r="O1986">
        <v>-4.301075269</v>
      </c>
      <c r="P1986" s="1">
        <v>44084</v>
      </c>
      <c r="Q1986" t="s">
        <v>24</v>
      </c>
      <c r="R1986">
        <v>158.1</v>
      </c>
      <c r="S1986">
        <v>21.65</v>
      </c>
      <c r="T1986">
        <f t="shared" si="729"/>
        <v>10</v>
      </c>
      <c r="U1986">
        <f t="shared" si="730"/>
        <v>9</v>
      </c>
      <c r="V1986">
        <f t="shared" si="731"/>
        <v>2020</v>
      </c>
      <c r="X1986" t="str">
        <f t="shared" si="752"/>
        <v>Loss</v>
      </c>
    </row>
    <row r="1987" spans="1:24" hidden="1" x14ac:dyDescent="0.3">
      <c r="A1987">
        <v>663</v>
      </c>
      <c r="B1987" s="1">
        <v>44085</v>
      </c>
      <c r="D1987" s="2">
        <v>0.3923611111111111</v>
      </c>
      <c r="E1987">
        <v>22634.1</v>
      </c>
      <c r="J1987" s="1">
        <v>44085</v>
      </c>
      <c r="L1987" s="2">
        <v>0.62569444444444444</v>
      </c>
      <c r="M1987">
        <v>22490.9</v>
      </c>
      <c r="N1987">
        <v>15</v>
      </c>
      <c r="R1987">
        <v>22634.85</v>
      </c>
      <c r="S1987">
        <v>22205.95</v>
      </c>
      <c r="T1987">
        <f t="shared" ref="T1987:T2050" si="753">DAY(B1987)</f>
        <v>11</v>
      </c>
      <c r="U1987">
        <f t="shared" ref="U1987:U2050" si="754">MONTH(B1987)</f>
        <v>9</v>
      </c>
      <c r="V1987">
        <f t="shared" ref="V1987:V2050" si="755">YEAR(B1987)</f>
        <v>2020</v>
      </c>
    </row>
    <row r="1988" spans="1:24" x14ac:dyDescent="0.3">
      <c r="A1988">
        <v>663.1</v>
      </c>
      <c r="B1988" s="1">
        <v>44085</v>
      </c>
      <c r="C1988" t="s">
        <v>28</v>
      </c>
      <c r="D1988" s="2">
        <v>0.3923611111111111</v>
      </c>
      <c r="E1988">
        <v>355</v>
      </c>
      <c r="F1988">
        <v>15</v>
      </c>
      <c r="G1988" t="s">
        <v>21</v>
      </c>
      <c r="H1988">
        <v>22600</v>
      </c>
      <c r="I1988" t="s">
        <v>22</v>
      </c>
      <c r="J1988" s="1">
        <v>44085</v>
      </c>
      <c r="K1988" t="s">
        <v>28</v>
      </c>
      <c r="L1988" s="2">
        <v>0.62569444444444444</v>
      </c>
      <c r="M1988">
        <v>280</v>
      </c>
      <c r="N1988">
        <v>1125</v>
      </c>
      <c r="O1988">
        <v>21.126760560000001</v>
      </c>
      <c r="P1988" s="1">
        <v>44091</v>
      </c>
      <c r="Q1988" t="s">
        <v>24</v>
      </c>
      <c r="R1988">
        <v>355</v>
      </c>
      <c r="S1988">
        <v>205</v>
      </c>
      <c r="T1988">
        <f t="shared" si="753"/>
        <v>11</v>
      </c>
      <c r="U1988">
        <f t="shared" si="754"/>
        <v>9</v>
      </c>
      <c r="V1988">
        <f t="shared" si="755"/>
        <v>2020</v>
      </c>
      <c r="X1988" t="str">
        <f t="shared" ref="X1988:X1989" si="756">IF(N1988&gt;0,"Profit","Loss")</f>
        <v>Profit</v>
      </c>
    </row>
    <row r="1989" spans="1:24" x14ac:dyDescent="0.3">
      <c r="A1989">
        <v>663.2</v>
      </c>
      <c r="B1989" s="1">
        <v>44085</v>
      </c>
      <c r="C1989" t="s">
        <v>28</v>
      </c>
      <c r="D1989" s="2">
        <v>0.3923611111111111</v>
      </c>
      <c r="E1989">
        <v>322.85000000000002</v>
      </c>
      <c r="F1989">
        <v>15</v>
      </c>
      <c r="G1989" t="s">
        <v>23</v>
      </c>
      <c r="H1989">
        <v>22600</v>
      </c>
      <c r="I1989" t="s">
        <v>22</v>
      </c>
      <c r="J1989" s="1">
        <v>44085</v>
      </c>
      <c r="K1989" t="s">
        <v>28</v>
      </c>
      <c r="L1989" s="2">
        <v>0.40277777777777773</v>
      </c>
      <c r="M1989">
        <v>396.85</v>
      </c>
      <c r="N1989">
        <v>-1110</v>
      </c>
      <c r="O1989">
        <v>-22.920861080000002</v>
      </c>
      <c r="P1989" s="1">
        <v>44091</v>
      </c>
      <c r="Q1989" t="s">
        <v>24</v>
      </c>
      <c r="R1989">
        <v>425.85</v>
      </c>
      <c r="S1989">
        <v>321</v>
      </c>
      <c r="T1989">
        <f t="shared" si="753"/>
        <v>11</v>
      </c>
      <c r="U1989">
        <f t="shared" si="754"/>
        <v>9</v>
      </c>
      <c r="V1989">
        <f t="shared" si="755"/>
        <v>2020</v>
      </c>
      <c r="X1989" t="str">
        <f t="shared" si="756"/>
        <v>Loss</v>
      </c>
    </row>
    <row r="1990" spans="1:24" hidden="1" x14ac:dyDescent="0.3">
      <c r="A1990">
        <v>664</v>
      </c>
      <c r="B1990" s="1">
        <v>44088</v>
      </c>
      <c r="D1990" s="2">
        <v>0.3923611111111111</v>
      </c>
      <c r="E1990">
        <v>22727.75</v>
      </c>
      <c r="J1990" s="1">
        <v>44088</v>
      </c>
      <c r="L1990" s="2">
        <v>0.6381944444444444</v>
      </c>
      <c r="M1990">
        <v>22053.8</v>
      </c>
      <c r="N1990">
        <v>1866.75</v>
      </c>
      <c r="Q1990" t="s">
        <v>19</v>
      </c>
      <c r="R1990">
        <v>22741.35</v>
      </c>
      <c r="S1990">
        <v>22035.9</v>
      </c>
      <c r="T1990">
        <f t="shared" si="753"/>
        <v>14</v>
      </c>
      <c r="U1990">
        <f t="shared" si="754"/>
        <v>9</v>
      </c>
      <c r="V1990">
        <f t="shared" si="755"/>
        <v>2020</v>
      </c>
    </row>
    <row r="1991" spans="1:24" x14ac:dyDescent="0.3">
      <c r="A1991">
        <v>664.1</v>
      </c>
      <c r="B1991" s="1">
        <v>44088</v>
      </c>
      <c r="C1991" t="s">
        <v>20</v>
      </c>
      <c r="D1991" s="2">
        <v>0.3923611111111111</v>
      </c>
      <c r="E1991">
        <v>326.64999999999998</v>
      </c>
      <c r="F1991">
        <v>15</v>
      </c>
      <c r="G1991" t="s">
        <v>21</v>
      </c>
      <c r="H1991">
        <v>22700</v>
      </c>
      <c r="I1991" t="s">
        <v>22</v>
      </c>
      <c r="J1991" s="1">
        <v>44088</v>
      </c>
      <c r="K1991" t="s">
        <v>20</v>
      </c>
      <c r="L1991" s="2">
        <v>0.6381944444444444</v>
      </c>
      <c r="M1991">
        <v>139.19999999999999</v>
      </c>
      <c r="N1991">
        <v>2811.75</v>
      </c>
      <c r="O1991">
        <v>57.385580900000001</v>
      </c>
      <c r="P1991" s="1">
        <v>44091</v>
      </c>
      <c r="Q1991" t="s">
        <v>19</v>
      </c>
      <c r="R1991">
        <v>333.95</v>
      </c>
      <c r="S1991">
        <v>128.44999999999999</v>
      </c>
      <c r="T1991">
        <f t="shared" si="753"/>
        <v>14</v>
      </c>
      <c r="U1991">
        <f t="shared" si="754"/>
        <v>9</v>
      </c>
      <c r="V1991">
        <f t="shared" si="755"/>
        <v>2020</v>
      </c>
      <c r="X1991" t="str">
        <f t="shared" ref="X1991:X1992" si="757">IF(N1991&gt;0,"Profit","Loss")</f>
        <v>Profit</v>
      </c>
    </row>
    <row r="1992" spans="1:24" x14ac:dyDescent="0.3">
      <c r="A1992">
        <v>664.2</v>
      </c>
      <c r="B1992" s="1">
        <v>44088</v>
      </c>
      <c r="C1992" t="s">
        <v>20</v>
      </c>
      <c r="D1992" s="2">
        <v>0.3923611111111111</v>
      </c>
      <c r="E1992">
        <v>255.35</v>
      </c>
      <c r="F1992">
        <v>15</v>
      </c>
      <c r="G1992" t="s">
        <v>23</v>
      </c>
      <c r="H1992">
        <v>22700</v>
      </c>
      <c r="I1992" t="s">
        <v>22</v>
      </c>
      <c r="J1992" s="1">
        <v>44088</v>
      </c>
      <c r="K1992" t="s">
        <v>20</v>
      </c>
      <c r="L1992" s="2">
        <v>0.39861111111111108</v>
      </c>
      <c r="M1992">
        <v>318.35000000000002</v>
      </c>
      <c r="N1992">
        <v>-945</v>
      </c>
      <c r="O1992">
        <v>-24.6720188</v>
      </c>
      <c r="P1992" s="1">
        <v>44091</v>
      </c>
      <c r="Q1992" t="s">
        <v>24</v>
      </c>
      <c r="R1992">
        <v>319.2</v>
      </c>
      <c r="S1992">
        <v>243</v>
      </c>
      <c r="T1992">
        <f t="shared" si="753"/>
        <v>14</v>
      </c>
      <c r="U1992">
        <f t="shared" si="754"/>
        <v>9</v>
      </c>
      <c r="V1992">
        <f t="shared" si="755"/>
        <v>2020</v>
      </c>
      <c r="X1992" t="str">
        <f t="shared" si="757"/>
        <v>Loss</v>
      </c>
    </row>
    <row r="1993" spans="1:24" hidden="1" x14ac:dyDescent="0.3">
      <c r="A1993">
        <v>665</v>
      </c>
      <c r="B1993" s="1">
        <v>44089</v>
      </c>
      <c r="D1993" s="2">
        <v>0.3923611111111111</v>
      </c>
      <c r="E1993">
        <v>22132.55</v>
      </c>
      <c r="J1993" s="1">
        <v>44089</v>
      </c>
      <c r="L1993" s="2">
        <v>0.41944444444444445</v>
      </c>
      <c r="M1993">
        <v>22151.85</v>
      </c>
      <c r="N1993">
        <v>-630</v>
      </c>
      <c r="R1993">
        <v>22337.1</v>
      </c>
      <c r="S1993">
        <v>22079.15</v>
      </c>
      <c r="T1993">
        <f t="shared" si="753"/>
        <v>15</v>
      </c>
      <c r="U1993">
        <f t="shared" si="754"/>
        <v>9</v>
      </c>
      <c r="V1993">
        <f t="shared" si="755"/>
        <v>2020</v>
      </c>
    </row>
    <row r="1994" spans="1:24" x14ac:dyDescent="0.3">
      <c r="A1994">
        <v>665.1</v>
      </c>
      <c r="B1994" s="1">
        <v>44089</v>
      </c>
      <c r="C1994" t="s">
        <v>25</v>
      </c>
      <c r="D1994" s="2">
        <v>0.3923611111111111</v>
      </c>
      <c r="E1994">
        <v>333.55</v>
      </c>
      <c r="F1994">
        <v>15</v>
      </c>
      <c r="G1994" t="s">
        <v>21</v>
      </c>
      <c r="H1994">
        <v>22100</v>
      </c>
      <c r="I1994" t="s">
        <v>22</v>
      </c>
      <c r="J1994" s="1">
        <v>44089</v>
      </c>
      <c r="K1994" t="s">
        <v>25</v>
      </c>
      <c r="L1994" s="2">
        <v>0.39861111111111108</v>
      </c>
      <c r="M1994">
        <v>382.55</v>
      </c>
      <c r="N1994">
        <v>-735</v>
      </c>
      <c r="O1994">
        <v>-14.690451210000001</v>
      </c>
      <c r="P1994" s="1">
        <v>44091</v>
      </c>
      <c r="Q1994" t="s">
        <v>24</v>
      </c>
      <c r="R1994">
        <v>406.35</v>
      </c>
      <c r="S1994">
        <v>307.25</v>
      </c>
      <c r="T1994">
        <f t="shared" si="753"/>
        <v>15</v>
      </c>
      <c r="U1994">
        <f t="shared" si="754"/>
        <v>9</v>
      </c>
      <c r="V1994">
        <f t="shared" si="755"/>
        <v>2020</v>
      </c>
      <c r="X1994" t="str">
        <f t="shared" ref="X1994:X1995" si="758">IF(N1994&gt;0,"Profit","Loss")</f>
        <v>Loss</v>
      </c>
    </row>
    <row r="1995" spans="1:24" x14ac:dyDescent="0.3">
      <c r="A1995">
        <v>665.2</v>
      </c>
      <c r="B1995" s="1">
        <v>44089</v>
      </c>
      <c r="C1995" t="s">
        <v>25</v>
      </c>
      <c r="D1995" s="2">
        <v>0.3923611111111111</v>
      </c>
      <c r="E1995">
        <v>276.3</v>
      </c>
      <c r="F1995">
        <v>15</v>
      </c>
      <c r="G1995" t="s">
        <v>23</v>
      </c>
      <c r="H1995">
        <v>22100</v>
      </c>
      <c r="I1995" t="s">
        <v>22</v>
      </c>
      <c r="J1995" s="1">
        <v>44089</v>
      </c>
      <c r="K1995" t="s">
        <v>25</v>
      </c>
      <c r="L1995" s="2">
        <v>0.41944444444444445</v>
      </c>
      <c r="M1995">
        <v>269.3</v>
      </c>
      <c r="N1995">
        <v>105</v>
      </c>
      <c r="O1995">
        <v>2.5334781039999998</v>
      </c>
      <c r="P1995" s="1">
        <v>44091</v>
      </c>
      <c r="Q1995" t="s">
        <v>24</v>
      </c>
      <c r="R1995">
        <v>303.89999999999998</v>
      </c>
      <c r="S1995">
        <v>193.65</v>
      </c>
      <c r="T1995">
        <f t="shared" si="753"/>
        <v>15</v>
      </c>
      <c r="U1995">
        <f t="shared" si="754"/>
        <v>9</v>
      </c>
      <c r="V1995">
        <f t="shared" si="755"/>
        <v>2020</v>
      </c>
      <c r="X1995" t="str">
        <f t="shared" si="758"/>
        <v>Profit</v>
      </c>
    </row>
    <row r="1996" spans="1:24" hidden="1" x14ac:dyDescent="0.3">
      <c r="A1996">
        <v>666</v>
      </c>
      <c r="B1996" s="1">
        <v>44090</v>
      </c>
      <c r="D1996" s="2">
        <v>0.3923611111111111</v>
      </c>
      <c r="E1996">
        <v>22417.8</v>
      </c>
      <c r="J1996" s="1">
        <v>44090</v>
      </c>
      <c r="L1996" s="2">
        <v>0.53541666666666665</v>
      </c>
      <c r="M1996">
        <v>22412.9</v>
      </c>
      <c r="N1996">
        <v>-570</v>
      </c>
      <c r="R1996">
        <v>22485.05</v>
      </c>
      <c r="S1996">
        <v>22216.5</v>
      </c>
      <c r="T1996">
        <f t="shared" si="753"/>
        <v>16</v>
      </c>
      <c r="U1996">
        <f t="shared" si="754"/>
        <v>9</v>
      </c>
      <c r="V1996">
        <f t="shared" si="755"/>
        <v>2020</v>
      </c>
    </row>
    <row r="1997" spans="1:24" x14ac:dyDescent="0.3">
      <c r="A1997">
        <v>666.1</v>
      </c>
      <c r="B1997" s="1">
        <v>44090</v>
      </c>
      <c r="C1997" t="s">
        <v>26</v>
      </c>
      <c r="D1997" s="2">
        <v>0.3923611111111111</v>
      </c>
      <c r="E1997">
        <v>237.5</v>
      </c>
      <c r="F1997">
        <v>15</v>
      </c>
      <c r="G1997" t="s">
        <v>21</v>
      </c>
      <c r="H1997">
        <v>22400</v>
      </c>
      <c r="I1997" t="s">
        <v>22</v>
      </c>
      <c r="J1997" s="1">
        <v>44090</v>
      </c>
      <c r="K1997" t="s">
        <v>26</v>
      </c>
      <c r="L1997" s="2">
        <v>0.53541666666666665</v>
      </c>
      <c r="M1997">
        <v>228.5</v>
      </c>
      <c r="N1997">
        <v>135</v>
      </c>
      <c r="O1997">
        <v>3.7894736839999998</v>
      </c>
      <c r="P1997" s="1">
        <v>44091</v>
      </c>
      <c r="Q1997" t="s">
        <v>24</v>
      </c>
      <c r="R1997">
        <v>272.89999999999998</v>
      </c>
      <c r="S1997">
        <v>153.15</v>
      </c>
      <c r="T1997">
        <f t="shared" si="753"/>
        <v>16</v>
      </c>
      <c r="U1997">
        <f t="shared" si="754"/>
        <v>9</v>
      </c>
      <c r="V1997">
        <f t="shared" si="755"/>
        <v>2020</v>
      </c>
      <c r="X1997" t="str">
        <f t="shared" ref="X1997:X1998" si="759">IF(N1997&gt;0,"Profit","Loss")</f>
        <v>Profit</v>
      </c>
    </row>
    <row r="1998" spans="1:24" x14ac:dyDescent="0.3">
      <c r="A1998">
        <v>666.2</v>
      </c>
      <c r="B1998" s="1">
        <v>44090</v>
      </c>
      <c r="C1998" t="s">
        <v>26</v>
      </c>
      <c r="D1998" s="2">
        <v>0.3923611111111111</v>
      </c>
      <c r="E1998">
        <v>193.55</v>
      </c>
      <c r="F1998">
        <v>15</v>
      </c>
      <c r="G1998" t="s">
        <v>23</v>
      </c>
      <c r="H1998">
        <v>22400</v>
      </c>
      <c r="I1998" t="s">
        <v>22</v>
      </c>
      <c r="J1998" s="1">
        <v>44090</v>
      </c>
      <c r="K1998" t="s">
        <v>26</v>
      </c>
      <c r="L1998" s="2">
        <v>0.46736111111111112</v>
      </c>
      <c r="M1998">
        <v>240.55</v>
      </c>
      <c r="N1998">
        <v>-705</v>
      </c>
      <c r="O1998">
        <v>-24.283130969999998</v>
      </c>
      <c r="P1998" s="1">
        <v>44091</v>
      </c>
      <c r="Q1998" t="s">
        <v>24</v>
      </c>
      <c r="R1998">
        <v>250</v>
      </c>
      <c r="S1998">
        <v>165.5</v>
      </c>
      <c r="T1998">
        <f t="shared" si="753"/>
        <v>16</v>
      </c>
      <c r="U1998">
        <f t="shared" si="754"/>
        <v>9</v>
      </c>
      <c r="V1998">
        <f t="shared" si="755"/>
        <v>2020</v>
      </c>
      <c r="X1998" t="str">
        <f t="shared" si="759"/>
        <v>Loss</v>
      </c>
    </row>
    <row r="1999" spans="1:24" hidden="1" x14ac:dyDescent="0.3">
      <c r="A1999">
        <v>667</v>
      </c>
      <c r="B1999" s="1">
        <v>44091</v>
      </c>
      <c r="D1999" s="2">
        <v>0.3923611111111111</v>
      </c>
      <c r="E1999">
        <v>22324.2</v>
      </c>
      <c r="J1999" s="1">
        <v>44091</v>
      </c>
      <c r="L1999" s="2">
        <v>0.6381944444444444</v>
      </c>
      <c r="M1999">
        <v>22330.55</v>
      </c>
      <c r="N1999">
        <v>284.25</v>
      </c>
      <c r="Q1999" t="s">
        <v>19</v>
      </c>
      <c r="R1999">
        <v>22504.45</v>
      </c>
      <c r="S1999">
        <v>22267.05</v>
      </c>
      <c r="T1999">
        <f t="shared" si="753"/>
        <v>17</v>
      </c>
      <c r="U1999">
        <f t="shared" si="754"/>
        <v>9</v>
      </c>
      <c r="V1999">
        <f t="shared" si="755"/>
        <v>2020</v>
      </c>
    </row>
    <row r="2000" spans="1:24" x14ac:dyDescent="0.3">
      <c r="A2000">
        <v>667.1</v>
      </c>
      <c r="B2000" s="1">
        <v>44091</v>
      </c>
      <c r="C2000" t="s">
        <v>27</v>
      </c>
      <c r="D2000" s="2">
        <v>0.3923611111111111</v>
      </c>
      <c r="E2000">
        <v>127.8</v>
      </c>
      <c r="F2000">
        <v>15</v>
      </c>
      <c r="G2000" t="s">
        <v>21</v>
      </c>
      <c r="H2000">
        <v>22300</v>
      </c>
      <c r="I2000" t="s">
        <v>22</v>
      </c>
      <c r="J2000" s="1">
        <v>44091</v>
      </c>
      <c r="K2000" t="s">
        <v>27</v>
      </c>
      <c r="L2000" s="2">
        <v>0.43888888888888888</v>
      </c>
      <c r="M2000">
        <v>197.8</v>
      </c>
      <c r="N2000">
        <v>-1050</v>
      </c>
      <c r="O2000">
        <v>-54.773082940000002</v>
      </c>
      <c r="P2000" s="1">
        <v>44091</v>
      </c>
      <c r="Q2000" t="s">
        <v>24</v>
      </c>
      <c r="R2000">
        <v>210</v>
      </c>
      <c r="S2000">
        <v>122.3</v>
      </c>
      <c r="T2000">
        <f t="shared" si="753"/>
        <v>17</v>
      </c>
      <c r="U2000">
        <f t="shared" si="754"/>
        <v>9</v>
      </c>
      <c r="V2000">
        <f t="shared" si="755"/>
        <v>2020</v>
      </c>
      <c r="X2000" t="str">
        <f t="shared" ref="X2000:X2001" si="760">IF(N2000&gt;0,"Profit","Loss")</f>
        <v>Loss</v>
      </c>
    </row>
    <row r="2001" spans="1:24" x14ac:dyDescent="0.3">
      <c r="A2001">
        <v>667.2</v>
      </c>
      <c r="B2001" s="1">
        <v>44091</v>
      </c>
      <c r="C2001" t="s">
        <v>27</v>
      </c>
      <c r="D2001" s="2">
        <v>0.3923611111111111</v>
      </c>
      <c r="E2001">
        <v>90</v>
      </c>
      <c r="F2001">
        <v>15</v>
      </c>
      <c r="G2001" t="s">
        <v>23</v>
      </c>
      <c r="H2001">
        <v>22300</v>
      </c>
      <c r="I2001" t="s">
        <v>22</v>
      </c>
      <c r="J2001" s="1">
        <v>44091</v>
      </c>
      <c r="K2001" t="s">
        <v>27</v>
      </c>
      <c r="L2001" s="2">
        <v>0.6381944444444444</v>
      </c>
      <c r="M2001">
        <v>1.05</v>
      </c>
      <c r="N2001">
        <v>1334.25</v>
      </c>
      <c r="O2001">
        <v>98.833333330000002</v>
      </c>
      <c r="P2001" s="1">
        <v>44091</v>
      </c>
      <c r="Q2001" t="s">
        <v>19</v>
      </c>
      <c r="R2001">
        <v>94.35</v>
      </c>
      <c r="S2001">
        <v>1.05</v>
      </c>
      <c r="T2001">
        <f t="shared" si="753"/>
        <v>17</v>
      </c>
      <c r="U2001">
        <f t="shared" si="754"/>
        <v>9</v>
      </c>
      <c r="V2001">
        <f t="shared" si="755"/>
        <v>2020</v>
      </c>
      <c r="X2001" t="str">
        <f t="shared" si="760"/>
        <v>Profit</v>
      </c>
    </row>
    <row r="2002" spans="1:24" hidden="1" x14ac:dyDescent="0.3">
      <c r="A2002">
        <v>668</v>
      </c>
      <c r="B2002" s="1">
        <v>44092</v>
      </c>
      <c r="D2002" s="2">
        <v>0.3923611111111111</v>
      </c>
      <c r="E2002">
        <v>22434.05</v>
      </c>
      <c r="J2002" s="1">
        <v>44092</v>
      </c>
      <c r="L2002" s="2">
        <v>0.59861111111111109</v>
      </c>
      <c r="M2002">
        <v>21989.7</v>
      </c>
      <c r="N2002">
        <v>2415</v>
      </c>
      <c r="R2002">
        <v>22447.45</v>
      </c>
      <c r="S2002">
        <v>21854.25</v>
      </c>
      <c r="T2002">
        <f t="shared" si="753"/>
        <v>18</v>
      </c>
      <c r="U2002">
        <f t="shared" si="754"/>
        <v>9</v>
      </c>
      <c r="V2002">
        <f t="shared" si="755"/>
        <v>2020</v>
      </c>
    </row>
    <row r="2003" spans="1:24" x14ac:dyDescent="0.3">
      <c r="A2003">
        <v>668.1</v>
      </c>
      <c r="B2003" s="1">
        <v>44092</v>
      </c>
      <c r="C2003" t="s">
        <v>28</v>
      </c>
      <c r="D2003" s="2">
        <v>0.3923611111111111</v>
      </c>
      <c r="E2003">
        <v>393.6</v>
      </c>
      <c r="F2003">
        <v>15</v>
      </c>
      <c r="G2003" t="s">
        <v>21</v>
      </c>
      <c r="H2003">
        <v>22400</v>
      </c>
      <c r="I2003" t="s">
        <v>22</v>
      </c>
      <c r="J2003" s="1">
        <v>44092</v>
      </c>
      <c r="K2003" t="s">
        <v>28</v>
      </c>
      <c r="L2003" s="2">
        <v>0.59861111111111109</v>
      </c>
      <c r="M2003">
        <v>193.6</v>
      </c>
      <c r="N2003">
        <v>3000</v>
      </c>
      <c r="O2003">
        <v>50.81300813</v>
      </c>
      <c r="P2003" s="1">
        <v>44098</v>
      </c>
      <c r="Q2003" t="s">
        <v>29</v>
      </c>
      <c r="R2003">
        <v>410.05</v>
      </c>
      <c r="S2003">
        <v>187.95</v>
      </c>
      <c r="T2003">
        <f t="shared" si="753"/>
        <v>18</v>
      </c>
      <c r="U2003">
        <f t="shared" si="754"/>
        <v>9</v>
      </c>
      <c r="V2003">
        <f t="shared" si="755"/>
        <v>2020</v>
      </c>
      <c r="X2003" t="str">
        <f t="shared" ref="X2003:X2004" si="761">IF(N2003&gt;0,"Profit","Loss")</f>
        <v>Profit</v>
      </c>
    </row>
    <row r="2004" spans="1:24" x14ac:dyDescent="0.3">
      <c r="A2004">
        <v>668.2</v>
      </c>
      <c r="B2004" s="1">
        <v>44092</v>
      </c>
      <c r="C2004" t="s">
        <v>28</v>
      </c>
      <c r="D2004" s="2">
        <v>0.3923611111111111</v>
      </c>
      <c r="E2004">
        <v>326.60000000000002</v>
      </c>
      <c r="F2004">
        <v>15</v>
      </c>
      <c r="G2004" t="s">
        <v>23</v>
      </c>
      <c r="H2004">
        <v>22400</v>
      </c>
      <c r="I2004" t="s">
        <v>22</v>
      </c>
      <c r="J2004" s="1">
        <v>44092</v>
      </c>
      <c r="K2004" t="s">
        <v>28</v>
      </c>
      <c r="L2004" s="2">
        <v>0.43541666666666662</v>
      </c>
      <c r="M2004">
        <v>365.6</v>
      </c>
      <c r="N2004">
        <v>-585</v>
      </c>
      <c r="O2004">
        <v>-11.94121249</v>
      </c>
      <c r="P2004" s="1">
        <v>44098</v>
      </c>
      <c r="Q2004" t="s">
        <v>24</v>
      </c>
      <c r="R2004">
        <v>372.35</v>
      </c>
      <c r="S2004">
        <v>290</v>
      </c>
      <c r="T2004">
        <f t="shared" si="753"/>
        <v>18</v>
      </c>
      <c r="U2004">
        <f t="shared" si="754"/>
        <v>9</v>
      </c>
      <c r="V2004">
        <f t="shared" si="755"/>
        <v>2020</v>
      </c>
      <c r="X2004" t="str">
        <f t="shared" si="761"/>
        <v>Loss</v>
      </c>
    </row>
    <row r="2005" spans="1:24" hidden="1" x14ac:dyDescent="0.3">
      <c r="A2005">
        <v>669</v>
      </c>
      <c r="B2005" s="1">
        <v>44095</v>
      </c>
      <c r="D2005" s="2">
        <v>0.3923611111111111</v>
      </c>
      <c r="E2005">
        <v>22002.85</v>
      </c>
      <c r="J2005" s="1">
        <v>44095</v>
      </c>
      <c r="L2005" s="2">
        <v>0.43333333333333335</v>
      </c>
      <c r="M2005">
        <v>22034.7</v>
      </c>
      <c r="N2005">
        <v>-1200</v>
      </c>
      <c r="R2005">
        <v>22040.65</v>
      </c>
      <c r="S2005">
        <v>21862.400000000001</v>
      </c>
      <c r="T2005">
        <f t="shared" si="753"/>
        <v>21</v>
      </c>
      <c r="U2005">
        <f t="shared" si="754"/>
        <v>9</v>
      </c>
      <c r="V2005">
        <f t="shared" si="755"/>
        <v>2020</v>
      </c>
    </row>
    <row r="2006" spans="1:24" x14ac:dyDescent="0.3">
      <c r="A2006">
        <v>669.1</v>
      </c>
      <c r="B2006" s="1">
        <v>44095</v>
      </c>
      <c r="C2006" t="s">
        <v>20</v>
      </c>
      <c r="D2006" s="2">
        <v>0.3923611111111111</v>
      </c>
      <c r="E2006">
        <v>320.45</v>
      </c>
      <c r="F2006">
        <v>15</v>
      </c>
      <c r="G2006" t="s">
        <v>21</v>
      </c>
      <c r="H2006">
        <v>22000</v>
      </c>
      <c r="I2006" t="s">
        <v>22</v>
      </c>
      <c r="J2006" s="1">
        <v>44095</v>
      </c>
      <c r="K2006" t="s">
        <v>20</v>
      </c>
      <c r="L2006" s="2">
        <v>0.43333333333333335</v>
      </c>
      <c r="M2006">
        <v>336.45</v>
      </c>
      <c r="N2006">
        <v>-240</v>
      </c>
      <c r="O2006">
        <v>-4.992978624</v>
      </c>
      <c r="P2006" s="1">
        <v>44098</v>
      </c>
      <c r="Q2006" t="s">
        <v>24</v>
      </c>
      <c r="R2006">
        <v>349.85</v>
      </c>
      <c r="S2006">
        <v>260.64999999999998</v>
      </c>
      <c r="T2006">
        <f t="shared" si="753"/>
        <v>21</v>
      </c>
      <c r="U2006">
        <f t="shared" si="754"/>
        <v>9</v>
      </c>
      <c r="V2006">
        <f t="shared" si="755"/>
        <v>2020</v>
      </c>
      <c r="X2006" t="str">
        <f t="shared" ref="X2006:X2007" si="762">IF(N2006&gt;0,"Profit","Loss")</f>
        <v>Loss</v>
      </c>
    </row>
    <row r="2007" spans="1:24" x14ac:dyDescent="0.3">
      <c r="A2007">
        <v>669.2</v>
      </c>
      <c r="B2007" s="1">
        <v>44095</v>
      </c>
      <c r="C2007" t="s">
        <v>20</v>
      </c>
      <c r="D2007" s="2">
        <v>0.3923611111111111</v>
      </c>
      <c r="E2007">
        <v>315.05</v>
      </c>
      <c r="F2007">
        <v>15</v>
      </c>
      <c r="G2007" t="s">
        <v>23</v>
      </c>
      <c r="H2007">
        <v>22000</v>
      </c>
      <c r="I2007" t="s">
        <v>22</v>
      </c>
      <c r="J2007" s="1">
        <v>44095</v>
      </c>
      <c r="K2007" t="s">
        <v>20</v>
      </c>
      <c r="L2007" s="2">
        <v>0.4055555555555555</v>
      </c>
      <c r="M2007">
        <v>379.05</v>
      </c>
      <c r="N2007">
        <v>-960</v>
      </c>
      <c r="O2007">
        <v>-20.314235839999998</v>
      </c>
      <c r="P2007" s="1">
        <v>44098</v>
      </c>
      <c r="Q2007" t="s">
        <v>24</v>
      </c>
      <c r="R2007">
        <v>384</v>
      </c>
      <c r="S2007">
        <v>303.5</v>
      </c>
      <c r="T2007">
        <f t="shared" si="753"/>
        <v>21</v>
      </c>
      <c r="U2007">
        <f t="shared" si="754"/>
        <v>9</v>
      </c>
      <c r="V2007">
        <f t="shared" si="755"/>
        <v>2020</v>
      </c>
      <c r="X2007" t="str">
        <f t="shared" si="762"/>
        <v>Loss</v>
      </c>
    </row>
    <row r="2008" spans="1:24" hidden="1" x14ac:dyDescent="0.3">
      <c r="A2008">
        <v>670</v>
      </c>
      <c r="B2008" s="1">
        <v>44096</v>
      </c>
      <c r="D2008" s="2">
        <v>0.3923611111111111</v>
      </c>
      <c r="E2008">
        <v>21250.75</v>
      </c>
      <c r="J2008" s="1">
        <v>44096</v>
      </c>
      <c r="L2008" s="2">
        <v>0.4513888888888889</v>
      </c>
      <c r="M2008">
        <v>21309.4</v>
      </c>
      <c r="N2008">
        <v>-510</v>
      </c>
      <c r="R2008">
        <v>21473.35</v>
      </c>
      <c r="S2008">
        <v>21139.65</v>
      </c>
      <c r="T2008">
        <f t="shared" si="753"/>
        <v>22</v>
      </c>
      <c r="U2008">
        <f t="shared" si="754"/>
        <v>9</v>
      </c>
      <c r="V2008">
        <f t="shared" si="755"/>
        <v>2020</v>
      </c>
    </row>
    <row r="2009" spans="1:24" x14ac:dyDescent="0.3">
      <c r="A2009">
        <v>670.1</v>
      </c>
      <c r="B2009" s="1">
        <v>44096</v>
      </c>
      <c r="C2009" t="s">
        <v>25</v>
      </c>
      <c r="D2009" s="2">
        <v>0.3923611111111111</v>
      </c>
      <c r="E2009">
        <v>290</v>
      </c>
      <c r="F2009">
        <v>15</v>
      </c>
      <c r="G2009" t="s">
        <v>21</v>
      </c>
      <c r="H2009">
        <v>21300</v>
      </c>
      <c r="I2009" t="s">
        <v>22</v>
      </c>
      <c r="J2009" s="1">
        <v>44096</v>
      </c>
      <c r="K2009" t="s">
        <v>25</v>
      </c>
      <c r="L2009" s="2">
        <v>0.41736111111111113</v>
      </c>
      <c r="M2009">
        <v>343</v>
      </c>
      <c r="N2009">
        <v>-795</v>
      </c>
      <c r="O2009">
        <v>-18.275862069999999</v>
      </c>
      <c r="P2009" s="1">
        <v>44098</v>
      </c>
      <c r="Q2009" t="s">
        <v>24</v>
      </c>
      <c r="R2009">
        <v>343.25</v>
      </c>
      <c r="S2009">
        <v>267.05</v>
      </c>
      <c r="T2009">
        <f t="shared" si="753"/>
        <v>22</v>
      </c>
      <c r="U2009">
        <f t="shared" si="754"/>
        <v>9</v>
      </c>
      <c r="V2009">
        <f t="shared" si="755"/>
        <v>2020</v>
      </c>
      <c r="X2009" t="str">
        <f t="shared" ref="X2009:X2010" si="763">IF(N2009&gt;0,"Profit","Loss")</f>
        <v>Loss</v>
      </c>
    </row>
    <row r="2010" spans="1:24" x14ac:dyDescent="0.3">
      <c r="A2010">
        <v>670.2</v>
      </c>
      <c r="B2010" s="1">
        <v>44096</v>
      </c>
      <c r="C2010" t="s">
        <v>25</v>
      </c>
      <c r="D2010" s="2">
        <v>0.3923611111111111</v>
      </c>
      <c r="E2010">
        <v>327.55</v>
      </c>
      <c r="F2010">
        <v>15</v>
      </c>
      <c r="G2010" t="s">
        <v>23</v>
      </c>
      <c r="H2010">
        <v>21300</v>
      </c>
      <c r="I2010" t="s">
        <v>22</v>
      </c>
      <c r="J2010" s="1">
        <v>44096</v>
      </c>
      <c r="K2010" t="s">
        <v>25</v>
      </c>
      <c r="L2010" s="2">
        <v>0.4513888888888889</v>
      </c>
      <c r="M2010">
        <v>308.55</v>
      </c>
      <c r="N2010">
        <v>285</v>
      </c>
      <c r="O2010">
        <v>5.8006411230000001</v>
      </c>
      <c r="P2010" s="1">
        <v>44098</v>
      </c>
      <c r="Q2010" t="s">
        <v>24</v>
      </c>
      <c r="R2010">
        <v>380</v>
      </c>
      <c r="S2010">
        <v>232.85</v>
      </c>
      <c r="T2010">
        <f t="shared" si="753"/>
        <v>22</v>
      </c>
      <c r="U2010">
        <f t="shared" si="754"/>
        <v>9</v>
      </c>
      <c r="V2010">
        <f t="shared" si="755"/>
        <v>2020</v>
      </c>
      <c r="X2010" t="str">
        <f t="shared" si="763"/>
        <v>Profit</v>
      </c>
    </row>
    <row r="2011" spans="1:24" hidden="1" x14ac:dyDescent="0.3">
      <c r="A2011">
        <v>671</v>
      </c>
      <c r="B2011" s="1">
        <v>44097</v>
      </c>
      <c r="D2011" s="2">
        <v>0.3923611111111111</v>
      </c>
      <c r="E2011">
        <v>21248.95</v>
      </c>
      <c r="J2011" s="1">
        <v>44097</v>
      </c>
      <c r="L2011" s="2">
        <v>0.60277777777777775</v>
      </c>
      <c r="M2011">
        <v>21070.55</v>
      </c>
      <c r="N2011">
        <v>1065</v>
      </c>
      <c r="R2011">
        <v>21281.45</v>
      </c>
      <c r="S2011">
        <v>20821</v>
      </c>
      <c r="T2011">
        <f t="shared" si="753"/>
        <v>23</v>
      </c>
      <c r="U2011">
        <f t="shared" si="754"/>
        <v>9</v>
      </c>
      <c r="V2011">
        <f t="shared" si="755"/>
        <v>2020</v>
      </c>
    </row>
    <row r="2012" spans="1:24" x14ac:dyDescent="0.3">
      <c r="A2012">
        <v>671.1</v>
      </c>
      <c r="B2012" s="1">
        <v>44097</v>
      </c>
      <c r="C2012" t="s">
        <v>26</v>
      </c>
      <c r="D2012" s="2">
        <v>0.3923611111111111</v>
      </c>
      <c r="E2012">
        <v>240.35</v>
      </c>
      <c r="F2012">
        <v>15</v>
      </c>
      <c r="G2012" t="s">
        <v>21</v>
      </c>
      <c r="H2012">
        <v>21200</v>
      </c>
      <c r="I2012" t="s">
        <v>22</v>
      </c>
      <c r="J2012" s="1">
        <v>44097</v>
      </c>
      <c r="K2012" t="s">
        <v>26</v>
      </c>
      <c r="L2012" s="2">
        <v>0.60277777777777775</v>
      </c>
      <c r="M2012">
        <v>129.35</v>
      </c>
      <c r="N2012">
        <v>1665</v>
      </c>
      <c r="O2012">
        <v>46.182650299999999</v>
      </c>
      <c r="P2012" s="1">
        <v>44098</v>
      </c>
      <c r="Q2012" t="s">
        <v>24</v>
      </c>
      <c r="R2012">
        <v>244.25</v>
      </c>
      <c r="S2012">
        <v>53.7</v>
      </c>
      <c r="T2012">
        <f t="shared" si="753"/>
        <v>23</v>
      </c>
      <c r="U2012">
        <f t="shared" si="754"/>
        <v>9</v>
      </c>
      <c r="V2012">
        <f t="shared" si="755"/>
        <v>2020</v>
      </c>
      <c r="X2012" t="str">
        <f t="shared" ref="X2012:X2013" si="764">IF(N2012&gt;0,"Profit","Loss")</f>
        <v>Profit</v>
      </c>
    </row>
    <row r="2013" spans="1:24" x14ac:dyDescent="0.3">
      <c r="A2013">
        <v>671.2</v>
      </c>
      <c r="B2013" s="1">
        <v>44097</v>
      </c>
      <c r="C2013" t="s">
        <v>26</v>
      </c>
      <c r="D2013" s="2">
        <v>0.3923611111111111</v>
      </c>
      <c r="E2013">
        <v>175</v>
      </c>
      <c r="F2013">
        <v>15</v>
      </c>
      <c r="G2013" t="s">
        <v>23</v>
      </c>
      <c r="H2013">
        <v>21200</v>
      </c>
      <c r="I2013" t="s">
        <v>22</v>
      </c>
      <c r="J2013" s="1">
        <v>44097</v>
      </c>
      <c r="K2013" t="s">
        <v>26</v>
      </c>
      <c r="L2013" s="2">
        <v>0.50138888888888888</v>
      </c>
      <c r="M2013">
        <v>215</v>
      </c>
      <c r="N2013">
        <v>-600</v>
      </c>
      <c r="O2013">
        <v>-22.85714286</v>
      </c>
      <c r="P2013" s="1">
        <v>44098</v>
      </c>
      <c r="Q2013" t="s">
        <v>24</v>
      </c>
      <c r="R2013">
        <v>230</v>
      </c>
      <c r="S2013">
        <v>139.5</v>
      </c>
      <c r="T2013">
        <f t="shared" si="753"/>
        <v>23</v>
      </c>
      <c r="U2013">
        <f t="shared" si="754"/>
        <v>9</v>
      </c>
      <c r="V2013">
        <f t="shared" si="755"/>
        <v>2020</v>
      </c>
      <c r="X2013" t="str">
        <f t="shared" si="764"/>
        <v>Loss</v>
      </c>
    </row>
    <row r="2014" spans="1:24" hidden="1" x14ac:dyDescent="0.3">
      <c r="A2014">
        <v>672</v>
      </c>
      <c r="B2014" s="1">
        <v>44098</v>
      </c>
      <c r="D2014" s="2">
        <v>0.3923611111111111</v>
      </c>
      <c r="E2014">
        <v>20848.7</v>
      </c>
      <c r="J2014" s="1">
        <v>44098</v>
      </c>
      <c r="L2014" s="2">
        <v>0.6381944444444444</v>
      </c>
      <c r="M2014">
        <v>20429.7</v>
      </c>
      <c r="N2014">
        <v>1620</v>
      </c>
      <c r="Q2014" t="s">
        <v>19</v>
      </c>
      <c r="R2014">
        <v>20926.5</v>
      </c>
      <c r="S2014">
        <v>20404.900000000001</v>
      </c>
      <c r="T2014">
        <f t="shared" si="753"/>
        <v>24</v>
      </c>
      <c r="U2014">
        <f t="shared" si="754"/>
        <v>9</v>
      </c>
      <c r="V2014">
        <f t="shared" si="755"/>
        <v>2020</v>
      </c>
    </row>
    <row r="2015" spans="1:24" x14ac:dyDescent="0.3">
      <c r="A2015">
        <v>672.1</v>
      </c>
      <c r="B2015" s="1">
        <v>44098</v>
      </c>
      <c r="C2015" t="s">
        <v>27</v>
      </c>
      <c r="D2015" s="2">
        <v>0.3923611111111111</v>
      </c>
      <c r="E2015">
        <v>149.19999999999999</v>
      </c>
      <c r="F2015">
        <v>15</v>
      </c>
      <c r="G2015" t="s">
        <v>21</v>
      </c>
      <c r="H2015">
        <v>20800</v>
      </c>
      <c r="I2015" t="s">
        <v>22</v>
      </c>
      <c r="J2015" s="1">
        <v>44098</v>
      </c>
      <c r="K2015" t="s">
        <v>27</v>
      </c>
      <c r="L2015" s="2">
        <v>0.6381944444444444</v>
      </c>
      <c r="M2015">
        <v>0.2</v>
      </c>
      <c r="N2015">
        <v>2235</v>
      </c>
      <c r="O2015">
        <v>99.86595174</v>
      </c>
      <c r="P2015" s="1">
        <v>44098</v>
      </c>
      <c r="Q2015" t="s">
        <v>19</v>
      </c>
      <c r="R2015">
        <v>189.8</v>
      </c>
      <c r="S2015">
        <v>0.15</v>
      </c>
      <c r="T2015">
        <f t="shared" si="753"/>
        <v>24</v>
      </c>
      <c r="U2015">
        <f t="shared" si="754"/>
        <v>9</v>
      </c>
      <c r="V2015">
        <f t="shared" si="755"/>
        <v>2020</v>
      </c>
      <c r="X2015" t="str">
        <f t="shared" ref="X2015:X2016" si="765">IF(N2015&gt;0,"Profit","Loss")</f>
        <v>Profit</v>
      </c>
    </row>
    <row r="2016" spans="1:24" x14ac:dyDescent="0.3">
      <c r="A2016">
        <v>672.2</v>
      </c>
      <c r="B2016" s="1">
        <v>44098</v>
      </c>
      <c r="C2016" t="s">
        <v>27</v>
      </c>
      <c r="D2016" s="2">
        <v>0.3923611111111111</v>
      </c>
      <c r="E2016">
        <v>91.8</v>
      </c>
      <c r="F2016">
        <v>15</v>
      </c>
      <c r="G2016" t="s">
        <v>23</v>
      </c>
      <c r="H2016">
        <v>20800</v>
      </c>
      <c r="I2016" t="s">
        <v>22</v>
      </c>
      <c r="J2016" s="1">
        <v>44098</v>
      </c>
      <c r="K2016" t="s">
        <v>27</v>
      </c>
      <c r="L2016" s="2">
        <v>0.5180555555555556</v>
      </c>
      <c r="M2016">
        <v>132.80000000000001</v>
      </c>
      <c r="N2016">
        <v>-615</v>
      </c>
      <c r="O2016">
        <v>-44.662309370000003</v>
      </c>
      <c r="P2016" s="1">
        <v>44098</v>
      </c>
      <c r="Q2016" t="s">
        <v>24</v>
      </c>
      <c r="R2016">
        <v>140.15</v>
      </c>
      <c r="S2016">
        <v>57.55</v>
      </c>
      <c r="T2016">
        <f t="shared" si="753"/>
        <v>24</v>
      </c>
      <c r="U2016">
        <f t="shared" si="754"/>
        <v>9</v>
      </c>
      <c r="V2016">
        <f t="shared" si="755"/>
        <v>2020</v>
      </c>
      <c r="X2016" t="str">
        <f t="shared" si="765"/>
        <v>Loss</v>
      </c>
    </row>
    <row r="2017" spans="1:24" hidden="1" x14ac:dyDescent="0.3">
      <c r="A2017">
        <v>673</v>
      </c>
      <c r="B2017" s="1">
        <v>44099</v>
      </c>
      <c r="D2017" s="2">
        <v>0.3923611111111111</v>
      </c>
      <c r="E2017">
        <v>20621.349999999999</v>
      </c>
      <c r="J2017" s="1">
        <v>44099</v>
      </c>
      <c r="L2017" s="2">
        <v>0.4777777777777778</v>
      </c>
      <c r="M2017">
        <v>20639.650000000001</v>
      </c>
      <c r="N2017">
        <v>-495</v>
      </c>
      <c r="R2017">
        <v>20639.650000000001</v>
      </c>
      <c r="S2017">
        <v>20430.7</v>
      </c>
      <c r="T2017">
        <f t="shared" si="753"/>
        <v>25</v>
      </c>
      <c r="U2017">
        <f t="shared" si="754"/>
        <v>9</v>
      </c>
      <c r="V2017">
        <f t="shared" si="755"/>
        <v>2020</v>
      </c>
    </row>
    <row r="2018" spans="1:24" x14ac:dyDescent="0.3">
      <c r="A2018">
        <v>673.1</v>
      </c>
      <c r="B2018" s="1">
        <v>44099</v>
      </c>
      <c r="C2018" t="s">
        <v>28</v>
      </c>
      <c r="D2018" s="2">
        <v>0.3923611111111111</v>
      </c>
      <c r="E2018">
        <v>412.45</v>
      </c>
      <c r="F2018">
        <v>15</v>
      </c>
      <c r="G2018" t="s">
        <v>21</v>
      </c>
      <c r="H2018">
        <v>20600</v>
      </c>
      <c r="I2018" t="s">
        <v>22</v>
      </c>
      <c r="J2018" s="1">
        <v>44099</v>
      </c>
      <c r="K2018" t="s">
        <v>28</v>
      </c>
      <c r="L2018" s="2">
        <v>0.4777777777777778</v>
      </c>
      <c r="M2018">
        <v>376.45</v>
      </c>
      <c r="N2018">
        <v>540</v>
      </c>
      <c r="O2018">
        <v>8.7283307069999996</v>
      </c>
      <c r="P2018" s="1">
        <v>44105</v>
      </c>
      <c r="Q2018" t="s">
        <v>24</v>
      </c>
      <c r="R2018">
        <v>416</v>
      </c>
      <c r="S2018">
        <v>301</v>
      </c>
      <c r="T2018">
        <f t="shared" si="753"/>
        <v>25</v>
      </c>
      <c r="U2018">
        <f t="shared" si="754"/>
        <v>9</v>
      </c>
      <c r="V2018">
        <f t="shared" si="755"/>
        <v>2020</v>
      </c>
      <c r="X2018" t="str">
        <f t="shared" ref="X2018:X2019" si="766">IF(N2018&gt;0,"Profit","Loss")</f>
        <v>Profit</v>
      </c>
    </row>
    <row r="2019" spans="1:24" x14ac:dyDescent="0.3">
      <c r="A2019">
        <v>673.2</v>
      </c>
      <c r="B2019" s="1">
        <v>44099</v>
      </c>
      <c r="C2019" t="s">
        <v>28</v>
      </c>
      <c r="D2019" s="2">
        <v>0.3923611111111111</v>
      </c>
      <c r="E2019">
        <v>405.2</v>
      </c>
      <c r="F2019">
        <v>15</v>
      </c>
      <c r="G2019" t="s">
        <v>23</v>
      </c>
      <c r="H2019">
        <v>20600</v>
      </c>
      <c r="I2019" t="s">
        <v>22</v>
      </c>
      <c r="J2019" s="1">
        <v>44099</v>
      </c>
      <c r="K2019" t="s">
        <v>28</v>
      </c>
      <c r="L2019" s="2">
        <v>0.42986111111111108</v>
      </c>
      <c r="M2019">
        <v>474.2</v>
      </c>
      <c r="N2019">
        <v>-1035</v>
      </c>
      <c r="O2019">
        <v>-17.028627839999999</v>
      </c>
      <c r="P2019" s="1">
        <v>44105</v>
      </c>
      <c r="Q2019" t="s">
        <v>24</v>
      </c>
      <c r="R2019">
        <v>475</v>
      </c>
      <c r="S2019">
        <v>399.05</v>
      </c>
      <c r="T2019">
        <f t="shared" si="753"/>
        <v>25</v>
      </c>
      <c r="U2019">
        <f t="shared" si="754"/>
        <v>9</v>
      </c>
      <c r="V2019">
        <f t="shared" si="755"/>
        <v>2020</v>
      </c>
      <c r="X2019" t="str">
        <f t="shared" si="766"/>
        <v>Loss</v>
      </c>
    </row>
    <row r="2020" spans="1:24" hidden="1" x14ac:dyDescent="0.3">
      <c r="A2020">
        <v>674</v>
      </c>
      <c r="B2020" s="1">
        <v>44102</v>
      </c>
      <c r="D2020" s="2">
        <v>0.3923611111111111</v>
      </c>
      <c r="E2020">
        <v>21209</v>
      </c>
      <c r="J2020" s="1">
        <v>44102</v>
      </c>
      <c r="L2020" s="2">
        <v>0.58263888888888882</v>
      </c>
      <c r="M2020">
        <v>21674.55</v>
      </c>
      <c r="N2020">
        <v>1905</v>
      </c>
      <c r="R2020">
        <v>21681.45</v>
      </c>
      <c r="S2020">
        <v>21196.15</v>
      </c>
      <c r="T2020">
        <f t="shared" si="753"/>
        <v>28</v>
      </c>
      <c r="U2020">
        <f t="shared" si="754"/>
        <v>9</v>
      </c>
      <c r="V2020">
        <f t="shared" si="755"/>
        <v>2020</v>
      </c>
    </row>
    <row r="2021" spans="1:24" x14ac:dyDescent="0.3">
      <c r="A2021">
        <v>674.1</v>
      </c>
      <c r="B2021" s="1">
        <v>44102</v>
      </c>
      <c r="C2021" t="s">
        <v>20</v>
      </c>
      <c r="D2021" s="2">
        <v>0.3923611111111111</v>
      </c>
      <c r="E2021">
        <v>310</v>
      </c>
      <c r="F2021">
        <v>15</v>
      </c>
      <c r="G2021" t="s">
        <v>21</v>
      </c>
      <c r="H2021">
        <v>21200</v>
      </c>
      <c r="I2021" t="s">
        <v>22</v>
      </c>
      <c r="J2021" s="1">
        <v>44102</v>
      </c>
      <c r="K2021" t="s">
        <v>20</v>
      </c>
      <c r="L2021" s="2">
        <v>0.39861111111111108</v>
      </c>
      <c r="M2021">
        <v>383</v>
      </c>
      <c r="N2021">
        <v>-1095</v>
      </c>
      <c r="O2021">
        <v>-23.548387099999999</v>
      </c>
      <c r="P2021" s="1">
        <v>44105</v>
      </c>
      <c r="Q2021" t="s">
        <v>24</v>
      </c>
      <c r="R2021">
        <v>388</v>
      </c>
      <c r="S2021">
        <v>307.10000000000002</v>
      </c>
      <c r="T2021">
        <f t="shared" si="753"/>
        <v>28</v>
      </c>
      <c r="U2021">
        <f t="shared" si="754"/>
        <v>9</v>
      </c>
      <c r="V2021">
        <f t="shared" si="755"/>
        <v>2020</v>
      </c>
      <c r="X2021" t="str">
        <f t="shared" ref="X2021:X2022" si="767">IF(N2021&gt;0,"Profit","Loss")</f>
        <v>Loss</v>
      </c>
    </row>
    <row r="2022" spans="1:24" x14ac:dyDescent="0.3">
      <c r="A2022">
        <v>674.2</v>
      </c>
      <c r="B2022" s="1">
        <v>44102</v>
      </c>
      <c r="C2022" t="s">
        <v>20</v>
      </c>
      <c r="D2022" s="2">
        <v>0.3923611111111111</v>
      </c>
      <c r="E2022">
        <v>321.14999999999998</v>
      </c>
      <c r="F2022">
        <v>15</v>
      </c>
      <c r="G2022" t="s">
        <v>23</v>
      </c>
      <c r="H2022">
        <v>21200</v>
      </c>
      <c r="I2022" t="s">
        <v>22</v>
      </c>
      <c r="J2022" s="1">
        <v>44102</v>
      </c>
      <c r="K2022" t="s">
        <v>20</v>
      </c>
      <c r="L2022" s="2">
        <v>0.58263888888888882</v>
      </c>
      <c r="M2022">
        <v>121.15</v>
      </c>
      <c r="N2022">
        <v>3000</v>
      </c>
      <c r="O2022">
        <v>62.276194920000002</v>
      </c>
      <c r="P2022" s="1">
        <v>44105</v>
      </c>
      <c r="Q2022" t="s">
        <v>29</v>
      </c>
      <c r="R2022">
        <v>332</v>
      </c>
      <c r="S2022">
        <v>121</v>
      </c>
      <c r="T2022">
        <f t="shared" si="753"/>
        <v>28</v>
      </c>
      <c r="U2022">
        <f t="shared" si="754"/>
        <v>9</v>
      </c>
      <c r="V2022">
        <f t="shared" si="755"/>
        <v>2020</v>
      </c>
      <c r="X2022" t="str">
        <f t="shared" si="767"/>
        <v>Profit</v>
      </c>
    </row>
    <row r="2023" spans="1:24" hidden="1" x14ac:dyDescent="0.3">
      <c r="A2023">
        <v>675</v>
      </c>
      <c r="B2023" s="1">
        <v>44103</v>
      </c>
      <c r="D2023" s="2">
        <v>0.3923611111111111</v>
      </c>
      <c r="E2023">
        <v>21743.35</v>
      </c>
      <c r="J2023" s="1">
        <v>44103</v>
      </c>
      <c r="L2023" s="2">
        <v>0.46597222222222223</v>
      </c>
      <c r="M2023">
        <v>21315</v>
      </c>
      <c r="N2023">
        <v>1905</v>
      </c>
      <c r="R2023">
        <v>21744.7</v>
      </c>
      <c r="S2023">
        <v>21298.7</v>
      </c>
      <c r="T2023">
        <f t="shared" si="753"/>
        <v>29</v>
      </c>
      <c r="U2023">
        <f t="shared" si="754"/>
        <v>9</v>
      </c>
      <c r="V2023">
        <f t="shared" si="755"/>
        <v>2020</v>
      </c>
    </row>
    <row r="2024" spans="1:24" x14ac:dyDescent="0.3">
      <c r="A2024">
        <v>675.1</v>
      </c>
      <c r="B2024" s="1">
        <v>44103</v>
      </c>
      <c r="C2024" t="s">
        <v>25</v>
      </c>
      <c r="D2024" s="2">
        <v>0.3923611111111111</v>
      </c>
      <c r="E2024">
        <v>296.14999999999998</v>
      </c>
      <c r="F2024">
        <v>15</v>
      </c>
      <c r="G2024" t="s">
        <v>21</v>
      </c>
      <c r="H2024">
        <v>21700</v>
      </c>
      <c r="I2024" t="s">
        <v>22</v>
      </c>
      <c r="J2024" s="1">
        <v>44103</v>
      </c>
      <c r="K2024" t="s">
        <v>25</v>
      </c>
      <c r="L2024" s="2">
        <v>0.46597222222222223</v>
      </c>
      <c r="M2024">
        <v>96.15</v>
      </c>
      <c r="N2024">
        <v>3000</v>
      </c>
      <c r="O2024">
        <v>67.533344589999999</v>
      </c>
      <c r="P2024" s="1">
        <v>44105</v>
      </c>
      <c r="Q2024" t="s">
        <v>29</v>
      </c>
      <c r="R2024">
        <v>296.14999999999998</v>
      </c>
      <c r="S2024">
        <v>95.2</v>
      </c>
      <c r="T2024">
        <f t="shared" si="753"/>
        <v>29</v>
      </c>
      <c r="U2024">
        <f t="shared" si="754"/>
        <v>9</v>
      </c>
      <c r="V2024">
        <f t="shared" si="755"/>
        <v>2020</v>
      </c>
      <c r="X2024" t="str">
        <f t="shared" ref="X2024:X2025" si="768">IF(N2024&gt;0,"Profit","Loss")</f>
        <v>Profit</v>
      </c>
    </row>
    <row r="2025" spans="1:24" x14ac:dyDescent="0.3">
      <c r="A2025">
        <v>675.2</v>
      </c>
      <c r="B2025" s="1">
        <v>44103</v>
      </c>
      <c r="C2025" t="s">
        <v>25</v>
      </c>
      <c r="D2025" s="2">
        <v>0.3923611111111111</v>
      </c>
      <c r="E2025">
        <v>224.6</v>
      </c>
      <c r="F2025">
        <v>15</v>
      </c>
      <c r="G2025" t="s">
        <v>23</v>
      </c>
      <c r="H2025">
        <v>21700</v>
      </c>
      <c r="I2025" t="s">
        <v>22</v>
      </c>
      <c r="J2025" s="1">
        <v>44103</v>
      </c>
      <c r="K2025" t="s">
        <v>25</v>
      </c>
      <c r="L2025" s="2">
        <v>0.39652777777777781</v>
      </c>
      <c r="M2025">
        <v>297.60000000000002</v>
      </c>
      <c r="N2025">
        <v>-1095</v>
      </c>
      <c r="O2025">
        <v>-32.502226180000001</v>
      </c>
      <c r="P2025" s="1">
        <v>44105</v>
      </c>
      <c r="Q2025" t="s">
        <v>24</v>
      </c>
      <c r="R2025">
        <v>318.64999999999998</v>
      </c>
      <c r="S2025">
        <v>222.45</v>
      </c>
      <c r="T2025">
        <f t="shared" si="753"/>
        <v>29</v>
      </c>
      <c r="U2025">
        <f t="shared" si="754"/>
        <v>9</v>
      </c>
      <c r="V2025">
        <f t="shared" si="755"/>
        <v>2020</v>
      </c>
      <c r="X2025" t="str">
        <f t="shared" si="768"/>
        <v>Loss</v>
      </c>
    </row>
    <row r="2026" spans="1:24" hidden="1" x14ac:dyDescent="0.3">
      <c r="A2026">
        <v>676</v>
      </c>
      <c r="B2026" s="1">
        <v>44104</v>
      </c>
      <c r="D2026" s="2">
        <v>0.3923611111111111</v>
      </c>
      <c r="E2026">
        <v>21223.4</v>
      </c>
      <c r="J2026" s="1">
        <v>44104</v>
      </c>
      <c r="L2026" s="2">
        <v>0.47847222222222219</v>
      </c>
      <c r="M2026">
        <v>21267.15</v>
      </c>
      <c r="N2026">
        <v>225</v>
      </c>
      <c r="R2026">
        <v>21472.85</v>
      </c>
      <c r="S2026">
        <v>21128.5</v>
      </c>
      <c r="T2026">
        <f t="shared" si="753"/>
        <v>30</v>
      </c>
      <c r="U2026">
        <f t="shared" si="754"/>
        <v>9</v>
      </c>
      <c r="V2026">
        <f t="shared" si="755"/>
        <v>2020</v>
      </c>
    </row>
    <row r="2027" spans="1:24" x14ac:dyDescent="0.3">
      <c r="A2027">
        <v>676.1</v>
      </c>
      <c r="B2027" s="1">
        <v>44104</v>
      </c>
      <c r="C2027" t="s">
        <v>26</v>
      </c>
      <c r="D2027" s="2">
        <v>0.3923611111111111</v>
      </c>
      <c r="E2027">
        <v>199.9</v>
      </c>
      <c r="F2027">
        <v>15</v>
      </c>
      <c r="G2027" t="s">
        <v>21</v>
      </c>
      <c r="H2027">
        <v>21200</v>
      </c>
      <c r="I2027" t="s">
        <v>22</v>
      </c>
      <c r="J2027" s="1">
        <v>44104</v>
      </c>
      <c r="K2027" t="s">
        <v>26</v>
      </c>
      <c r="L2027" s="2">
        <v>0.4375</v>
      </c>
      <c r="M2027">
        <v>216.9</v>
      </c>
      <c r="N2027">
        <v>-255</v>
      </c>
      <c r="O2027">
        <v>-8.5042521260000008</v>
      </c>
      <c r="P2027" s="1">
        <v>44105</v>
      </c>
      <c r="Q2027" t="s">
        <v>24</v>
      </c>
      <c r="R2027">
        <v>352.95</v>
      </c>
      <c r="S2027">
        <v>141.6</v>
      </c>
      <c r="T2027">
        <f t="shared" si="753"/>
        <v>30</v>
      </c>
      <c r="U2027">
        <f t="shared" si="754"/>
        <v>9</v>
      </c>
      <c r="V2027">
        <f t="shared" si="755"/>
        <v>2020</v>
      </c>
      <c r="X2027" t="str">
        <f t="shared" ref="X2027:X2028" si="769">IF(N2027&gt;0,"Profit","Loss")</f>
        <v>Loss</v>
      </c>
    </row>
    <row r="2028" spans="1:24" x14ac:dyDescent="0.3">
      <c r="A2028">
        <v>676.2</v>
      </c>
      <c r="B2028" s="1">
        <v>44104</v>
      </c>
      <c r="C2028" t="s">
        <v>26</v>
      </c>
      <c r="D2028" s="2">
        <v>0.3923611111111111</v>
      </c>
      <c r="E2028">
        <v>184.55</v>
      </c>
      <c r="F2028">
        <v>15</v>
      </c>
      <c r="G2028" t="s">
        <v>23</v>
      </c>
      <c r="H2028">
        <v>21200</v>
      </c>
      <c r="I2028" t="s">
        <v>22</v>
      </c>
      <c r="J2028" s="1">
        <v>44104</v>
      </c>
      <c r="K2028" t="s">
        <v>26</v>
      </c>
      <c r="L2028" s="2">
        <v>0.47847222222222219</v>
      </c>
      <c r="M2028">
        <v>152.55000000000001</v>
      </c>
      <c r="N2028">
        <v>480</v>
      </c>
      <c r="O2028">
        <v>17.3394744</v>
      </c>
      <c r="P2028" s="1">
        <v>44105</v>
      </c>
      <c r="Q2028" t="s">
        <v>24</v>
      </c>
      <c r="R2028">
        <v>225</v>
      </c>
      <c r="S2028">
        <v>77</v>
      </c>
      <c r="T2028">
        <f t="shared" si="753"/>
        <v>30</v>
      </c>
      <c r="U2028">
        <f t="shared" si="754"/>
        <v>9</v>
      </c>
      <c r="V2028">
        <f t="shared" si="755"/>
        <v>2020</v>
      </c>
      <c r="X2028" t="str">
        <f t="shared" si="769"/>
        <v>Profit</v>
      </c>
    </row>
    <row r="2029" spans="1:24" hidden="1" x14ac:dyDescent="0.3">
      <c r="A2029">
        <v>677</v>
      </c>
      <c r="B2029" s="1">
        <v>44105</v>
      </c>
      <c r="D2029" s="2">
        <v>0.3923611111111111</v>
      </c>
      <c r="E2029">
        <v>21872.15</v>
      </c>
      <c r="J2029" s="1">
        <v>44105</v>
      </c>
      <c r="L2029" s="2">
        <v>0.6381944444444444</v>
      </c>
      <c r="M2029">
        <v>22248.55</v>
      </c>
      <c r="N2029">
        <v>1122.75</v>
      </c>
      <c r="Q2029" t="s">
        <v>19</v>
      </c>
      <c r="R2029">
        <v>22293.75</v>
      </c>
      <c r="S2029">
        <v>21848.55</v>
      </c>
      <c r="T2029">
        <f t="shared" si="753"/>
        <v>1</v>
      </c>
      <c r="U2029">
        <f t="shared" si="754"/>
        <v>10</v>
      </c>
      <c r="V2029">
        <f t="shared" si="755"/>
        <v>2020</v>
      </c>
    </row>
    <row r="2030" spans="1:24" x14ac:dyDescent="0.3">
      <c r="A2030">
        <v>677.1</v>
      </c>
      <c r="B2030" s="1">
        <v>44105</v>
      </c>
      <c r="C2030" t="s">
        <v>27</v>
      </c>
      <c r="D2030" s="2">
        <v>0.3923611111111111</v>
      </c>
      <c r="E2030">
        <v>86.45</v>
      </c>
      <c r="F2030">
        <v>15</v>
      </c>
      <c r="G2030" t="s">
        <v>21</v>
      </c>
      <c r="H2030">
        <v>21900</v>
      </c>
      <c r="I2030" t="s">
        <v>22</v>
      </c>
      <c r="J2030" s="1">
        <v>44105</v>
      </c>
      <c r="K2030" t="s">
        <v>27</v>
      </c>
      <c r="L2030" s="2">
        <v>0.44444444444444442</v>
      </c>
      <c r="M2030">
        <v>153.44999999999999</v>
      </c>
      <c r="N2030">
        <v>-1005</v>
      </c>
      <c r="O2030">
        <v>-77.501445919999995</v>
      </c>
      <c r="P2030" s="1">
        <v>44105</v>
      </c>
      <c r="Q2030" t="s">
        <v>24</v>
      </c>
      <c r="R2030">
        <v>175</v>
      </c>
      <c r="S2030">
        <v>77.5</v>
      </c>
      <c r="T2030">
        <f t="shared" si="753"/>
        <v>1</v>
      </c>
      <c r="U2030">
        <f t="shared" si="754"/>
        <v>10</v>
      </c>
      <c r="V2030">
        <f t="shared" si="755"/>
        <v>2020</v>
      </c>
      <c r="X2030" t="str">
        <f t="shared" ref="X2030:X2031" si="770">IF(N2030&gt;0,"Profit","Loss")</f>
        <v>Loss</v>
      </c>
    </row>
    <row r="2031" spans="1:24" x14ac:dyDescent="0.3">
      <c r="A2031">
        <v>677.2</v>
      </c>
      <c r="B2031" s="1">
        <v>44105</v>
      </c>
      <c r="C2031" t="s">
        <v>27</v>
      </c>
      <c r="D2031" s="2">
        <v>0.3923611111111111</v>
      </c>
      <c r="E2031">
        <v>141.94999999999999</v>
      </c>
      <c r="F2031">
        <v>15</v>
      </c>
      <c r="G2031" t="s">
        <v>23</v>
      </c>
      <c r="H2031">
        <v>21900</v>
      </c>
      <c r="I2031" t="s">
        <v>22</v>
      </c>
      <c r="J2031" s="1">
        <v>44105</v>
      </c>
      <c r="K2031" t="s">
        <v>27</v>
      </c>
      <c r="L2031" s="2">
        <v>0.6381944444444444</v>
      </c>
      <c r="M2031">
        <v>0.1</v>
      </c>
      <c r="N2031">
        <v>2127.75</v>
      </c>
      <c r="O2031">
        <v>99.929552659999999</v>
      </c>
      <c r="P2031" s="1">
        <v>44105</v>
      </c>
      <c r="Q2031" t="s">
        <v>19</v>
      </c>
      <c r="R2031">
        <v>144</v>
      </c>
      <c r="S2031">
        <v>0.1</v>
      </c>
      <c r="T2031">
        <f t="shared" si="753"/>
        <v>1</v>
      </c>
      <c r="U2031">
        <f t="shared" si="754"/>
        <v>10</v>
      </c>
      <c r="V2031">
        <f t="shared" si="755"/>
        <v>2020</v>
      </c>
      <c r="X2031" t="str">
        <f t="shared" si="770"/>
        <v>Profit</v>
      </c>
    </row>
    <row r="2032" spans="1:24" hidden="1" x14ac:dyDescent="0.3">
      <c r="A2032">
        <v>678</v>
      </c>
      <c r="B2032" s="1">
        <v>44109</v>
      </c>
      <c r="D2032" s="2">
        <v>0.3923611111111111</v>
      </c>
      <c r="E2032">
        <v>22656.400000000001</v>
      </c>
      <c r="J2032" s="1">
        <v>44109</v>
      </c>
      <c r="L2032" s="2">
        <v>0.43333333333333335</v>
      </c>
      <c r="M2032">
        <v>22627.5</v>
      </c>
      <c r="N2032">
        <v>-510</v>
      </c>
      <c r="R2032">
        <v>22768.55</v>
      </c>
      <c r="S2032">
        <v>22586.15</v>
      </c>
      <c r="T2032">
        <f t="shared" si="753"/>
        <v>5</v>
      </c>
      <c r="U2032">
        <f t="shared" si="754"/>
        <v>10</v>
      </c>
      <c r="V2032">
        <f t="shared" si="755"/>
        <v>2020</v>
      </c>
    </row>
    <row r="2033" spans="1:24" x14ac:dyDescent="0.3">
      <c r="A2033">
        <v>678.1</v>
      </c>
      <c r="B2033" s="1">
        <v>44109</v>
      </c>
      <c r="C2033" t="s">
        <v>20</v>
      </c>
      <c r="D2033" s="2">
        <v>0.3923611111111111</v>
      </c>
      <c r="E2033">
        <v>355.85</v>
      </c>
      <c r="F2033">
        <v>15</v>
      </c>
      <c r="G2033" t="s">
        <v>21</v>
      </c>
      <c r="H2033">
        <v>22700</v>
      </c>
      <c r="I2033" t="s">
        <v>22</v>
      </c>
      <c r="J2033" s="1">
        <v>44109</v>
      </c>
      <c r="K2033" t="s">
        <v>20</v>
      </c>
      <c r="L2033" s="2">
        <v>0.4069444444444445</v>
      </c>
      <c r="M2033">
        <v>395.85</v>
      </c>
      <c r="N2033">
        <v>-600</v>
      </c>
      <c r="O2033">
        <v>-11.2406913</v>
      </c>
      <c r="P2033" s="1">
        <v>44112</v>
      </c>
      <c r="Q2033" t="s">
        <v>24</v>
      </c>
      <c r="R2033">
        <v>413</v>
      </c>
      <c r="S2033">
        <v>320.25</v>
      </c>
      <c r="T2033">
        <f t="shared" si="753"/>
        <v>5</v>
      </c>
      <c r="U2033">
        <f t="shared" si="754"/>
        <v>10</v>
      </c>
      <c r="V2033">
        <f t="shared" si="755"/>
        <v>2020</v>
      </c>
      <c r="X2033" t="str">
        <f t="shared" ref="X2033:X2034" si="771">IF(N2033&gt;0,"Profit","Loss")</f>
        <v>Loss</v>
      </c>
    </row>
    <row r="2034" spans="1:24" x14ac:dyDescent="0.3">
      <c r="A2034">
        <v>678.2</v>
      </c>
      <c r="B2034" s="1">
        <v>44109</v>
      </c>
      <c r="C2034" t="s">
        <v>20</v>
      </c>
      <c r="D2034" s="2">
        <v>0.3923611111111111</v>
      </c>
      <c r="E2034">
        <v>394.7</v>
      </c>
      <c r="F2034">
        <v>15</v>
      </c>
      <c r="G2034" t="s">
        <v>23</v>
      </c>
      <c r="H2034">
        <v>22700</v>
      </c>
      <c r="I2034" t="s">
        <v>22</v>
      </c>
      <c r="J2034" s="1">
        <v>44109</v>
      </c>
      <c r="K2034" t="s">
        <v>20</v>
      </c>
      <c r="L2034" s="2">
        <v>0.43333333333333335</v>
      </c>
      <c r="M2034">
        <v>388.7</v>
      </c>
      <c r="N2034">
        <v>90</v>
      </c>
      <c r="O2034">
        <v>1.5201418799999999</v>
      </c>
      <c r="P2034" s="1">
        <v>44112</v>
      </c>
      <c r="Q2034" t="s">
        <v>24</v>
      </c>
      <c r="R2034">
        <v>418.6</v>
      </c>
      <c r="S2034">
        <v>313.35000000000002</v>
      </c>
      <c r="T2034">
        <f t="shared" si="753"/>
        <v>5</v>
      </c>
      <c r="U2034">
        <f t="shared" si="754"/>
        <v>10</v>
      </c>
      <c r="V2034">
        <f t="shared" si="755"/>
        <v>2020</v>
      </c>
      <c r="X2034" t="str">
        <f t="shared" si="771"/>
        <v>Profit</v>
      </c>
    </row>
    <row r="2035" spans="1:24" hidden="1" x14ac:dyDescent="0.3">
      <c r="A2035">
        <v>679</v>
      </c>
      <c r="B2035" s="1">
        <v>44110</v>
      </c>
      <c r="D2035" s="2">
        <v>0.3923611111111111</v>
      </c>
      <c r="E2035">
        <v>22643.200000000001</v>
      </c>
      <c r="J2035" s="1">
        <v>44110</v>
      </c>
      <c r="L2035" s="2">
        <v>0.53402777777777777</v>
      </c>
      <c r="M2035">
        <v>22607.5</v>
      </c>
      <c r="N2035">
        <v>-60</v>
      </c>
      <c r="R2035">
        <v>22723.95</v>
      </c>
      <c r="S2035">
        <v>22521.05</v>
      </c>
      <c r="T2035">
        <f t="shared" si="753"/>
        <v>6</v>
      </c>
      <c r="U2035">
        <f t="shared" si="754"/>
        <v>10</v>
      </c>
      <c r="V2035">
        <f t="shared" si="755"/>
        <v>2020</v>
      </c>
    </row>
    <row r="2036" spans="1:24" x14ac:dyDescent="0.3">
      <c r="A2036">
        <v>679.1</v>
      </c>
      <c r="B2036" s="1">
        <v>44110</v>
      </c>
      <c r="C2036" t="s">
        <v>25</v>
      </c>
      <c r="D2036" s="2">
        <v>0.3923611111111111</v>
      </c>
      <c r="E2036">
        <v>302.25</v>
      </c>
      <c r="F2036">
        <v>15</v>
      </c>
      <c r="G2036" t="s">
        <v>21</v>
      </c>
      <c r="H2036">
        <v>22600</v>
      </c>
      <c r="I2036" t="s">
        <v>22</v>
      </c>
      <c r="J2036" s="1">
        <v>44110</v>
      </c>
      <c r="K2036" t="s">
        <v>25</v>
      </c>
      <c r="L2036" s="2">
        <v>0.44861111111111113</v>
      </c>
      <c r="M2036">
        <v>301.25</v>
      </c>
      <c r="N2036">
        <v>15</v>
      </c>
      <c r="O2036">
        <v>0.33085194400000001</v>
      </c>
      <c r="P2036" s="1">
        <v>44112</v>
      </c>
      <c r="Q2036" t="s">
        <v>24</v>
      </c>
      <c r="R2036">
        <v>313.95</v>
      </c>
      <c r="S2036">
        <v>225.5</v>
      </c>
      <c r="T2036">
        <f t="shared" si="753"/>
        <v>6</v>
      </c>
      <c r="U2036">
        <f t="shared" si="754"/>
        <v>10</v>
      </c>
      <c r="V2036">
        <f t="shared" si="755"/>
        <v>2020</v>
      </c>
      <c r="X2036" t="str">
        <f t="shared" ref="X2036:X2037" si="772">IF(N2036&gt;0,"Profit","Loss")</f>
        <v>Profit</v>
      </c>
    </row>
    <row r="2037" spans="1:24" x14ac:dyDescent="0.3">
      <c r="A2037">
        <v>679.2</v>
      </c>
      <c r="B2037" s="1">
        <v>44110</v>
      </c>
      <c r="C2037" t="s">
        <v>25</v>
      </c>
      <c r="D2037" s="2">
        <v>0.3923611111111111</v>
      </c>
      <c r="E2037">
        <v>257.10000000000002</v>
      </c>
      <c r="F2037">
        <v>15</v>
      </c>
      <c r="G2037" t="s">
        <v>23</v>
      </c>
      <c r="H2037">
        <v>22600</v>
      </c>
      <c r="I2037" t="s">
        <v>22</v>
      </c>
      <c r="J2037" s="1">
        <v>44110</v>
      </c>
      <c r="K2037" t="s">
        <v>25</v>
      </c>
      <c r="L2037" s="2">
        <v>0.53402777777777777</v>
      </c>
      <c r="M2037">
        <v>262.10000000000002</v>
      </c>
      <c r="N2037">
        <v>-75</v>
      </c>
      <c r="O2037">
        <v>-1.9447685729999999</v>
      </c>
      <c r="P2037" s="1">
        <v>44112</v>
      </c>
      <c r="Q2037" t="s">
        <v>24</v>
      </c>
      <c r="R2037">
        <v>315</v>
      </c>
      <c r="S2037">
        <v>186.5</v>
      </c>
      <c r="T2037">
        <f t="shared" si="753"/>
        <v>6</v>
      </c>
      <c r="U2037">
        <f t="shared" si="754"/>
        <v>10</v>
      </c>
      <c r="V2037">
        <f t="shared" si="755"/>
        <v>2020</v>
      </c>
      <c r="X2037" t="str">
        <f t="shared" si="772"/>
        <v>Loss</v>
      </c>
    </row>
    <row r="2038" spans="1:24" hidden="1" x14ac:dyDescent="0.3">
      <c r="A2038">
        <v>680</v>
      </c>
      <c r="B2038" s="1">
        <v>44111</v>
      </c>
      <c r="D2038" s="2">
        <v>0.3923611111111111</v>
      </c>
      <c r="E2038">
        <v>22631.95</v>
      </c>
      <c r="J2038" s="1">
        <v>44111</v>
      </c>
      <c r="L2038" s="2">
        <v>0.6381944444444444</v>
      </c>
      <c r="M2038">
        <v>22972.3</v>
      </c>
      <c r="N2038">
        <v>1268.25</v>
      </c>
      <c r="Q2038" t="s">
        <v>19</v>
      </c>
      <c r="R2038">
        <v>23036.2</v>
      </c>
      <c r="S2038">
        <v>22607.8</v>
      </c>
      <c r="T2038">
        <f t="shared" si="753"/>
        <v>7</v>
      </c>
      <c r="U2038">
        <f t="shared" si="754"/>
        <v>10</v>
      </c>
      <c r="V2038">
        <f t="shared" si="755"/>
        <v>2020</v>
      </c>
    </row>
    <row r="2039" spans="1:24" x14ac:dyDescent="0.3">
      <c r="A2039">
        <v>680.1</v>
      </c>
      <c r="B2039" s="1">
        <v>44111</v>
      </c>
      <c r="C2039" t="s">
        <v>26</v>
      </c>
      <c r="D2039" s="2">
        <v>0.3923611111111111</v>
      </c>
      <c r="E2039">
        <v>242.05</v>
      </c>
      <c r="F2039">
        <v>15</v>
      </c>
      <c r="G2039" t="s">
        <v>21</v>
      </c>
      <c r="H2039">
        <v>22600</v>
      </c>
      <c r="I2039" t="s">
        <v>22</v>
      </c>
      <c r="J2039" s="1">
        <v>44111</v>
      </c>
      <c r="K2039" t="s">
        <v>26</v>
      </c>
      <c r="L2039" s="2">
        <v>0.41180555555555554</v>
      </c>
      <c r="M2039">
        <v>298.05</v>
      </c>
      <c r="N2039">
        <v>-840</v>
      </c>
      <c r="O2039">
        <v>-23.13571576</v>
      </c>
      <c r="P2039" s="1">
        <v>44112</v>
      </c>
      <c r="Q2039" t="s">
        <v>24</v>
      </c>
      <c r="R2039">
        <v>425</v>
      </c>
      <c r="S2039">
        <v>222.25</v>
      </c>
      <c r="T2039">
        <f t="shared" si="753"/>
        <v>7</v>
      </c>
      <c r="U2039">
        <f t="shared" si="754"/>
        <v>10</v>
      </c>
      <c r="V2039">
        <f t="shared" si="755"/>
        <v>2020</v>
      </c>
      <c r="X2039" t="str">
        <f t="shared" ref="X2039:X2040" si="773">IF(N2039&gt;0,"Profit","Loss")</f>
        <v>Loss</v>
      </c>
    </row>
    <row r="2040" spans="1:24" x14ac:dyDescent="0.3">
      <c r="A2040">
        <v>680.2</v>
      </c>
      <c r="B2040" s="1">
        <v>44111</v>
      </c>
      <c r="C2040" t="s">
        <v>26</v>
      </c>
      <c r="D2040" s="2">
        <v>0.3923611111111111</v>
      </c>
      <c r="E2040">
        <v>194.15</v>
      </c>
      <c r="F2040">
        <v>15</v>
      </c>
      <c r="G2040" t="s">
        <v>23</v>
      </c>
      <c r="H2040">
        <v>22600</v>
      </c>
      <c r="I2040" t="s">
        <v>22</v>
      </c>
      <c r="J2040" s="1">
        <v>44111</v>
      </c>
      <c r="K2040" t="s">
        <v>26</v>
      </c>
      <c r="L2040" s="2">
        <v>0.6381944444444444</v>
      </c>
      <c r="M2040">
        <v>53.6</v>
      </c>
      <c r="N2040">
        <v>2108.25</v>
      </c>
      <c r="O2040">
        <v>72.392480039999995</v>
      </c>
      <c r="P2040" s="1">
        <v>44112</v>
      </c>
      <c r="Q2040" t="s">
        <v>19</v>
      </c>
      <c r="R2040">
        <v>203.85</v>
      </c>
      <c r="S2040">
        <v>45</v>
      </c>
      <c r="T2040">
        <f t="shared" si="753"/>
        <v>7</v>
      </c>
      <c r="U2040">
        <f t="shared" si="754"/>
        <v>10</v>
      </c>
      <c r="V2040">
        <f t="shared" si="755"/>
        <v>2020</v>
      </c>
      <c r="X2040" t="str">
        <f t="shared" si="773"/>
        <v>Profit</v>
      </c>
    </row>
    <row r="2041" spans="1:24" hidden="1" x14ac:dyDescent="0.3">
      <c r="A2041">
        <v>681</v>
      </c>
      <c r="B2041" s="1">
        <v>44112</v>
      </c>
      <c r="D2041" s="2">
        <v>0.3923611111111111</v>
      </c>
      <c r="E2041">
        <v>23179.200000000001</v>
      </c>
      <c r="J2041" s="1">
        <v>44112</v>
      </c>
      <c r="L2041" s="2">
        <v>0.40763888888888888</v>
      </c>
      <c r="M2041">
        <v>23282.15</v>
      </c>
      <c r="N2041">
        <v>-1695</v>
      </c>
      <c r="R2041">
        <v>23289.3</v>
      </c>
      <c r="S2041">
        <v>23091.3</v>
      </c>
      <c r="T2041">
        <f t="shared" si="753"/>
        <v>8</v>
      </c>
      <c r="U2041">
        <f t="shared" si="754"/>
        <v>10</v>
      </c>
      <c r="V2041">
        <f t="shared" si="755"/>
        <v>2020</v>
      </c>
    </row>
    <row r="2042" spans="1:24" x14ac:dyDescent="0.3">
      <c r="A2042">
        <v>681.1</v>
      </c>
      <c r="B2042" s="1">
        <v>44112</v>
      </c>
      <c r="C2042" t="s">
        <v>27</v>
      </c>
      <c r="D2042" s="2">
        <v>0.3923611111111111</v>
      </c>
      <c r="E2042">
        <v>124.05</v>
      </c>
      <c r="F2042">
        <v>15</v>
      </c>
      <c r="G2042" t="s">
        <v>21</v>
      </c>
      <c r="H2042">
        <v>23200</v>
      </c>
      <c r="I2042" t="s">
        <v>22</v>
      </c>
      <c r="J2042" s="1">
        <v>44112</v>
      </c>
      <c r="K2042" t="s">
        <v>27</v>
      </c>
      <c r="L2042" s="2">
        <v>0.40763888888888888</v>
      </c>
      <c r="M2042">
        <v>162.05000000000001</v>
      </c>
      <c r="N2042">
        <v>-570</v>
      </c>
      <c r="O2042">
        <v>-30.632809349999999</v>
      </c>
      <c r="P2042" s="1">
        <v>44112</v>
      </c>
      <c r="Q2042" t="s">
        <v>24</v>
      </c>
      <c r="R2042">
        <v>165.35</v>
      </c>
      <c r="S2042">
        <v>86.8</v>
      </c>
      <c r="T2042">
        <f t="shared" si="753"/>
        <v>8</v>
      </c>
      <c r="U2042">
        <f t="shared" si="754"/>
        <v>10</v>
      </c>
      <c r="V2042">
        <f t="shared" si="755"/>
        <v>2020</v>
      </c>
      <c r="X2042" t="str">
        <f t="shared" ref="X2042:X2043" si="774">IF(N2042&gt;0,"Profit","Loss")</f>
        <v>Loss</v>
      </c>
    </row>
    <row r="2043" spans="1:24" x14ac:dyDescent="0.3">
      <c r="A2043">
        <v>681.2</v>
      </c>
      <c r="B2043" s="1">
        <v>44112</v>
      </c>
      <c r="C2043" t="s">
        <v>27</v>
      </c>
      <c r="D2043" s="2">
        <v>0.3923611111111111</v>
      </c>
      <c r="E2043">
        <v>130.80000000000001</v>
      </c>
      <c r="F2043">
        <v>15</v>
      </c>
      <c r="G2043" t="s">
        <v>23</v>
      </c>
      <c r="H2043">
        <v>23200</v>
      </c>
      <c r="I2043" t="s">
        <v>22</v>
      </c>
      <c r="J2043" s="1">
        <v>44112</v>
      </c>
      <c r="K2043" t="s">
        <v>27</v>
      </c>
      <c r="L2043" s="2">
        <v>0.3972222222222222</v>
      </c>
      <c r="M2043">
        <v>205.8</v>
      </c>
      <c r="N2043">
        <v>-1125</v>
      </c>
      <c r="O2043">
        <v>-57.339449539999997</v>
      </c>
      <c r="P2043" s="1">
        <v>44112</v>
      </c>
      <c r="Q2043" t="s">
        <v>24</v>
      </c>
      <c r="R2043">
        <v>209</v>
      </c>
      <c r="S2043">
        <v>130.05000000000001</v>
      </c>
      <c r="T2043">
        <f t="shared" si="753"/>
        <v>8</v>
      </c>
      <c r="U2043">
        <f t="shared" si="754"/>
        <v>10</v>
      </c>
      <c r="V2043">
        <f t="shared" si="755"/>
        <v>2020</v>
      </c>
      <c r="X2043" t="str">
        <f t="shared" si="774"/>
        <v>Loss</v>
      </c>
    </row>
    <row r="2044" spans="1:24" hidden="1" x14ac:dyDescent="0.3">
      <c r="A2044">
        <v>682</v>
      </c>
      <c r="B2044" s="1">
        <v>44113</v>
      </c>
      <c r="D2044" s="2">
        <v>0.3923611111111111</v>
      </c>
      <c r="E2044">
        <v>23264</v>
      </c>
      <c r="J2044" s="1">
        <v>44113</v>
      </c>
      <c r="L2044" s="2">
        <v>0.42222222222222222</v>
      </c>
      <c r="M2044">
        <v>23322.95</v>
      </c>
      <c r="N2044">
        <v>-750</v>
      </c>
      <c r="R2044">
        <v>23349.05</v>
      </c>
      <c r="S2044">
        <v>23132.45</v>
      </c>
      <c r="T2044">
        <f t="shared" si="753"/>
        <v>9</v>
      </c>
      <c r="U2044">
        <f t="shared" si="754"/>
        <v>10</v>
      </c>
      <c r="V2044">
        <f t="shared" si="755"/>
        <v>2020</v>
      </c>
    </row>
    <row r="2045" spans="1:24" x14ac:dyDescent="0.3">
      <c r="A2045">
        <v>682.1</v>
      </c>
      <c r="B2045" s="1">
        <v>44113</v>
      </c>
      <c r="C2045" t="s">
        <v>28</v>
      </c>
      <c r="D2045" s="2">
        <v>0.3923611111111111</v>
      </c>
      <c r="E2045">
        <v>387.5</v>
      </c>
      <c r="F2045">
        <v>15</v>
      </c>
      <c r="G2045" t="s">
        <v>21</v>
      </c>
      <c r="H2045">
        <v>23300</v>
      </c>
      <c r="I2045" t="s">
        <v>22</v>
      </c>
      <c r="J2045" s="1">
        <v>44113</v>
      </c>
      <c r="K2045" t="s">
        <v>28</v>
      </c>
      <c r="L2045" s="2">
        <v>0.42222222222222222</v>
      </c>
      <c r="M2045">
        <v>403.5</v>
      </c>
      <c r="N2045">
        <v>-240</v>
      </c>
      <c r="O2045">
        <v>-4.1290322579999996</v>
      </c>
      <c r="P2045" s="1">
        <v>44119</v>
      </c>
      <c r="Q2045" t="s">
        <v>24</v>
      </c>
      <c r="R2045">
        <v>428.1</v>
      </c>
      <c r="S2045">
        <v>327.60000000000002</v>
      </c>
      <c r="T2045">
        <f t="shared" si="753"/>
        <v>9</v>
      </c>
      <c r="U2045">
        <f t="shared" si="754"/>
        <v>10</v>
      </c>
      <c r="V2045">
        <f t="shared" si="755"/>
        <v>2020</v>
      </c>
      <c r="X2045" t="str">
        <f t="shared" ref="X2045:X2046" si="775">IF(N2045&gt;0,"Profit","Loss")</f>
        <v>Loss</v>
      </c>
    </row>
    <row r="2046" spans="1:24" x14ac:dyDescent="0.3">
      <c r="A2046">
        <v>682.2</v>
      </c>
      <c r="B2046" s="1">
        <v>44113</v>
      </c>
      <c r="C2046" t="s">
        <v>28</v>
      </c>
      <c r="D2046" s="2">
        <v>0.3923611111111111</v>
      </c>
      <c r="E2046">
        <v>434.95</v>
      </c>
      <c r="F2046">
        <v>15</v>
      </c>
      <c r="G2046" t="s">
        <v>23</v>
      </c>
      <c r="H2046">
        <v>23300</v>
      </c>
      <c r="I2046" t="s">
        <v>22</v>
      </c>
      <c r="J2046" s="1">
        <v>44113</v>
      </c>
      <c r="K2046" t="s">
        <v>28</v>
      </c>
      <c r="L2046" s="2">
        <v>0.40138888888888885</v>
      </c>
      <c r="M2046">
        <v>468.95</v>
      </c>
      <c r="N2046">
        <v>-510</v>
      </c>
      <c r="O2046">
        <v>-7.8169904590000003</v>
      </c>
      <c r="P2046" s="1">
        <v>44119</v>
      </c>
      <c r="Q2046" t="s">
        <v>24</v>
      </c>
      <c r="R2046">
        <v>475</v>
      </c>
      <c r="S2046">
        <v>393.15</v>
      </c>
      <c r="T2046">
        <f t="shared" si="753"/>
        <v>9</v>
      </c>
      <c r="U2046">
        <f t="shared" si="754"/>
        <v>10</v>
      </c>
      <c r="V2046">
        <f t="shared" si="755"/>
        <v>2020</v>
      </c>
      <c r="X2046" t="str">
        <f t="shared" si="775"/>
        <v>Loss</v>
      </c>
    </row>
    <row r="2047" spans="1:24" hidden="1" x14ac:dyDescent="0.3">
      <c r="A2047">
        <v>683</v>
      </c>
      <c r="B2047" s="1">
        <v>44116</v>
      </c>
      <c r="D2047" s="2">
        <v>0.3923611111111111</v>
      </c>
      <c r="E2047">
        <v>24162.95</v>
      </c>
      <c r="J2047" s="1">
        <v>44116</v>
      </c>
      <c r="L2047" s="2">
        <v>0.53055555555555556</v>
      </c>
      <c r="M2047">
        <v>23874.35</v>
      </c>
      <c r="N2047">
        <v>210</v>
      </c>
      <c r="R2047">
        <v>24169.55</v>
      </c>
      <c r="S2047">
        <v>23683.4</v>
      </c>
      <c r="T2047">
        <f t="shared" si="753"/>
        <v>12</v>
      </c>
      <c r="U2047">
        <f t="shared" si="754"/>
        <v>10</v>
      </c>
      <c r="V2047">
        <f t="shared" si="755"/>
        <v>2020</v>
      </c>
    </row>
    <row r="2048" spans="1:24" x14ac:dyDescent="0.3">
      <c r="A2048">
        <v>683.1</v>
      </c>
      <c r="B2048" s="1">
        <v>44116</v>
      </c>
      <c r="C2048" t="s">
        <v>20</v>
      </c>
      <c r="D2048" s="2">
        <v>0.3923611111111111</v>
      </c>
      <c r="E2048">
        <v>372</v>
      </c>
      <c r="F2048">
        <v>15</v>
      </c>
      <c r="G2048" t="s">
        <v>21</v>
      </c>
      <c r="H2048">
        <v>24200</v>
      </c>
      <c r="I2048" t="s">
        <v>22</v>
      </c>
      <c r="J2048" s="1">
        <v>44116</v>
      </c>
      <c r="K2048" t="s">
        <v>20</v>
      </c>
      <c r="L2048" s="2">
        <v>0.53055555555555556</v>
      </c>
      <c r="M2048">
        <v>285</v>
      </c>
      <c r="N2048">
        <v>1305</v>
      </c>
      <c r="O2048">
        <v>23.387096769999999</v>
      </c>
      <c r="P2048" s="1">
        <v>44119</v>
      </c>
      <c r="Q2048" t="s">
        <v>24</v>
      </c>
      <c r="R2048">
        <v>375.65</v>
      </c>
      <c r="S2048">
        <v>209.7</v>
      </c>
      <c r="T2048">
        <f t="shared" si="753"/>
        <v>12</v>
      </c>
      <c r="U2048">
        <f t="shared" si="754"/>
        <v>10</v>
      </c>
      <c r="V2048">
        <f t="shared" si="755"/>
        <v>2020</v>
      </c>
      <c r="X2048" t="str">
        <f t="shared" ref="X2048:X2049" si="776">IF(N2048&gt;0,"Profit","Loss")</f>
        <v>Profit</v>
      </c>
    </row>
    <row r="2049" spans="1:24" x14ac:dyDescent="0.3">
      <c r="A2049">
        <v>683.2</v>
      </c>
      <c r="B2049" s="1">
        <v>44116</v>
      </c>
      <c r="C2049" t="s">
        <v>20</v>
      </c>
      <c r="D2049" s="2">
        <v>0.3923611111111111</v>
      </c>
      <c r="E2049">
        <v>413.8</v>
      </c>
      <c r="F2049">
        <v>15</v>
      </c>
      <c r="G2049" t="s">
        <v>23</v>
      </c>
      <c r="H2049">
        <v>24200</v>
      </c>
      <c r="I2049" t="s">
        <v>22</v>
      </c>
      <c r="J2049" s="1">
        <v>44116</v>
      </c>
      <c r="K2049" t="s">
        <v>20</v>
      </c>
      <c r="L2049" s="2">
        <v>0.39999999999999997</v>
      </c>
      <c r="M2049">
        <v>486.8</v>
      </c>
      <c r="N2049">
        <v>-1095</v>
      </c>
      <c r="O2049">
        <v>-17.64137264</v>
      </c>
      <c r="P2049" s="1">
        <v>44119</v>
      </c>
      <c r="Q2049" t="s">
        <v>24</v>
      </c>
      <c r="R2049">
        <v>488.95</v>
      </c>
      <c r="S2049">
        <v>411.75</v>
      </c>
      <c r="T2049">
        <f t="shared" si="753"/>
        <v>12</v>
      </c>
      <c r="U2049">
        <f t="shared" si="754"/>
        <v>10</v>
      </c>
      <c r="V2049">
        <f t="shared" si="755"/>
        <v>2020</v>
      </c>
      <c r="X2049" t="str">
        <f t="shared" si="776"/>
        <v>Loss</v>
      </c>
    </row>
    <row r="2050" spans="1:24" hidden="1" x14ac:dyDescent="0.3">
      <c r="A2050">
        <v>684</v>
      </c>
      <c r="B2050" s="1">
        <v>44117</v>
      </c>
      <c r="D2050" s="2">
        <v>0.3923611111111111</v>
      </c>
      <c r="E2050">
        <v>23480</v>
      </c>
      <c r="J2050" s="1">
        <v>44117</v>
      </c>
      <c r="L2050" s="2">
        <v>0.51111111111111118</v>
      </c>
      <c r="M2050">
        <v>23595.1</v>
      </c>
      <c r="N2050">
        <v>60</v>
      </c>
      <c r="R2050">
        <v>23775.15</v>
      </c>
      <c r="S2050">
        <v>23467.35</v>
      </c>
      <c r="T2050">
        <f t="shared" si="753"/>
        <v>13</v>
      </c>
      <c r="U2050">
        <f t="shared" si="754"/>
        <v>10</v>
      </c>
      <c r="V2050">
        <f t="shared" si="755"/>
        <v>2020</v>
      </c>
    </row>
    <row r="2051" spans="1:24" x14ac:dyDescent="0.3">
      <c r="A2051">
        <v>684.1</v>
      </c>
      <c r="B2051" s="1">
        <v>44117</v>
      </c>
      <c r="C2051" t="s">
        <v>25</v>
      </c>
      <c r="D2051" s="2">
        <v>0.3923611111111111</v>
      </c>
      <c r="E2051">
        <v>343.3</v>
      </c>
      <c r="F2051">
        <v>15</v>
      </c>
      <c r="G2051" t="s">
        <v>21</v>
      </c>
      <c r="H2051">
        <v>23500</v>
      </c>
      <c r="I2051" t="s">
        <v>22</v>
      </c>
      <c r="J2051" s="1">
        <v>44117</v>
      </c>
      <c r="K2051" t="s">
        <v>25</v>
      </c>
      <c r="L2051" s="2">
        <v>0.4069444444444445</v>
      </c>
      <c r="M2051">
        <v>400.3</v>
      </c>
      <c r="N2051">
        <v>-855</v>
      </c>
      <c r="O2051">
        <v>-16.603553739999999</v>
      </c>
      <c r="P2051" s="1">
        <v>44119</v>
      </c>
      <c r="Q2051" t="s">
        <v>24</v>
      </c>
      <c r="R2051">
        <v>421.2</v>
      </c>
      <c r="S2051">
        <v>325</v>
      </c>
      <c r="T2051">
        <f t="shared" ref="T2051:T2114" si="777">DAY(B2051)</f>
        <v>13</v>
      </c>
      <c r="U2051">
        <f t="shared" ref="U2051:U2114" si="778">MONTH(B2051)</f>
        <v>10</v>
      </c>
      <c r="V2051">
        <f t="shared" ref="V2051:V2114" si="779">YEAR(B2051)</f>
        <v>2020</v>
      </c>
      <c r="X2051" t="str">
        <f t="shared" ref="X2051:X2052" si="780">IF(N2051&gt;0,"Profit","Loss")</f>
        <v>Loss</v>
      </c>
    </row>
    <row r="2052" spans="1:24" x14ac:dyDescent="0.3">
      <c r="A2052">
        <v>684.2</v>
      </c>
      <c r="B2052" s="1">
        <v>44117</v>
      </c>
      <c r="C2052" t="s">
        <v>25</v>
      </c>
      <c r="D2052" s="2">
        <v>0.3923611111111111</v>
      </c>
      <c r="E2052">
        <v>337.85</v>
      </c>
      <c r="F2052">
        <v>15</v>
      </c>
      <c r="G2052" t="s">
        <v>23</v>
      </c>
      <c r="H2052">
        <v>23500</v>
      </c>
      <c r="I2052" t="s">
        <v>22</v>
      </c>
      <c r="J2052" s="1">
        <v>44117</v>
      </c>
      <c r="K2052" t="s">
        <v>25</v>
      </c>
      <c r="L2052" s="2">
        <v>0.51111111111111118</v>
      </c>
      <c r="M2052">
        <v>276.85000000000002</v>
      </c>
      <c r="N2052">
        <v>915</v>
      </c>
      <c r="O2052">
        <v>18.055350010000002</v>
      </c>
      <c r="P2052" s="1">
        <v>44119</v>
      </c>
      <c r="Q2052" t="s">
        <v>24</v>
      </c>
      <c r="R2052">
        <v>346.6</v>
      </c>
      <c r="S2052">
        <v>201.7</v>
      </c>
      <c r="T2052">
        <f t="shared" si="777"/>
        <v>13</v>
      </c>
      <c r="U2052">
        <f t="shared" si="778"/>
        <v>10</v>
      </c>
      <c r="V2052">
        <f t="shared" si="779"/>
        <v>2020</v>
      </c>
      <c r="X2052" t="str">
        <f t="shared" si="780"/>
        <v>Profit</v>
      </c>
    </row>
    <row r="2053" spans="1:24" hidden="1" x14ac:dyDescent="0.3">
      <c r="A2053">
        <v>685</v>
      </c>
      <c r="B2053" s="1">
        <v>44118</v>
      </c>
      <c r="D2053" s="2">
        <v>0.3923611111111111</v>
      </c>
      <c r="E2053">
        <v>23267.8</v>
      </c>
      <c r="J2053" s="1">
        <v>44118</v>
      </c>
      <c r="L2053" s="2">
        <v>0.51736111111111105</v>
      </c>
      <c r="M2053">
        <v>23327.25</v>
      </c>
      <c r="N2053">
        <v>-540</v>
      </c>
      <c r="R2053">
        <v>23327.25</v>
      </c>
      <c r="S2053">
        <v>23149.45</v>
      </c>
      <c r="T2053">
        <f t="shared" si="777"/>
        <v>14</v>
      </c>
      <c r="U2053">
        <f t="shared" si="778"/>
        <v>10</v>
      </c>
      <c r="V2053">
        <f t="shared" si="779"/>
        <v>2020</v>
      </c>
    </row>
    <row r="2054" spans="1:24" x14ac:dyDescent="0.3">
      <c r="A2054">
        <v>685.1</v>
      </c>
      <c r="B2054" s="1">
        <v>44118</v>
      </c>
      <c r="C2054" t="s">
        <v>26</v>
      </c>
      <c r="D2054" s="2">
        <v>0.3923611111111111</v>
      </c>
      <c r="E2054">
        <v>262.10000000000002</v>
      </c>
      <c r="F2054">
        <v>15</v>
      </c>
      <c r="G2054" t="s">
        <v>21</v>
      </c>
      <c r="H2054">
        <v>23300</v>
      </c>
      <c r="I2054" t="s">
        <v>22</v>
      </c>
      <c r="J2054" s="1">
        <v>44118</v>
      </c>
      <c r="K2054" t="s">
        <v>26</v>
      </c>
      <c r="L2054" s="2">
        <v>0.51736111111111105</v>
      </c>
      <c r="M2054">
        <v>262.10000000000002</v>
      </c>
      <c r="N2054">
        <v>0</v>
      </c>
      <c r="O2054">
        <v>0</v>
      </c>
      <c r="P2054" s="1">
        <v>44119</v>
      </c>
      <c r="Q2054" t="s">
        <v>24</v>
      </c>
      <c r="R2054">
        <v>272.89999999999998</v>
      </c>
      <c r="S2054">
        <v>186.4</v>
      </c>
      <c r="T2054">
        <f t="shared" si="777"/>
        <v>14</v>
      </c>
      <c r="U2054">
        <f t="shared" si="778"/>
        <v>10</v>
      </c>
      <c r="V2054">
        <f t="shared" si="779"/>
        <v>2020</v>
      </c>
      <c r="X2054" t="str">
        <f t="shared" ref="X2054:X2055" si="781">IF(N2054&gt;0,"Profit","Loss")</f>
        <v>Loss</v>
      </c>
    </row>
    <row r="2055" spans="1:24" x14ac:dyDescent="0.3">
      <c r="A2055">
        <v>685.2</v>
      </c>
      <c r="B2055" s="1">
        <v>44118</v>
      </c>
      <c r="C2055" t="s">
        <v>26</v>
      </c>
      <c r="D2055" s="2">
        <v>0.3923611111111111</v>
      </c>
      <c r="E2055">
        <v>271</v>
      </c>
      <c r="F2055">
        <v>15</v>
      </c>
      <c r="G2055" t="s">
        <v>23</v>
      </c>
      <c r="H2055">
        <v>23300</v>
      </c>
      <c r="I2055" t="s">
        <v>22</v>
      </c>
      <c r="J2055" s="1">
        <v>44118</v>
      </c>
      <c r="K2055" t="s">
        <v>26</v>
      </c>
      <c r="L2055" s="2">
        <v>0.47986111111111113</v>
      </c>
      <c r="M2055">
        <v>307</v>
      </c>
      <c r="N2055">
        <v>-540</v>
      </c>
      <c r="O2055">
        <v>-13.28413284</v>
      </c>
      <c r="P2055" s="1">
        <v>44119</v>
      </c>
      <c r="Q2055" t="s">
        <v>24</v>
      </c>
      <c r="R2055">
        <v>320</v>
      </c>
      <c r="S2055">
        <v>231.1</v>
      </c>
      <c r="T2055">
        <f t="shared" si="777"/>
        <v>14</v>
      </c>
      <c r="U2055">
        <f t="shared" si="778"/>
        <v>10</v>
      </c>
      <c r="V2055">
        <f t="shared" si="779"/>
        <v>2020</v>
      </c>
      <c r="X2055" t="str">
        <f t="shared" si="781"/>
        <v>Loss</v>
      </c>
    </row>
    <row r="2056" spans="1:24" hidden="1" x14ac:dyDescent="0.3">
      <c r="A2056">
        <v>686</v>
      </c>
      <c r="B2056" s="1">
        <v>44119</v>
      </c>
      <c r="D2056" s="2">
        <v>0.3923611111111111</v>
      </c>
      <c r="E2056">
        <v>23706.65</v>
      </c>
      <c r="J2056" s="1">
        <v>44119</v>
      </c>
      <c r="L2056" s="2">
        <v>0.5493055555555556</v>
      </c>
      <c r="M2056">
        <v>23667.35</v>
      </c>
      <c r="N2056">
        <v>-217.5</v>
      </c>
      <c r="R2056">
        <v>24087.85</v>
      </c>
      <c r="S2056">
        <v>23639.599999999999</v>
      </c>
      <c r="T2056">
        <f t="shared" si="777"/>
        <v>15</v>
      </c>
      <c r="U2056">
        <f t="shared" si="778"/>
        <v>10</v>
      </c>
      <c r="V2056">
        <f t="shared" si="779"/>
        <v>2020</v>
      </c>
    </row>
    <row r="2057" spans="1:24" x14ac:dyDescent="0.3">
      <c r="A2057">
        <v>686.1</v>
      </c>
      <c r="B2057" s="1">
        <v>44119</v>
      </c>
      <c r="C2057" t="s">
        <v>27</v>
      </c>
      <c r="D2057" s="2">
        <v>0.3923611111111111</v>
      </c>
      <c r="E2057">
        <v>140.25</v>
      </c>
      <c r="F2057">
        <v>15</v>
      </c>
      <c r="G2057" t="s">
        <v>21</v>
      </c>
      <c r="H2057">
        <v>23700</v>
      </c>
      <c r="I2057" t="s">
        <v>22</v>
      </c>
      <c r="J2057" s="1">
        <v>44119</v>
      </c>
      <c r="K2057" t="s">
        <v>27</v>
      </c>
      <c r="L2057" s="2">
        <v>0.40138888888888885</v>
      </c>
      <c r="M2057">
        <v>178.25</v>
      </c>
      <c r="N2057">
        <v>-570</v>
      </c>
      <c r="O2057">
        <v>-27.09447415</v>
      </c>
      <c r="P2057" s="1">
        <v>44119</v>
      </c>
      <c r="Q2057" t="s">
        <v>24</v>
      </c>
      <c r="R2057">
        <v>185.6</v>
      </c>
      <c r="S2057">
        <v>102.95</v>
      </c>
      <c r="T2057">
        <f t="shared" si="777"/>
        <v>15</v>
      </c>
      <c r="U2057">
        <f t="shared" si="778"/>
        <v>10</v>
      </c>
      <c r="V2057">
        <f t="shared" si="779"/>
        <v>2020</v>
      </c>
      <c r="X2057" t="str">
        <f t="shared" ref="X2057:X2058" si="782">IF(N2057&gt;0,"Profit","Loss")</f>
        <v>Loss</v>
      </c>
    </row>
    <row r="2058" spans="1:24" x14ac:dyDescent="0.3">
      <c r="A2058">
        <v>686.2</v>
      </c>
      <c r="B2058" s="1">
        <v>44119</v>
      </c>
      <c r="C2058" t="s">
        <v>27</v>
      </c>
      <c r="D2058" s="2">
        <v>0.3923611111111111</v>
      </c>
      <c r="E2058">
        <v>124.6</v>
      </c>
      <c r="F2058">
        <v>15</v>
      </c>
      <c r="G2058" t="s">
        <v>23</v>
      </c>
      <c r="H2058">
        <v>23700</v>
      </c>
      <c r="I2058" t="s">
        <v>22</v>
      </c>
      <c r="J2058" s="1">
        <v>44119</v>
      </c>
      <c r="K2058" t="s">
        <v>27</v>
      </c>
      <c r="L2058" s="2">
        <v>0.5493055555555556</v>
      </c>
      <c r="M2058">
        <v>101.1</v>
      </c>
      <c r="N2058">
        <v>352.5</v>
      </c>
      <c r="O2058">
        <v>18.86035313</v>
      </c>
      <c r="P2058" s="1">
        <v>44119</v>
      </c>
      <c r="Q2058" t="s">
        <v>24</v>
      </c>
      <c r="R2058">
        <v>146.69999999999999</v>
      </c>
      <c r="S2058">
        <v>23.6</v>
      </c>
      <c r="T2058">
        <f t="shared" si="777"/>
        <v>15</v>
      </c>
      <c r="U2058">
        <f t="shared" si="778"/>
        <v>10</v>
      </c>
      <c r="V2058">
        <f t="shared" si="779"/>
        <v>2020</v>
      </c>
      <c r="X2058" t="str">
        <f t="shared" si="782"/>
        <v>Profit</v>
      </c>
    </row>
    <row r="2059" spans="1:24" hidden="1" x14ac:dyDescent="0.3">
      <c r="A2059">
        <v>687</v>
      </c>
      <c r="B2059" s="1">
        <v>44120</v>
      </c>
      <c r="D2059" s="2">
        <v>0.3923611111111111</v>
      </c>
      <c r="E2059">
        <v>23316.05</v>
      </c>
      <c r="J2059" s="1">
        <v>44120</v>
      </c>
      <c r="L2059" s="2">
        <v>0.40902777777777777</v>
      </c>
      <c r="M2059">
        <v>23238.1</v>
      </c>
      <c r="N2059">
        <v>-687.75</v>
      </c>
      <c r="R2059">
        <v>23423.599999999999</v>
      </c>
      <c r="S2059">
        <v>23209.4</v>
      </c>
      <c r="T2059">
        <f t="shared" si="777"/>
        <v>16</v>
      </c>
      <c r="U2059">
        <f t="shared" si="778"/>
        <v>10</v>
      </c>
      <c r="V2059">
        <f t="shared" si="779"/>
        <v>2020</v>
      </c>
    </row>
    <row r="2060" spans="1:24" x14ac:dyDescent="0.3">
      <c r="A2060">
        <v>687.1</v>
      </c>
      <c r="B2060" s="1">
        <v>44120</v>
      </c>
      <c r="C2060" t="s">
        <v>28</v>
      </c>
      <c r="D2060" s="2">
        <v>0.3923611111111111</v>
      </c>
      <c r="E2060">
        <v>444.9</v>
      </c>
      <c r="F2060">
        <v>15</v>
      </c>
      <c r="G2060" t="s">
        <v>21</v>
      </c>
      <c r="H2060">
        <v>23300</v>
      </c>
      <c r="I2060" t="s">
        <v>22</v>
      </c>
      <c r="J2060" s="1">
        <v>44120</v>
      </c>
      <c r="K2060" t="s">
        <v>28</v>
      </c>
      <c r="L2060" s="2">
        <v>0.3972222222222222</v>
      </c>
      <c r="M2060">
        <v>484.75</v>
      </c>
      <c r="N2060">
        <v>-597.75</v>
      </c>
      <c r="O2060">
        <v>-8.9570690039999992</v>
      </c>
      <c r="P2060" s="1">
        <v>44126</v>
      </c>
      <c r="Q2060" t="s">
        <v>24</v>
      </c>
      <c r="R2060">
        <v>492.75</v>
      </c>
      <c r="S2060">
        <v>408.05</v>
      </c>
      <c r="T2060">
        <f t="shared" si="777"/>
        <v>16</v>
      </c>
      <c r="U2060">
        <f t="shared" si="778"/>
        <v>10</v>
      </c>
      <c r="V2060">
        <f t="shared" si="779"/>
        <v>2020</v>
      </c>
      <c r="X2060" t="str">
        <f t="shared" ref="X2060:X2061" si="783">IF(N2060&gt;0,"Profit","Loss")</f>
        <v>Loss</v>
      </c>
    </row>
    <row r="2061" spans="1:24" x14ac:dyDescent="0.3">
      <c r="A2061">
        <v>687.2</v>
      </c>
      <c r="B2061" s="1">
        <v>44120</v>
      </c>
      <c r="C2061" t="s">
        <v>28</v>
      </c>
      <c r="D2061" s="2">
        <v>0.3923611111111111</v>
      </c>
      <c r="E2061">
        <v>417.95</v>
      </c>
      <c r="F2061">
        <v>15</v>
      </c>
      <c r="G2061" t="s">
        <v>23</v>
      </c>
      <c r="H2061">
        <v>23300</v>
      </c>
      <c r="I2061" t="s">
        <v>22</v>
      </c>
      <c r="J2061" s="1">
        <v>44120</v>
      </c>
      <c r="K2061" t="s">
        <v>28</v>
      </c>
      <c r="L2061" s="2">
        <v>0.40902777777777777</v>
      </c>
      <c r="M2061">
        <v>423.95</v>
      </c>
      <c r="N2061">
        <v>-90</v>
      </c>
      <c r="O2061">
        <v>-1.435578418</v>
      </c>
      <c r="P2061" s="1">
        <v>44126</v>
      </c>
      <c r="Q2061" t="s">
        <v>24</v>
      </c>
      <c r="R2061">
        <v>464.95</v>
      </c>
      <c r="S2061">
        <v>348</v>
      </c>
      <c r="T2061">
        <f t="shared" si="777"/>
        <v>16</v>
      </c>
      <c r="U2061">
        <f t="shared" si="778"/>
        <v>10</v>
      </c>
      <c r="V2061">
        <f t="shared" si="779"/>
        <v>2020</v>
      </c>
      <c r="X2061" t="str">
        <f t="shared" si="783"/>
        <v>Loss</v>
      </c>
    </row>
    <row r="2062" spans="1:24" hidden="1" x14ac:dyDescent="0.3">
      <c r="A2062">
        <v>688</v>
      </c>
      <c r="B2062" s="1">
        <v>44123</v>
      </c>
      <c r="D2062" s="2">
        <v>0.3923611111111111</v>
      </c>
      <c r="E2062">
        <v>23771.5</v>
      </c>
      <c r="J2062" s="1">
        <v>44123</v>
      </c>
      <c r="L2062" s="2">
        <v>0.55347222222222225</v>
      </c>
      <c r="M2062">
        <v>24216.95</v>
      </c>
      <c r="N2062">
        <v>1920</v>
      </c>
      <c r="R2062">
        <v>24246.7</v>
      </c>
      <c r="S2062">
        <v>23764.05</v>
      </c>
      <c r="T2062">
        <f t="shared" si="777"/>
        <v>19</v>
      </c>
      <c r="U2062">
        <f t="shared" si="778"/>
        <v>10</v>
      </c>
      <c r="V2062">
        <f t="shared" si="779"/>
        <v>2020</v>
      </c>
    </row>
    <row r="2063" spans="1:24" x14ac:dyDescent="0.3">
      <c r="A2063">
        <v>688.1</v>
      </c>
      <c r="B2063" s="1">
        <v>44123</v>
      </c>
      <c r="C2063" t="s">
        <v>20</v>
      </c>
      <c r="D2063" s="2">
        <v>0.3923611111111111</v>
      </c>
      <c r="E2063">
        <v>360.05</v>
      </c>
      <c r="F2063">
        <v>15</v>
      </c>
      <c r="G2063" t="s">
        <v>21</v>
      </c>
      <c r="H2063">
        <v>23800</v>
      </c>
      <c r="I2063" t="s">
        <v>22</v>
      </c>
      <c r="J2063" s="1">
        <v>44123</v>
      </c>
      <c r="K2063" t="s">
        <v>20</v>
      </c>
      <c r="L2063" s="2">
        <v>0.3979166666666667</v>
      </c>
      <c r="M2063">
        <v>432.05</v>
      </c>
      <c r="N2063">
        <v>-1080</v>
      </c>
      <c r="O2063">
        <v>-19.997222610000001</v>
      </c>
      <c r="P2063" s="1">
        <v>44126</v>
      </c>
      <c r="Q2063" t="s">
        <v>24</v>
      </c>
      <c r="R2063">
        <v>440</v>
      </c>
      <c r="S2063">
        <v>356.3</v>
      </c>
      <c r="T2063">
        <f t="shared" si="777"/>
        <v>19</v>
      </c>
      <c r="U2063">
        <f t="shared" si="778"/>
        <v>10</v>
      </c>
      <c r="V2063">
        <f t="shared" si="779"/>
        <v>2020</v>
      </c>
      <c r="X2063" t="str">
        <f t="shared" ref="X2063:X2064" si="784">IF(N2063&gt;0,"Profit","Loss")</f>
        <v>Loss</v>
      </c>
    </row>
    <row r="2064" spans="1:24" x14ac:dyDescent="0.3">
      <c r="A2064">
        <v>688.2</v>
      </c>
      <c r="B2064" s="1">
        <v>44123</v>
      </c>
      <c r="C2064" t="s">
        <v>20</v>
      </c>
      <c r="D2064" s="2">
        <v>0.3923611111111111</v>
      </c>
      <c r="E2064">
        <v>377.5</v>
      </c>
      <c r="F2064">
        <v>15</v>
      </c>
      <c r="G2064" t="s">
        <v>23</v>
      </c>
      <c r="H2064">
        <v>23800</v>
      </c>
      <c r="I2064" t="s">
        <v>22</v>
      </c>
      <c r="J2064" s="1">
        <v>44123</v>
      </c>
      <c r="K2064" t="s">
        <v>20</v>
      </c>
      <c r="L2064" s="2">
        <v>0.55347222222222225</v>
      </c>
      <c r="M2064">
        <v>177.5</v>
      </c>
      <c r="N2064">
        <v>3000</v>
      </c>
      <c r="O2064">
        <v>52.980132449999999</v>
      </c>
      <c r="P2064" s="1">
        <v>44126</v>
      </c>
      <c r="Q2064" t="s">
        <v>29</v>
      </c>
      <c r="R2064">
        <v>383.05</v>
      </c>
      <c r="S2064">
        <v>170.6</v>
      </c>
      <c r="T2064">
        <f t="shared" si="777"/>
        <v>19</v>
      </c>
      <c r="U2064">
        <f t="shared" si="778"/>
        <v>10</v>
      </c>
      <c r="V2064">
        <f t="shared" si="779"/>
        <v>2020</v>
      </c>
      <c r="X2064" t="str">
        <f t="shared" si="784"/>
        <v>Profit</v>
      </c>
    </row>
    <row r="2065" spans="1:24" hidden="1" x14ac:dyDescent="0.3">
      <c r="A2065">
        <v>689</v>
      </c>
      <c r="B2065" s="1">
        <v>44124</v>
      </c>
      <c r="D2065" s="2">
        <v>0.3923611111111111</v>
      </c>
      <c r="E2065">
        <v>24156.05</v>
      </c>
      <c r="J2065" s="1">
        <v>44124</v>
      </c>
      <c r="L2065" s="2">
        <v>0.44791666666666669</v>
      </c>
      <c r="M2065">
        <v>24283.55</v>
      </c>
      <c r="N2065">
        <v>-570</v>
      </c>
      <c r="R2065">
        <v>24288.9</v>
      </c>
      <c r="S2065">
        <v>24087.95</v>
      </c>
      <c r="T2065">
        <f t="shared" si="777"/>
        <v>20</v>
      </c>
      <c r="U2065">
        <f t="shared" si="778"/>
        <v>10</v>
      </c>
      <c r="V2065">
        <f t="shared" si="779"/>
        <v>2020</v>
      </c>
    </row>
    <row r="2066" spans="1:24" x14ac:dyDescent="0.3">
      <c r="A2066">
        <v>689.1</v>
      </c>
      <c r="B2066" s="1">
        <v>44124</v>
      </c>
      <c r="C2066" t="s">
        <v>25</v>
      </c>
      <c r="D2066" s="2">
        <v>0.3923611111111111</v>
      </c>
      <c r="E2066">
        <v>340.9</v>
      </c>
      <c r="F2066">
        <v>15</v>
      </c>
      <c r="G2066" t="s">
        <v>21</v>
      </c>
      <c r="H2066">
        <v>24200</v>
      </c>
      <c r="I2066" t="s">
        <v>22</v>
      </c>
      <c r="J2066" s="1">
        <v>44124</v>
      </c>
      <c r="K2066" t="s">
        <v>25</v>
      </c>
      <c r="L2066" s="2">
        <v>0.44791666666666669</v>
      </c>
      <c r="M2066">
        <v>355.9</v>
      </c>
      <c r="N2066">
        <v>-225</v>
      </c>
      <c r="O2066">
        <v>-4.4001173360000001</v>
      </c>
      <c r="P2066" s="1">
        <v>44126</v>
      </c>
      <c r="Q2066" t="s">
        <v>24</v>
      </c>
      <c r="R2066">
        <v>382.25</v>
      </c>
      <c r="S2066">
        <v>280</v>
      </c>
      <c r="T2066">
        <f t="shared" si="777"/>
        <v>20</v>
      </c>
      <c r="U2066">
        <f t="shared" si="778"/>
        <v>10</v>
      </c>
      <c r="V2066">
        <f t="shared" si="779"/>
        <v>2020</v>
      </c>
      <c r="X2066" t="str">
        <f t="shared" ref="X2066:X2067" si="785">IF(N2066&gt;0,"Profit","Loss")</f>
        <v>Loss</v>
      </c>
    </row>
    <row r="2067" spans="1:24" x14ac:dyDescent="0.3">
      <c r="A2067">
        <v>689.2</v>
      </c>
      <c r="B2067" s="1">
        <v>44124</v>
      </c>
      <c r="C2067" t="s">
        <v>25</v>
      </c>
      <c r="D2067" s="2">
        <v>0.3923611111111111</v>
      </c>
      <c r="E2067">
        <v>353.2</v>
      </c>
      <c r="F2067">
        <v>15</v>
      </c>
      <c r="G2067" t="s">
        <v>23</v>
      </c>
      <c r="H2067">
        <v>24200</v>
      </c>
      <c r="I2067" t="s">
        <v>22</v>
      </c>
      <c r="J2067" s="1">
        <v>44124</v>
      </c>
      <c r="K2067" t="s">
        <v>25</v>
      </c>
      <c r="L2067" s="2">
        <v>0.41736111111111113</v>
      </c>
      <c r="M2067">
        <v>376.2</v>
      </c>
      <c r="N2067">
        <v>-345</v>
      </c>
      <c r="O2067">
        <v>-6.5118912800000004</v>
      </c>
      <c r="P2067" s="1">
        <v>44126</v>
      </c>
      <c r="Q2067" t="s">
        <v>24</v>
      </c>
      <c r="R2067">
        <v>379</v>
      </c>
      <c r="S2067">
        <v>301.14999999999998</v>
      </c>
      <c r="T2067">
        <f t="shared" si="777"/>
        <v>20</v>
      </c>
      <c r="U2067">
        <f t="shared" si="778"/>
        <v>10</v>
      </c>
      <c r="V2067">
        <f t="shared" si="779"/>
        <v>2020</v>
      </c>
      <c r="X2067" t="str">
        <f t="shared" si="785"/>
        <v>Loss</v>
      </c>
    </row>
    <row r="2068" spans="1:24" hidden="1" x14ac:dyDescent="0.3">
      <c r="A2068">
        <v>690</v>
      </c>
      <c r="B2068" s="1">
        <v>44125</v>
      </c>
      <c r="D2068" s="2">
        <v>0.3923611111111111</v>
      </c>
      <c r="E2068">
        <v>24686.799999999999</v>
      </c>
      <c r="J2068" s="1">
        <v>44125</v>
      </c>
      <c r="L2068" s="2">
        <v>0.5854166666666667</v>
      </c>
      <c r="M2068">
        <v>24257.95</v>
      </c>
      <c r="N2068">
        <v>3375</v>
      </c>
      <c r="R2068">
        <v>24823.599999999999</v>
      </c>
      <c r="S2068">
        <v>24238.6</v>
      </c>
      <c r="T2068">
        <f t="shared" si="777"/>
        <v>21</v>
      </c>
      <c r="U2068">
        <f t="shared" si="778"/>
        <v>10</v>
      </c>
      <c r="V2068">
        <f t="shared" si="779"/>
        <v>2020</v>
      </c>
    </row>
    <row r="2069" spans="1:24" x14ac:dyDescent="0.3">
      <c r="A2069">
        <v>690.1</v>
      </c>
      <c r="B2069" s="1">
        <v>44125</v>
      </c>
      <c r="C2069" t="s">
        <v>26</v>
      </c>
      <c r="D2069" s="2">
        <v>0.3923611111111111</v>
      </c>
      <c r="E2069">
        <v>264.10000000000002</v>
      </c>
      <c r="F2069">
        <v>15</v>
      </c>
      <c r="G2069" t="s">
        <v>21</v>
      </c>
      <c r="H2069">
        <v>24700</v>
      </c>
      <c r="I2069" t="s">
        <v>22</v>
      </c>
      <c r="J2069" s="1">
        <v>44125</v>
      </c>
      <c r="K2069" t="s">
        <v>26</v>
      </c>
      <c r="L2069" s="2">
        <v>0.5854166666666667</v>
      </c>
      <c r="M2069">
        <v>64.099999999999994</v>
      </c>
      <c r="N2069">
        <v>3000</v>
      </c>
      <c r="O2069">
        <v>75.728890570000004</v>
      </c>
      <c r="P2069" s="1">
        <v>44126</v>
      </c>
      <c r="Q2069" t="s">
        <v>29</v>
      </c>
      <c r="R2069">
        <v>306.60000000000002</v>
      </c>
      <c r="S2069">
        <v>64</v>
      </c>
      <c r="T2069">
        <f t="shared" si="777"/>
        <v>21</v>
      </c>
      <c r="U2069">
        <f t="shared" si="778"/>
        <v>10</v>
      </c>
      <c r="V2069">
        <f t="shared" si="779"/>
        <v>2020</v>
      </c>
      <c r="X2069" t="str">
        <f t="shared" ref="X2069:X2070" si="786">IF(N2069&gt;0,"Profit","Loss")</f>
        <v>Profit</v>
      </c>
    </row>
    <row r="2070" spans="1:24" x14ac:dyDescent="0.3">
      <c r="A2070">
        <v>690.2</v>
      </c>
      <c r="B2070" s="1">
        <v>44125</v>
      </c>
      <c r="C2070" t="s">
        <v>26</v>
      </c>
      <c r="D2070" s="2">
        <v>0.3923611111111111</v>
      </c>
      <c r="E2070">
        <v>257.35000000000002</v>
      </c>
      <c r="F2070">
        <v>15</v>
      </c>
      <c r="G2070" t="s">
        <v>23</v>
      </c>
      <c r="H2070">
        <v>24700</v>
      </c>
      <c r="I2070" t="s">
        <v>22</v>
      </c>
      <c r="J2070" s="1">
        <v>44125</v>
      </c>
      <c r="K2070" t="s">
        <v>26</v>
      </c>
      <c r="L2070" s="2">
        <v>0.55277777777777781</v>
      </c>
      <c r="M2070">
        <v>232.35</v>
      </c>
      <c r="N2070">
        <v>375</v>
      </c>
      <c r="O2070">
        <v>9.7143967359999994</v>
      </c>
      <c r="P2070" s="1">
        <v>44126</v>
      </c>
      <c r="Q2070" t="s">
        <v>24</v>
      </c>
      <c r="R2070">
        <v>267.3</v>
      </c>
      <c r="S2070">
        <v>156.94999999999999</v>
      </c>
      <c r="T2070">
        <f t="shared" si="777"/>
        <v>21</v>
      </c>
      <c r="U2070">
        <f t="shared" si="778"/>
        <v>10</v>
      </c>
      <c r="V2070">
        <f t="shared" si="779"/>
        <v>2020</v>
      </c>
      <c r="X2070" t="str">
        <f t="shared" si="786"/>
        <v>Profit</v>
      </c>
    </row>
    <row r="2071" spans="1:24" hidden="1" x14ac:dyDescent="0.3">
      <c r="A2071">
        <v>691</v>
      </c>
      <c r="B2071" s="1">
        <v>44126</v>
      </c>
      <c r="D2071" s="2">
        <v>0.3923611111111111</v>
      </c>
      <c r="E2071">
        <v>24526</v>
      </c>
      <c r="J2071" s="1">
        <v>44126</v>
      </c>
      <c r="L2071" s="2">
        <v>0.41111111111111115</v>
      </c>
      <c r="M2071">
        <v>24546.9</v>
      </c>
      <c r="N2071">
        <v>-840</v>
      </c>
      <c r="R2071">
        <v>24551.45</v>
      </c>
      <c r="S2071">
        <v>24357.200000000001</v>
      </c>
      <c r="T2071">
        <f t="shared" si="777"/>
        <v>22</v>
      </c>
      <c r="U2071">
        <f t="shared" si="778"/>
        <v>10</v>
      </c>
      <c r="V2071">
        <f t="shared" si="779"/>
        <v>2020</v>
      </c>
    </row>
    <row r="2072" spans="1:24" x14ac:dyDescent="0.3">
      <c r="A2072">
        <v>691.1</v>
      </c>
      <c r="B2072" s="1">
        <v>44126</v>
      </c>
      <c r="C2072" t="s">
        <v>27</v>
      </c>
      <c r="D2072" s="2">
        <v>0.3923611111111111</v>
      </c>
      <c r="E2072">
        <v>220.7</v>
      </c>
      <c r="F2072">
        <v>15</v>
      </c>
      <c r="G2072" t="s">
        <v>21</v>
      </c>
      <c r="H2072">
        <v>24500</v>
      </c>
      <c r="I2072" t="s">
        <v>22</v>
      </c>
      <c r="J2072" s="1">
        <v>44126</v>
      </c>
      <c r="K2072" t="s">
        <v>27</v>
      </c>
      <c r="L2072" s="2">
        <v>0.41111111111111115</v>
      </c>
      <c r="M2072">
        <v>205.7</v>
      </c>
      <c r="N2072">
        <v>225</v>
      </c>
      <c r="O2072">
        <v>6.7965564110000001</v>
      </c>
      <c r="P2072" s="1">
        <v>44126</v>
      </c>
      <c r="Q2072" t="s">
        <v>24</v>
      </c>
      <c r="R2072">
        <v>221.05</v>
      </c>
      <c r="S2072">
        <v>130.30000000000001</v>
      </c>
      <c r="T2072">
        <f t="shared" si="777"/>
        <v>22</v>
      </c>
      <c r="U2072">
        <f t="shared" si="778"/>
        <v>10</v>
      </c>
      <c r="V2072">
        <f t="shared" si="779"/>
        <v>2020</v>
      </c>
      <c r="X2072" t="str">
        <f t="shared" ref="X2072:X2073" si="787">IF(N2072&gt;0,"Profit","Loss")</f>
        <v>Profit</v>
      </c>
    </row>
    <row r="2073" spans="1:24" x14ac:dyDescent="0.3">
      <c r="A2073">
        <v>691.2</v>
      </c>
      <c r="B2073" s="1">
        <v>44126</v>
      </c>
      <c r="C2073" t="s">
        <v>27</v>
      </c>
      <c r="D2073" s="2">
        <v>0.3923611111111111</v>
      </c>
      <c r="E2073">
        <v>171.4</v>
      </c>
      <c r="F2073">
        <v>15</v>
      </c>
      <c r="G2073" t="s">
        <v>23</v>
      </c>
      <c r="H2073">
        <v>24500</v>
      </c>
      <c r="I2073" t="s">
        <v>22</v>
      </c>
      <c r="J2073" s="1">
        <v>44126</v>
      </c>
      <c r="K2073" t="s">
        <v>27</v>
      </c>
      <c r="L2073" s="2">
        <v>0.39930555555555558</v>
      </c>
      <c r="M2073">
        <v>242.4</v>
      </c>
      <c r="N2073">
        <v>-1065</v>
      </c>
      <c r="O2073">
        <v>-41.423570599999998</v>
      </c>
      <c r="P2073" s="1">
        <v>44126</v>
      </c>
      <c r="Q2073" t="s">
        <v>24</v>
      </c>
      <c r="R2073">
        <v>250</v>
      </c>
      <c r="S2073">
        <v>166.6</v>
      </c>
      <c r="T2073">
        <f t="shared" si="777"/>
        <v>22</v>
      </c>
      <c r="U2073">
        <f t="shared" si="778"/>
        <v>10</v>
      </c>
      <c r="V2073">
        <f t="shared" si="779"/>
        <v>2020</v>
      </c>
      <c r="X2073" t="str">
        <f t="shared" si="787"/>
        <v>Loss</v>
      </c>
    </row>
    <row r="2074" spans="1:24" hidden="1" x14ac:dyDescent="0.3">
      <c r="A2074">
        <v>692</v>
      </c>
      <c r="B2074" s="1">
        <v>44127</v>
      </c>
      <c r="D2074" s="2">
        <v>0.3923611111111111</v>
      </c>
      <c r="E2074">
        <v>24672.85</v>
      </c>
      <c r="J2074" s="1">
        <v>44127</v>
      </c>
      <c r="L2074" s="2">
        <v>0.54305555555555551</v>
      </c>
      <c r="M2074">
        <v>24539.4</v>
      </c>
      <c r="N2074">
        <v>204.75</v>
      </c>
      <c r="R2074">
        <v>24703.35</v>
      </c>
      <c r="S2074">
        <v>24360.85</v>
      </c>
      <c r="T2074">
        <f t="shared" si="777"/>
        <v>23</v>
      </c>
      <c r="U2074">
        <f t="shared" si="778"/>
        <v>10</v>
      </c>
      <c r="V2074">
        <f t="shared" si="779"/>
        <v>2020</v>
      </c>
    </row>
    <row r="2075" spans="1:24" x14ac:dyDescent="0.3">
      <c r="A2075">
        <v>692.1</v>
      </c>
      <c r="B2075" s="1">
        <v>44127</v>
      </c>
      <c r="C2075" t="s">
        <v>28</v>
      </c>
      <c r="D2075" s="2">
        <v>0.3923611111111111</v>
      </c>
      <c r="E2075">
        <v>451.9</v>
      </c>
      <c r="F2075">
        <v>15</v>
      </c>
      <c r="G2075" t="s">
        <v>21</v>
      </c>
      <c r="H2075">
        <v>24700</v>
      </c>
      <c r="I2075" t="s">
        <v>22</v>
      </c>
      <c r="J2075" s="1">
        <v>44127</v>
      </c>
      <c r="K2075" t="s">
        <v>28</v>
      </c>
      <c r="L2075" s="2">
        <v>0.54305555555555551</v>
      </c>
      <c r="M2075">
        <v>379.9</v>
      </c>
      <c r="N2075">
        <v>1080</v>
      </c>
      <c r="O2075">
        <v>15.93272848</v>
      </c>
      <c r="P2075" s="1">
        <v>44133</v>
      </c>
      <c r="Q2075" t="s">
        <v>24</v>
      </c>
      <c r="R2075">
        <v>471.7</v>
      </c>
      <c r="S2075">
        <v>304.10000000000002</v>
      </c>
      <c r="T2075">
        <f t="shared" si="777"/>
        <v>23</v>
      </c>
      <c r="U2075">
        <f t="shared" si="778"/>
        <v>10</v>
      </c>
      <c r="V2075">
        <f t="shared" si="779"/>
        <v>2020</v>
      </c>
      <c r="X2075" t="str">
        <f t="shared" ref="X2075:X2076" si="788">IF(N2075&gt;0,"Profit","Loss")</f>
        <v>Profit</v>
      </c>
    </row>
    <row r="2076" spans="1:24" x14ac:dyDescent="0.3">
      <c r="A2076">
        <v>692.2</v>
      </c>
      <c r="B2076" s="1">
        <v>44127</v>
      </c>
      <c r="C2076" t="s">
        <v>28</v>
      </c>
      <c r="D2076" s="2">
        <v>0.3923611111111111</v>
      </c>
      <c r="E2076">
        <v>444</v>
      </c>
      <c r="F2076">
        <v>15</v>
      </c>
      <c r="G2076" t="s">
        <v>23</v>
      </c>
      <c r="H2076">
        <v>24700</v>
      </c>
      <c r="I2076" t="s">
        <v>22</v>
      </c>
      <c r="J2076" s="1">
        <v>44127</v>
      </c>
      <c r="K2076" t="s">
        <v>28</v>
      </c>
      <c r="L2076" s="2">
        <v>0.40972222222222227</v>
      </c>
      <c r="M2076">
        <v>502.35</v>
      </c>
      <c r="N2076">
        <v>-875.25</v>
      </c>
      <c r="O2076">
        <v>-13.14189189</v>
      </c>
      <c r="P2076" s="1">
        <v>44133</v>
      </c>
      <c r="Q2076" t="s">
        <v>24</v>
      </c>
      <c r="R2076">
        <v>512.35</v>
      </c>
      <c r="S2076">
        <v>425.4</v>
      </c>
      <c r="T2076">
        <f t="shared" si="777"/>
        <v>23</v>
      </c>
      <c r="U2076">
        <f t="shared" si="778"/>
        <v>10</v>
      </c>
      <c r="V2076">
        <f t="shared" si="779"/>
        <v>2020</v>
      </c>
      <c r="X2076" t="str">
        <f t="shared" si="788"/>
        <v>Loss</v>
      </c>
    </row>
    <row r="2077" spans="1:24" hidden="1" x14ac:dyDescent="0.3">
      <c r="A2077">
        <v>693</v>
      </c>
      <c r="B2077" s="1">
        <v>44130</v>
      </c>
      <c r="D2077" s="2">
        <v>0.3923611111111111</v>
      </c>
      <c r="E2077">
        <v>24431</v>
      </c>
      <c r="J2077" s="1">
        <v>44130</v>
      </c>
      <c r="L2077" s="2">
        <v>0.47569444444444442</v>
      </c>
      <c r="M2077">
        <v>24364.75</v>
      </c>
      <c r="N2077">
        <v>-585</v>
      </c>
      <c r="R2077">
        <v>24520.7</v>
      </c>
      <c r="S2077">
        <v>24357.5</v>
      </c>
      <c r="T2077">
        <f t="shared" si="777"/>
        <v>26</v>
      </c>
      <c r="U2077">
        <f t="shared" si="778"/>
        <v>10</v>
      </c>
      <c r="V2077">
        <f t="shared" si="779"/>
        <v>2020</v>
      </c>
    </row>
    <row r="2078" spans="1:24" x14ac:dyDescent="0.3">
      <c r="A2078">
        <v>693.1</v>
      </c>
      <c r="B2078" s="1">
        <v>44130</v>
      </c>
      <c r="C2078" t="s">
        <v>20</v>
      </c>
      <c r="D2078" s="2">
        <v>0.3923611111111111</v>
      </c>
      <c r="E2078">
        <v>425.85</v>
      </c>
      <c r="F2078">
        <v>15</v>
      </c>
      <c r="G2078" t="s">
        <v>21</v>
      </c>
      <c r="H2078">
        <v>24400</v>
      </c>
      <c r="I2078" t="s">
        <v>22</v>
      </c>
      <c r="J2078" s="1">
        <v>44130</v>
      </c>
      <c r="K2078" t="s">
        <v>20</v>
      </c>
      <c r="L2078" s="2">
        <v>0.39999999999999997</v>
      </c>
      <c r="M2078">
        <v>455.85</v>
      </c>
      <c r="N2078">
        <v>-450</v>
      </c>
      <c r="O2078">
        <v>-7.0447340609999998</v>
      </c>
      <c r="P2078" s="1">
        <v>44133</v>
      </c>
      <c r="Q2078" t="s">
        <v>24</v>
      </c>
      <c r="R2078">
        <v>458.95</v>
      </c>
      <c r="S2078">
        <v>380.4</v>
      </c>
      <c r="T2078">
        <f t="shared" si="777"/>
        <v>26</v>
      </c>
      <c r="U2078">
        <f t="shared" si="778"/>
        <v>10</v>
      </c>
      <c r="V2078">
        <f t="shared" si="779"/>
        <v>2020</v>
      </c>
      <c r="X2078" t="str">
        <f t="shared" ref="X2078:X2079" si="789">IF(N2078&gt;0,"Profit","Loss")</f>
        <v>Loss</v>
      </c>
    </row>
    <row r="2079" spans="1:24" x14ac:dyDescent="0.3">
      <c r="A2079">
        <v>693.2</v>
      </c>
      <c r="B2079" s="1">
        <v>44130</v>
      </c>
      <c r="C2079" t="s">
        <v>20</v>
      </c>
      <c r="D2079" s="2">
        <v>0.3923611111111111</v>
      </c>
      <c r="E2079">
        <v>384.65</v>
      </c>
      <c r="F2079">
        <v>15</v>
      </c>
      <c r="G2079" t="s">
        <v>23</v>
      </c>
      <c r="H2079">
        <v>24400</v>
      </c>
      <c r="I2079" t="s">
        <v>22</v>
      </c>
      <c r="J2079" s="1">
        <v>44130</v>
      </c>
      <c r="K2079" t="s">
        <v>20</v>
      </c>
      <c r="L2079" s="2">
        <v>0.47569444444444442</v>
      </c>
      <c r="M2079">
        <v>393.65</v>
      </c>
      <c r="N2079">
        <v>-135</v>
      </c>
      <c r="O2079">
        <v>-2.3397894190000001</v>
      </c>
      <c r="P2079" s="1">
        <v>44133</v>
      </c>
      <c r="Q2079" t="s">
        <v>24</v>
      </c>
      <c r="R2079">
        <v>410.15</v>
      </c>
      <c r="S2079">
        <v>318.14999999999998</v>
      </c>
      <c r="T2079">
        <f t="shared" si="777"/>
        <v>26</v>
      </c>
      <c r="U2079">
        <f t="shared" si="778"/>
        <v>10</v>
      </c>
      <c r="V2079">
        <f t="shared" si="779"/>
        <v>2020</v>
      </c>
      <c r="X2079" t="str">
        <f t="shared" si="789"/>
        <v>Loss</v>
      </c>
    </row>
    <row r="2080" spans="1:24" hidden="1" x14ac:dyDescent="0.3">
      <c r="A2080">
        <v>694</v>
      </c>
      <c r="B2080" s="1">
        <v>44131</v>
      </c>
      <c r="D2080" s="2">
        <v>0.3923611111111111</v>
      </c>
      <c r="E2080">
        <v>23924.2</v>
      </c>
      <c r="J2080" s="1">
        <v>44131</v>
      </c>
      <c r="L2080" s="2">
        <v>0.45069444444444445</v>
      </c>
      <c r="M2080">
        <v>24402.5</v>
      </c>
      <c r="N2080">
        <v>1875</v>
      </c>
      <c r="R2080">
        <v>24416.85</v>
      </c>
      <c r="S2080">
        <v>23924.2</v>
      </c>
      <c r="T2080">
        <f t="shared" si="777"/>
        <v>27</v>
      </c>
      <c r="U2080">
        <f t="shared" si="778"/>
        <v>10</v>
      </c>
      <c r="V2080">
        <f t="shared" si="779"/>
        <v>2020</v>
      </c>
    </row>
    <row r="2081" spans="1:24" x14ac:dyDescent="0.3">
      <c r="A2081">
        <v>694.1</v>
      </c>
      <c r="B2081" s="1">
        <v>44131</v>
      </c>
      <c r="C2081" t="s">
        <v>25</v>
      </c>
      <c r="D2081" s="2">
        <v>0.3923611111111111</v>
      </c>
      <c r="E2081">
        <v>346.95</v>
      </c>
      <c r="F2081">
        <v>15</v>
      </c>
      <c r="G2081" t="s">
        <v>21</v>
      </c>
      <c r="H2081">
        <v>23900</v>
      </c>
      <c r="I2081" t="s">
        <v>22</v>
      </c>
      <c r="J2081" s="1">
        <v>44131</v>
      </c>
      <c r="K2081" t="s">
        <v>25</v>
      </c>
      <c r="L2081" s="2">
        <v>0.40347222222222223</v>
      </c>
      <c r="M2081">
        <v>421.95</v>
      </c>
      <c r="N2081">
        <v>-1125</v>
      </c>
      <c r="O2081">
        <v>-21.61694769</v>
      </c>
      <c r="P2081" s="1">
        <v>44133</v>
      </c>
      <c r="Q2081" t="s">
        <v>24</v>
      </c>
      <c r="R2081">
        <v>470.7</v>
      </c>
      <c r="S2081">
        <v>346.55</v>
      </c>
      <c r="T2081">
        <f t="shared" si="777"/>
        <v>27</v>
      </c>
      <c r="U2081">
        <f t="shared" si="778"/>
        <v>10</v>
      </c>
      <c r="V2081">
        <f t="shared" si="779"/>
        <v>2020</v>
      </c>
      <c r="X2081" t="str">
        <f t="shared" ref="X2081:X2082" si="790">IF(N2081&gt;0,"Profit","Loss")</f>
        <v>Loss</v>
      </c>
    </row>
    <row r="2082" spans="1:24" x14ac:dyDescent="0.3">
      <c r="A2082">
        <v>694.2</v>
      </c>
      <c r="B2082" s="1">
        <v>44131</v>
      </c>
      <c r="C2082" t="s">
        <v>25</v>
      </c>
      <c r="D2082" s="2">
        <v>0.3923611111111111</v>
      </c>
      <c r="E2082">
        <v>350.75</v>
      </c>
      <c r="F2082">
        <v>15</v>
      </c>
      <c r="G2082" t="s">
        <v>23</v>
      </c>
      <c r="H2082">
        <v>23900</v>
      </c>
      <c r="I2082" t="s">
        <v>22</v>
      </c>
      <c r="J2082" s="1">
        <v>44131</v>
      </c>
      <c r="K2082" t="s">
        <v>25</v>
      </c>
      <c r="L2082" s="2">
        <v>0.45069444444444445</v>
      </c>
      <c r="M2082">
        <v>150.75</v>
      </c>
      <c r="N2082">
        <v>3000</v>
      </c>
      <c r="O2082">
        <v>57.020669990000002</v>
      </c>
      <c r="P2082" s="1">
        <v>44133</v>
      </c>
      <c r="Q2082" t="s">
        <v>29</v>
      </c>
      <c r="R2082">
        <v>353.45</v>
      </c>
      <c r="S2082">
        <v>143.5</v>
      </c>
      <c r="T2082">
        <f t="shared" si="777"/>
        <v>27</v>
      </c>
      <c r="U2082">
        <f t="shared" si="778"/>
        <v>10</v>
      </c>
      <c r="V2082">
        <f t="shared" si="779"/>
        <v>2020</v>
      </c>
      <c r="X2082" t="str">
        <f t="shared" si="790"/>
        <v>Profit</v>
      </c>
    </row>
    <row r="2083" spans="1:24" hidden="1" x14ac:dyDescent="0.3">
      <c r="A2083">
        <v>695</v>
      </c>
      <c r="B2083" s="1">
        <v>44132</v>
      </c>
      <c r="D2083" s="2">
        <v>0.3923611111111111</v>
      </c>
      <c r="E2083">
        <v>24659.5</v>
      </c>
      <c r="J2083" s="1">
        <v>44132</v>
      </c>
      <c r="L2083" s="2">
        <v>0.4055555555555555</v>
      </c>
      <c r="M2083">
        <v>24603</v>
      </c>
      <c r="N2083">
        <v>-1260</v>
      </c>
      <c r="R2083">
        <v>24780.7</v>
      </c>
      <c r="S2083">
        <v>24597.5</v>
      </c>
      <c r="T2083">
        <f t="shared" si="777"/>
        <v>28</v>
      </c>
      <c r="U2083">
        <f t="shared" si="778"/>
        <v>10</v>
      </c>
      <c r="V2083">
        <f t="shared" si="779"/>
        <v>2020</v>
      </c>
    </row>
    <row r="2084" spans="1:24" x14ac:dyDescent="0.3">
      <c r="A2084">
        <v>695.1</v>
      </c>
      <c r="B2084" s="1">
        <v>44132</v>
      </c>
      <c r="C2084" t="s">
        <v>26</v>
      </c>
      <c r="D2084" s="2">
        <v>0.3923611111111111</v>
      </c>
      <c r="E2084">
        <v>269.35000000000002</v>
      </c>
      <c r="F2084">
        <v>15</v>
      </c>
      <c r="G2084" t="s">
        <v>21</v>
      </c>
      <c r="H2084">
        <v>24700</v>
      </c>
      <c r="I2084" t="s">
        <v>22</v>
      </c>
      <c r="J2084" s="1">
        <v>44132</v>
      </c>
      <c r="K2084" t="s">
        <v>26</v>
      </c>
      <c r="L2084" s="2">
        <v>0.39513888888888887</v>
      </c>
      <c r="M2084">
        <v>338.35</v>
      </c>
      <c r="N2084">
        <v>-1035</v>
      </c>
      <c r="O2084">
        <v>-25.61722666</v>
      </c>
      <c r="P2084" s="1">
        <v>44133</v>
      </c>
      <c r="Q2084" t="s">
        <v>24</v>
      </c>
      <c r="R2084">
        <v>339.4</v>
      </c>
      <c r="S2084">
        <v>263.14999999999998</v>
      </c>
      <c r="T2084">
        <f t="shared" si="777"/>
        <v>28</v>
      </c>
      <c r="U2084">
        <f t="shared" si="778"/>
        <v>10</v>
      </c>
      <c r="V2084">
        <f t="shared" si="779"/>
        <v>2020</v>
      </c>
      <c r="X2084" t="str">
        <f t="shared" ref="X2084:X2085" si="791">IF(N2084&gt;0,"Profit","Loss")</f>
        <v>Loss</v>
      </c>
    </row>
    <row r="2085" spans="1:24" x14ac:dyDescent="0.3">
      <c r="A2085">
        <v>695.2</v>
      </c>
      <c r="B2085" s="1">
        <v>44132</v>
      </c>
      <c r="C2085" t="s">
        <v>26</v>
      </c>
      <c r="D2085" s="2">
        <v>0.3923611111111111</v>
      </c>
      <c r="E2085">
        <v>306.14999999999998</v>
      </c>
      <c r="F2085">
        <v>15</v>
      </c>
      <c r="G2085" t="s">
        <v>23</v>
      </c>
      <c r="H2085">
        <v>24700</v>
      </c>
      <c r="I2085" t="s">
        <v>22</v>
      </c>
      <c r="J2085" s="1">
        <v>44132</v>
      </c>
      <c r="K2085" t="s">
        <v>26</v>
      </c>
      <c r="L2085" s="2">
        <v>0.4055555555555555</v>
      </c>
      <c r="M2085">
        <v>321.14999999999998</v>
      </c>
      <c r="N2085">
        <v>-225</v>
      </c>
      <c r="O2085">
        <v>-4.8995590399999998</v>
      </c>
      <c r="P2085" s="1">
        <v>44133</v>
      </c>
      <c r="Q2085" t="s">
        <v>24</v>
      </c>
      <c r="R2085">
        <v>337.5</v>
      </c>
      <c r="S2085">
        <v>245.9</v>
      </c>
      <c r="T2085">
        <f t="shared" si="777"/>
        <v>28</v>
      </c>
      <c r="U2085">
        <f t="shared" si="778"/>
        <v>10</v>
      </c>
      <c r="V2085">
        <f t="shared" si="779"/>
        <v>2020</v>
      </c>
      <c r="X2085" t="str">
        <f t="shared" si="791"/>
        <v>Loss</v>
      </c>
    </row>
    <row r="2086" spans="1:24" hidden="1" x14ac:dyDescent="0.3">
      <c r="A2086">
        <v>696</v>
      </c>
      <c r="B2086" s="1">
        <v>44133</v>
      </c>
      <c r="D2086" s="2">
        <v>0.3923611111111111</v>
      </c>
      <c r="E2086">
        <v>24055.200000000001</v>
      </c>
      <c r="J2086" s="1">
        <v>44133</v>
      </c>
      <c r="L2086" s="2">
        <v>0.43263888888888885</v>
      </c>
      <c r="M2086">
        <v>24041</v>
      </c>
      <c r="N2086">
        <v>-270</v>
      </c>
      <c r="R2086">
        <v>24218.9</v>
      </c>
      <c r="S2086">
        <v>24007.8</v>
      </c>
      <c r="T2086">
        <f t="shared" si="777"/>
        <v>29</v>
      </c>
      <c r="U2086">
        <f t="shared" si="778"/>
        <v>10</v>
      </c>
      <c r="V2086">
        <f t="shared" si="779"/>
        <v>2020</v>
      </c>
    </row>
    <row r="2087" spans="1:24" x14ac:dyDescent="0.3">
      <c r="A2087">
        <v>696.1</v>
      </c>
      <c r="B2087" s="1">
        <v>44133</v>
      </c>
      <c r="C2087" t="s">
        <v>27</v>
      </c>
      <c r="D2087" s="2">
        <v>0.3923611111111111</v>
      </c>
      <c r="E2087">
        <v>163.19999999999999</v>
      </c>
      <c r="F2087">
        <v>15</v>
      </c>
      <c r="G2087" t="s">
        <v>21</v>
      </c>
      <c r="H2087">
        <v>24100</v>
      </c>
      <c r="I2087" t="s">
        <v>22</v>
      </c>
      <c r="J2087" s="1">
        <v>44133</v>
      </c>
      <c r="K2087" t="s">
        <v>27</v>
      </c>
      <c r="L2087" s="2">
        <v>0.40902777777777777</v>
      </c>
      <c r="M2087">
        <v>212.2</v>
      </c>
      <c r="N2087">
        <v>-735</v>
      </c>
      <c r="O2087">
        <v>-30.024509800000001</v>
      </c>
      <c r="P2087" s="1">
        <v>44133</v>
      </c>
      <c r="Q2087" t="s">
        <v>24</v>
      </c>
      <c r="R2087">
        <v>231.05</v>
      </c>
      <c r="S2087">
        <v>137.19999999999999</v>
      </c>
      <c r="T2087">
        <f t="shared" si="777"/>
        <v>29</v>
      </c>
      <c r="U2087">
        <f t="shared" si="778"/>
        <v>10</v>
      </c>
      <c r="V2087">
        <f t="shared" si="779"/>
        <v>2020</v>
      </c>
      <c r="X2087" t="str">
        <f t="shared" ref="X2087:X2088" si="792">IF(N2087&gt;0,"Profit","Loss")</f>
        <v>Loss</v>
      </c>
    </row>
    <row r="2088" spans="1:24" x14ac:dyDescent="0.3">
      <c r="A2088">
        <v>696.2</v>
      </c>
      <c r="B2088" s="1">
        <v>44133</v>
      </c>
      <c r="C2088" t="s">
        <v>27</v>
      </c>
      <c r="D2088" s="2">
        <v>0.3923611111111111</v>
      </c>
      <c r="E2088">
        <v>225.3</v>
      </c>
      <c r="F2088">
        <v>15</v>
      </c>
      <c r="G2088" t="s">
        <v>23</v>
      </c>
      <c r="H2088">
        <v>24100</v>
      </c>
      <c r="I2088" t="s">
        <v>22</v>
      </c>
      <c r="J2088" s="1">
        <v>44133</v>
      </c>
      <c r="K2088" t="s">
        <v>27</v>
      </c>
      <c r="L2088" s="2">
        <v>0.43263888888888885</v>
      </c>
      <c r="M2088">
        <v>194.3</v>
      </c>
      <c r="N2088">
        <v>465</v>
      </c>
      <c r="O2088">
        <v>13.75943187</v>
      </c>
      <c r="P2088" s="1">
        <v>44133</v>
      </c>
      <c r="Q2088" t="s">
        <v>24</v>
      </c>
      <c r="R2088">
        <v>250.6</v>
      </c>
      <c r="S2088">
        <v>119.2</v>
      </c>
      <c r="T2088">
        <f t="shared" si="777"/>
        <v>29</v>
      </c>
      <c r="U2088">
        <f t="shared" si="778"/>
        <v>10</v>
      </c>
      <c r="V2088">
        <f t="shared" si="779"/>
        <v>2020</v>
      </c>
      <c r="X2088" t="str">
        <f t="shared" si="792"/>
        <v>Profit</v>
      </c>
    </row>
    <row r="2089" spans="1:24" hidden="1" x14ac:dyDescent="0.3">
      <c r="A2089">
        <v>697</v>
      </c>
      <c r="B2089" s="1">
        <v>44134</v>
      </c>
      <c r="D2089" s="2">
        <v>0.3923611111111111</v>
      </c>
      <c r="E2089">
        <v>24183.4</v>
      </c>
      <c r="J2089" s="1">
        <v>44134</v>
      </c>
      <c r="L2089" s="2">
        <v>0.49027777777777781</v>
      </c>
      <c r="M2089">
        <v>23757.15</v>
      </c>
      <c r="N2089">
        <v>3165</v>
      </c>
      <c r="R2089">
        <v>24277.35</v>
      </c>
      <c r="S2089">
        <v>23709</v>
      </c>
      <c r="T2089">
        <f t="shared" si="777"/>
        <v>30</v>
      </c>
      <c r="U2089">
        <f t="shared" si="778"/>
        <v>10</v>
      </c>
      <c r="V2089">
        <f t="shared" si="779"/>
        <v>2020</v>
      </c>
    </row>
    <row r="2090" spans="1:24" x14ac:dyDescent="0.3">
      <c r="A2090">
        <v>697.1</v>
      </c>
      <c r="B2090" s="1">
        <v>44134</v>
      </c>
      <c r="C2090" t="s">
        <v>28</v>
      </c>
      <c r="D2090" s="2">
        <v>0.3923611111111111</v>
      </c>
      <c r="E2090">
        <v>543.25</v>
      </c>
      <c r="F2090">
        <v>15</v>
      </c>
      <c r="G2090" t="s">
        <v>21</v>
      </c>
      <c r="H2090">
        <v>24200</v>
      </c>
      <c r="I2090" t="s">
        <v>22</v>
      </c>
      <c r="J2090" s="1">
        <v>44134</v>
      </c>
      <c r="K2090" t="s">
        <v>28</v>
      </c>
      <c r="L2090" s="2">
        <v>0.49027777777777781</v>
      </c>
      <c r="M2090">
        <v>343.25</v>
      </c>
      <c r="N2090">
        <v>3000</v>
      </c>
      <c r="O2090">
        <v>36.815462490000002</v>
      </c>
      <c r="P2090" s="1">
        <v>44140</v>
      </c>
      <c r="Q2090" t="s">
        <v>29</v>
      </c>
      <c r="R2090">
        <v>561</v>
      </c>
      <c r="S2090">
        <v>338.5</v>
      </c>
      <c r="T2090">
        <f t="shared" si="777"/>
        <v>30</v>
      </c>
      <c r="U2090">
        <f t="shared" si="778"/>
        <v>10</v>
      </c>
      <c r="V2090">
        <f t="shared" si="779"/>
        <v>2020</v>
      </c>
      <c r="X2090" t="str">
        <f t="shared" ref="X2090:X2091" si="793">IF(N2090&gt;0,"Profit","Loss")</f>
        <v>Profit</v>
      </c>
    </row>
    <row r="2091" spans="1:24" x14ac:dyDescent="0.3">
      <c r="A2091">
        <v>697.2</v>
      </c>
      <c r="B2091" s="1">
        <v>44134</v>
      </c>
      <c r="C2091" t="s">
        <v>28</v>
      </c>
      <c r="D2091" s="2">
        <v>0.3923611111111111</v>
      </c>
      <c r="E2091">
        <v>591.85</v>
      </c>
      <c r="F2091">
        <v>15</v>
      </c>
      <c r="G2091" t="s">
        <v>23</v>
      </c>
      <c r="H2091">
        <v>24200</v>
      </c>
      <c r="I2091" t="s">
        <v>22</v>
      </c>
      <c r="J2091" s="1">
        <v>44134</v>
      </c>
      <c r="K2091" t="s">
        <v>28</v>
      </c>
      <c r="L2091" s="2">
        <v>0.45208333333333334</v>
      </c>
      <c r="M2091">
        <v>580.85</v>
      </c>
      <c r="N2091">
        <v>165</v>
      </c>
      <c r="O2091">
        <v>1.858579032</v>
      </c>
      <c r="P2091" s="1">
        <v>44140</v>
      </c>
      <c r="Q2091" t="s">
        <v>24</v>
      </c>
      <c r="R2091">
        <v>623</v>
      </c>
      <c r="S2091">
        <v>505</v>
      </c>
      <c r="T2091">
        <f t="shared" si="777"/>
        <v>30</v>
      </c>
      <c r="U2091">
        <f t="shared" si="778"/>
        <v>10</v>
      </c>
      <c r="V2091">
        <f t="shared" si="779"/>
        <v>2020</v>
      </c>
      <c r="X2091" t="str">
        <f t="shared" si="793"/>
        <v>Profit</v>
      </c>
    </row>
    <row r="2092" spans="1:24" hidden="1" x14ac:dyDescent="0.3">
      <c r="A2092">
        <v>698</v>
      </c>
      <c r="B2092" s="1">
        <v>44137</v>
      </c>
      <c r="D2092" s="2">
        <v>0.3923611111111111</v>
      </c>
      <c r="E2092">
        <v>24240.7</v>
      </c>
      <c r="J2092" s="1">
        <v>44137</v>
      </c>
      <c r="L2092" s="2">
        <v>0.4145833333333333</v>
      </c>
      <c r="M2092">
        <v>24169.3</v>
      </c>
      <c r="N2092">
        <v>-855</v>
      </c>
      <c r="R2092">
        <v>24315.8</v>
      </c>
      <c r="S2092">
        <v>24120.6</v>
      </c>
      <c r="T2092">
        <f t="shared" si="777"/>
        <v>2</v>
      </c>
      <c r="U2092">
        <f t="shared" si="778"/>
        <v>11</v>
      </c>
      <c r="V2092">
        <f t="shared" si="779"/>
        <v>2020</v>
      </c>
    </row>
    <row r="2093" spans="1:24" x14ac:dyDescent="0.3">
      <c r="A2093">
        <v>698.1</v>
      </c>
      <c r="B2093" s="1">
        <v>44137</v>
      </c>
      <c r="C2093" t="s">
        <v>20</v>
      </c>
      <c r="D2093" s="2">
        <v>0.3923611111111111</v>
      </c>
      <c r="E2093">
        <v>464.4</v>
      </c>
      <c r="F2093">
        <v>15</v>
      </c>
      <c r="G2093" t="s">
        <v>21</v>
      </c>
      <c r="H2093">
        <v>24200</v>
      </c>
      <c r="I2093" t="s">
        <v>22</v>
      </c>
      <c r="J2093" s="1">
        <v>44137</v>
      </c>
      <c r="K2093" t="s">
        <v>20</v>
      </c>
      <c r="L2093" s="2">
        <v>0.40138888888888885</v>
      </c>
      <c r="M2093">
        <v>482.4</v>
      </c>
      <c r="N2093">
        <v>-270</v>
      </c>
      <c r="O2093">
        <v>-3.8759689919999998</v>
      </c>
      <c r="P2093" s="1">
        <v>44140</v>
      </c>
      <c r="Q2093" t="s">
        <v>24</v>
      </c>
      <c r="R2093">
        <v>489.75</v>
      </c>
      <c r="S2093">
        <v>407.25</v>
      </c>
      <c r="T2093">
        <f t="shared" si="777"/>
        <v>2</v>
      </c>
      <c r="U2093">
        <f t="shared" si="778"/>
        <v>11</v>
      </c>
      <c r="V2093">
        <f t="shared" si="779"/>
        <v>2020</v>
      </c>
      <c r="X2093" t="str">
        <f t="shared" ref="X2093:X2094" si="794">IF(N2093&gt;0,"Profit","Loss")</f>
        <v>Loss</v>
      </c>
    </row>
    <row r="2094" spans="1:24" x14ac:dyDescent="0.3">
      <c r="A2094">
        <v>698.2</v>
      </c>
      <c r="B2094" s="1">
        <v>44137</v>
      </c>
      <c r="C2094" t="s">
        <v>20</v>
      </c>
      <c r="D2094" s="2">
        <v>0.3923611111111111</v>
      </c>
      <c r="E2094">
        <v>440.2</v>
      </c>
      <c r="F2094">
        <v>15</v>
      </c>
      <c r="G2094" t="s">
        <v>23</v>
      </c>
      <c r="H2094">
        <v>24200</v>
      </c>
      <c r="I2094" t="s">
        <v>22</v>
      </c>
      <c r="J2094" s="1">
        <v>44137</v>
      </c>
      <c r="K2094" t="s">
        <v>20</v>
      </c>
      <c r="L2094" s="2">
        <v>0.4145833333333333</v>
      </c>
      <c r="M2094">
        <v>479.2</v>
      </c>
      <c r="N2094">
        <v>-585</v>
      </c>
      <c r="O2094">
        <v>-8.8596092689999999</v>
      </c>
      <c r="P2094" s="1">
        <v>44140</v>
      </c>
      <c r="Q2094" t="s">
        <v>24</v>
      </c>
      <c r="R2094">
        <v>511.4</v>
      </c>
      <c r="S2094">
        <v>403.5</v>
      </c>
      <c r="T2094">
        <f t="shared" si="777"/>
        <v>2</v>
      </c>
      <c r="U2094">
        <f t="shared" si="778"/>
        <v>11</v>
      </c>
      <c r="V2094">
        <f t="shared" si="779"/>
        <v>2020</v>
      </c>
      <c r="X2094" t="str">
        <f t="shared" si="794"/>
        <v>Loss</v>
      </c>
    </row>
    <row r="2095" spans="1:24" hidden="1" x14ac:dyDescent="0.3">
      <c r="A2095">
        <v>699</v>
      </c>
      <c r="B2095" s="1">
        <v>44138</v>
      </c>
      <c r="D2095" s="2">
        <v>0.3923611111111111</v>
      </c>
      <c r="E2095">
        <v>25417.55</v>
      </c>
      <c r="J2095" s="1">
        <v>44138</v>
      </c>
      <c r="L2095" s="2">
        <v>0.42430555555555555</v>
      </c>
      <c r="M2095">
        <v>25349</v>
      </c>
      <c r="N2095">
        <v>300</v>
      </c>
      <c r="R2095">
        <v>25502.2</v>
      </c>
      <c r="S2095">
        <v>25211.55</v>
      </c>
      <c r="T2095">
        <f t="shared" si="777"/>
        <v>3</v>
      </c>
      <c r="U2095">
        <f t="shared" si="778"/>
        <v>11</v>
      </c>
      <c r="V2095">
        <f t="shared" si="779"/>
        <v>2020</v>
      </c>
    </row>
    <row r="2096" spans="1:24" x14ac:dyDescent="0.3">
      <c r="A2096">
        <v>699.1</v>
      </c>
      <c r="B2096" s="1">
        <v>44138</v>
      </c>
      <c r="C2096" t="s">
        <v>25</v>
      </c>
      <c r="D2096" s="2">
        <v>0.3923611111111111</v>
      </c>
      <c r="E2096">
        <v>466.65</v>
      </c>
      <c r="F2096">
        <v>15</v>
      </c>
      <c r="G2096" t="s">
        <v>21</v>
      </c>
      <c r="H2096">
        <v>25400</v>
      </c>
      <c r="I2096" t="s">
        <v>22</v>
      </c>
      <c r="J2096" s="1">
        <v>44138</v>
      </c>
      <c r="K2096" t="s">
        <v>25</v>
      </c>
      <c r="L2096" s="2">
        <v>0.42430555555555555</v>
      </c>
      <c r="M2096">
        <v>411.65</v>
      </c>
      <c r="N2096">
        <v>825</v>
      </c>
      <c r="O2096">
        <v>11.78613522</v>
      </c>
      <c r="P2096" s="1">
        <v>44140</v>
      </c>
      <c r="Q2096" t="s">
        <v>24</v>
      </c>
      <c r="R2096">
        <v>510</v>
      </c>
      <c r="S2096">
        <v>336.6</v>
      </c>
      <c r="T2096">
        <f t="shared" si="777"/>
        <v>3</v>
      </c>
      <c r="U2096">
        <f t="shared" si="778"/>
        <v>11</v>
      </c>
      <c r="V2096">
        <f t="shared" si="779"/>
        <v>2020</v>
      </c>
      <c r="X2096" t="str">
        <f t="shared" ref="X2096:X2097" si="795">IF(N2096&gt;0,"Profit","Loss")</f>
        <v>Profit</v>
      </c>
    </row>
    <row r="2097" spans="1:24" x14ac:dyDescent="0.3">
      <c r="A2097">
        <v>699.2</v>
      </c>
      <c r="B2097" s="1">
        <v>44138</v>
      </c>
      <c r="C2097" t="s">
        <v>25</v>
      </c>
      <c r="D2097" s="2">
        <v>0.3923611111111111</v>
      </c>
      <c r="E2097">
        <v>478.4</v>
      </c>
      <c r="F2097">
        <v>15</v>
      </c>
      <c r="G2097" t="s">
        <v>23</v>
      </c>
      <c r="H2097">
        <v>25400</v>
      </c>
      <c r="I2097" t="s">
        <v>22</v>
      </c>
      <c r="J2097" s="1">
        <v>44138</v>
      </c>
      <c r="K2097" t="s">
        <v>25</v>
      </c>
      <c r="L2097" s="2">
        <v>0.40902777777777777</v>
      </c>
      <c r="M2097">
        <v>513.4</v>
      </c>
      <c r="N2097">
        <v>-525</v>
      </c>
      <c r="O2097">
        <v>-7.3160535119999999</v>
      </c>
      <c r="P2097" s="1">
        <v>44140</v>
      </c>
      <c r="Q2097" t="s">
        <v>24</v>
      </c>
      <c r="R2097">
        <v>526.45000000000005</v>
      </c>
      <c r="S2097">
        <v>438</v>
      </c>
      <c r="T2097">
        <f t="shared" si="777"/>
        <v>3</v>
      </c>
      <c r="U2097">
        <f t="shared" si="778"/>
        <v>11</v>
      </c>
      <c r="V2097">
        <f t="shared" si="779"/>
        <v>2020</v>
      </c>
      <c r="X2097" t="str">
        <f t="shared" si="795"/>
        <v>Loss</v>
      </c>
    </row>
    <row r="2098" spans="1:24" hidden="1" x14ac:dyDescent="0.3">
      <c r="A2098">
        <v>700</v>
      </c>
      <c r="B2098" s="1">
        <v>44139</v>
      </c>
      <c r="D2098" s="2">
        <v>0.3923611111111111</v>
      </c>
      <c r="E2098">
        <v>25520.6</v>
      </c>
      <c r="J2098" s="1">
        <v>44139</v>
      </c>
      <c r="L2098" s="2">
        <v>0.42083333333333334</v>
      </c>
      <c r="M2098">
        <v>25564.7</v>
      </c>
      <c r="N2098">
        <v>495</v>
      </c>
      <c r="R2098">
        <v>25773.35</v>
      </c>
      <c r="S2098">
        <v>25436.400000000001</v>
      </c>
      <c r="T2098">
        <f t="shared" si="777"/>
        <v>4</v>
      </c>
      <c r="U2098">
        <f t="shared" si="778"/>
        <v>11</v>
      </c>
      <c r="V2098">
        <f t="shared" si="779"/>
        <v>2020</v>
      </c>
    </row>
    <row r="2099" spans="1:24" x14ac:dyDescent="0.3">
      <c r="A2099">
        <v>700.1</v>
      </c>
      <c r="B2099" s="1">
        <v>44139</v>
      </c>
      <c r="C2099" t="s">
        <v>26</v>
      </c>
      <c r="D2099" s="2">
        <v>0.3923611111111111</v>
      </c>
      <c r="E2099">
        <v>395.95</v>
      </c>
      <c r="F2099">
        <v>15</v>
      </c>
      <c r="G2099" t="s">
        <v>21</v>
      </c>
      <c r="H2099">
        <v>25500</v>
      </c>
      <c r="I2099" t="s">
        <v>22</v>
      </c>
      <c r="J2099" s="1">
        <v>44139</v>
      </c>
      <c r="K2099" t="s">
        <v>26</v>
      </c>
      <c r="L2099" s="2">
        <v>0.40416666666666662</v>
      </c>
      <c r="M2099">
        <v>418.95</v>
      </c>
      <c r="N2099">
        <v>-345</v>
      </c>
      <c r="O2099">
        <v>-5.8088142439999997</v>
      </c>
      <c r="P2099" s="1">
        <v>44140</v>
      </c>
      <c r="Q2099" t="s">
        <v>24</v>
      </c>
      <c r="R2099">
        <v>436.45</v>
      </c>
      <c r="S2099">
        <v>343.9</v>
      </c>
      <c r="T2099">
        <f t="shared" si="777"/>
        <v>4</v>
      </c>
      <c r="U2099">
        <f t="shared" si="778"/>
        <v>11</v>
      </c>
      <c r="V2099">
        <f t="shared" si="779"/>
        <v>2020</v>
      </c>
      <c r="X2099" t="str">
        <f t="shared" ref="X2099:X2100" si="796">IF(N2099&gt;0,"Profit","Loss")</f>
        <v>Loss</v>
      </c>
    </row>
    <row r="2100" spans="1:24" x14ac:dyDescent="0.3">
      <c r="A2100">
        <v>700.2</v>
      </c>
      <c r="B2100" s="1">
        <v>44139</v>
      </c>
      <c r="C2100" t="s">
        <v>26</v>
      </c>
      <c r="D2100" s="2">
        <v>0.3923611111111111</v>
      </c>
      <c r="E2100">
        <v>414.1</v>
      </c>
      <c r="F2100">
        <v>15</v>
      </c>
      <c r="G2100" t="s">
        <v>23</v>
      </c>
      <c r="H2100">
        <v>25500</v>
      </c>
      <c r="I2100" t="s">
        <v>22</v>
      </c>
      <c r="J2100" s="1">
        <v>44139</v>
      </c>
      <c r="K2100" t="s">
        <v>26</v>
      </c>
      <c r="L2100" s="2">
        <v>0.42083333333333334</v>
      </c>
      <c r="M2100">
        <v>358.1</v>
      </c>
      <c r="N2100">
        <v>840</v>
      </c>
      <c r="O2100">
        <v>13.52330355</v>
      </c>
      <c r="P2100" s="1">
        <v>44140</v>
      </c>
      <c r="Q2100" t="s">
        <v>24</v>
      </c>
      <c r="R2100">
        <v>447</v>
      </c>
      <c r="S2100">
        <v>283</v>
      </c>
      <c r="T2100">
        <f t="shared" si="777"/>
        <v>4</v>
      </c>
      <c r="U2100">
        <f t="shared" si="778"/>
        <v>11</v>
      </c>
      <c r="V2100">
        <f t="shared" si="779"/>
        <v>2020</v>
      </c>
      <c r="X2100" t="str">
        <f t="shared" si="796"/>
        <v>Profit</v>
      </c>
    </row>
    <row r="2101" spans="1:24" hidden="1" x14ac:dyDescent="0.3">
      <c r="A2101">
        <v>701</v>
      </c>
      <c r="B2101" s="1">
        <v>44140</v>
      </c>
      <c r="D2101" s="2">
        <v>0.3923611111111111</v>
      </c>
      <c r="E2101">
        <v>26125.4</v>
      </c>
      <c r="J2101" s="1">
        <v>44140</v>
      </c>
      <c r="L2101" s="2">
        <v>0.47152777777777777</v>
      </c>
      <c r="M2101">
        <v>26152.9</v>
      </c>
      <c r="N2101">
        <v>-120</v>
      </c>
      <c r="R2101">
        <v>26200.2</v>
      </c>
      <c r="S2101">
        <v>26000.05</v>
      </c>
      <c r="T2101">
        <f t="shared" si="777"/>
        <v>5</v>
      </c>
      <c r="U2101">
        <f t="shared" si="778"/>
        <v>11</v>
      </c>
      <c r="V2101">
        <f t="shared" si="779"/>
        <v>2020</v>
      </c>
    </row>
    <row r="2102" spans="1:24" x14ac:dyDescent="0.3">
      <c r="A2102">
        <v>701.1</v>
      </c>
      <c r="B2102" s="1">
        <v>44140</v>
      </c>
      <c r="C2102" t="s">
        <v>27</v>
      </c>
      <c r="D2102" s="2">
        <v>0.3923611111111111</v>
      </c>
      <c r="E2102">
        <v>166.9</v>
      </c>
      <c r="F2102">
        <v>15</v>
      </c>
      <c r="G2102" t="s">
        <v>21</v>
      </c>
      <c r="H2102">
        <v>26100</v>
      </c>
      <c r="I2102" t="s">
        <v>22</v>
      </c>
      <c r="J2102" s="1">
        <v>44140</v>
      </c>
      <c r="K2102" t="s">
        <v>27</v>
      </c>
      <c r="L2102" s="2">
        <v>0.47152777777777777</v>
      </c>
      <c r="M2102">
        <v>159.9</v>
      </c>
      <c r="N2102">
        <v>105</v>
      </c>
      <c r="O2102">
        <v>4.1941282199999996</v>
      </c>
      <c r="P2102" s="1">
        <v>44140</v>
      </c>
      <c r="Q2102" t="s">
        <v>24</v>
      </c>
      <c r="R2102">
        <v>192.6</v>
      </c>
      <c r="S2102">
        <v>84</v>
      </c>
      <c r="T2102">
        <f t="shared" si="777"/>
        <v>5</v>
      </c>
      <c r="U2102">
        <f t="shared" si="778"/>
        <v>11</v>
      </c>
      <c r="V2102">
        <f t="shared" si="779"/>
        <v>2020</v>
      </c>
      <c r="X2102" t="str">
        <f t="shared" ref="X2102:X2103" si="797">IF(N2102&gt;0,"Profit","Loss")</f>
        <v>Profit</v>
      </c>
    </row>
    <row r="2103" spans="1:24" x14ac:dyDescent="0.3">
      <c r="A2103">
        <v>701.2</v>
      </c>
      <c r="B2103" s="1">
        <v>44140</v>
      </c>
      <c r="C2103" t="s">
        <v>27</v>
      </c>
      <c r="D2103" s="2">
        <v>0.3923611111111111</v>
      </c>
      <c r="E2103">
        <v>164.65</v>
      </c>
      <c r="F2103">
        <v>15</v>
      </c>
      <c r="G2103" t="s">
        <v>23</v>
      </c>
      <c r="H2103">
        <v>26100</v>
      </c>
      <c r="I2103" t="s">
        <v>22</v>
      </c>
      <c r="J2103" s="1">
        <v>44140</v>
      </c>
      <c r="K2103" t="s">
        <v>27</v>
      </c>
      <c r="L2103" s="2">
        <v>0.44097222222222227</v>
      </c>
      <c r="M2103">
        <v>179.65</v>
      </c>
      <c r="N2103">
        <v>-225</v>
      </c>
      <c r="O2103">
        <v>-9.1102338290000002</v>
      </c>
      <c r="P2103" s="1">
        <v>44140</v>
      </c>
      <c r="Q2103" t="s">
        <v>24</v>
      </c>
      <c r="R2103">
        <v>208</v>
      </c>
      <c r="S2103">
        <v>104</v>
      </c>
      <c r="T2103">
        <f t="shared" si="777"/>
        <v>5</v>
      </c>
      <c r="U2103">
        <f t="shared" si="778"/>
        <v>11</v>
      </c>
      <c r="V2103">
        <f t="shared" si="779"/>
        <v>2020</v>
      </c>
      <c r="X2103" t="str">
        <f t="shared" si="797"/>
        <v>Loss</v>
      </c>
    </row>
    <row r="2104" spans="1:24" hidden="1" x14ac:dyDescent="0.3">
      <c r="A2104">
        <v>702</v>
      </c>
      <c r="B2104" s="1">
        <v>44141</v>
      </c>
      <c r="D2104" s="2">
        <v>0.3923611111111111</v>
      </c>
      <c r="E2104">
        <v>26299.75</v>
      </c>
      <c r="J2104" s="1">
        <v>44141</v>
      </c>
      <c r="L2104" s="2">
        <v>0.45208333333333334</v>
      </c>
      <c r="M2104">
        <v>26357.25</v>
      </c>
      <c r="N2104">
        <v>106.5</v>
      </c>
      <c r="R2104">
        <v>26492.65</v>
      </c>
      <c r="S2104">
        <v>26218.45</v>
      </c>
      <c r="T2104">
        <f t="shared" si="777"/>
        <v>6</v>
      </c>
      <c r="U2104">
        <f t="shared" si="778"/>
        <v>11</v>
      </c>
      <c r="V2104">
        <f t="shared" si="779"/>
        <v>2020</v>
      </c>
    </row>
    <row r="2105" spans="1:24" x14ac:dyDescent="0.3">
      <c r="A2105">
        <v>702.1</v>
      </c>
      <c r="B2105" s="1">
        <v>44141</v>
      </c>
      <c r="C2105" t="s">
        <v>28</v>
      </c>
      <c r="D2105" s="2">
        <v>0.3923611111111111</v>
      </c>
      <c r="E2105">
        <v>413.3</v>
      </c>
      <c r="F2105">
        <v>15</v>
      </c>
      <c r="G2105" t="s">
        <v>21</v>
      </c>
      <c r="H2105">
        <v>26300</v>
      </c>
      <c r="I2105" t="s">
        <v>22</v>
      </c>
      <c r="J2105" s="1">
        <v>44141</v>
      </c>
      <c r="K2105" t="s">
        <v>28</v>
      </c>
      <c r="L2105" s="2">
        <v>0.41041666666666665</v>
      </c>
      <c r="M2105">
        <v>436.2</v>
      </c>
      <c r="N2105">
        <v>-343.5</v>
      </c>
      <c r="O2105">
        <v>-5.5407694169999999</v>
      </c>
      <c r="P2105" s="1">
        <v>44147</v>
      </c>
      <c r="Q2105" t="s">
        <v>24</v>
      </c>
      <c r="R2105">
        <v>436.2</v>
      </c>
      <c r="S2105">
        <v>358.05</v>
      </c>
      <c r="T2105">
        <f t="shared" si="777"/>
        <v>6</v>
      </c>
      <c r="U2105">
        <f t="shared" si="778"/>
        <v>11</v>
      </c>
      <c r="V2105">
        <f t="shared" si="779"/>
        <v>2020</v>
      </c>
      <c r="X2105" t="str">
        <f t="shared" ref="X2105:X2106" si="798">IF(N2105&gt;0,"Profit","Loss")</f>
        <v>Loss</v>
      </c>
    </row>
    <row r="2106" spans="1:24" x14ac:dyDescent="0.3">
      <c r="A2106">
        <v>702.2</v>
      </c>
      <c r="B2106" s="1">
        <v>44141</v>
      </c>
      <c r="C2106" t="s">
        <v>28</v>
      </c>
      <c r="D2106" s="2">
        <v>0.3923611111111111</v>
      </c>
      <c r="E2106">
        <v>477.9</v>
      </c>
      <c r="F2106">
        <v>15</v>
      </c>
      <c r="G2106" t="s">
        <v>23</v>
      </c>
      <c r="H2106">
        <v>26300</v>
      </c>
      <c r="I2106" t="s">
        <v>22</v>
      </c>
      <c r="J2106" s="1">
        <v>44141</v>
      </c>
      <c r="K2106" t="s">
        <v>28</v>
      </c>
      <c r="L2106" s="2">
        <v>0.45208333333333334</v>
      </c>
      <c r="M2106">
        <v>447.9</v>
      </c>
      <c r="N2106">
        <v>450</v>
      </c>
      <c r="O2106">
        <v>6.2774639050000003</v>
      </c>
      <c r="P2106" s="1">
        <v>44147</v>
      </c>
      <c r="Q2106" t="s">
        <v>24</v>
      </c>
      <c r="R2106">
        <v>501.95</v>
      </c>
      <c r="S2106">
        <v>372.7</v>
      </c>
      <c r="T2106">
        <f t="shared" si="777"/>
        <v>6</v>
      </c>
      <c r="U2106">
        <f t="shared" si="778"/>
        <v>11</v>
      </c>
      <c r="V2106">
        <f t="shared" si="779"/>
        <v>2020</v>
      </c>
      <c r="X2106" t="str">
        <f t="shared" si="798"/>
        <v>Profit</v>
      </c>
    </row>
    <row r="2107" spans="1:24" hidden="1" x14ac:dyDescent="0.3">
      <c r="A2107">
        <v>703</v>
      </c>
      <c r="B2107" s="1">
        <v>44144</v>
      </c>
      <c r="D2107" s="2">
        <v>0.3923611111111111</v>
      </c>
      <c r="E2107">
        <v>27285.95</v>
      </c>
      <c r="J2107" s="1">
        <v>44144</v>
      </c>
      <c r="L2107" s="2">
        <v>0.4465277777777778</v>
      </c>
      <c r="M2107">
        <v>27248.5</v>
      </c>
      <c r="N2107">
        <v>-1080</v>
      </c>
      <c r="R2107">
        <v>27452.95</v>
      </c>
      <c r="S2107">
        <v>27221.8</v>
      </c>
      <c r="T2107">
        <f t="shared" si="777"/>
        <v>9</v>
      </c>
      <c r="U2107">
        <f t="shared" si="778"/>
        <v>11</v>
      </c>
      <c r="V2107">
        <f t="shared" si="779"/>
        <v>2020</v>
      </c>
    </row>
    <row r="2108" spans="1:24" x14ac:dyDescent="0.3">
      <c r="A2108">
        <v>703.1</v>
      </c>
      <c r="B2108" s="1">
        <v>44144</v>
      </c>
      <c r="C2108" t="s">
        <v>20</v>
      </c>
      <c r="D2108" s="2">
        <v>0.3923611111111111</v>
      </c>
      <c r="E2108">
        <v>349.15</v>
      </c>
      <c r="F2108">
        <v>15</v>
      </c>
      <c r="G2108" t="s">
        <v>21</v>
      </c>
      <c r="H2108">
        <v>27300</v>
      </c>
      <c r="I2108" t="s">
        <v>22</v>
      </c>
      <c r="J2108" s="1">
        <v>44144</v>
      </c>
      <c r="K2108" t="s">
        <v>20</v>
      </c>
      <c r="L2108" s="2">
        <v>0.39583333333333331</v>
      </c>
      <c r="M2108">
        <v>416.15</v>
      </c>
      <c r="N2108">
        <v>-1005</v>
      </c>
      <c r="O2108">
        <v>-19.18946012</v>
      </c>
      <c r="P2108" s="1">
        <v>44147</v>
      </c>
      <c r="Q2108" t="s">
        <v>24</v>
      </c>
      <c r="R2108">
        <v>436.1</v>
      </c>
      <c r="S2108">
        <v>341</v>
      </c>
      <c r="T2108">
        <f t="shared" si="777"/>
        <v>9</v>
      </c>
      <c r="U2108">
        <f t="shared" si="778"/>
        <v>11</v>
      </c>
      <c r="V2108">
        <f t="shared" si="779"/>
        <v>2020</v>
      </c>
      <c r="X2108" t="str">
        <f t="shared" ref="X2108:X2109" si="799">IF(N2108&gt;0,"Profit","Loss")</f>
        <v>Loss</v>
      </c>
    </row>
    <row r="2109" spans="1:24" x14ac:dyDescent="0.3">
      <c r="A2109">
        <v>703.2</v>
      </c>
      <c r="B2109" s="1">
        <v>44144</v>
      </c>
      <c r="C2109" t="s">
        <v>20</v>
      </c>
      <c r="D2109" s="2">
        <v>0.3923611111111111</v>
      </c>
      <c r="E2109">
        <v>422.85</v>
      </c>
      <c r="F2109">
        <v>15</v>
      </c>
      <c r="G2109" t="s">
        <v>23</v>
      </c>
      <c r="H2109">
        <v>27300</v>
      </c>
      <c r="I2109" t="s">
        <v>22</v>
      </c>
      <c r="J2109" s="1">
        <v>44144</v>
      </c>
      <c r="K2109" t="s">
        <v>20</v>
      </c>
      <c r="L2109" s="2">
        <v>0.4465277777777778</v>
      </c>
      <c r="M2109">
        <v>427.85</v>
      </c>
      <c r="N2109">
        <v>-75</v>
      </c>
      <c r="O2109">
        <v>-1.1824524059999999</v>
      </c>
      <c r="P2109" s="1">
        <v>44147</v>
      </c>
      <c r="Q2109" t="s">
        <v>24</v>
      </c>
      <c r="R2109">
        <v>473.75</v>
      </c>
      <c r="S2109">
        <v>352</v>
      </c>
      <c r="T2109">
        <f t="shared" si="777"/>
        <v>9</v>
      </c>
      <c r="U2109">
        <f t="shared" si="778"/>
        <v>11</v>
      </c>
      <c r="V2109">
        <f t="shared" si="779"/>
        <v>2020</v>
      </c>
      <c r="X2109" t="str">
        <f t="shared" si="799"/>
        <v>Loss</v>
      </c>
    </row>
    <row r="2110" spans="1:24" hidden="1" x14ac:dyDescent="0.3">
      <c r="A2110">
        <v>704</v>
      </c>
      <c r="B2110" s="1">
        <v>44145</v>
      </c>
      <c r="D2110" s="2">
        <v>0.3923611111111111</v>
      </c>
      <c r="E2110">
        <v>27951.4</v>
      </c>
      <c r="J2110" s="1">
        <v>44145</v>
      </c>
      <c r="L2110" s="2">
        <v>0.4604166666666667</v>
      </c>
      <c r="M2110">
        <v>28421.200000000001</v>
      </c>
      <c r="N2110">
        <v>2085</v>
      </c>
      <c r="R2110">
        <v>28423.7</v>
      </c>
      <c r="S2110">
        <v>27916.9</v>
      </c>
      <c r="T2110">
        <f t="shared" si="777"/>
        <v>10</v>
      </c>
      <c r="U2110">
        <f t="shared" si="778"/>
        <v>11</v>
      </c>
      <c r="V2110">
        <f t="shared" si="779"/>
        <v>2020</v>
      </c>
    </row>
    <row r="2111" spans="1:24" x14ac:dyDescent="0.3">
      <c r="A2111">
        <v>704.1</v>
      </c>
      <c r="B2111" s="1">
        <v>44145</v>
      </c>
      <c r="C2111" t="s">
        <v>25</v>
      </c>
      <c r="D2111" s="2">
        <v>0.3923611111111111</v>
      </c>
      <c r="E2111">
        <v>275.14999999999998</v>
      </c>
      <c r="F2111">
        <v>15</v>
      </c>
      <c r="G2111" t="s">
        <v>21</v>
      </c>
      <c r="H2111">
        <v>28000</v>
      </c>
      <c r="I2111" t="s">
        <v>22</v>
      </c>
      <c r="J2111" s="1">
        <v>44145</v>
      </c>
      <c r="K2111" t="s">
        <v>25</v>
      </c>
      <c r="L2111" s="2">
        <v>0.40416666666666662</v>
      </c>
      <c r="M2111">
        <v>336.15</v>
      </c>
      <c r="N2111">
        <v>-915</v>
      </c>
      <c r="O2111">
        <v>-22.1697256</v>
      </c>
      <c r="P2111" s="1">
        <v>44147</v>
      </c>
      <c r="Q2111" t="s">
        <v>24</v>
      </c>
      <c r="R2111">
        <v>358</v>
      </c>
      <c r="S2111">
        <v>261.14999999999998</v>
      </c>
      <c r="T2111">
        <f t="shared" si="777"/>
        <v>10</v>
      </c>
      <c r="U2111">
        <f t="shared" si="778"/>
        <v>11</v>
      </c>
      <c r="V2111">
        <f t="shared" si="779"/>
        <v>2020</v>
      </c>
      <c r="X2111" t="str">
        <f t="shared" ref="X2111:X2112" si="800">IF(N2111&gt;0,"Profit","Loss")</f>
        <v>Loss</v>
      </c>
    </row>
    <row r="2112" spans="1:24" x14ac:dyDescent="0.3">
      <c r="A2112">
        <v>704.2</v>
      </c>
      <c r="B2112" s="1">
        <v>44145</v>
      </c>
      <c r="C2112" t="s">
        <v>25</v>
      </c>
      <c r="D2112" s="2">
        <v>0.3923611111111111</v>
      </c>
      <c r="E2112">
        <v>423</v>
      </c>
      <c r="F2112">
        <v>15</v>
      </c>
      <c r="G2112" t="s">
        <v>23</v>
      </c>
      <c r="H2112">
        <v>28000</v>
      </c>
      <c r="I2112" t="s">
        <v>22</v>
      </c>
      <c r="J2112" s="1">
        <v>44145</v>
      </c>
      <c r="K2112" t="s">
        <v>25</v>
      </c>
      <c r="L2112" s="2">
        <v>0.4604166666666667</v>
      </c>
      <c r="M2112">
        <v>223</v>
      </c>
      <c r="N2112">
        <v>3000</v>
      </c>
      <c r="O2112">
        <v>47.281323880000002</v>
      </c>
      <c r="P2112" s="1">
        <v>44147</v>
      </c>
      <c r="Q2112" t="s">
        <v>29</v>
      </c>
      <c r="R2112">
        <v>455</v>
      </c>
      <c r="S2112">
        <v>215.95</v>
      </c>
      <c r="T2112">
        <f t="shared" si="777"/>
        <v>10</v>
      </c>
      <c r="U2112">
        <f t="shared" si="778"/>
        <v>11</v>
      </c>
      <c r="V2112">
        <f t="shared" si="779"/>
        <v>2020</v>
      </c>
      <c r="X2112" t="str">
        <f t="shared" si="800"/>
        <v>Profit</v>
      </c>
    </row>
    <row r="2113" spans="1:24" hidden="1" x14ac:dyDescent="0.3">
      <c r="A2113">
        <v>705</v>
      </c>
      <c r="B2113" s="1">
        <v>44146</v>
      </c>
      <c r="D2113" s="2">
        <v>0.3923611111111111</v>
      </c>
      <c r="E2113">
        <v>28893.7</v>
      </c>
      <c r="J2113" s="1">
        <v>44146</v>
      </c>
      <c r="L2113" s="2">
        <v>0.40277777777777773</v>
      </c>
      <c r="M2113">
        <v>28921.599999999999</v>
      </c>
      <c r="N2113">
        <v>-825</v>
      </c>
      <c r="R2113">
        <v>28956.05</v>
      </c>
      <c r="S2113">
        <v>28803.75</v>
      </c>
      <c r="T2113">
        <f t="shared" si="777"/>
        <v>11</v>
      </c>
      <c r="U2113">
        <f t="shared" si="778"/>
        <v>11</v>
      </c>
      <c r="V2113">
        <f t="shared" si="779"/>
        <v>2020</v>
      </c>
    </row>
    <row r="2114" spans="1:24" x14ac:dyDescent="0.3">
      <c r="A2114">
        <v>705.1</v>
      </c>
      <c r="B2114" s="1">
        <v>44146</v>
      </c>
      <c r="C2114" t="s">
        <v>26</v>
      </c>
      <c r="D2114" s="2">
        <v>0.3923611111111111</v>
      </c>
      <c r="E2114">
        <v>331.75</v>
      </c>
      <c r="F2114">
        <v>15</v>
      </c>
      <c r="G2114" t="s">
        <v>21</v>
      </c>
      <c r="H2114">
        <v>28900</v>
      </c>
      <c r="I2114" t="s">
        <v>22</v>
      </c>
      <c r="J2114" s="1">
        <v>44146</v>
      </c>
      <c r="K2114" t="s">
        <v>26</v>
      </c>
      <c r="L2114" s="2">
        <v>0.40277777777777773</v>
      </c>
      <c r="M2114">
        <v>347.75</v>
      </c>
      <c r="N2114">
        <v>-240</v>
      </c>
      <c r="O2114">
        <v>-4.8229088170000001</v>
      </c>
      <c r="P2114" s="1">
        <v>44147</v>
      </c>
      <c r="Q2114" t="s">
        <v>24</v>
      </c>
      <c r="R2114">
        <v>360.3</v>
      </c>
      <c r="S2114">
        <v>272.05</v>
      </c>
      <c r="T2114">
        <f t="shared" si="777"/>
        <v>11</v>
      </c>
      <c r="U2114">
        <f t="shared" si="778"/>
        <v>11</v>
      </c>
      <c r="V2114">
        <f t="shared" si="779"/>
        <v>2020</v>
      </c>
      <c r="X2114" t="str">
        <f t="shared" ref="X2114:X2115" si="801">IF(N2114&gt;0,"Profit","Loss")</f>
        <v>Loss</v>
      </c>
    </row>
    <row r="2115" spans="1:24" x14ac:dyDescent="0.3">
      <c r="A2115">
        <v>705.2</v>
      </c>
      <c r="B2115" s="1">
        <v>44146</v>
      </c>
      <c r="C2115" t="s">
        <v>26</v>
      </c>
      <c r="D2115" s="2">
        <v>0.3923611111111111</v>
      </c>
      <c r="E2115">
        <v>387.7</v>
      </c>
      <c r="F2115">
        <v>15</v>
      </c>
      <c r="G2115" t="s">
        <v>23</v>
      </c>
      <c r="H2115">
        <v>28900</v>
      </c>
      <c r="I2115" t="s">
        <v>22</v>
      </c>
      <c r="J2115" s="1">
        <v>44146</v>
      </c>
      <c r="K2115" t="s">
        <v>26</v>
      </c>
      <c r="L2115" s="2">
        <v>0.3979166666666667</v>
      </c>
      <c r="M2115">
        <v>426.7</v>
      </c>
      <c r="N2115">
        <v>-585</v>
      </c>
      <c r="O2115">
        <v>-10.059324220000001</v>
      </c>
      <c r="P2115" s="1">
        <v>44147</v>
      </c>
      <c r="Q2115" t="s">
        <v>24</v>
      </c>
      <c r="R2115">
        <v>432.35</v>
      </c>
      <c r="S2115">
        <v>351.5</v>
      </c>
      <c r="T2115">
        <f t="shared" ref="T2115:T2178" si="802">DAY(B2115)</f>
        <v>11</v>
      </c>
      <c r="U2115">
        <f t="shared" ref="U2115:U2178" si="803">MONTH(B2115)</f>
        <v>11</v>
      </c>
      <c r="V2115">
        <f t="shared" ref="V2115:V2178" si="804">YEAR(B2115)</f>
        <v>2020</v>
      </c>
      <c r="X2115" t="str">
        <f t="shared" si="801"/>
        <v>Loss</v>
      </c>
    </row>
    <row r="2116" spans="1:24" hidden="1" x14ac:dyDescent="0.3">
      <c r="A2116">
        <v>706</v>
      </c>
      <c r="B2116" s="1">
        <v>44147</v>
      </c>
      <c r="D2116" s="2">
        <v>0.3923611111111111</v>
      </c>
      <c r="E2116">
        <v>28513.95</v>
      </c>
      <c r="J2116" s="1">
        <v>44147</v>
      </c>
      <c r="L2116" s="2">
        <v>0.52152777777777781</v>
      </c>
      <c r="M2116">
        <v>28430.400000000001</v>
      </c>
      <c r="N2116">
        <v>45</v>
      </c>
      <c r="R2116">
        <v>28550.9</v>
      </c>
      <c r="S2116">
        <v>28211.4</v>
      </c>
      <c r="T2116">
        <f t="shared" si="802"/>
        <v>12</v>
      </c>
      <c r="U2116">
        <f t="shared" si="803"/>
        <v>11</v>
      </c>
      <c r="V2116">
        <f t="shared" si="804"/>
        <v>2020</v>
      </c>
    </row>
    <row r="2117" spans="1:24" x14ac:dyDescent="0.3">
      <c r="A2117">
        <v>706.1</v>
      </c>
      <c r="B2117" s="1">
        <v>44147</v>
      </c>
      <c r="C2117" t="s">
        <v>27</v>
      </c>
      <c r="D2117" s="2">
        <v>0.3923611111111111</v>
      </c>
      <c r="E2117">
        <v>199.6</v>
      </c>
      <c r="F2117">
        <v>15</v>
      </c>
      <c r="G2117" t="s">
        <v>21</v>
      </c>
      <c r="H2117">
        <v>28500</v>
      </c>
      <c r="I2117" t="s">
        <v>22</v>
      </c>
      <c r="J2117" s="1">
        <v>44147</v>
      </c>
      <c r="K2117" t="s">
        <v>27</v>
      </c>
      <c r="L2117" s="2">
        <v>0.52152777777777781</v>
      </c>
      <c r="M2117">
        <v>139.6</v>
      </c>
      <c r="N2117">
        <v>900</v>
      </c>
      <c r="O2117">
        <v>30.06012024</v>
      </c>
      <c r="P2117" s="1">
        <v>44147</v>
      </c>
      <c r="Q2117" t="s">
        <v>24</v>
      </c>
      <c r="R2117">
        <v>210.9</v>
      </c>
      <c r="S2117">
        <v>63.65</v>
      </c>
      <c r="T2117">
        <f t="shared" si="802"/>
        <v>12</v>
      </c>
      <c r="U2117">
        <f t="shared" si="803"/>
        <v>11</v>
      </c>
      <c r="V2117">
        <f t="shared" si="804"/>
        <v>2020</v>
      </c>
      <c r="X2117" t="str">
        <f t="shared" ref="X2117:X2118" si="805">IF(N2117&gt;0,"Profit","Loss")</f>
        <v>Profit</v>
      </c>
    </row>
    <row r="2118" spans="1:24" x14ac:dyDescent="0.3">
      <c r="A2118">
        <v>706.2</v>
      </c>
      <c r="B2118" s="1">
        <v>44147</v>
      </c>
      <c r="C2118" t="s">
        <v>27</v>
      </c>
      <c r="D2118" s="2">
        <v>0.3923611111111111</v>
      </c>
      <c r="E2118">
        <v>163.80000000000001</v>
      </c>
      <c r="F2118">
        <v>15</v>
      </c>
      <c r="G2118" t="s">
        <v>23</v>
      </c>
      <c r="H2118">
        <v>28500</v>
      </c>
      <c r="I2118" t="s">
        <v>22</v>
      </c>
      <c r="J2118" s="1">
        <v>44147</v>
      </c>
      <c r="K2118" t="s">
        <v>27</v>
      </c>
      <c r="L2118" s="2">
        <v>0.40138888888888885</v>
      </c>
      <c r="M2118">
        <v>220.8</v>
      </c>
      <c r="N2118">
        <v>-855</v>
      </c>
      <c r="O2118">
        <v>-34.798534799999999</v>
      </c>
      <c r="P2118" s="1">
        <v>44147</v>
      </c>
      <c r="Q2118" t="s">
        <v>24</v>
      </c>
      <c r="R2118">
        <v>235</v>
      </c>
      <c r="S2118">
        <v>145.69999999999999</v>
      </c>
      <c r="T2118">
        <f t="shared" si="802"/>
        <v>12</v>
      </c>
      <c r="U2118">
        <f t="shared" si="803"/>
        <v>11</v>
      </c>
      <c r="V2118">
        <f t="shared" si="804"/>
        <v>2020</v>
      </c>
      <c r="X2118" t="str">
        <f t="shared" si="805"/>
        <v>Loss</v>
      </c>
    </row>
    <row r="2119" spans="1:24" hidden="1" x14ac:dyDescent="0.3">
      <c r="A2119">
        <v>707</v>
      </c>
      <c r="B2119" s="1">
        <v>44148</v>
      </c>
      <c r="D2119" s="2">
        <v>0.3923611111111111</v>
      </c>
      <c r="E2119">
        <v>27810.799999999999</v>
      </c>
      <c r="J2119" s="1">
        <v>44148</v>
      </c>
      <c r="L2119" s="2">
        <v>0.44375000000000003</v>
      </c>
      <c r="M2119">
        <v>28037.55</v>
      </c>
      <c r="N2119">
        <v>1455</v>
      </c>
      <c r="R2119">
        <v>28240.45</v>
      </c>
      <c r="S2119">
        <v>27703.3</v>
      </c>
      <c r="T2119">
        <f t="shared" si="802"/>
        <v>13</v>
      </c>
      <c r="U2119">
        <f t="shared" si="803"/>
        <v>11</v>
      </c>
      <c r="V2119">
        <f t="shared" si="804"/>
        <v>2020</v>
      </c>
    </row>
    <row r="2120" spans="1:24" x14ac:dyDescent="0.3">
      <c r="A2120">
        <v>707.1</v>
      </c>
      <c r="B2120" s="1">
        <v>44148</v>
      </c>
      <c r="C2120" t="s">
        <v>28</v>
      </c>
      <c r="D2120" s="2">
        <v>0.3923611111111111</v>
      </c>
      <c r="E2120">
        <v>481.45</v>
      </c>
      <c r="F2120">
        <v>15</v>
      </c>
      <c r="G2120" t="s">
        <v>21</v>
      </c>
      <c r="H2120">
        <v>27800</v>
      </c>
      <c r="I2120" t="s">
        <v>22</v>
      </c>
      <c r="J2120" s="1">
        <v>44148</v>
      </c>
      <c r="K2120" t="s">
        <v>28</v>
      </c>
      <c r="L2120" s="2">
        <v>0.40902777777777777</v>
      </c>
      <c r="M2120">
        <v>506.45</v>
      </c>
      <c r="N2120">
        <v>-375</v>
      </c>
      <c r="O2120">
        <v>-5.1926472119999998</v>
      </c>
      <c r="P2120" s="1">
        <v>44154</v>
      </c>
      <c r="Q2120" t="s">
        <v>24</v>
      </c>
      <c r="R2120">
        <v>519.5</v>
      </c>
      <c r="S2120">
        <v>431.25</v>
      </c>
      <c r="T2120">
        <f t="shared" si="802"/>
        <v>13</v>
      </c>
      <c r="U2120">
        <f t="shared" si="803"/>
        <v>11</v>
      </c>
      <c r="V2120">
        <f t="shared" si="804"/>
        <v>2020</v>
      </c>
      <c r="X2120" t="str">
        <f t="shared" ref="X2120:X2121" si="806">IF(N2120&gt;0,"Profit","Loss")</f>
        <v>Loss</v>
      </c>
    </row>
    <row r="2121" spans="1:24" x14ac:dyDescent="0.3">
      <c r="A2121">
        <v>707.2</v>
      </c>
      <c r="B2121" s="1">
        <v>44148</v>
      </c>
      <c r="C2121" t="s">
        <v>28</v>
      </c>
      <c r="D2121" s="2">
        <v>0.3923611111111111</v>
      </c>
      <c r="E2121">
        <v>483.85</v>
      </c>
      <c r="F2121">
        <v>15</v>
      </c>
      <c r="G2121" t="s">
        <v>23</v>
      </c>
      <c r="H2121">
        <v>27800</v>
      </c>
      <c r="I2121" t="s">
        <v>22</v>
      </c>
      <c r="J2121" s="1">
        <v>44148</v>
      </c>
      <c r="K2121" t="s">
        <v>28</v>
      </c>
      <c r="L2121" s="2">
        <v>0.44375000000000003</v>
      </c>
      <c r="M2121">
        <v>361.85</v>
      </c>
      <c r="N2121">
        <v>1830</v>
      </c>
      <c r="O2121">
        <v>25.21442596</v>
      </c>
      <c r="P2121" s="1">
        <v>44154</v>
      </c>
      <c r="Q2121" t="s">
        <v>24</v>
      </c>
      <c r="R2121">
        <v>536.79999999999995</v>
      </c>
      <c r="S2121">
        <v>286.05</v>
      </c>
      <c r="T2121">
        <f t="shared" si="802"/>
        <v>13</v>
      </c>
      <c r="U2121">
        <f t="shared" si="803"/>
        <v>11</v>
      </c>
      <c r="V2121">
        <f t="shared" si="804"/>
        <v>2020</v>
      </c>
      <c r="X2121" t="str">
        <f t="shared" si="806"/>
        <v>Profit</v>
      </c>
    </row>
    <row r="2122" spans="1:24" hidden="1" x14ac:dyDescent="0.3">
      <c r="A2122">
        <v>708</v>
      </c>
      <c r="B2122" s="1">
        <v>44152</v>
      </c>
      <c r="D2122" s="2">
        <v>0.3923611111111111</v>
      </c>
      <c r="E2122">
        <v>28866.85</v>
      </c>
      <c r="J2122" s="1">
        <v>44152</v>
      </c>
      <c r="L2122" s="2">
        <v>0.43472222222222223</v>
      </c>
      <c r="M2122">
        <v>28899.55</v>
      </c>
      <c r="N2122">
        <v>-120</v>
      </c>
      <c r="R2122">
        <v>29124.35</v>
      </c>
      <c r="S2122">
        <v>28809.4</v>
      </c>
      <c r="T2122">
        <f t="shared" si="802"/>
        <v>17</v>
      </c>
      <c r="U2122">
        <f t="shared" si="803"/>
        <v>11</v>
      </c>
      <c r="V2122">
        <f t="shared" si="804"/>
        <v>2020</v>
      </c>
    </row>
    <row r="2123" spans="1:24" x14ac:dyDescent="0.3">
      <c r="A2123">
        <v>708.1</v>
      </c>
      <c r="B2123" s="1">
        <v>44152</v>
      </c>
      <c r="C2123" t="s">
        <v>25</v>
      </c>
      <c r="D2123" s="2">
        <v>0.3923611111111111</v>
      </c>
      <c r="E2123">
        <v>337.7</v>
      </c>
      <c r="F2123">
        <v>15</v>
      </c>
      <c r="G2123" t="s">
        <v>21</v>
      </c>
      <c r="H2123">
        <v>28900</v>
      </c>
      <c r="I2123" t="s">
        <v>22</v>
      </c>
      <c r="J2123" s="1">
        <v>44152</v>
      </c>
      <c r="K2123" t="s">
        <v>25</v>
      </c>
      <c r="L2123" s="2">
        <v>0.4069444444444445</v>
      </c>
      <c r="M2123">
        <v>387.7</v>
      </c>
      <c r="N2123">
        <v>-750</v>
      </c>
      <c r="O2123">
        <v>-14.80604086</v>
      </c>
      <c r="P2123" s="1">
        <v>44154</v>
      </c>
      <c r="Q2123" t="s">
        <v>24</v>
      </c>
      <c r="R2123">
        <v>400</v>
      </c>
      <c r="S2123">
        <v>312.25</v>
      </c>
      <c r="T2123">
        <f t="shared" si="802"/>
        <v>17</v>
      </c>
      <c r="U2123">
        <f t="shared" si="803"/>
        <v>11</v>
      </c>
      <c r="V2123">
        <f t="shared" si="804"/>
        <v>2020</v>
      </c>
      <c r="X2123" t="str">
        <f t="shared" ref="X2123:X2124" si="807">IF(N2123&gt;0,"Profit","Loss")</f>
        <v>Loss</v>
      </c>
    </row>
    <row r="2124" spans="1:24" x14ac:dyDescent="0.3">
      <c r="A2124">
        <v>708.2</v>
      </c>
      <c r="B2124" s="1">
        <v>44152</v>
      </c>
      <c r="C2124" t="s">
        <v>25</v>
      </c>
      <c r="D2124" s="2">
        <v>0.3923611111111111</v>
      </c>
      <c r="E2124">
        <v>399.6</v>
      </c>
      <c r="F2124">
        <v>15</v>
      </c>
      <c r="G2124" t="s">
        <v>23</v>
      </c>
      <c r="H2124">
        <v>28900</v>
      </c>
      <c r="I2124" t="s">
        <v>22</v>
      </c>
      <c r="J2124" s="1">
        <v>44152</v>
      </c>
      <c r="K2124" t="s">
        <v>25</v>
      </c>
      <c r="L2124" s="2">
        <v>0.43472222222222223</v>
      </c>
      <c r="M2124">
        <v>357.6</v>
      </c>
      <c r="N2124">
        <v>630</v>
      </c>
      <c r="O2124">
        <v>10.51051051</v>
      </c>
      <c r="P2124" s="1">
        <v>44154</v>
      </c>
      <c r="Q2124" t="s">
        <v>24</v>
      </c>
      <c r="R2124">
        <v>434.1</v>
      </c>
      <c r="S2124">
        <v>282.05</v>
      </c>
      <c r="T2124">
        <f t="shared" si="802"/>
        <v>17</v>
      </c>
      <c r="U2124">
        <f t="shared" si="803"/>
        <v>11</v>
      </c>
      <c r="V2124">
        <f t="shared" si="804"/>
        <v>2020</v>
      </c>
      <c r="X2124" t="str">
        <f t="shared" si="807"/>
        <v>Profit</v>
      </c>
    </row>
    <row r="2125" spans="1:24" hidden="1" x14ac:dyDescent="0.3">
      <c r="A2125">
        <v>709</v>
      </c>
      <c r="B2125" s="1">
        <v>44153</v>
      </c>
      <c r="D2125" s="2">
        <v>0.3923611111111111</v>
      </c>
      <c r="E2125">
        <v>29413.05</v>
      </c>
      <c r="J2125" s="1">
        <v>44153</v>
      </c>
      <c r="L2125" s="2">
        <v>0.41111111111111115</v>
      </c>
      <c r="M2125">
        <v>29451.200000000001</v>
      </c>
      <c r="N2125">
        <v>-1005</v>
      </c>
      <c r="R2125">
        <v>29457.75</v>
      </c>
      <c r="S2125">
        <v>29267.65</v>
      </c>
      <c r="T2125">
        <f t="shared" si="802"/>
        <v>18</v>
      </c>
      <c r="U2125">
        <f t="shared" si="803"/>
        <v>11</v>
      </c>
      <c r="V2125">
        <f t="shared" si="804"/>
        <v>2020</v>
      </c>
    </row>
    <row r="2126" spans="1:24" x14ac:dyDescent="0.3">
      <c r="A2126">
        <v>709.1</v>
      </c>
      <c r="B2126" s="1">
        <v>44153</v>
      </c>
      <c r="C2126" t="s">
        <v>26</v>
      </c>
      <c r="D2126" s="2">
        <v>0.3923611111111111</v>
      </c>
      <c r="E2126">
        <v>262.85000000000002</v>
      </c>
      <c r="F2126">
        <v>15</v>
      </c>
      <c r="G2126" t="s">
        <v>21</v>
      </c>
      <c r="H2126">
        <v>29400</v>
      </c>
      <c r="I2126" t="s">
        <v>22</v>
      </c>
      <c r="J2126" s="1">
        <v>44153</v>
      </c>
      <c r="K2126" t="s">
        <v>26</v>
      </c>
      <c r="L2126" s="2">
        <v>0.41111111111111115</v>
      </c>
      <c r="M2126">
        <v>269.85000000000002</v>
      </c>
      <c r="N2126">
        <v>-105</v>
      </c>
      <c r="O2126">
        <v>-2.6631158460000002</v>
      </c>
      <c r="P2126" s="1">
        <v>44154</v>
      </c>
      <c r="Q2126" t="s">
        <v>24</v>
      </c>
      <c r="R2126">
        <v>275.5</v>
      </c>
      <c r="S2126">
        <v>194.3</v>
      </c>
      <c r="T2126">
        <f t="shared" si="802"/>
        <v>18</v>
      </c>
      <c r="U2126">
        <f t="shared" si="803"/>
        <v>11</v>
      </c>
      <c r="V2126">
        <f t="shared" si="804"/>
        <v>2020</v>
      </c>
      <c r="X2126" t="str">
        <f t="shared" ref="X2126:X2127" si="808">IF(N2126&gt;0,"Profit","Loss")</f>
        <v>Loss</v>
      </c>
    </row>
    <row r="2127" spans="1:24" x14ac:dyDescent="0.3">
      <c r="A2127">
        <v>709.2</v>
      </c>
      <c r="B2127" s="1">
        <v>44153</v>
      </c>
      <c r="C2127" t="s">
        <v>26</v>
      </c>
      <c r="D2127" s="2">
        <v>0.3923611111111111</v>
      </c>
      <c r="E2127">
        <v>289.7</v>
      </c>
      <c r="F2127">
        <v>15</v>
      </c>
      <c r="G2127" t="s">
        <v>23</v>
      </c>
      <c r="H2127">
        <v>29400</v>
      </c>
      <c r="I2127" t="s">
        <v>22</v>
      </c>
      <c r="J2127" s="1">
        <v>44153</v>
      </c>
      <c r="K2127" t="s">
        <v>26</v>
      </c>
      <c r="L2127" s="2">
        <v>0.40347222222222223</v>
      </c>
      <c r="M2127">
        <v>349.7</v>
      </c>
      <c r="N2127">
        <v>-900</v>
      </c>
      <c r="O2127">
        <v>-20.711080429999999</v>
      </c>
      <c r="P2127" s="1">
        <v>44154</v>
      </c>
      <c r="Q2127" t="s">
        <v>24</v>
      </c>
      <c r="R2127">
        <v>352.8</v>
      </c>
      <c r="S2127">
        <v>274.2</v>
      </c>
      <c r="T2127">
        <f t="shared" si="802"/>
        <v>18</v>
      </c>
      <c r="U2127">
        <f t="shared" si="803"/>
        <v>11</v>
      </c>
      <c r="V2127">
        <f t="shared" si="804"/>
        <v>2020</v>
      </c>
      <c r="X2127" t="str">
        <f t="shared" si="808"/>
        <v>Loss</v>
      </c>
    </row>
    <row r="2128" spans="1:24" hidden="1" x14ac:dyDescent="0.3">
      <c r="A2128">
        <v>710</v>
      </c>
      <c r="B2128" s="1">
        <v>44154</v>
      </c>
      <c r="D2128" s="2">
        <v>0.3923611111111111</v>
      </c>
      <c r="E2128">
        <v>29440.75</v>
      </c>
      <c r="J2128" s="1">
        <v>44154</v>
      </c>
      <c r="L2128" s="2">
        <v>0.45416666666666666</v>
      </c>
      <c r="M2128">
        <v>29380.2</v>
      </c>
      <c r="N2128">
        <v>-690</v>
      </c>
      <c r="R2128">
        <v>29627.200000000001</v>
      </c>
      <c r="S2128">
        <v>29380.2</v>
      </c>
      <c r="T2128">
        <f t="shared" si="802"/>
        <v>19</v>
      </c>
      <c r="U2128">
        <f t="shared" si="803"/>
        <v>11</v>
      </c>
      <c r="V2128">
        <f t="shared" si="804"/>
        <v>2020</v>
      </c>
    </row>
    <row r="2129" spans="1:24" x14ac:dyDescent="0.3">
      <c r="A2129">
        <v>710.1</v>
      </c>
      <c r="B2129" s="1">
        <v>44154</v>
      </c>
      <c r="C2129" t="s">
        <v>27</v>
      </c>
      <c r="D2129" s="2">
        <v>0.3923611111111111</v>
      </c>
      <c r="E2129">
        <v>158.30000000000001</v>
      </c>
      <c r="F2129">
        <v>15</v>
      </c>
      <c r="G2129" t="s">
        <v>21</v>
      </c>
      <c r="H2129">
        <v>29400</v>
      </c>
      <c r="I2129" t="s">
        <v>22</v>
      </c>
      <c r="J2129" s="1">
        <v>44154</v>
      </c>
      <c r="K2129" t="s">
        <v>27</v>
      </c>
      <c r="L2129" s="2">
        <v>0.40347222222222223</v>
      </c>
      <c r="M2129">
        <v>216.3</v>
      </c>
      <c r="N2129">
        <v>-870</v>
      </c>
      <c r="O2129">
        <v>-36.639292480000002</v>
      </c>
      <c r="P2129" s="1">
        <v>44154</v>
      </c>
      <c r="Q2129" t="s">
        <v>24</v>
      </c>
      <c r="R2129">
        <v>217.85</v>
      </c>
      <c r="S2129">
        <v>140.80000000000001</v>
      </c>
      <c r="T2129">
        <f t="shared" si="802"/>
        <v>19</v>
      </c>
      <c r="U2129">
        <f t="shared" si="803"/>
        <v>11</v>
      </c>
      <c r="V2129">
        <f t="shared" si="804"/>
        <v>2020</v>
      </c>
      <c r="X2129" t="str">
        <f t="shared" ref="X2129:X2130" si="809">IF(N2129&gt;0,"Profit","Loss")</f>
        <v>Loss</v>
      </c>
    </row>
    <row r="2130" spans="1:24" x14ac:dyDescent="0.3">
      <c r="A2130">
        <v>710.2</v>
      </c>
      <c r="B2130" s="1">
        <v>44154</v>
      </c>
      <c r="C2130" t="s">
        <v>27</v>
      </c>
      <c r="D2130" s="2">
        <v>0.3923611111111111</v>
      </c>
      <c r="E2130">
        <v>134.80000000000001</v>
      </c>
      <c r="F2130">
        <v>15</v>
      </c>
      <c r="G2130" t="s">
        <v>23</v>
      </c>
      <c r="H2130">
        <v>29400</v>
      </c>
      <c r="I2130" t="s">
        <v>22</v>
      </c>
      <c r="J2130" s="1">
        <v>44154</v>
      </c>
      <c r="K2130" t="s">
        <v>27</v>
      </c>
      <c r="L2130" s="2">
        <v>0.45416666666666666</v>
      </c>
      <c r="M2130">
        <v>122.8</v>
      </c>
      <c r="N2130">
        <v>180</v>
      </c>
      <c r="O2130">
        <v>8.9020771510000003</v>
      </c>
      <c r="P2130" s="1">
        <v>44154</v>
      </c>
      <c r="Q2130" t="s">
        <v>24</v>
      </c>
      <c r="R2130">
        <v>149.25</v>
      </c>
      <c r="S2130">
        <v>47</v>
      </c>
      <c r="T2130">
        <f t="shared" si="802"/>
        <v>19</v>
      </c>
      <c r="U2130">
        <f t="shared" si="803"/>
        <v>11</v>
      </c>
      <c r="V2130">
        <f t="shared" si="804"/>
        <v>2020</v>
      </c>
      <c r="X2130" t="str">
        <f t="shared" si="809"/>
        <v>Profit</v>
      </c>
    </row>
    <row r="2131" spans="1:24" hidden="1" x14ac:dyDescent="0.3">
      <c r="A2131">
        <v>711</v>
      </c>
      <c r="B2131" s="1">
        <v>44155</v>
      </c>
      <c r="D2131" s="2">
        <v>0.3923611111111111</v>
      </c>
      <c r="E2131">
        <v>28960.75</v>
      </c>
      <c r="J2131" s="1">
        <v>44155</v>
      </c>
      <c r="L2131" s="2">
        <v>0.39999999999999997</v>
      </c>
      <c r="M2131">
        <v>28943.200000000001</v>
      </c>
      <c r="N2131">
        <v>-435</v>
      </c>
      <c r="R2131">
        <v>29006.75</v>
      </c>
      <c r="S2131">
        <v>28763.7</v>
      </c>
      <c r="T2131">
        <f t="shared" si="802"/>
        <v>20</v>
      </c>
      <c r="U2131">
        <f t="shared" si="803"/>
        <v>11</v>
      </c>
      <c r="V2131">
        <f t="shared" si="804"/>
        <v>2020</v>
      </c>
    </row>
    <row r="2132" spans="1:24" x14ac:dyDescent="0.3">
      <c r="A2132">
        <v>711.1</v>
      </c>
      <c r="B2132" s="1">
        <v>44155</v>
      </c>
      <c r="C2132" t="s">
        <v>28</v>
      </c>
      <c r="D2132" s="2">
        <v>0.3923611111111111</v>
      </c>
      <c r="E2132">
        <v>461.9</v>
      </c>
      <c r="F2132">
        <v>15</v>
      </c>
      <c r="G2132" t="s">
        <v>21</v>
      </c>
      <c r="H2132">
        <v>29000</v>
      </c>
      <c r="I2132" t="s">
        <v>22</v>
      </c>
      <c r="J2132" s="1">
        <v>44155</v>
      </c>
      <c r="K2132" t="s">
        <v>28</v>
      </c>
      <c r="L2132" s="2">
        <v>0.39999999999999997</v>
      </c>
      <c r="M2132">
        <v>440.9</v>
      </c>
      <c r="N2132">
        <v>315</v>
      </c>
      <c r="O2132">
        <v>4.5464386230000002</v>
      </c>
      <c r="P2132" s="1">
        <v>44161</v>
      </c>
      <c r="Q2132" t="s">
        <v>24</v>
      </c>
      <c r="R2132">
        <v>484.85</v>
      </c>
      <c r="S2132">
        <v>365.05</v>
      </c>
      <c r="T2132">
        <f t="shared" si="802"/>
        <v>20</v>
      </c>
      <c r="U2132">
        <f t="shared" si="803"/>
        <v>11</v>
      </c>
      <c r="V2132">
        <f t="shared" si="804"/>
        <v>2020</v>
      </c>
      <c r="X2132" t="str">
        <f t="shared" ref="X2132:X2133" si="810">IF(N2132&gt;0,"Profit","Loss")</f>
        <v>Profit</v>
      </c>
    </row>
    <row r="2133" spans="1:24" x14ac:dyDescent="0.3">
      <c r="A2133">
        <v>711.2</v>
      </c>
      <c r="B2133" s="1">
        <v>44155</v>
      </c>
      <c r="C2133" t="s">
        <v>28</v>
      </c>
      <c r="D2133" s="2">
        <v>0.3923611111111111</v>
      </c>
      <c r="E2133">
        <v>520.35</v>
      </c>
      <c r="F2133">
        <v>15</v>
      </c>
      <c r="G2133" t="s">
        <v>23</v>
      </c>
      <c r="H2133">
        <v>29000</v>
      </c>
      <c r="I2133" t="s">
        <v>22</v>
      </c>
      <c r="J2133" s="1">
        <v>44155</v>
      </c>
      <c r="K2133" t="s">
        <v>28</v>
      </c>
      <c r="L2133" s="2">
        <v>0.39444444444444443</v>
      </c>
      <c r="M2133">
        <v>570.35</v>
      </c>
      <c r="N2133">
        <v>-750</v>
      </c>
      <c r="O2133">
        <v>-9.6089170750000008</v>
      </c>
      <c r="P2133" s="1">
        <v>44161</v>
      </c>
      <c r="Q2133" t="s">
        <v>24</v>
      </c>
      <c r="R2133">
        <v>590.9</v>
      </c>
      <c r="S2133">
        <v>495.25</v>
      </c>
      <c r="T2133">
        <f t="shared" si="802"/>
        <v>20</v>
      </c>
      <c r="U2133">
        <f t="shared" si="803"/>
        <v>11</v>
      </c>
      <c r="V2133">
        <f t="shared" si="804"/>
        <v>2020</v>
      </c>
      <c r="X2133" t="str">
        <f t="shared" si="810"/>
        <v>Loss</v>
      </c>
    </row>
    <row r="2134" spans="1:24" hidden="1" x14ac:dyDescent="0.3">
      <c r="A2134">
        <v>712</v>
      </c>
      <c r="B2134" s="1">
        <v>44158</v>
      </c>
      <c r="D2134" s="2">
        <v>0.3923611111111111</v>
      </c>
      <c r="E2134">
        <v>29424.85</v>
      </c>
      <c r="J2134" s="1">
        <v>44158</v>
      </c>
      <c r="L2134" s="2">
        <v>0.4291666666666667</v>
      </c>
      <c r="M2134">
        <v>29102.6</v>
      </c>
      <c r="N2134">
        <v>1050</v>
      </c>
      <c r="R2134">
        <v>29464.6</v>
      </c>
      <c r="S2134">
        <v>28910.6</v>
      </c>
      <c r="T2134">
        <f t="shared" si="802"/>
        <v>23</v>
      </c>
      <c r="U2134">
        <f t="shared" si="803"/>
        <v>11</v>
      </c>
      <c r="V2134">
        <f t="shared" si="804"/>
        <v>2020</v>
      </c>
    </row>
    <row r="2135" spans="1:24" x14ac:dyDescent="0.3">
      <c r="A2135">
        <v>712.1</v>
      </c>
      <c r="B2135" s="1">
        <v>44158</v>
      </c>
      <c r="C2135" t="s">
        <v>20</v>
      </c>
      <c r="D2135" s="2">
        <v>0.3923611111111111</v>
      </c>
      <c r="E2135">
        <v>429.6</v>
      </c>
      <c r="F2135">
        <v>15</v>
      </c>
      <c r="G2135" t="s">
        <v>21</v>
      </c>
      <c r="H2135">
        <v>29400</v>
      </c>
      <c r="I2135" t="s">
        <v>22</v>
      </c>
      <c r="J2135" s="1">
        <v>44158</v>
      </c>
      <c r="K2135" t="s">
        <v>20</v>
      </c>
      <c r="L2135" s="2">
        <v>0.4291666666666667</v>
      </c>
      <c r="M2135">
        <v>317.60000000000002</v>
      </c>
      <c r="N2135">
        <v>1680</v>
      </c>
      <c r="O2135">
        <v>26.070763500000002</v>
      </c>
      <c r="P2135" s="1">
        <v>44161</v>
      </c>
      <c r="Q2135" t="s">
        <v>24</v>
      </c>
      <c r="R2135">
        <v>448.45</v>
      </c>
      <c r="S2135">
        <v>242.4</v>
      </c>
      <c r="T2135">
        <f t="shared" si="802"/>
        <v>23</v>
      </c>
      <c r="U2135">
        <f t="shared" si="803"/>
        <v>11</v>
      </c>
      <c r="V2135">
        <f t="shared" si="804"/>
        <v>2020</v>
      </c>
      <c r="X2135" t="str">
        <f t="shared" ref="X2135:X2136" si="811">IF(N2135&gt;0,"Profit","Loss")</f>
        <v>Profit</v>
      </c>
    </row>
    <row r="2136" spans="1:24" x14ac:dyDescent="0.3">
      <c r="A2136">
        <v>712.2</v>
      </c>
      <c r="B2136" s="1">
        <v>44158</v>
      </c>
      <c r="C2136" t="s">
        <v>20</v>
      </c>
      <c r="D2136" s="2">
        <v>0.3923611111111111</v>
      </c>
      <c r="E2136">
        <v>413.1</v>
      </c>
      <c r="F2136">
        <v>15</v>
      </c>
      <c r="G2136" t="s">
        <v>23</v>
      </c>
      <c r="H2136">
        <v>29400</v>
      </c>
      <c r="I2136" t="s">
        <v>22</v>
      </c>
      <c r="J2136" s="1">
        <v>44158</v>
      </c>
      <c r="K2136" t="s">
        <v>20</v>
      </c>
      <c r="L2136" s="2">
        <v>0.40347222222222223</v>
      </c>
      <c r="M2136">
        <v>455.1</v>
      </c>
      <c r="N2136">
        <v>-630</v>
      </c>
      <c r="O2136">
        <v>-10.167029769999999</v>
      </c>
      <c r="P2136" s="1">
        <v>44161</v>
      </c>
      <c r="Q2136" t="s">
        <v>24</v>
      </c>
      <c r="R2136">
        <v>476.8</v>
      </c>
      <c r="S2136">
        <v>379.25</v>
      </c>
      <c r="T2136">
        <f t="shared" si="802"/>
        <v>23</v>
      </c>
      <c r="U2136">
        <f t="shared" si="803"/>
        <v>11</v>
      </c>
      <c r="V2136">
        <f t="shared" si="804"/>
        <v>2020</v>
      </c>
      <c r="X2136" t="str">
        <f t="shared" si="811"/>
        <v>Loss</v>
      </c>
    </row>
    <row r="2137" spans="1:24" hidden="1" x14ac:dyDescent="0.3">
      <c r="A2137">
        <v>713</v>
      </c>
      <c r="B2137" s="1">
        <v>44159</v>
      </c>
      <c r="D2137" s="2">
        <v>0.3923611111111111</v>
      </c>
      <c r="E2137">
        <v>29418.65</v>
      </c>
      <c r="J2137" s="1">
        <v>44159</v>
      </c>
      <c r="L2137" s="2">
        <v>0.53125</v>
      </c>
      <c r="M2137">
        <v>29438</v>
      </c>
      <c r="N2137">
        <v>210</v>
      </c>
      <c r="R2137">
        <v>29635.7</v>
      </c>
      <c r="S2137">
        <v>29351.4</v>
      </c>
      <c r="T2137">
        <f t="shared" si="802"/>
        <v>24</v>
      </c>
      <c r="U2137">
        <f t="shared" si="803"/>
        <v>11</v>
      </c>
      <c r="V2137">
        <f t="shared" si="804"/>
        <v>2020</v>
      </c>
    </row>
    <row r="2138" spans="1:24" x14ac:dyDescent="0.3">
      <c r="A2138">
        <v>713.1</v>
      </c>
      <c r="B2138" s="1">
        <v>44159</v>
      </c>
      <c r="C2138" t="s">
        <v>25</v>
      </c>
      <c r="D2138" s="2">
        <v>0.3923611111111111</v>
      </c>
      <c r="E2138">
        <v>353.2</v>
      </c>
      <c r="F2138">
        <v>15</v>
      </c>
      <c r="G2138" t="s">
        <v>21</v>
      </c>
      <c r="H2138">
        <v>29400</v>
      </c>
      <c r="I2138" t="s">
        <v>22</v>
      </c>
      <c r="J2138" s="1">
        <v>44159</v>
      </c>
      <c r="K2138" t="s">
        <v>25</v>
      </c>
      <c r="L2138" s="2">
        <v>0.41736111111111113</v>
      </c>
      <c r="M2138">
        <v>395.2</v>
      </c>
      <c r="N2138">
        <v>-630</v>
      </c>
      <c r="O2138">
        <v>-11.891279730000001</v>
      </c>
      <c r="P2138" s="1">
        <v>44161</v>
      </c>
      <c r="Q2138" t="s">
        <v>24</v>
      </c>
      <c r="R2138">
        <v>397.5</v>
      </c>
      <c r="S2138">
        <v>320.14999999999998</v>
      </c>
      <c r="T2138">
        <f t="shared" si="802"/>
        <v>24</v>
      </c>
      <c r="U2138">
        <f t="shared" si="803"/>
        <v>11</v>
      </c>
      <c r="V2138">
        <f t="shared" si="804"/>
        <v>2020</v>
      </c>
      <c r="X2138" t="str">
        <f t="shared" ref="X2138:X2139" si="812">IF(N2138&gt;0,"Profit","Loss")</f>
        <v>Loss</v>
      </c>
    </row>
    <row r="2139" spans="1:24" x14ac:dyDescent="0.3">
      <c r="A2139">
        <v>713.2</v>
      </c>
      <c r="B2139" s="1">
        <v>44159</v>
      </c>
      <c r="C2139" t="s">
        <v>25</v>
      </c>
      <c r="D2139" s="2">
        <v>0.3923611111111111</v>
      </c>
      <c r="E2139">
        <v>390.75</v>
      </c>
      <c r="F2139">
        <v>15</v>
      </c>
      <c r="G2139" t="s">
        <v>23</v>
      </c>
      <c r="H2139">
        <v>29400</v>
      </c>
      <c r="I2139" t="s">
        <v>22</v>
      </c>
      <c r="J2139" s="1">
        <v>44159</v>
      </c>
      <c r="K2139" t="s">
        <v>25</v>
      </c>
      <c r="L2139" s="2">
        <v>0.53125</v>
      </c>
      <c r="M2139">
        <v>334.75</v>
      </c>
      <c r="N2139">
        <v>840</v>
      </c>
      <c r="O2139">
        <v>14.33141395</v>
      </c>
      <c r="P2139" s="1">
        <v>44161</v>
      </c>
      <c r="Q2139" t="s">
        <v>24</v>
      </c>
      <c r="R2139">
        <v>417.7</v>
      </c>
      <c r="S2139">
        <v>259.14999999999998</v>
      </c>
      <c r="T2139">
        <f t="shared" si="802"/>
        <v>24</v>
      </c>
      <c r="U2139">
        <f t="shared" si="803"/>
        <v>11</v>
      </c>
      <c r="V2139">
        <f t="shared" si="804"/>
        <v>2020</v>
      </c>
      <c r="X2139" t="str">
        <f t="shared" si="812"/>
        <v>Profit</v>
      </c>
    </row>
    <row r="2140" spans="1:24" hidden="1" x14ac:dyDescent="0.3">
      <c r="A2140">
        <v>714</v>
      </c>
      <c r="B2140" s="1">
        <v>44160</v>
      </c>
      <c r="D2140" s="2">
        <v>0.3923611111111111</v>
      </c>
      <c r="E2140">
        <v>30124.799999999999</v>
      </c>
      <c r="J2140" s="1">
        <v>44160</v>
      </c>
      <c r="L2140" s="2">
        <v>0.4368055555555555</v>
      </c>
      <c r="M2140">
        <v>29984.799999999999</v>
      </c>
      <c r="N2140">
        <v>-1230</v>
      </c>
      <c r="R2140">
        <v>30197.85</v>
      </c>
      <c r="S2140">
        <v>29984.6</v>
      </c>
      <c r="T2140">
        <f t="shared" si="802"/>
        <v>25</v>
      </c>
      <c r="U2140">
        <f t="shared" si="803"/>
        <v>11</v>
      </c>
      <c r="V2140">
        <f t="shared" si="804"/>
        <v>2020</v>
      </c>
    </row>
    <row r="2141" spans="1:24" x14ac:dyDescent="0.3">
      <c r="A2141">
        <v>714.1</v>
      </c>
      <c r="B2141" s="1">
        <v>44160</v>
      </c>
      <c r="C2141" t="s">
        <v>26</v>
      </c>
      <c r="D2141" s="2">
        <v>0.3923611111111111</v>
      </c>
      <c r="E2141">
        <v>311</v>
      </c>
      <c r="F2141">
        <v>15</v>
      </c>
      <c r="G2141" t="s">
        <v>21</v>
      </c>
      <c r="H2141">
        <v>30100</v>
      </c>
      <c r="I2141" t="s">
        <v>22</v>
      </c>
      <c r="J2141" s="1">
        <v>44160</v>
      </c>
      <c r="K2141" t="s">
        <v>26</v>
      </c>
      <c r="L2141" s="2">
        <v>0.40763888888888888</v>
      </c>
      <c r="M2141">
        <v>360</v>
      </c>
      <c r="N2141">
        <v>-735</v>
      </c>
      <c r="O2141">
        <v>-15.75562701</v>
      </c>
      <c r="P2141" s="1">
        <v>44161</v>
      </c>
      <c r="Q2141" t="s">
        <v>24</v>
      </c>
      <c r="R2141">
        <v>371.3</v>
      </c>
      <c r="S2141">
        <v>284.2</v>
      </c>
      <c r="T2141">
        <f t="shared" si="802"/>
        <v>25</v>
      </c>
      <c r="U2141">
        <f t="shared" si="803"/>
        <v>11</v>
      </c>
      <c r="V2141">
        <f t="shared" si="804"/>
        <v>2020</v>
      </c>
      <c r="X2141" t="str">
        <f t="shared" ref="X2141:X2142" si="813">IF(N2141&gt;0,"Profit","Loss")</f>
        <v>Loss</v>
      </c>
    </row>
    <row r="2142" spans="1:24" x14ac:dyDescent="0.3">
      <c r="A2142">
        <v>714.2</v>
      </c>
      <c r="B2142" s="1">
        <v>44160</v>
      </c>
      <c r="C2142" t="s">
        <v>26</v>
      </c>
      <c r="D2142" s="2">
        <v>0.3923611111111111</v>
      </c>
      <c r="E2142">
        <v>289</v>
      </c>
      <c r="F2142">
        <v>15</v>
      </c>
      <c r="G2142" t="s">
        <v>23</v>
      </c>
      <c r="H2142">
        <v>30100</v>
      </c>
      <c r="I2142" t="s">
        <v>22</v>
      </c>
      <c r="J2142" s="1">
        <v>44160</v>
      </c>
      <c r="K2142" t="s">
        <v>26</v>
      </c>
      <c r="L2142" s="2">
        <v>0.4368055555555555</v>
      </c>
      <c r="M2142">
        <v>322</v>
      </c>
      <c r="N2142">
        <v>-495</v>
      </c>
      <c r="O2142">
        <v>-11.418685119999999</v>
      </c>
      <c r="P2142" s="1">
        <v>44161</v>
      </c>
      <c r="Q2142" t="s">
        <v>24</v>
      </c>
      <c r="R2142">
        <v>346</v>
      </c>
      <c r="S2142">
        <v>246.05</v>
      </c>
      <c r="T2142">
        <f t="shared" si="802"/>
        <v>25</v>
      </c>
      <c r="U2142">
        <f t="shared" si="803"/>
        <v>11</v>
      </c>
      <c r="V2142">
        <f t="shared" si="804"/>
        <v>2020</v>
      </c>
      <c r="X2142" t="str">
        <f t="shared" si="813"/>
        <v>Loss</v>
      </c>
    </row>
    <row r="2143" spans="1:24" hidden="1" x14ac:dyDescent="0.3">
      <c r="A2143">
        <v>715</v>
      </c>
      <c r="B2143" s="1">
        <v>44161</v>
      </c>
      <c r="D2143" s="2">
        <v>0.3923611111111111</v>
      </c>
      <c r="E2143">
        <v>29159.35</v>
      </c>
      <c r="J2143" s="1">
        <v>44161</v>
      </c>
      <c r="L2143" s="2">
        <v>0.39999999999999997</v>
      </c>
      <c r="M2143">
        <v>29226.6</v>
      </c>
      <c r="N2143">
        <v>-330</v>
      </c>
      <c r="R2143">
        <v>29361.4</v>
      </c>
      <c r="S2143">
        <v>29145.200000000001</v>
      </c>
      <c r="T2143">
        <f t="shared" si="802"/>
        <v>26</v>
      </c>
      <c r="U2143">
        <f t="shared" si="803"/>
        <v>11</v>
      </c>
      <c r="V2143">
        <f t="shared" si="804"/>
        <v>2020</v>
      </c>
    </row>
    <row r="2144" spans="1:24" x14ac:dyDescent="0.3">
      <c r="A2144">
        <v>715.1</v>
      </c>
      <c r="B2144" s="1">
        <v>44161</v>
      </c>
      <c r="C2144" t="s">
        <v>27</v>
      </c>
      <c r="D2144" s="2">
        <v>0.3923611111111111</v>
      </c>
      <c r="E2144">
        <v>165.55</v>
      </c>
      <c r="F2144">
        <v>15</v>
      </c>
      <c r="G2144" t="s">
        <v>21</v>
      </c>
      <c r="H2144">
        <v>29200</v>
      </c>
      <c r="I2144" t="s">
        <v>22</v>
      </c>
      <c r="J2144" s="1">
        <v>44161</v>
      </c>
      <c r="K2144" t="s">
        <v>27</v>
      </c>
      <c r="L2144" s="2">
        <v>0.39652777777777781</v>
      </c>
      <c r="M2144">
        <v>227.55</v>
      </c>
      <c r="N2144">
        <v>-930</v>
      </c>
      <c r="O2144">
        <v>-37.450921170000001</v>
      </c>
      <c r="P2144" s="1">
        <v>44161</v>
      </c>
      <c r="Q2144" t="s">
        <v>24</v>
      </c>
      <c r="R2144">
        <v>257.60000000000002</v>
      </c>
      <c r="S2144">
        <v>152</v>
      </c>
      <c r="T2144">
        <f t="shared" si="802"/>
        <v>26</v>
      </c>
      <c r="U2144">
        <f t="shared" si="803"/>
        <v>11</v>
      </c>
      <c r="V2144">
        <f t="shared" si="804"/>
        <v>2020</v>
      </c>
      <c r="X2144" t="str">
        <f t="shared" ref="X2144:X2145" si="814">IF(N2144&gt;0,"Profit","Loss")</f>
        <v>Loss</v>
      </c>
    </row>
    <row r="2145" spans="1:24" x14ac:dyDescent="0.3">
      <c r="A2145">
        <v>715.2</v>
      </c>
      <c r="B2145" s="1">
        <v>44161</v>
      </c>
      <c r="C2145" t="s">
        <v>27</v>
      </c>
      <c r="D2145" s="2">
        <v>0.3923611111111111</v>
      </c>
      <c r="E2145">
        <v>230.85</v>
      </c>
      <c r="F2145">
        <v>15</v>
      </c>
      <c r="G2145" t="s">
        <v>23</v>
      </c>
      <c r="H2145">
        <v>29200</v>
      </c>
      <c r="I2145" t="s">
        <v>22</v>
      </c>
      <c r="J2145" s="1">
        <v>44161</v>
      </c>
      <c r="K2145" t="s">
        <v>27</v>
      </c>
      <c r="L2145" s="2">
        <v>0.39999999999999997</v>
      </c>
      <c r="M2145">
        <v>190.85</v>
      </c>
      <c r="N2145">
        <v>600</v>
      </c>
      <c r="O2145">
        <v>17.327268790000002</v>
      </c>
      <c r="P2145" s="1">
        <v>44161</v>
      </c>
      <c r="Q2145" t="s">
        <v>24</v>
      </c>
      <c r="R2145">
        <v>233.25</v>
      </c>
      <c r="S2145">
        <v>115.35</v>
      </c>
      <c r="T2145">
        <f t="shared" si="802"/>
        <v>26</v>
      </c>
      <c r="U2145">
        <f t="shared" si="803"/>
        <v>11</v>
      </c>
      <c r="V2145">
        <f t="shared" si="804"/>
        <v>2020</v>
      </c>
      <c r="X2145" t="str">
        <f t="shared" si="814"/>
        <v>Profit</v>
      </c>
    </row>
    <row r="2146" spans="1:24" hidden="1" x14ac:dyDescent="0.3">
      <c r="A2146">
        <v>716</v>
      </c>
      <c r="B2146" s="1">
        <v>44162</v>
      </c>
      <c r="D2146" s="2">
        <v>0.3923611111111111</v>
      </c>
      <c r="E2146">
        <v>29592.2</v>
      </c>
      <c r="J2146" s="1">
        <v>44162</v>
      </c>
      <c r="L2146" s="2">
        <v>0.41111111111111115</v>
      </c>
      <c r="M2146">
        <v>29519.85</v>
      </c>
      <c r="N2146">
        <v>-675</v>
      </c>
      <c r="R2146">
        <v>29602.65</v>
      </c>
      <c r="S2146">
        <v>29400.15</v>
      </c>
      <c r="T2146">
        <f t="shared" si="802"/>
        <v>27</v>
      </c>
      <c r="U2146">
        <f t="shared" si="803"/>
        <v>11</v>
      </c>
      <c r="V2146">
        <f t="shared" si="804"/>
        <v>2020</v>
      </c>
    </row>
    <row r="2147" spans="1:24" x14ac:dyDescent="0.3">
      <c r="A2147">
        <v>716.1</v>
      </c>
      <c r="B2147" s="1">
        <v>44162</v>
      </c>
      <c r="C2147" t="s">
        <v>28</v>
      </c>
      <c r="D2147" s="2">
        <v>0.3923611111111111</v>
      </c>
      <c r="E2147">
        <v>476.2</v>
      </c>
      <c r="F2147">
        <v>15</v>
      </c>
      <c r="G2147" t="s">
        <v>21</v>
      </c>
      <c r="H2147">
        <v>29600</v>
      </c>
      <c r="I2147" t="s">
        <v>22</v>
      </c>
      <c r="J2147" s="1">
        <v>44162</v>
      </c>
      <c r="K2147" t="s">
        <v>28</v>
      </c>
      <c r="L2147" s="2">
        <v>0.41111111111111115</v>
      </c>
      <c r="M2147">
        <v>455.2</v>
      </c>
      <c r="N2147">
        <v>315</v>
      </c>
      <c r="O2147">
        <v>4.4099118019999999</v>
      </c>
      <c r="P2147" s="1">
        <v>44168</v>
      </c>
      <c r="Q2147" t="s">
        <v>24</v>
      </c>
      <c r="R2147">
        <v>476.2</v>
      </c>
      <c r="S2147">
        <v>380</v>
      </c>
      <c r="T2147">
        <f t="shared" si="802"/>
        <v>27</v>
      </c>
      <c r="U2147">
        <f t="shared" si="803"/>
        <v>11</v>
      </c>
      <c r="V2147">
        <f t="shared" si="804"/>
        <v>2020</v>
      </c>
      <c r="X2147" t="str">
        <f t="shared" ref="X2147:X2148" si="815">IF(N2147&gt;0,"Profit","Loss")</f>
        <v>Profit</v>
      </c>
    </row>
    <row r="2148" spans="1:24" x14ac:dyDescent="0.3">
      <c r="A2148">
        <v>716.2</v>
      </c>
      <c r="B2148" s="1">
        <v>44162</v>
      </c>
      <c r="C2148" t="s">
        <v>28</v>
      </c>
      <c r="D2148" s="2">
        <v>0.3923611111111111</v>
      </c>
      <c r="E2148">
        <v>495</v>
      </c>
      <c r="F2148">
        <v>15</v>
      </c>
      <c r="G2148" t="s">
        <v>23</v>
      </c>
      <c r="H2148">
        <v>29600</v>
      </c>
      <c r="I2148" t="s">
        <v>22</v>
      </c>
      <c r="J2148" s="1">
        <v>44162</v>
      </c>
      <c r="K2148" t="s">
        <v>28</v>
      </c>
      <c r="L2148" s="2">
        <v>0.40486111111111112</v>
      </c>
      <c r="M2148">
        <v>561</v>
      </c>
      <c r="N2148">
        <v>-990</v>
      </c>
      <c r="O2148">
        <v>-13.33333333</v>
      </c>
      <c r="P2148" s="1">
        <v>44168</v>
      </c>
      <c r="Q2148" t="s">
        <v>24</v>
      </c>
      <c r="R2148">
        <v>605</v>
      </c>
      <c r="S2148">
        <v>485.8</v>
      </c>
      <c r="T2148">
        <f t="shared" si="802"/>
        <v>27</v>
      </c>
      <c r="U2148">
        <f t="shared" si="803"/>
        <v>11</v>
      </c>
      <c r="V2148">
        <f t="shared" si="804"/>
        <v>2020</v>
      </c>
      <c r="X2148" t="str">
        <f t="shared" si="815"/>
        <v>Loss</v>
      </c>
    </row>
    <row r="2149" spans="1:24" hidden="1" x14ac:dyDescent="0.3">
      <c r="A2149">
        <v>717</v>
      </c>
      <c r="B2149" s="1">
        <v>44166</v>
      </c>
      <c r="D2149" s="2">
        <v>0.3923611111111111</v>
      </c>
      <c r="E2149">
        <v>29611.3</v>
      </c>
      <c r="J2149" s="1">
        <v>44166</v>
      </c>
      <c r="L2149" s="2">
        <v>0.52013888888888882</v>
      </c>
      <c r="M2149">
        <v>29718.65</v>
      </c>
      <c r="N2149">
        <v>555</v>
      </c>
      <c r="R2149">
        <v>29889.45</v>
      </c>
      <c r="S2149">
        <v>29580.85</v>
      </c>
      <c r="T2149">
        <f t="shared" si="802"/>
        <v>1</v>
      </c>
      <c r="U2149">
        <f t="shared" si="803"/>
        <v>12</v>
      </c>
      <c r="V2149">
        <f t="shared" si="804"/>
        <v>2020</v>
      </c>
    </row>
    <row r="2150" spans="1:24" x14ac:dyDescent="0.3">
      <c r="A2150">
        <v>717.1</v>
      </c>
      <c r="B2150" s="1">
        <v>44166</v>
      </c>
      <c r="C2150" t="s">
        <v>25</v>
      </c>
      <c r="D2150" s="2">
        <v>0.3923611111111111</v>
      </c>
      <c r="E2150">
        <v>404.9</v>
      </c>
      <c r="F2150">
        <v>15</v>
      </c>
      <c r="G2150" t="s">
        <v>21</v>
      </c>
      <c r="H2150">
        <v>29600</v>
      </c>
      <c r="I2150" t="s">
        <v>22</v>
      </c>
      <c r="J2150" s="1">
        <v>44166</v>
      </c>
      <c r="K2150" t="s">
        <v>25</v>
      </c>
      <c r="L2150" s="2">
        <v>0.44166666666666665</v>
      </c>
      <c r="M2150">
        <v>463.9</v>
      </c>
      <c r="N2150">
        <v>-885</v>
      </c>
      <c r="O2150">
        <v>-14.57149914</v>
      </c>
      <c r="P2150" s="1">
        <v>44168</v>
      </c>
      <c r="Q2150" t="s">
        <v>24</v>
      </c>
      <c r="R2150">
        <v>464.1</v>
      </c>
      <c r="S2150">
        <v>388.45</v>
      </c>
      <c r="T2150">
        <f t="shared" si="802"/>
        <v>1</v>
      </c>
      <c r="U2150">
        <f t="shared" si="803"/>
        <v>12</v>
      </c>
      <c r="V2150">
        <f t="shared" si="804"/>
        <v>2020</v>
      </c>
      <c r="X2150" t="str">
        <f t="shared" ref="X2150:X2151" si="816">IF(N2150&gt;0,"Profit","Loss")</f>
        <v>Loss</v>
      </c>
    </row>
    <row r="2151" spans="1:24" x14ac:dyDescent="0.3">
      <c r="A2151">
        <v>717.2</v>
      </c>
      <c r="B2151" s="1">
        <v>44166</v>
      </c>
      <c r="C2151" t="s">
        <v>25</v>
      </c>
      <c r="D2151" s="2">
        <v>0.3923611111111111</v>
      </c>
      <c r="E2151">
        <v>425.15</v>
      </c>
      <c r="F2151">
        <v>15</v>
      </c>
      <c r="G2151" t="s">
        <v>23</v>
      </c>
      <c r="H2151">
        <v>29600</v>
      </c>
      <c r="I2151" t="s">
        <v>22</v>
      </c>
      <c r="J2151" s="1">
        <v>44166</v>
      </c>
      <c r="K2151" t="s">
        <v>25</v>
      </c>
      <c r="L2151" s="2">
        <v>0.52013888888888882</v>
      </c>
      <c r="M2151">
        <v>329.15</v>
      </c>
      <c r="N2151">
        <v>1440</v>
      </c>
      <c r="O2151">
        <v>22.580265789999999</v>
      </c>
      <c r="P2151" s="1">
        <v>44168</v>
      </c>
      <c r="Q2151" t="s">
        <v>24</v>
      </c>
      <c r="R2151">
        <v>440</v>
      </c>
      <c r="S2151">
        <v>253.8</v>
      </c>
      <c r="T2151">
        <f t="shared" si="802"/>
        <v>1</v>
      </c>
      <c r="U2151">
        <f t="shared" si="803"/>
        <v>12</v>
      </c>
      <c r="V2151">
        <f t="shared" si="804"/>
        <v>2020</v>
      </c>
      <c r="X2151" t="str">
        <f t="shared" si="816"/>
        <v>Profit</v>
      </c>
    </row>
    <row r="2152" spans="1:24" hidden="1" x14ac:dyDescent="0.3">
      <c r="A2152">
        <v>718</v>
      </c>
      <c r="B2152" s="1">
        <v>44167</v>
      </c>
      <c r="D2152" s="2">
        <v>0.3923611111111111</v>
      </c>
      <c r="E2152">
        <v>29772.65</v>
      </c>
      <c r="J2152" s="1">
        <v>44167</v>
      </c>
      <c r="L2152" s="2">
        <v>0.54027777777777775</v>
      </c>
      <c r="M2152">
        <v>29389.4</v>
      </c>
      <c r="N2152">
        <v>2775</v>
      </c>
      <c r="R2152">
        <v>29851.200000000001</v>
      </c>
      <c r="S2152">
        <v>29317.25</v>
      </c>
      <c r="T2152">
        <f t="shared" si="802"/>
        <v>2</v>
      </c>
      <c r="U2152">
        <f t="shared" si="803"/>
        <v>12</v>
      </c>
      <c r="V2152">
        <f t="shared" si="804"/>
        <v>2020</v>
      </c>
    </row>
    <row r="2153" spans="1:24" x14ac:dyDescent="0.3">
      <c r="A2153">
        <v>718.1</v>
      </c>
      <c r="B2153" s="1">
        <v>44167</v>
      </c>
      <c r="C2153" t="s">
        <v>26</v>
      </c>
      <c r="D2153" s="2">
        <v>0.3923611111111111</v>
      </c>
      <c r="E2153">
        <v>290.7</v>
      </c>
      <c r="F2153">
        <v>15</v>
      </c>
      <c r="G2153" t="s">
        <v>21</v>
      </c>
      <c r="H2153">
        <v>29800</v>
      </c>
      <c r="I2153" t="s">
        <v>22</v>
      </c>
      <c r="J2153" s="1">
        <v>44167</v>
      </c>
      <c r="K2153" t="s">
        <v>26</v>
      </c>
      <c r="L2153" s="2">
        <v>0.54027777777777775</v>
      </c>
      <c r="M2153">
        <v>90.7</v>
      </c>
      <c r="N2153">
        <v>3000</v>
      </c>
      <c r="O2153">
        <v>68.799449600000003</v>
      </c>
      <c r="P2153" s="1">
        <v>44168</v>
      </c>
      <c r="Q2153" t="s">
        <v>29</v>
      </c>
      <c r="R2153">
        <v>327</v>
      </c>
      <c r="S2153">
        <v>85.5</v>
      </c>
      <c r="T2153">
        <f t="shared" si="802"/>
        <v>2</v>
      </c>
      <c r="U2153">
        <f t="shared" si="803"/>
        <v>12</v>
      </c>
      <c r="V2153">
        <f t="shared" si="804"/>
        <v>2020</v>
      </c>
      <c r="X2153" t="str">
        <f t="shared" ref="X2153:X2154" si="817">IF(N2153&gt;0,"Profit","Loss")</f>
        <v>Profit</v>
      </c>
    </row>
    <row r="2154" spans="1:24" x14ac:dyDescent="0.3">
      <c r="A2154">
        <v>718.2</v>
      </c>
      <c r="B2154" s="1">
        <v>44167</v>
      </c>
      <c r="C2154" t="s">
        <v>26</v>
      </c>
      <c r="D2154" s="2">
        <v>0.3923611111111111</v>
      </c>
      <c r="E2154">
        <v>343.7</v>
      </c>
      <c r="F2154">
        <v>15</v>
      </c>
      <c r="G2154" t="s">
        <v>23</v>
      </c>
      <c r="H2154">
        <v>29800</v>
      </c>
      <c r="I2154" t="s">
        <v>22</v>
      </c>
      <c r="J2154" s="1">
        <v>44167</v>
      </c>
      <c r="K2154" t="s">
        <v>26</v>
      </c>
      <c r="L2154" s="2">
        <v>0.42986111111111108</v>
      </c>
      <c r="M2154">
        <v>358.7</v>
      </c>
      <c r="N2154">
        <v>-225</v>
      </c>
      <c r="O2154">
        <v>-4.3642711670000001</v>
      </c>
      <c r="P2154" s="1">
        <v>44168</v>
      </c>
      <c r="Q2154" t="s">
        <v>24</v>
      </c>
      <c r="R2154">
        <v>374.85</v>
      </c>
      <c r="S2154">
        <v>283</v>
      </c>
      <c r="T2154">
        <f t="shared" si="802"/>
        <v>2</v>
      </c>
      <c r="U2154">
        <f t="shared" si="803"/>
        <v>12</v>
      </c>
      <c r="V2154">
        <f t="shared" si="804"/>
        <v>2020</v>
      </c>
      <c r="X2154" t="str">
        <f t="shared" si="817"/>
        <v>Loss</v>
      </c>
    </row>
    <row r="2155" spans="1:24" hidden="1" x14ac:dyDescent="0.3">
      <c r="A2155">
        <v>719</v>
      </c>
      <c r="B2155" s="1">
        <v>44168</v>
      </c>
      <c r="D2155" s="2">
        <v>0.3923611111111111</v>
      </c>
      <c r="E2155">
        <v>29606.55</v>
      </c>
      <c r="J2155" s="1">
        <v>44168</v>
      </c>
      <c r="L2155" s="2">
        <v>0.5131944444444444</v>
      </c>
      <c r="M2155">
        <v>29581.05</v>
      </c>
      <c r="N2155">
        <v>-469.5</v>
      </c>
      <c r="R2155">
        <v>29813</v>
      </c>
      <c r="S2155">
        <v>29540.85</v>
      </c>
      <c r="T2155">
        <f t="shared" si="802"/>
        <v>3</v>
      </c>
      <c r="U2155">
        <f t="shared" si="803"/>
        <v>12</v>
      </c>
      <c r="V2155">
        <f t="shared" si="804"/>
        <v>2020</v>
      </c>
    </row>
    <row r="2156" spans="1:24" x14ac:dyDescent="0.3">
      <c r="A2156">
        <v>719.1</v>
      </c>
      <c r="B2156" s="1">
        <v>44168</v>
      </c>
      <c r="C2156" t="s">
        <v>27</v>
      </c>
      <c r="D2156" s="2">
        <v>0.3923611111111111</v>
      </c>
      <c r="E2156">
        <v>158.55000000000001</v>
      </c>
      <c r="F2156">
        <v>15</v>
      </c>
      <c r="G2156" t="s">
        <v>21</v>
      </c>
      <c r="H2156">
        <v>29600</v>
      </c>
      <c r="I2156" t="s">
        <v>22</v>
      </c>
      <c r="J2156" s="1">
        <v>44168</v>
      </c>
      <c r="K2156" t="s">
        <v>27</v>
      </c>
      <c r="L2156" s="2">
        <v>0.40902777777777777</v>
      </c>
      <c r="M2156">
        <v>203.55</v>
      </c>
      <c r="N2156">
        <v>-675</v>
      </c>
      <c r="O2156">
        <v>-28.38221381</v>
      </c>
      <c r="P2156" s="1">
        <v>44168</v>
      </c>
      <c r="Q2156" t="s">
        <v>24</v>
      </c>
      <c r="R2156">
        <v>209.15</v>
      </c>
      <c r="S2156">
        <v>128.5</v>
      </c>
      <c r="T2156">
        <f t="shared" si="802"/>
        <v>3</v>
      </c>
      <c r="U2156">
        <f t="shared" si="803"/>
        <v>12</v>
      </c>
      <c r="V2156">
        <f t="shared" si="804"/>
        <v>2020</v>
      </c>
      <c r="X2156" t="str">
        <f t="shared" ref="X2156:X2157" si="818">IF(N2156&gt;0,"Profit","Loss")</f>
        <v>Loss</v>
      </c>
    </row>
    <row r="2157" spans="1:24" x14ac:dyDescent="0.3">
      <c r="A2157">
        <v>719.2</v>
      </c>
      <c r="B2157" s="1">
        <v>44168</v>
      </c>
      <c r="C2157" t="s">
        <v>27</v>
      </c>
      <c r="D2157" s="2">
        <v>0.3923611111111111</v>
      </c>
      <c r="E2157">
        <v>174.15</v>
      </c>
      <c r="F2157">
        <v>15</v>
      </c>
      <c r="G2157" t="s">
        <v>23</v>
      </c>
      <c r="H2157">
        <v>29600</v>
      </c>
      <c r="I2157" t="s">
        <v>22</v>
      </c>
      <c r="J2157" s="1">
        <v>44168</v>
      </c>
      <c r="K2157" t="s">
        <v>27</v>
      </c>
      <c r="L2157" s="2">
        <v>0.5131944444444444</v>
      </c>
      <c r="M2157">
        <v>160.44999999999999</v>
      </c>
      <c r="N2157">
        <v>205.5</v>
      </c>
      <c r="O2157">
        <v>7.86678151</v>
      </c>
      <c r="P2157" s="1">
        <v>44168</v>
      </c>
      <c r="Q2157" t="s">
        <v>24</v>
      </c>
      <c r="R2157">
        <v>207.85</v>
      </c>
      <c r="S2157">
        <v>76.400000000000006</v>
      </c>
      <c r="T2157">
        <f t="shared" si="802"/>
        <v>3</v>
      </c>
      <c r="U2157">
        <f t="shared" si="803"/>
        <v>12</v>
      </c>
      <c r="V2157">
        <f t="shared" si="804"/>
        <v>2020</v>
      </c>
      <c r="X2157" t="str">
        <f t="shared" si="818"/>
        <v>Profit</v>
      </c>
    </row>
    <row r="2158" spans="1:24" hidden="1" x14ac:dyDescent="0.3">
      <c r="A2158">
        <v>720</v>
      </c>
      <c r="B2158" s="1">
        <v>44169</v>
      </c>
      <c r="D2158" s="2">
        <v>0.3923611111111111</v>
      </c>
      <c r="E2158">
        <v>29584.65</v>
      </c>
      <c r="J2158" s="1">
        <v>44169</v>
      </c>
      <c r="L2158" s="2">
        <v>0.4861111111111111</v>
      </c>
      <c r="M2158">
        <v>29677.3</v>
      </c>
      <c r="N2158">
        <v>630</v>
      </c>
      <c r="R2158">
        <v>29980.400000000001</v>
      </c>
      <c r="S2158">
        <v>29544.45</v>
      </c>
      <c r="T2158">
        <f t="shared" si="802"/>
        <v>4</v>
      </c>
      <c r="U2158">
        <f t="shared" si="803"/>
        <v>12</v>
      </c>
      <c r="V2158">
        <f t="shared" si="804"/>
        <v>2020</v>
      </c>
    </row>
    <row r="2159" spans="1:24" x14ac:dyDescent="0.3">
      <c r="A2159">
        <v>720.1</v>
      </c>
      <c r="B2159" s="1">
        <v>44169</v>
      </c>
      <c r="C2159" t="s">
        <v>28</v>
      </c>
      <c r="D2159" s="2">
        <v>0.3923611111111111</v>
      </c>
      <c r="E2159">
        <v>446</v>
      </c>
      <c r="F2159">
        <v>15</v>
      </c>
      <c r="G2159" t="s">
        <v>21</v>
      </c>
      <c r="H2159">
        <v>29600</v>
      </c>
      <c r="I2159" t="s">
        <v>22</v>
      </c>
      <c r="J2159" s="1">
        <v>44169</v>
      </c>
      <c r="K2159" t="s">
        <v>28</v>
      </c>
      <c r="L2159" s="2">
        <v>0.42638888888888887</v>
      </c>
      <c r="M2159">
        <v>500</v>
      </c>
      <c r="N2159">
        <v>-810</v>
      </c>
      <c r="O2159">
        <v>-12.10762332</v>
      </c>
      <c r="P2159" s="1">
        <v>44175</v>
      </c>
      <c r="Q2159" t="s">
        <v>24</v>
      </c>
      <c r="R2159">
        <v>501.9</v>
      </c>
      <c r="S2159">
        <v>424.35</v>
      </c>
      <c r="T2159">
        <f t="shared" si="802"/>
        <v>4</v>
      </c>
      <c r="U2159">
        <f t="shared" si="803"/>
        <v>12</v>
      </c>
      <c r="V2159">
        <f t="shared" si="804"/>
        <v>2020</v>
      </c>
      <c r="X2159" t="str">
        <f t="shared" ref="X2159:X2160" si="819">IF(N2159&gt;0,"Profit","Loss")</f>
        <v>Loss</v>
      </c>
    </row>
    <row r="2160" spans="1:24" x14ac:dyDescent="0.3">
      <c r="A2160">
        <v>720.2</v>
      </c>
      <c r="B2160" s="1">
        <v>44169</v>
      </c>
      <c r="C2160" t="s">
        <v>28</v>
      </c>
      <c r="D2160" s="2">
        <v>0.3923611111111111</v>
      </c>
      <c r="E2160">
        <v>454</v>
      </c>
      <c r="F2160">
        <v>15</v>
      </c>
      <c r="G2160" t="s">
        <v>23</v>
      </c>
      <c r="H2160">
        <v>29600</v>
      </c>
      <c r="I2160" t="s">
        <v>22</v>
      </c>
      <c r="J2160" s="1">
        <v>44169</v>
      </c>
      <c r="K2160" t="s">
        <v>28</v>
      </c>
      <c r="L2160" s="2">
        <v>0.4861111111111111</v>
      </c>
      <c r="M2160">
        <v>358</v>
      </c>
      <c r="N2160">
        <v>1440</v>
      </c>
      <c r="O2160">
        <v>21.145374449999998</v>
      </c>
      <c r="P2160" s="1">
        <v>44175</v>
      </c>
      <c r="Q2160" t="s">
        <v>24</v>
      </c>
      <c r="R2160">
        <v>468.55</v>
      </c>
      <c r="S2160">
        <v>282.60000000000002</v>
      </c>
      <c r="T2160">
        <f t="shared" si="802"/>
        <v>4</v>
      </c>
      <c r="U2160">
        <f t="shared" si="803"/>
        <v>12</v>
      </c>
      <c r="V2160">
        <f t="shared" si="804"/>
        <v>2020</v>
      </c>
      <c r="X2160" t="str">
        <f t="shared" si="819"/>
        <v>Profit</v>
      </c>
    </row>
    <row r="2161" spans="1:24" hidden="1" x14ac:dyDescent="0.3">
      <c r="A2161">
        <v>721</v>
      </c>
      <c r="B2161" s="1">
        <v>44172</v>
      </c>
      <c r="D2161" s="2">
        <v>0.3923611111111111</v>
      </c>
      <c r="E2161">
        <v>30085.55</v>
      </c>
      <c r="J2161" s="1">
        <v>44172</v>
      </c>
      <c r="L2161" s="2">
        <v>0.41736111111111113</v>
      </c>
      <c r="M2161">
        <v>30027.8</v>
      </c>
      <c r="N2161">
        <v>-660</v>
      </c>
      <c r="R2161">
        <v>30195.4</v>
      </c>
      <c r="S2161">
        <v>29975</v>
      </c>
      <c r="T2161">
        <f t="shared" si="802"/>
        <v>7</v>
      </c>
      <c r="U2161">
        <f t="shared" si="803"/>
        <v>12</v>
      </c>
      <c r="V2161">
        <f t="shared" si="804"/>
        <v>2020</v>
      </c>
    </row>
    <row r="2162" spans="1:24" x14ac:dyDescent="0.3">
      <c r="A2162">
        <v>721.1</v>
      </c>
      <c r="B2162" s="1">
        <v>44172</v>
      </c>
      <c r="C2162" t="s">
        <v>20</v>
      </c>
      <c r="D2162" s="2">
        <v>0.3923611111111111</v>
      </c>
      <c r="E2162">
        <v>377.05</v>
      </c>
      <c r="F2162">
        <v>15</v>
      </c>
      <c r="G2162" t="s">
        <v>21</v>
      </c>
      <c r="H2162">
        <v>30100</v>
      </c>
      <c r="I2162" t="s">
        <v>22</v>
      </c>
      <c r="J2162" s="1">
        <v>44172</v>
      </c>
      <c r="K2162" t="s">
        <v>20</v>
      </c>
      <c r="L2162" s="2">
        <v>0.40138888888888885</v>
      </c>
      <c r="M2162">
        <v>395.05</v>
      </c>
      <c r="N2162">
        <v>-270</v>
      </c>
      <c r="O2162">
        <v>-4.7739026649999996</v>
      </c>
      <c r="P2162" s="1">
        <v>44175</v>
      </c>
      <c r="Q2162" t="s">
        <v>24</v>
      </c>
      <c r="R2162">
        <v>395.2</v>
      </c>
      <c r="S2162">
        <v>319.14999999999998</v>
      </c>
      <c r="T2162">
        <f t="shared" si="802"/>
        <v>7</v>
      </c>
      <c r="U2162">
        <f t="shared" si="803"/>
        <v>12</v>
      </c>
      <c r="V2162">
        <f t="shared" si="804"/>
        <v>2020</v>
      </c>
      <c r="X2162" t="str">
        <f t="shared" ref="X2162:X2163" si="820">IF(N2162&gt;0,"Profit","Loss")</f>
        <v>Loss</v>
      </c>
    </row>
    <row r="2163" spans="1:24" x14ac:dyDescent="0.3">
      <c r="A2163">
        <v>721.2</v>
      </c>
      <c r="B2163" s="1">
        <v>44172</v>
      </c>
      <c r="C2163" t="s">
        <v>20</v>
      </c>
      <c r="D2163" s="2">
        <v>0.3923611111111111</v>
      </c>
      <c r="E2163">
        <v>393.25</v>
      </c>
      <c r="F2163">
        <v>15</v>
      </c>
      <c r="G2163" t="s">
        <v>23</v>
      </c>
      <c r="H2163">
        <v>30100</v>
      </c>
      <c r="I2163" t="s">
        <v>22</v>
      </c>
      <c r="J2163" s="1">
        <v>44172</v>
      </c>
      <c r="K2163" t="s">
        <v>20</v>
      </c>
      <c r="L2163" s="2">
        <v>0.41736111111111113</v>
      </c>
      <c r="M2163">
        <v>419.25</v>
      </c>
      <c r="N2163">
        <v>-390</v>
      </c>
      <c r="O2163">
        <v>-6.6115702479999996</v>
      </c>
      <c r="P2163" s="1">
        <v>44175</v>
      </c>
      <c r="Q2163" t="s">
        <v>24</v>
      </c>
      <c r="R2163">
        <v>447.6</v>
      </c>
      <c r="S2163">
        <v>343.4</v>
      </c>
      <c r="T2163">
        <f t="shared" si="802"/>
        <v>7</v>
      </c>
      <c r="U2163">
        <f t="shared" si="803"/>
        <v>12</v>
      </c>
      <c r="V2163">
        <f t="shared" si="804"/>
        <v>2020</v>
      </c>
      <c r="X2163" t="str">
        <f t="shared" si="820"/>
        <v>Loss</v>
      </c>
    </row>
    <row r="2164" spans="1:24" hidden="1" x14ac:dyDescent="0.3">
      <c r="A2164">
        <v>722</v>
      </c>
      <c r="B2164" s="1">
        <v>44173</v>
      </c>
      <c r="D2164" s="2">
        <v>0.3923611111111111</v>
      </c>
      <c r="E2164">
        <v>30198.05</v>
      </c>
      <c r="J2164" s="1">
        <v>44173</v>
      </c>
      <c r="L2164" s="2">
        <v>0.4597222222222222</v>
      </c>
      <c r="M2164">
        <v>30139.9</v>
      </c>
      <c r="N2164">
        <v>-1035</v>
      </c>
      <c r="R2164">
        <v>30335.5</v>
      </c>
      <c r="S2164">
        <v>30137.15</v>
      </c>
      <c r="T2164">
        <f t="shared" si="802"/>
        <v>8</v>
      </c>
      <c r="U2164">
        <f t="shared" si="803"/>
        <v>12</v>
      </c>
      <c r="V2164">
        <f t="shared" si="804"/>
        <v>2020</v>
      </c>
    </row>
    <row r="2165" spans="1:24" x14ac:dyDescent="0.3">
      <c r="A2165">
        <v>722.1</v>
      </c>
      <c r="B2165" s="1">
        <v>44173</v>
      </c>
      <c r="C2165" t="s">
        <v>25</v>
      </c>
      <c r="D2165" s="2">
        <v>0.3923611111111111</v>
      </c>
      <c r="E2165">
        <v>322.7</v>
      </c>
      <c r="F2165">
        <v>15</v>
      </c>
      <c r="G2165" t="s">
        <v>21</v>
      </c>
      <c r="H2165">
        <v>30200</v>
      </c>
      <c r="I2165" t="s">
        <v>22</v>
      </c>
      <c r="J2165" s="1">
        <v>44173</v>
      </c>
      <c r="K2165" t="s">
        <v>25</v>
      </c>
      <c r="L2165" s="2">
        <v>0.41736111111111113</v>
      </c>
      <c r="M2165">
        <v>388.7</v>
      </c>
      <c r="N2165">
        <v>-990</v>
      </c>
      <c r="O2165">
        <v>-20.452432600000002</v>
      </c>
      <c r="P2165" s="1">
        <v>44175</v>
      </c>
      <c r="Q2165" t="s">
        <v>24</v>
      </c>
      <c r="R2165">
        <v>389</v>
      </c>
      <c r="S2165">
        <v>312.8</v>
      </c>
      <c r="T2165">
        <f t="shared" si="802"/>
        <v>8</v>
      </c>
      <c r="U2165">
        <f t="shared" si="803"/>
        <v>12</v>
      </c>
      <c r="V2165">
        <f t="shared" si="804"/>
        <v>2020</v>
      </c>
      <c r="X2165" t="str">
        <f t="shared" ref="X2165:X2166" si="821">IF(N2165&gt;0,"Profit","Loss")</f>
        <v>Loss</v>
      </c>
    </row>
    <row r="2166" spans="1:24" x14ac:dyDescent="0.3">
      <c r="A2166">
        <v>722.2</v>
      </c>
      <c r="B2166" s="1">
        <v>44173</v>
      </c>
      <c r="C2166" t="s">
        <v>25</v>
      </c>
      <c r="D2166" s="2">
        <v>0.3923611111111111</v>
      </c>
      <c r="E2166">
        <v>354.6</v>
      </c>
      <c r="F2166">
        <v>15</v>
      </c>
      <c r="G2166" t="s">
        <v>23</v>
      </c>
      <c r="H2166">
        <v>30200</v>
      </c>
      <c r="I2166" t="s">
        <v>22</v>
      </c>
      <c r="J2166" s="1">
        <v>44173</v>
      </c>
      <c r="K2166" t="s">
        <v>25</v>
      </c>
      <c r="L2166" s="2">
        <v>0.4597222222222222</v>
      </c>
      <c r="M2166">
        <v>357.6</v>
      </c>
      <c r="N2166">
        <v>-45</v>
      </c>
      <c r="O2166">
        <v>-0.84602368900000002</v>
      </c>
      <c r="P2166" s="1">
        <v>44175</v>
      </c>
      <c r="Q2166" t="s">
        <v>24</v>
      </c>
      <c r="R2166">
        <v>371.6</v>
      </c>
      <c r="S2166">
        <v>282.14999999999998</v>
      </c>
      <c r="T2166">
        <f t="shared" si="802"/>
        <v>8</v>
      </c>
      <c r="U2166">
        <f t="shared" si="803"/>
        <v>12</v>
      </c>
      <c r="V2166">
        <f t="shared" si="804"/>
        <v>2020</v>
      </c>
      <c r="X2166" t="str">
        <f t="shared" si="821"/>
        <v>Loss</v>
      </c>
    </row>
    <row r="2167" spans="1:24" hidden="1" x14ac:dyDescent="0.3">
      <c r="A2167">
        <v>723</v>
      </c>
      <c r="B2167" s="1">
        <v>44174</v>
      </c>
      <c r="D2167" s="2">
        <v>0.3923611111111111</v>
      </c>
      <c r="E2167">
        <v>30407.8</v>
      </c>
      <c r="J2167" s="1">
        <v>44174</v>
      </c>
      <c r="L2167" s="2">
        <v>0.6381944444444444</v>
      </c>
      <c r="M2167">
        <v>30714.2</v>
      </c>
      <c r="N2167">
        <v>2187</v>
      </c>
      <c r="Q2167" t="s">
        <v>19</v>
      </c>
      <c r="R2167">
        <v>30807.25</v>
      </c>
      <c r="S2167">
        <v>30347.35</v>
      </c>
      <c r="T2167">
        <f t="shared" si="802"/>
        <v>9</v>
      </c>
      <c r="U2167">
        <f t="shared" si="803"/>
        <v>12</v>
      </c>
      <c r="V2167">
        <f t="shared" si="804"/>
        <v>2020</v>
      </c>
    </row>
    <row r="2168" spans="1:24" x14ac:dyDescent="0.3">
      <c r="A2168">
        <v>723.1</v>
      </c>
      <c r="B2168" s="1">
        <v>44174</v>
      </c>
      <c r="C2168" t="s">
        <v>26</v>
      </c>
      <c r="D2168" s="2">
        <v>0.3923611111111111</v>
      </c>
      <c r="E2168">
        <v>246.9</v>
      </c>
      <c r="F2168">
        <v>15</v>
      </c>
      <c r="G2168" t="s">
        <v>21</v>
      </c>
      <c r="H2168">
        <v>30400</v>
      </c>
      <c r="I2168" t="s">
        <v>22</v>
      </c>
      <c r="J2168" s="1">
        <v>44174</v>
      </c>
      <c r="K2168" t="s">
        <v>26</v>
      </c>
      <c r="L2168" s="2">
        <v>0.55972222222222223</v>
      </c>
      <c r="M2168">
        <v>287.89999999999998</v>
      </c>
      <c r="N2168">
        <v>-615</v>
      </c>
      <c r="O2168">
        <v>-16.60591333</v>
      </c>
      <c r="P2168" s="1">
        <v>44175</v>
      </c>
      <c r="Q2168" t="s">
        <v>24</v>
      </c>
      <c r="R2168">
        <v>290</v>
      </c>
      <c r="S2168">
        <v>212.75</v>
      </c>
      <c r="T2168">
        <f t="shared" si="802"/>
        <v>9</v>
      </c>
      <c r="U2168">
        <f t="shared" si="803"/>
        <v>12</v>
      </c>
      <c r="V2168">
        <f t="shared" si="804"/>
        <v>2020</v>
      </c>
      <c r="X2168" t="str">
        <f t="shared" ref="X2168:X2169" si="822">IF(N2168&gt;0,"Profit","Loss")</f>
        <v>Loss</v>
      </c>
    </row>
    <row r="2169" spans="1:24" x14ac:dyDescent="0.3">
      <c r="A2169">
        <v>723.2</v>
      </c>
      <c r="B2169" s="1">
        <v>44174</v>
      </c>
      <c r="C2169" t="s">
        <v>26</v>
      </c>
      <c r="D2169" s="2">
        <v>0.3923611111111111</v>
      </c>
      <c r="E2169">
        <v>269.39999999999998</v>
      </c>
      <c r="F2169">
        <v>15</v>
      </c>
      <c r="G2169" t="s">
        <v>23</v>
      </c>
      <c r="H2169">
        <v>30400</v>
      </c>
      <c r="I2169" t="s">
        <v>22</v>
      </c>
      <c r="J2169" s="1">
        <v>44174</v>
      </c>
      <c r="K2169" t="s">
        <v>26</v>
      </c>
      <c r="L2169" s="2">
        <v>0.6381944444444444</v>
      </c>
      <c r="M2169">
        <v>82.6</v>
      </c>
      <c r="N2169">
        <v>2802</v>
      </c>
      <c r="O2169">
        <v>69.339272460000004</v>
      </c>
      <c r="P2169" s="1">
        <v>44175</v>
      </c>
      <c r="Q2169" t="s">
        <v>19</v>
      </c>
      <c r="R2169">
        <v>288</v>
      </c>
      <c r="S2169">
        <v>80.05</v>
      </c>
      <c r="T2169">
        <f t="shared" si="802"/>
        <v>9</v>
      </c>
      <c r="U2169">
        <f t="shared" si="803"/>
        <v>12</v>
      </c>
      <c r="V2169">
        <f t="shared" si="804"/>
        <v>2020</v>
      </c>
      <c r="X2169" t="str">
        <f t="shared" si="822"/>
        <v>Profit</v>
      </c>
    </row>
    <row r="2170" spans="1:24" hidden="1" x14ac:dyDescent="0.3">
      <c r="A2170">
        <v>724</v>
      </c>
      <c r="B2170" s="1">
        <v>44175</v>
      </c>
      <c r="D2170" s="2">
        <v>0.3923611111111111</v>
      </c>
      <c r="E2170">
        <v>30546.55</v>
      </c>
      <c r="J2170" s="1">
        <v>44175</v>
      </c>
      <c r="L2170" s="2">
        <v>0.61944444444444446</v>
      </c>
      <c r="M2170">
        <v>30562.25</v>
      </c>
      <c r="N2170">
        <v>330</v>
      </c>
      <c r="R2170">
        <v>30586.6</v>
      </c>
      <c r="S2170">
        <v>30202.1</v>
      </c>
      <c r="T2170">
        <f t="shared" si="802"/>
        <v>10</v>
      </c>
      <c r="U2170">
        <f t="shared" si="803"/>
        <v>12</v>
      </c>
      <c r="V2170">
        <f t="shared" si="804"/>
        <v>2020</v>
      </c>
    </row>
    <row r="2171" spans="1:24" x14ac:dyDescent="0.3">
      <c r="A2171">
        <v>724.1</v>
      </c>
      <c r="B2171" s="1">
        <v>44175</v>
      </c>
      <c r="C2171" t="s">
        <v>27</v>
      </c>
      <c r="D2171" s="2">
        <v>0.3923611111111111</v>
      </c>
      <c r="E2171">
        <v>177.65</v>
      </c>
      <c r="F2171">
        <v>15</v>
      </c>
      <c r="G2171" t="s">
        <v>21</v>
      </c>
      <c r="H2171">
        <v>30500</v>
      </c>
      <c r="I2171" t="s">
        <v>22</v>
      </c>
      <c r="J2171" s="1">
        <v>44175</v>
      </c>
      <c r="K2171" t="s">
        <v>27</v>
      </c>
      <c r="L2171" s="2">
        <v>0.61944444444444446</v>
      </c>
      <c r="M2171">
        <v>80.650000000000006</v>
      </c>
      <c r="N2171">
        <v>1455</v>
      </c>
      <c r="O2171">
        <v>54.601745000000001</v>
      </c>
      <c r="P2171" s="1">
        <v>44175</v>
      </c>
      <c r="Q2171" t="s">
        <v>24</v>
      </c>
      <c r="R2171">
        <v>177.65</v>
      </c>
      <c r="S2171">
        <v>4.8</v>
      </c>
      <c r="T2171">
        <f t="shared" si="802"/>
        <v>10</v>
      </c>
      <c r="U2171">
        <f t="shared" si="803"/>
        <v>12</v>
      </c>
      <c r="V2171">
        <f t="shared" si="804"/>
        <v>2020</v>
      </c>
      <c r="X2171" t="str">
        <f t="shared" ref="X2171:X2172" si="823">IF(N2171&gt;0,"Profit","Loss")</f>
        <v>Profit</v>
      </c>
    </row>
    <row r="2172" spans="1:24" x14ac:dyDescent="0.3">
      <c r="A2172">
        <v>724.2</v>
      </c>
      <c r="B2172" s="1">
        <v>44175</v>
      </c>
      <c r="C2172" t="s">
        <v>27</v>
      </c>
      <c r="D2172" s="2">
        <v>0.3923611111111111</v>
      </c>
      <c r="E2172">
        <v>138.05000000000001</v>
      </c>
      <c r="F2172">
        <v>15</v>
      </c>
      <c r="G2172" t="s">
        <v>23</v>
      </c>
      <c r="H2172">
        <v>30500</v>
      </c>
      <c r="I2172" t="s">
        <v>22</v>
      </c>
      <c r="J2172" s="1">
        <v>44175</v>
      </c>
      <c r="K2172" t="s">
        <v>27</v>
      </c>
      <c r="L2172" s="2">
        <v>0.4069444444444445</v>
      </c>
      <c r="M2172">
        <v>213.05</v>
      </c>
      <c r="N2172">
        <v>-1125</v>
      </c>
      <c r="O2172">
        <v>-54.328141979999998</v>
      </c>
      <c r="P2172" s="1">
        <v>44175</v>
      </c>
      <c r="Q2172" t="s">
        <v>24</v>
      </c>
      <c r="R2172">
        <v>220</v>
      </c>
      <c r="S2172">
        <v>138.05000000000001</v>
      </c>
      <c r="T2172">
        <f t="shared" si="802"/>
        <v>10</v>
      </c>
      <c r="U2172">
        <f t="shared" si="803"/>
        <v>12</v>
      </c>
      <c r="V2172">
        <f t="shared" si="804"/>
        <v>2020</v>
      </c>
      <c r="X2172" t="str">
        <f t="shared" si="823"/>
        <v>Loss</v>
      </c>
    </row>
    <row r="2173" spans="1:24" hidden="1" x14ac:dyDescent="0.3">
      <c r="A2173">
        <v>725</v>
      </c>
      <c r="B2173" s="1">
        <v>44176</v>
      </c>
      <c r="D2173" s="2">
        <v>0.3923611111111111</v>
      </c>
      <c r="E2173">
        <v>30679.75</v>
      </c>
      <c r="J2173" s="1">
        <v>44176</v>
      </c>
      <c r="L2173" s="2">
        <v>0.45555555555555555</v>
      </c>
      <c r="M2173">
        <v>30649.5</v>
      </c>
      <c r="N2173">
        <v>-1170</v>
      </c>
      <c r="R2173">
        <v>30811.8</v>
      </c>
      <c r="S2173">
        <v>30636.95</v>
      </c>
      <c r="T2173">
        <f t="shared" si="802"/>
        <v>11</v>
      </c>
      <c r="U2173">
        <f t="shared" si="803"/>
        <v>12</v>
      </c>
      <c r="V2173">
        <f t="shared" si="804"/>
        <v>2020</v>
      </c>
    </row>
    <row r="2174" spans="1:24" x14ac:dyDescent="0.3">
      <c r="A2174">
        <v>725.1</v>
      </c>
      <c r="B2174" s="1">
        <v>44176</v>
      </c>
      <c r="C2174" t="s">
        <v>28</v>
      </c>
      <c r="D2174" s="2">
        <v>0.3923611111111111</v>
      </c>
      <c r="E2174">
        <v>400</v>
      </c>
      <c r="F2174">
        <v>15</v>
      </c>
      <c r="G2174" t="s">
        <v>21</v>
      </c>
      <c r="H2174">
        <v>30700</v>
      </c>
      <c r="I2174" t="s">
        <v>22</v>
      </c>
      <c r="J2174" s="1">
        <v>44176</v>
      </c>
      <c r="K2174" t="s">
        <v>28</v>
      </c>
      <c r="L2174" s="2">
        <v>0.40347222222222223</v>
      </c>
      <c r="M2174">
        <v>474</v>
      </c>
      <c r="N2174">
        <v>-1110</v>
      </c>
      <c r="O2174">
        <v>-18.5</v>
      </c>
      <c r="P2174" s="1">
        <v>44182</v>
      </c>
      <c r="Q2174" t="s">
        <v>24</v>
      </c>
      <c r="R2174">
        <v>482.35</v>
      </c>
      <c r="S2174">
        <v>398.45</v>
      </c>
      <c r="T2174">
        <f t="shared" si="802"/>
        <v>11</v>
      </c>
      <c r="U2174">
        <f t="shared" si="803"/>
        <v>12</v>
      </c>
      <c r="V2174">
        <f t="shared" si="804"/>
        <v>2020</v>
      </c>
      <c r="X2174" t="str">
        <f t="shared" ref="X2174:X2175" si="824">IF(N2174&gt;0,"Profit","Loss")</f>
        <v>Loss</v>
      </c>
    </row>
    <row r="2175" spans="1:24" x14ac:dyDescent="0.3">
      <c r="A2175">
        <v>725.2</v>
      </c>
      <c r="B2175" s="1">
        <v>44176</v>
      </c>
      <c r="C2175" t="s">
        <v>28</v>
      </c>
      <c r="D2175" s="2">
        <v>0.3923611111111111</v>
      </c>
      <c r="E2175">
        <v>430.85</v>
      </c>
      <c r="F2175">
        <v>15</v>
      </c>
      <c r="G2175" t="s">
        <v>23</v>
      </c>
      <c r="H2175">
        <v>30700</v>
      </c>
      <c r="I2175" t="s">
        <v>22</v>
      </c>
      <c r="J2175" s="1">
        <v>44176</v>
      </c>
      <c r="K2175" t="s">
        <v>28</v>
      </c>
      <c r="L2175" s="2">
        <v>0.45555555555555555</v>
      </c>
      <c r="M2175">
        <v>434.85</v>
      </c>
      <c r="N2175">
        <v>-60</v>
      </c>
      <c r="O2175">
        <v>-0.92839735400000001</v>
      </c>
      <c r="P2175" s="1">
        <v>44182</v>
      </c>
      <c r="Q2175" t="s">
        <v>24</v>
      </c>
      <c r="R2175">
        <v>438.1</v>
      </c>
      <c r="S2175">
        <v>359.15</v>
      </c>
      <c r="T2175">
        <f t="shared" si="802"/>
        <v>11</v>
      </c>
      <c r="U2175">
        <f t="shared" si="803"/>
        <v>12</v>
      </c>
      <c r="V2175">
        <f t="shared" si="804"/>
        <v>2020</v>
      </c>
      <c r="X2175" t="str">
        <f t="shared" si="824"/>
        <v>Loss</v>
      </c>
    </row>
    <row r="2176" spans="1:24" hidden="1" x14ac:dyDescent="0.3">
      <c r="A2176">
        <v>726</v>
      </c>
      <c r="B2176" s="1">
        <v>44179</v>
      </c>
      <c r="D2176" s="2">
        <v>0.3923611111111111</v>
      </c>
      <c r="E2176">
        <v>30785.05</v>
      </c>
      <c r="J2176" s="1">
        <v>44179</v>
      </c>
      <c r="L2176" s="2">
        <v>0.54791666666666672</v>
      </c>
      <c r="M2176">
        <v>30778.25</v>
      </c>
      <c r="N2176">
        <v>-525</v>
      </c>
      <c r="R2176">
        <v>30845.8</v>
      </c>
      <c r="S2176">
        <v>30624.25</v>
      </c>
      <c r="T2176">
        <f t="shared" si="802"/>
        <v>14</v>
      </c>
      <c r="U2176">
        <f t="shared" si="803"/>
        <v>12</v>
      </c>
      <c r="V2176">
        <f t="shared" si="804"/>
        <v>2020</v>
      </c>
    </row>
    <row r="2177" spans="1:24" x14ac:dyDescent="0.3">
      <c r="A2177">
        <v>726.1</v>
      </c>
      <c r="B2177" s="1">
        <v>44179</v>
      </c>
      <c r="C2177" t="s">
        <v>20</v>
      </c>
      <c r="D2177" s="2">
        <v>0.3923611111111111</v>
      </c>
      <c r="E2177">
        <v>356</v>
      </c>
      <c r="F2177">
        <v>15</v>
      </c>
      <c r="G2177" t="s">
        <v>21</v>
      </c>
      <c r="H2177">
        <v>30800</v>
      </c>
      <c r="I2177" t="s">
        <v>22</v>
      </c>
      <c r="J2177" s="1">
        <v>44179</v>
      </c>
      <c r="K2177" t="s">
        <v>20</v>
      </c>
      <c r="L2177" s="2">
        <v>0.54791666666666672</v>
      </c>
      <c r="M2177">
        <v>340</v>
      </c>
      <c r="N2177">
        <v>240</v>
      </c>
      <c r="O2177">
        <v>4.4943820219999999</v>
      </c>
      <c r="P2177" s="1">
        <v>44182</v>
      </c>
      <c r="Q2177" t="s">
        <v>24</v>
      </c>
      <c r="R2177">
        <v>393.55</v>
      </c>
      <c r="S2177">
        <v>265</v>
      </c>
      <c r="T2177">
        <f t="shared" si="802"/>
        <v>14</v>
      </c>
      <c r="U2177">
        <f t="shared" si="803"/>
        <v>12</v>
      </c>
      <c r="V2177">
        <f t="shared" si="804"/>
        <v>2020</v>
      </c>
      <c r="X2177" t="str">
        <f t="shared" ref="X2177:X2178" si="825">IF(N2177&gt;0,"Profit","Loss")</f>
        <v>Profit</v>
      </c>
    </row>
    <row r="2178" spans="1:24" x14ac:dyDescent="0.3">
      <c r="A2178">
        <v>726.2</v>
      </c>
      <c r="B2178" s="1">
        <v>44179</v>
      </c>
      <c r="C2178" t="s">
        <v>20</v>
      </c>
      <c r="D2178" s="2">
        <v>0.3923611111111111</v>
      </c>
      <c r="E2178">
        <v>352.35</v>
      </c>
      <c r="F2178">
        <v>15</v>
      </c>
      <c r="G2178" t="s">
        <v>23</v>
      </c>
      <c r="H2178">
        <v>30800</v>
      </c>
      <c r="I2178" t="s">
        <v>22</v>
      </c>
      <c r="J2178" s="1">
        <v>44179</v>
      </c>
      <c r="K2178" t="s">
        <v>20</v>
      </c>
      <c r="L2178" s="2">
        <v>0.41736111111111113</v>
      </c>
      <c r="M2178">
        <v>403.35</v>
      </c>
      <c r="N2178">
        <v>-765</v>
      </c>
      <c r="O2178">
        <v>-14.47424436</v>
      </c>
      <c r="P2178" s="1">
        <v>44182</v>
      </c>
      <c r="Q2178" t="s">
        <v>24</v>
      </c>
      <c r="R2178">
        <v>412.4</v>
      </c>
      <c r="S2178">
        <v>328.2</v>
      </c>
      <c r="T2178">
        <f t="shared" si="802"/>
        <v>14</v>
      </c>
      <c r="U2178">
        <f t="shared" si="803"/>
        <v>12</v>
      </c>
      <c r="V2178">
        <f t="shared" si="804"/>
        <v>2020</v>
      </c>
      <c r="X2178" t="str">
        <f t="shared" si="825"/>
        <v>Loss</v>
      </c>
    </row>
    <row r="2179" spans="1:24" hidden="1" x14ac:dyDescent="0.3">
      <c r="A2179">
        <v>727</v>
      </c>
      <c r="B2179" s="1">
        <v>44180</v>
      </c>
      <c r="D2179" s="2">
        <v>0.3923611111111111</v>
      </c>
      <c r="E2179">
        <v>30623.200000000001</v>
      </c>
      <c r="J2179" s="1">
        <v>44180</v>
      </c>
      <c r="L2179" s="2">
        <v>0.54722222222222217</v>
      </c>
      <c r="M2179">
        <v>30564.85</v>
      </c>
      <c r="N2179">
        <v>-45</v>
      </c>
      <c r="R2179">
        <v>30666.400000000001</v>
      </c>
      <c r="S2179">
        <v>30345.75</v>
      </c>
      <c r="T2179">
        <f t="shared" ref="T2179:T2242" si="826">DAY(B2179)</f>
        <v>15</v>
      </c>
      <c r="U2179">
        <f t="shared" ref="U2179:U2242" si="827">MONTH(B2179)</f>
        <v>12</v>
      </c>
      <c r="V2179">
        <f t="shared" ref="V2179:V2242" si="828">YEAR(B2179)</f>
        <v>2020</v>
      </c>
    </row>
    <row r="2180" spans="1:24" x14ac:dyDescent="0.3">
      <c r="A2180">
        <v>727.1</v>
      </c>
      <c r="B2180" s="1">
        <v>44180</v>
      </c>
      <c r="C2180" t="s">
        <v>25</v>
      </c>
      <c r="D2180" s="2">
        <v>0.3923611111111111</v>
      </c>
      <c r="E2180">
        <v>319.55</v>
      </c>
      <c r="F2180">
        <v>15</v>
      </c>
      <c r="G2180" t="s">
        <v>21</v>
      </c>
      <c r="H2180">
        <v>30600</v>
      </c>
      <c r="I2180" t="s">
        <v>22</v>
      </c>
      <c r="J2180" s="1">
        <v>44180</v>
      </c>
      <c r="K2180" t="s">
        <v>25</v>
      </c>
      <c r="L2180" s="2">
        <v>0.54722222222222217</v>
      </c>
      <c r="M2180">
        <v>266.55</v>
      </c>
      <c r="N2180">
        <v>795</v>
      </c>
      <c r="O2180">
        <v>16.585823810000001</v>
      </c>
      <c r="P2180" s="1">
        <v>44182</v>
      </c>
      <c r="Q2180" t="s">
        <v>24</v>
      </c>
      <c r="R2180">
        <v>337.4</v>
      </c>
      <c r="S2180">
        <v>191</v>
      </c>
      <c r="T2180">
        <f t="shared" si="826"/>
        <v>15</v>
      </c>
      <c r="U2180">
        <f t="shared" si="827"/>
        <v>12</v>
      </c>
      <c r="V2180">
        <f t="shared" si="828"/>
        <v>2020</v>
      </c>
      <c r="X2180" t="str">
        <f t="shared" ref="X2180:X2181" si="829">IF(N2180&gt;0,"Profit","Loss")</f>
        <v>Profit</v>
      </c>
    </row>
    <row r="2181" spans="1:24" x14ac:dyDescent="0.3">
      <c r="A2181">
        <v>727.2</v>
      </c>
      <c r="B2181" s="1">
        <v>44180</v>
      </c>
      <c r="C2181" t="s">
        <v>25</v>
      </c>
      <c r="D2181" s="2">
        <v>0.3923611111111111</v>
      </c>
      <c r="E2181">
        <v>314</v>
      </c>
      <c r="F2181">
        <v>15</v>
      </c>
      <c r="G2181" t="s">
        <v>23</v>
      </c>
      <c r="H2181">
        <v>30600</v>
      </c>
      <c r="I2181" t="s">
        <v>22</v>
      </c>
      <c r="J2181" s="1">
        <v>44180</v>
      </c>
      <c r="K2181" t="s">
        <v>25</v>
      </c>
      <c r="L2181" s="2">
        <v>0.4201388888888889</v>
      </c>
      <c r="M2181">
        <v>370</v>
      </c>
      <c r="N2181">
        <v>-840</v>
      </c>
      <c r="O2181">
        <v>-17.834394899999999</v>
      </c>
      <c r="P2181" s="1">
        <v>44182</v>
      </c>
      <c r="Q2181" t="s">
        <v>24</v>
      </c>
      <c r="R2181">
        <v>375</v>
      </c>
      <c r="S2181">
        <v>294.10000000000002</v>
      </c>
      <c r="T2181">
        <f t="shared" si="826"/>
        <v>15</v>
      </c>
      <c r="U2181">
        <f t="shared" si="827"/>
        <v>12</v>
      </c>
      <c r="V2181">
        <f t="shared" si="828"/>
        <v>2020</v>
      </c>
      <c r="X2181" t="str">
        <f t="shared" si="829"/>
        <v>Loss</v>
      </c>
    </row>
    <row r="2182" spans="1:24" hidden="1" x14ac:dyDescent="0.3">
      <c r="A2182">
        <v>728</v>
      </c>
      <c r="B2182" s="1">
        <v>44181</v>
      </c>
      <c r="D2182" s="2">
        <v>0.3923611111111111</v>
      </c>
      <c r="E2182">
        <v>30854.2</v>
      </c>
      <c r="J2182" s="1">
        <v>44181</v>
      </c>
      <c r="L2182" s="2">
        <v>0.6381944444444444</v>
      </c>
      <c r="M2182">
        <v>30688.1</v>
      </c>
      <c r="N2182">
        <v>675.75</v>
      </c>
      <c r="Q2182" t="s">
        <v>19</v>
      </c>
      <c r="R2182">
        <v>30893.1</v>
      </c>
      <c r="S2182">
        <v>30587.1</v>
      </c>
      <c r="T2182">
        <f t="shared" si="826"/>
        <v>16</v>
      </c>
      <c r="U2182">
        <f t="shared" si="827"/>
        <v>12</v>
      </c>
      <c r="V2182">
        <f t="shared" si="828"/>
        <v>2020</v>
      </c>
    </row>
    <row r="2183" spans="1:24" x14ac:dyDescent="0.3">
      <c r="A2183">
        <v>728.1</v>
      </c>
      <c r="B2183" s="1">
        <v>44181</v>
      </c>
      <c r="C2183" t="s">
        <v>26</v>
      </c>
      <c r="D2183" s="2">
        <v>0.3923611111111111</v>
      </c>
      <c r="E2183">
        <v>210.35</v>
      </c>
      <c r="F2183">
        <v>15</v>
      </c>
      <c r="G2183" t="s">
        <v>21</v>
      </c>
      <c r="H2183">
        <v>30900</v>
      </c>
      <c r="I2183" t="s">
        <v>22</v>
      </c>
      <c r="J2183" s="1">
        <v>44181</v>
      </c>
      <c r="K2183" t="s">
        <v>26</v>
      </c>
      <c r="L2183" s="2">
        <v>0.6381944444444444</v>
      </c>
      <c r="M2183">
        <v>115.3</v>
      </c>
      <c r="N2183">
        <v>1425.75</v>
      </c>
      <c r="O2183">
        <v>45.186593770000002</v>
      </c>
      <c r="P2183" s="1">
        <v>44182</v>
      </c>
      <c r="Q2183" t="s">
        <v>19</v>
      </c>
      <c r="R2183">
        <v>226.9</v>
      </c>
      <c r="S2183">
        <v>107</v>
      </c>
      <c r="T2183">
        <f t="shared" si="826"/>
        <v>16</v>
      </c>
      <c r="U2183">
        <f t="shared" si="827"/>
        <v>12</v>
      </c>
      <c r="V2183">
        <f t="shared" si="828"/>
        <v>2020</v>
      </c>
      <c r="X2183" t="str">
        <f t="shared" ref="X2183:X2184" si="830">IF(N2183&gt;0,"Profit","Loss")</f>
        <v>Profit</v>
      </c>
    </row>
    <row r="2184" spans="1:24" x14ac:dyDescent="0.3">
      <c r="A2184">
        <v>728.2</v>
      </c>
      <c r="B2184" s="1">
        <v>44181</v>
      </c>
      <c r="C2184" t="s">
        <v>26</v>
      </c>
      <c r="D2184" s="2">
        <v>0.3923611111111111</v>
      </c>
      <c r="E2184">
        <v>250.05</v>
      </c>
      <c r="F2184">
        <v>15</v>
      </c>
      <c r="G2184" t="s">
        <v>23</v>
      </c>
      <c r="H2184">
        <v>30900</v>
      </c>
      <c r="I2184" t="s">
        <v>22</v>
      </c>
      <c r="J2184" s="1">
        <v>44181</v>
      </c>
      <c r="K2184" t="s">
        <v>26</v>
      </c>
      <c r="L2184" s="2">
        <v>0.52152777777777781</v>
      </c>
      <c r="M2184">
        <v>300.05</v>
      </c>
      <c r="N2184">
        <v>-750</v>
      </c>
      <c r="O2184">
        <v>-19.996000800000001</v>
      </c>
      <c r="P2184" s="1">
        <v>44182</v>
      </c>
      <c r="Q2184" t="s">
        <v>24</v>
      </c>
      <c r="R2184">
        <v>423.8</v>
      </c>
      <c r="S2184">
        <v>225</v>
      </c>
      <c r="T2184">
        <f t="shared" si="826"/>
        <v>16</v>
      </c>
      <c r="U2184">
        <f t="shared" si="827"/>
        <v>12</v>
      </c>
      <c r="V2184">
        <f t="shared" si="828"/>
        <v>2020</v>
      </c>
      <c r="X2184" t="str">
        <f t="shared" si="830"/>
        <v>Loss</v>
      </c>
    </row>
    <row r="2185" spans="1:24" hidden="1" x14ac:dyDescent="0.3">
      <c r="A2185">
        <v>729</v>
      </c>
      <c r="B2185" s="1">
        <v>44182</v>
      </c>
      <c r="D2185" s="2">
        <v>0.3923611111111111</v>
      </c>
      <c r="E2185">
        <v>30712.9</v>
      </c>
      <c r="J2185" s="1">
        <v>44182</v>
      </c>
      <c r="L2185" s="2">
        <v>0.6381944444444444</v>
      </c>
      <c r="M2185">
        <v>30850.1</v>
      </c>
      <c r="N2185">
        <v>1480.5</v>
      </c>
      <c r="Q2185" t="s">
        <v>19</v>
      </c>
      <c r="R2185">
        <v>30945.200000000001</v>
      </c>
      <c r="S2185">
        <v>30664.400000000001</v>
      </c>
      <c r="T2185">
        <f t="shared" si="826"/>
        <v>17</v>
      </c>
      <c r="U2185">
        <f t="shared" si="827"/>
        <v>12</v>
      </c>
      <c r="V2185">
        <f t="shared" si="828"/>
        <v>2020</v>
      </c>
    </row>
    <row r="2186" spans="1:24" x14ac:dyDescent="0.3">
      <c r="A2186">
        <v>729.1</v>
      </c>
      <c r="B2186" s="1">
        <v>44182</v>
      </c>
      <c r="C2186" t="s">
        <v>27</v>
      </c>
      <c r="D2186" s="2">
        <v>0.3923611111111111</v>
      </c>
      <c r="E2186">
        <v>135</v>
      </c>
      <c r="F2186">
        <v>15</v>
      </c>
      <c r="G2186" t="s">
        <v>21</v>
      </c>
      <c r="H2186">
        <v>30700</v>
      </c>
      <c r="I2186" t="s">
        <v>22</v>
      </c>
      <c r="J2186" s="1">
        <v>44182</v>
      </c>
      <c r="K2186" t="s">
        <v>27</v>
      </c>
      <c r="L2186" s="2">
        <v>0.4694444444444445</v>
      </c>
      <c r="M2186">
        <v>184</v>
      </c>
      <c r="N2186">
        <v>-735</v>
      </c>
      <c r="O2186">
        <v>-36.296296300000002</v>
      </c>
      <c r="P2186" s="1">
        <v>44182</v>
      </c>
      <c r="Q2186" t="s">
        <v>24</v>
      </c>
      <c r="R2186">
        <v>185</v>
      </c>
      <c r="S2186">
        <v>108.15</v>
      </c>
      <c r="T2186">
        <f t="shared" si="826"/>
        <v>17</v>
      </c>
      <c r="U2186">
        <f t="shared" si="827"/>
        <v>12</v>
      </c>
      <c r="V2186">
        <f t="shared" si="828"/>
        <v>2020</v>
      </c>
      <c r="X2186" t="str">
        <f t="shared" ref="X2186:X2187" si="831">IF(N2186&gt;0,"Profit","Loss")</f>
        <v>Loss</v>
      </c>
    </row>
    <row r="2187" spans="1:24" x14ac:dyDescent="0.3">
      <c r="A2187">
        <v>729.2</v>
      </c>
      <c r="B2187" s="1">
        <v>44182</v>
      </c>
      <c r="C2187" t="s">
        <v>27</v>
      </c>
      <c r="D2187" s="2">
        <v>0.3923611111111111</v>
      </c>
      <c r="E2187">
        <v>147.94999999999999</v>
      </c>
      <c r="F2187">
        <v>15</v>
      </c>
      <c r="G2187" t="s">
        <v>23</v>
      </c>
      <c r="H2187">
        <v>30700</v>
      </c>
      <c r="I2187" t="s">
        <v>22</v>
      </c>
      <c r="J2187" s="1">
        <v>44182</v>
      </c>
      <c r="K2187" t="s">
        <v>27</v>
      </c>
      <c r="L2187" s="2">
        <v>0.6381944444444444</v>
      </c>
      <c r="M2187">
        <v>0.25</v>
      </c>
      <c r="N2187">
        <v>2215.5</v>
      </c>
      <c r="O2187">
        <v>99.831023990000006</v>
      </c>
      <c r="P2187" s="1">
        <v>44182</v>
      </c>
      <c r="Q2187" t="s">
        <v>19</v>
      </c>
      <c r="R2187">
        <v>171.6</v>
      </c>
      <c r="S2187">
        <v>0.2</v>
      </c>
      <c r="T2187">
        <f t="shared" si="826"/>
        <v>17</v>
      </c>
      <c r="U2187">
        <f t="shared" si="827"/>
        <v>12</v>
      </c>
      <c r="V2187">
        <f t="shared" si="828"/>
        <v>2020</v>
      </c>
      <c r="X2187" t="str">
        <f t="shared" si="831"/>
        <v>Profit</v>
      </c>
    </row>
    <row r="2188" spans="1:24" hidden="1" x14ac:dyDescent="0.3">
      <c r="A2188">
        <v>730</v>
      </c>
      <c r="B2188" s="1">
        <v>44183</v>
      </c>
      <c r="D2188" s="2">
        <v>0.3923611111111111</v>
      </c>
      <c r="E2188">
        <v>30688.15</v>
      </c>
      <c r="J2188" s="1">
        <v>44183</v>
      </c>
      <c r="L2188" s="2">
        <v>0.58958333333333335</v>
      </c>
      <c r="M2188">
        <v>30634.45</v>
      </c>
      <c r="N2188">
        <v>-615</v>
      </c>
      <c r="R2188">
        <v>30716.15</v>
      </c>
      <c r="S2188">
        <v>30374.5</v>
      </c>
      <c r="T2188">
        <f t="shared" si="826"/>
        <v>18</v>
      </c>
      <c r="U2188">
        <f t="shared" si="827"/>
        <v>12</v>
      </c>
      <c r="V2188">
        <f t="shared" si="828"/>
        <v>2020</v>
      </c>
    </row>
    <row r="2189" spans="1:24" x14ac:dyDescent="0.3">
      <c r="A2189">
        <v>730.1</v>
      </c>
      <c r="B2189" s="1">
        <v>44183</v>
      </c>
      <c r="C2189" t="s">
        <v>28</v>
      </c>
      <c r="D2189" s="2">
        <v>0.3923611111111111</v>
      </c>
      <c r="E2189">
        <v>370.75</v>
      </c>
      <c r="F2189">
        <v>15</v>
      </c>
      <c r="G2189" t="s">
        <v>21</v>
      </c>
      <c r="H2189">
        <v>30700</v>
      </c>
      <c r="I2189" t="s">
        <v>22</v>
      </c>
      <c r="J2189" s="1">
        <v>44183</v>
      </c>
      <c r="K2189" t="s">
        <v>28</v>
      </c>
      <c r="L2189" s="2">
        <v>0.58958333333333335</v>
      </c>
      <c r="M2189">
        <v>345.75</v>
      </c>
      <c r="N2189">
        <v>375</v>
      </c>
      <c r="O2189">
        <v>6.7430883340000003</v>
      </c>
      <c r="P2189" s="1">
        <v>44189</v>
      </c>
      <c r="Q2189" t="s">
        <v>24</v>
      </c>
      <c r="R2189">
        <v>383.5</v>
      </c>
      <c r="S2189">
        <v>270</v>
      </c>
      <c r="T2189">
        <f t="shared" si="826"/>
        <v>18</v>
      </c>
      <c r="U2189">
        <f t="shared" si="827"/>
        <v>12</v>
      </c>
      <c r="V2189">
        <f t="shared" si="828"/>
        <v>2020</v>
      </c>
      <c r="X2189" t="str">
        <f t="shared" ref="X2189:X2190" si="832">IF(N2189&gt;0,"Profit","Loss")</f>
        <v>Profit</v>
      </c>
    </row>
    <row r="2190" spans="1:24" x14ac:dyDescent="0.3">
      <c r="A2190">
        <v>730.2</v>
      </c>
      <c r="B2190" s="1">
        <v>44183</v>
      </c>
      <c r="C2190" t="s">
        <v>28</v>
      </c>
      <c r="D2190" s="2">
        <v>0.3923611111111111</v>
      </c>
      <c r="E2190">
        <v>377.95</v>
      </c>
      <c r="F2190">
        <v>15</v>
      </c>
      <c r="G2190" t="s">
        <v>23</v>
      </c>
      <c r="H2190">
        <v>30700</v>
      </c>
      <c r="I2190" t="s">
        <v>22</v>
      </c>
      <c r="J2190" s="1">
        <v>44183</v>
      </c>
      <c r="K2190" t="s">
        <v>28</v>
      </c>
      <c r="L2190" s="2">
        <v>0.39930555555555558</v>
      </c>
      <c r="M2190">
        <v>443.95</v>
      </c>
      <c r="N2190">
        <v>-990</v>
      </c>
      <c r="O2190">
        <v>-17.46262733</v>
      </c>
      <c r="P2190" s="1">
        <v>44189</v>
      </c>
      <c r="Q2190" t="s">
        <v>24</v>
      </c>
      <c r="R2190">
        <v>445.65</v>
      </c>
      <c r="S2190">
        <v>368.3</v>
      </c>
      <c r="T2190">
        <f t="shared" si="826"/>
        <v>18</v>
      </c>
      <c r="U2190">
        <f t="shared" si="827"/>
        <v>12</v>
      </c>
      <c r="V2190">
        <f t="shared" si="828"/>
        <v>2020</v>
      </c>
      <c r="X2190" t="str">
        <f t="shared" si="832"/>
        <v>Loss</v>
      </c>
    </row>
    <row r="2191" spans="1:24" hidden="1" x14ac:dyDescent="0.3">
      <c r="A2191">
        <v>731</v>
      </c>
      <c r="B2191" s="1">
        <v>44186</v>
      </c>
      <c r="D2191" s="2">
        <v>0.3923611111111111</v>
      </c>
      <c r="E2191">
        <v>30365.9</v>
      </c>
      <c r="J2191" s="1">
        <v>44186</v>
      </c>
      <c r="L2191" s="2">
        <v>0.50763888888888886</v>
      </c>
      <c r="M2191">
        <v>30421.95</v>
      </c>
      <c r="N2191">
        <v>240</v>
      </c>
      <c r="R2191">
        <v>30567.05</v>
      </c>
      <c r="S2191">
        <v>30311.599999999999</v>
      </c>
      <c r="T2191">
        <f t="shared" si="826"/>
        <v>21</v>
      </c>
      <c r="U2191">
        <f t="shared" si="827"/>
        <v>12</v>
      </c>
      <c r="V2191">
        <f t="shared" si="828"/>
        <v>2020</v>
      </c>
    </row>
    <row r="2192" spans="1:24" x14ac:dyDescent="0.3">
      <c r="A2192">
        <v>731.1</v>
      </c>
      <c r="B2192" s="1">
        <v>44186</v>
      </c>
      <c r="C2192" t="s">
        <v>20</v>
      </c>
      <c r="D2192" s="2">
        <v>0.3923611111111111</v>
      </c>
      <c r="E2192">
        <v>302.85000000000002</v>
      </c>
      <c r="F2192">
        <v>15</v>
      </c>
      <c r="G2192" t="s">
        <v>21</v>
      </c>
      <c r="H2192">
        <v>30400</v>
      </c>
      <c r="I2192" t="s">
        <v>22</v>
      </c>
      <c r="J2192" s="1">
        <v>44186</v>
      </c>
      <c r="K2192" t="s">
        <v>20</v>
      </c>
      <c r="L2192" s="2">
        <v>0.44305555555555554</v>
      </c>
      <c r="M2192">
        <v>355.85</v>
      </c>
      <c r="N2192">
        <v>-795</v>
      </c>
      <c r="O2192">
        <v>-17.500412749999999</v>
      </c>
      <c r="P2192" s="1">
        <v>44189</v>
      </c>
      <c r="Q2192" t="s">
        <v>24</v>
      </c>
      <c r="R2192">
        <v>361.2</v>
      </c>
      <c r="S2192">
        <v>280</v>
      </c>
      <c r="T2192">
        <f t="shared" si="826"/>
        <v>21</v>
      </c>
      <c r="U2192">
        <f t="shared" si="827"/>
        <v>12</v>
      </c>
      <c r="V2192">
        <f t="shared" si="828"/>
        <v>2020</v>
      </c>
      <c r="X2192" t="str">
        <f t="shared" ref="X2192:X2193" si="833">IF(N2192&gt;0,"Profit","Loss")</f>
        <v>Loss</v>
      </c>
    </row>
    <row r="2193" spans="1:24" x14ac:dyDescent="0.3">
      <c r="A2193">
        <v>731.2</v>
      </c>
      <c r="B2193" s="1">
        <v>44186</v>
      </c>
      <c r="C2193" t="s">
        <v>20</v>
      </c>
      <c r="D2193" s="2">
        <v>0.3923611111111111</v>
      </c>
      <c r="E2193">
        <v>357.3</v>
      </c>
      <c r="F2193">
        <v>15</v>
      </c>
      <c r="G2193" t="s">
        <v>23</v>
      </c>
      <c r="H2193">
        <v>30400</v>
      </c>
      <c r="I2193" t="s">
        <v>22</v>
      </c>
      <c r="J2193" s="1">
        <v>44186</v>
      </c>
      <c r="K2193" t="s">
        <v>20</v>
      </c>
      <c r="L2193" s="2">
        <v>0.50763888888888886</v>
      </c>
      <c r="M2193">
        <v>288.3</v>
      </c>
      <c r="N2193">
        <v>1035</v>
      </c>
      <c r="O2193">
        <v>19.31150294</v>
      </c>
      <c r="P2193" s="1">
        <v>44189</v>
      </c>
      <c r="Q2193" t="s">
        <v>24</v>
      </c>
      <c r="R2193">
        <v>385</v>
      </c>
      <c r="S2193">
        <v>212.5</v>
      </c>
      <c r="T2193">
        <f t="shared" si="826"/>
        <v>21</v>
      </c>
      <c r="U2193">
        <f t="shared" si="827"/>
        <v>12</v>
      </c>
      <c r="V2193">
        <f t="shared" si="828"/>
        <v>2020</v>
      </c>
      <c r="X2193" t="str">
        <f t="shared" si="833"/>
        <v>Profit</v>
      </c>
    </row>
    <row r="2194" spans="1:24" hidden="1" x14ac:dyDescent="0.3">
      <c r="A2194">
        <v>732</v>
      </c>
      <c r="B2194" s="1">
        <v>44187</v>
      </c>
      <c r="D2194" s="2">
        <v>0.3923611111111111</v>
      </c>
      <c r="E2194">
        <v>29564.5</v>
      </c>
      <c r="J2194" s="1">
        <v>44187</v>
      </c>
      <c r="L2194" s="2">
        <v>0.41388888888888892</v>
      </c>
      <c r="M2194">
        <v>29287.65</v>
      </c>
      <c r="N2194">
        <v>135</v>
      </c>
      <c r="R2194">
        <v>29564.5</v>
      </c>
      <c r="S2194">
        <v>29106.9</v>
      </c>
      <c r="T2194">
        <f t="shared" si="826"/>
        <v>22</v>
      </c>
      <c r="U2194">
        <f t="shared" si="827"/>
        <v>12</v>
      </c>
      <c r="V2194">
        <f t="shared" si="828"/>
        <v>2020</v>
      </c>
    </row>
    <row r="2195" spans="1:24" x14ac:dyDescent="0.3">
      <c r="A2195">
        <v>732.1</v>
      </c>
      <c r="B2195" s="1">
        <v>44187</v>
      </c>
      <c r="C2195" t="s">
        <v>25</v>
      </c>
      <c r="D2195" s="2">
        <v>0.3923611111111111</v>
      </c>
      <c r="E2195">
        <v>351.3</v>
      </c>
      <c r="F2195">
        <v>15</v>
      </c>
      <c r="G2195" t="s">
        <v>21</v>
      </c>
      <c r="H2195">
        <v>29600</v>
      </c>
      <c r="I2195" t="s">
        <v>22</v>
      </c>
      <c r="J2195" s="1">
        <v>44187</v>
      </c>
      <c r="K2195" t="s">
        <v>25</v>
      </c>
      <c r="L2195" s="2">
        <v>0.41388888888888892</v>
      </c>
      <c r="M2195">
        <v>271.3</v>
      </c>
      <c r="N2195">
        <v>1200</v>
      </c>
      <c r="O2195">
        <v>22.77255907</v>
      </c>
      <c r="P2195" s="1">
        <v>44189</v>
      </c>
      <c r="Q2195" t="s">
        <v>24</v>
      </c>
      <c r="R2195">
        <v>354.1</v>
      </c>
      <c r="S2195">
        <v>195.8</v>
      </c>
      <c r="T2195">
        <f t="shared" si="826"/>
        <v>22</v>
      </c>
      <c r="U2195">
        <f t="shared" si="827"/>
        <v>12</v>
      </c>
      <c r="V2195">
        <f t="shared" si="828"/>
        <v>2020</v>
      </c>
      <c r="X2195" t="str">
        <f t="shared" ref="X2195:X2196" si="834">IF(N2195&gt;0,"Profit","Loss")</f>
        <v>Profit</v>
      </c>
    </row>
    <row r="2196" spans="1:24" x14ac:dyDescent="0.3">
      <c r="A2196">
        <v>732.2</v>
      </c>
      <c r="B2196" s="1">
        <v>44187</v>
      </c>
      <c r="C2196" t="s">
        <v>25</v>
      </c>
      <c r="D2196" s="2">
        <v>0.3923611111111111</v>
      </c>
      <c r="E2196">
        <v>377.05</v>
      </c>
      <c r="F2196">
        <v>15</v>
      </c>
      <c r="G2196" t="s">
        <v>23</v>
      </c>
      <c r="H2196">
        <v>29600</v>
      </c>
      <c r="I2196" t="s">
        <v>22</v>
      </c>
      <c r="J2196" s="1">
        <v>44187</v>
      </c>
      <c r="K2196" t="s">
        <v>25</v>
      </c>
      <c r="L2196" s="2">
        <v>0.39444444444444443</v>
      </c>
      <c r="M2196">
        <v>448.05</v>
      </c>
      <c r="N2196">
        <v>-1065</v>
      </c>
      <c r="O2196">
        <v>-18.83039385</v>
      </c>
      <c r="P2196" s="1">
        <v>44189</v>
      </c>
      <c r="Q2196" t="s">
        <v>24</v>
      </c>
      <c r="R2196">
        <v>498</v>
      </c>
      <c r="S2196">
        <v>372.1</v>
      </c>
      <c r="T2196">
        <f t="shared" si="826"/>
        <v>22</v>
      </c>
      <c r="U2196">
        <f t="shared" si="827"/>
        <v>12</v>
      </c>
      <c r="V2196">
        <f t="shared" si="828"/>
        <v>2020</v>
      </c>
      <c r="X2196" t="str">
        <f t="shared" si="834"/>
        <v>Loss</v>
      </c>
    </row>
    <row r="2197" spans="1:24" hidden="1" x14ac:dyDescent="0.3">
      <c r="A2197">
        <v>733</v>
      </c>
      <c r="B2197" s="1">
        <v>44188</v>
      </c>
      <c r="D2197" s="2">
        <v>0.3923611111111111</v>
      </c>
      <c r="E2197">
        <v>29600.55</v>
      </c>
      <c r="J2197" s="1">
        <v>44188</v>
      </c>
      <c r="L2197" s="2">
        <v>0.40833333333333338</v>
      </c>
      <c r="M2197">
        <v>29654.35</v>
      </c>
      <c r="N2197">
        <v>-1095</v>
      </c>
      <c r="R2197">
        <v>29656.85</v>
      </c>
      <c r="S2197">
        <v>29446</v>
      </c>
      <c r="T2197">
        <f t="shared" si="826"/>
        <v>23</v>
      </c>
      <c r="U2197">
        <f t="shared" si="827"/>
        <v>12</v>
      </c>
      <c r="V2197">
        <f t="shared" si="828"/>
        <v>2020</v>
      </c>
    </row>
    <row r="2198" spans="1:24" x14ac:dyDescent="0.3">
      <c r="A2198">
        <v>733.1</v>
      </c>
      <c r="B2198" s="1">
        <v>44188</v>
      </c>
      <c r="C2198" t="s">
        <v>26</v>
      </c>
      <c r="D2198" s="2">
        <v>0.3923611111111111</v>
      </c>
      <c r="E2198">
        <v>241.55</v>
      </c>
      <c r="F2198">
        <v>15</v>
      </c>
      <c r="G2198" t="s">
        <v>21</v>
      </c>
      <c r="H2198">
        <v>29600</v>
      </c>
      <c r="I2198" t="s">
        <v>22</v>
      </c>
      <c r="J2198" s="1">
        <v>44188</v>
      </c>
      <c r="K2198" t="s">
        <v>26</v>
      </c>
      <c r="L2198" s="2">
        <v>0.40833333333333338</v>
      </c>
      <c r="M2198">
        <v>245.55</v>
      </c>
      <c r="N2198">
        <v>-60</v>
      </c>
      <c r="O2198">
        <v>-1.6559718480000001</v>
      </c>
      <c r="P2198" s="1">
        <v>44189</v>
      </c>
      <c r="Q2198" t="s">
        <v>24</v>
      </c>
      <c r="R2198">
        <v>260</v>
      </c>
      <c r="S2198">
        <v>170</v>
      </c>
      <c r="T2198">
        <f t="shared" si="826"/>
        <v>23</v>
      </c>
      <c r="U2198">
        <f t="shared" si="827"/>
        <v>12</v>
      </c>
      <c r="V2198">
        <f t="shared" si="828"/>
        <v>2020</v>
      </c>
      <c r="X2198" t="str">
        <f t="shared" ref="X2198:X2199" si="835">IF(N2198&gt;0,"Profit","Loss")</f>
        <v>Loss</v>
      </c>
    </row>
    <row r="2199" spans="1:24" x14ac:dyDescent="0.3">
      <c r="A2199">
        <v>733.2</v>
      </c>
      <c r="B2199" s="1">
        <v>44188</v>
      </c>
      <c r="C2199" t="s">
        <v>26</v>
      </c>
      <c r="D2199" s="2">
        <v>0.3923611111111111</v>
      </c>
      <c r="E2199">
        <v>224.55</v>
      </c>
      <c r="F2199">
        <v>15</v>
      </c>
      <c r="G2199" t="s">
        <v>23</v>
      </c>
      <c r="H2199">
        <v>29600</v>
      </c>
      <c r="I2199" t="s">
        <v>22</v>
      </c>
      <c r="J2199" s="1">
        <v>44188</v>
      </c>
      <c r="K2199" t="s">
        <v>26</v>
      </c>
      <c r="L2199" s="2">
        <v>0.39930555555555558</v>
      </c>
      <c r="M2199">
        <v>293.55</v>
      </c>
      <c r="N2199">
        <v>-1035</v>
      </c>
      <c r="O2199">
        <v>-30.72812291</v>
      </c>
      <c r="P2199" s="1">
        <v>44189</v>
      </c>
      <c r="Q2199" t="s">
        <v>24</v>
      </c>
      <c r="R2199">
        <v>298.10000000000002</v>
      </c>
      <c r="S2199">
        <v>218.4</v>
      </c>
      <c r="T2199">
        <f t="shared" si="826"/>
        <v>23</v>
      </c>
      <c r="U2199">
        <f t="shared" si="827"/>
        <v>12</v>
      </c>
      <c r="V2199">
        <f t="shared" si="828"/>
        <v>2020</v>
      </c>
      <c r="X2199" t="str">
        <f t="shared" si="835"/>
        <v>Loss</v>
      </c>
    </row>
    <row r="2200" spans="1:24" hidden="1" x14ac:dyDescent="0.3">
      <c r="A2200">
        <v>734</v>
      </c>
      <c r="B2200" s="1">
        <v>44189</v>
      </c>
      <c r="D2200" s="2">
        <v>0.3923611111111111</v>
      </c>
      <c r="E2200">
        <v>30235</v>
      </c>
      <c r="J2200" s="1">
        <v>44189</v>
      </c>
      <c r="L2200" s="2">
        <v>0.6381944444444444</v>
      </c>
      <c r="M2200">
        <v>30376.05</v>
      </c>
      <c r="N2200">
        <v>1410.75</v>
      </c>
      <c r="Q2200" t="s">
        <v>19</v>
      </c>
      <c r="R2200">
        <v>30545.85</v>
      </c>
      <c r="S2200">
        <v>30195.25</v>
      </c>
      <c r="T2200">
        <f t="shared" si="826"/>
        <v>24</v>
      </c>
      <c r="U2200">
        <f t="shared" si="827"/>
        <v>12</v>
      </c>
      <c r="V2200">
        <f t="shared" si="828"/>
        <v>2020</v>
      </c>
    </row>
    <row r="2201" spans="1:24" x14ac:dyDescent="0.3">
      <c r="A2201">
        <v>734.1</v>
      </c>
      <c r="B2201" s="1">
        <v>44189</v>
      </c>
      <c r="C2201" t="s">
        <v>27</v>
      </c>
      <c r="D2201" s="2">
        <v>0.3923611111111111</v>
      </c>
      <c r="E2201">
        <v>164</v>
      </c>
      <c r="F2201">
        <v>15</v>
      </c>
      <c r="G2201" t="s">
        <v>21</v>
      </c>
      <c r="H2201">
        <v>30200</v>
      </c>
      <c r="I2201" t="s">
        <v>22</v>
      </c>
      <c r="J2201" s="1">
        <v>44189</v>
      </c>
      <c r="K2201" t="s">
        <v>27</v>
      </c>
      <c r="L2201" s="2">
        <v>0.42083333333333334</v>
      </c>
      <c r="M2201">
        <v>204</v>
      </c>
      <c r="N2201">
        <v>-600</v>
      </c>
      <c r="O2201">
        <v>-24.390243900000002</v>
      </c>
      <c r="P2201" s="1">
        <v>44189</v>
      </c>
      <c r="Q2201" t="s">
        <v>24</v>
      </c>
      <c r="R2201">
        <v>206</v>
      </c>
      <c r="S2201">
        <v>128.05000000000001</v>
      </c>
      <c r="T2201">
        <f t="shared" si="826"/>
        <v>24</v>
      </c>
      <c r="U2201">
        <f t="shared" si="827"/>
        <v>12</v>
      </c>
      <c r="V2201">
        <f t="shared" si="828"/>
        <v>2020</v>
      </c>
      <c r="X2201" t="str">
        <f t="shared" ref="X2201:X2202" si="836">IF(N2201&gt;0,"Profit","Loss")</f>
        <v>Loss</v>
      </c>
    </row>
    <row r="2202" spans="1:24" x14ac:dyDescent="0.3">
      <c r="A2202">
        <v>734.2</v>
      </c>
      <c r="B2202" s="1">
        <v>44189</v>
      </c>
      <c r="C2202" t="s">
        <v>27</v>
      </c>
      <c r="D2202" s="2">
        <v>0.3923611111111111</v>
      </c>
      <c r="E2202">
        <v>134.25</v>
      </c>
      <c r="F2202">
        <v>15</v>
      </c>
      <c r="G2202" t="s">
        <v>23</v>
      </c>
      <c r="H2202">
        <v>30200</v>
      </c>
      <c r="I2202" t="s">
        <v>22</v>
      </c>
      <c r="J2202" s="1">
        <v>44189</v>
      </c>
      <c r="K2202" t="s">
        <v>27</v>
      </c>
      <c r="L2202" s="2">
        <v>0.6381944444444444</v>
      </c>
      <c r="M2202">
        <v>0.2</v>
      </c>
      <c r="N2202">
        <v>2010.75</v>
      </c>
      <c r="O2202">
        <v>99.851024210000006</v>
      </c>
      <c r="P2202" s="1">
        <v>44189</v>
      </c>
      <c r="Q2202" t="s">
        <v>19</v>
      </c>
      <c r="R2202">
        <v>147.4</v>
      </c>
      <c r="S2202">
        <v>0.2</v>
      </c>
      <c r="T2202">
        <f t="shared" si="826"/>
        <v>24</v>
      </c>
      <c r="U2202">
        <f t="shared" si="827"/>
        <v>12</v>
      </c>
      <c r="V2202">
        <f t="shared" si="828"/>
        <v>2020</v>
      </c>
      <c r="X2202" t="str">
        <f t="shared" si="836"/>
        <v>Profit</v>
      </c>
    </row>
    <row r="2203" spans="1:24" hidden="1" x14ac:dyDescent="0.3">
      <c r="A2203">
        <v>735</v>
      </c>
      <c r="B2203" s="1">
        <v>44193</v>
      </c>
      <c r="D2203" s="2">
        <v>0.3923611111111111</v>
      </c>
      <c r="E2203">
        <v>30700.85</v>
      </c>
      <c r="J2203" s="1">
        <v>44193</v>
      </c>
      <c r="L2203" s="2">
        <v>0.6381944444444444</v>
      </c>
      <c r="M2203">
        <v>30860.3</v>
      </c>
      <c r="N2203">
        <v>735.75</v>
      </c>
      <c r="Q2203" t="s">
        <v>19</v>
      </c>
      <c r="R2203">
        <v>30929.05</v>
      </c>
      <c r="S2203">
        <v>30673.4</v>
      </c>
      <c r="T2203">
        <f t="shared" si="826"/>
        <v>28</v>
      </c>
      <c r="U2203">
        <f t="shared" si="827"/>
        <v>12</v>
      </c>
      <c r="V2203">
        <f t="shared" si="828"/>
        <v>2020</v>
      </c>
    </row>
    <row r="2204" spans="1:24" x14ac:dyDescent="0.3">
      <c r="A2204">
        <v>735.1</v>
      </c>
      <c r="B2204" s="1">
        <v>44193</v>
      </c>
      <c r="C2204" t="s">
        <v>20</v>
      </c>
      <c r="D2204" s="2">
        <v>0.3923611111111111</v>
      </c>
      <c r="E2204">
        <v>357.95</v>
      </c>
      <c r="F2204">
        <v>15</v>
      </c>
      <c r="G2204" t="s">
        <v>21</v>
      </c>
      <c r="H2204">
        <v>30700</v>
      </c>
      <c r="I2204" t="s">
        <v>22</v>
      </c>
      <c r="J2204" s="1">
        <v>44193</v>
      </c>
      <c r="K2204" t="s">
        <v>20</v>
      </c>
      <c r="L2204" s="2">
        <v>0.51458333333333328</v>
      </c>
      <c r="M2204">
        <v>414.95</v>
      </c>
      <c r="N2204">
        <v>-855</v>
      </c>
      <c r="O2204">
        <v>-15.92401173</v>
      </c>
      <c r="P2204" s="1">
        <v>44196</v>
      </c>
      <c r="Q2204" t="s">
        <v>24</v>
      </c>
      <c r="R2204">
        <v>418</v>
      </c>
      <c r="S2204">
        <v>339.65</v>
      </c>
      <c r="T2204">
        <f t="shared" si="826"/>
        <v>28</v>
      </c>
      <c r="U2204">
        <f t="shared" si="827"/>
        <v>12</v>
      </c>
      <c r="V2204">
        <f t="shared" si="828"/>
        <v>2020</v>
      </c>
      <c r="X2204" t="str">
        <f t="shared" ref="X2204:X2205" si="837">IF(N2204&gt;0,"Profit","Loss")</f>
        <v>Loss</v>
      </c>
    </row>
    <row r="2205" spans="1:24" x14ac:dyDescent="0.3">
      <c r="A2205">
        <v>735.2</v>
      </c>
      <c r="B2205" s="1">
        <v>44193</v>
      </c>
      <c r="C2205" t="s">
        <v>20</v>
      </c>
      <c r="D2205" s="2">
        <v>0.3923611111111111</v>
      </c>
      <c r="E2205">
        <v>315.64999999999998</v>
      </c>
      <c r="F2205">
        <v>15</v>
      </c>
      <c r="G2205" t="s">
        <v>23</v>
      </c>
      <c r="H2205">
        <v>30700</v>
      </c>
      <c r="I2205" t="s">
        <v>22</v>
      </c>
      <c r="J2205" s="1">
        <v>44193</v>
      </c>
      <c r="K2205" t="s">
        <v>20</v>
      </c>
      <c r="L2205" s="2">
        <v>0.6381944444444444</v>
      </c>
      <c r="M2205">
        <v>209.6</v>
      </c>
      <c r="N2205">
        <v>1590.75</v>
      </c>
      <c r="O2205">
        <v>33.597338819999997</v>
      </c>
      <c r="P2205" s="1">
        <v>44196</v>
      </c>
      <c r="Q2205" t="s">
        <v>19</v>
      </c>
      <c r="R2205">
        <v>329.95</v>
      </c>
      <c r="S2205">
        <v>173.5</v>
      </c>
      <c r="T2205">
        <f t="shared" si="826"/>
        <v>28</v>
      </c>
      <c r="U2205">
        <f t="shared" si="827"/>
        <v>12</v>
      </c>
      <c r="V2205">
        <f t="shared" si="828"/>
        <v>2020</v>
      </c>
      <c r="X2205" t="str">
        <f t="shared" si="837"/>
        <v>Profit</v>
      </c>
    </row>
    <row r="2206" spans="1:24" hidden="1" x14ac:dyDescent="0.3">
      <c r="A2206">
        <v>736</v>
      </c>
      <c r="B2206" s="1">
        <v>44194</v>
      </c>
      <c r="D2206" s="2">
        <v>0.3923611111111111</v>
      </c>
      <c r="E2206">
        <v>31251.15</v>
      </c>
      <c r="J2206" s="1">
        <v>44194</v>
      </c>
      <c r="L2206" s="2">
        <v>0.54513888888888895</v>
      </c>
      <c r="M2206">
        <v>31225.35</v>
      </c>
      <c r="N2206">
        <v>195</v>
      </c>
      <c r="R2206">
        <v>31319.9</v>
      </c>
      <c r="S2206">
        <v>31002.6</v>
      </c>
      <c r="T2206">
        <f t="shared" si="826"/>
        <v>29</v>
      </c>
      <c r="U2206">
        <f t="shared" si="827"/>
        <v>12</v>
      </c>
      <c r="V2206">
        <f t="shared" si="828"/>
        <v>2020</v>
      </c>
    </row>
    <row r="2207" spans="1:24" x14ac:dyDescent="0.3">
      <c r="A2207">
        <v>736.1</v>
      </c>
      <c r="B2207" s="1">
        <v>44194</v>
      </c>
      <c r="C2207" t="s">
        <v>25</v>
      </c>
      <c r="D2207" s="2">
        <v>0.3923611111111111</v>
      </c>
      <c r="E2207">
        <v>278.3</v>
      </c>
      <c r="F2207">
        <v>15</v>
      </c>
      <c r="G2207" t="s">
        <v>21</v>
      </c>
      <c r="H2207">
        <v>31300</v>
      </c>
      <c r="I2207" t="s">
        <v>22</v>
      </c>
      <c r="J2207" s="1">
        <v>44194</v>
      </c>
      <c r="K2207" t="s">
        <v>25</v>
      </c>
      <c r="L2207" s="2">
        <v>0.54513888888888895</v>
      </c>
      <c r="M2207">
        <v>240.3</v>
      </c>
      <c r="N2207">
        <v>570</v>
      </c>
      <c r="O2207">
        <v>13.654329860000001</v>
      </c>
      <c r="P2207" s="1">
        <v>44196</v>
      </c>
      <c r="Q2207" t="s">
        <v>24</v>
      </c>
      <c r="R2207">
        <v>290</v>
      </c>
      <c r="S2207">
        <v>165.25</v>
      </c>
      <c r="T2207">
        <f t="shared" si="826"/>
        <v>29</v>
      </c>
      <c r="U2207">
        <f t="shared" si="827"/>
        <v>12</v>
      </c>
      <c r="V2207">
        <f t="shared" si="828"/>
        <v>2020</v>
      </c>
      <c r="X2207" t="str">
        <f t="shared" ref="X2207:X2208" si="838">IF(N2207&gt;0,"Profit","Loss")</f>
        <v>Profit</v>
      </c>
    </row>
    <row r="2208" spans="1:24" x14ac:dyDescent="0.3">
      <c r="A2208">
        <v>736.2</v>
      </c>
      <c r="B2208" s="1">
        <v>44194</v>
      </c>
      <c r="C2208" t="s">
        <v>25</v>
      </c>
      <c r="D2208" s="2">
        <v>0.3923611111111111</v>
      </c>
      <c r="E2208">
        <v>281.89999999999998</v>
      </c>
      <c r="F2208">
        <v>15</v>
      </c>
      <c r="G2208" t="s">
        <v>23</v>
      </c>
      <c r="H2208">
        <v>31300</v>
      </c>
      <c r="I2208" t="s">
        <v>22</v>
      </c>
      <c r="J2208" s="1">
        <v>44194</v>
      </c>
      <c r="K2208" t="s">
        <v>25</v>
      </c>
      <c r="L2208" s="2">
        <v>0.44930555555555557</v>
      </c>
      <c r="M2208">
        <v>306.89999999999998</v>
      </c>
      <c r="N2208">
        <v>-375</v>
      </c>
      <c r="O2208">
        <v>-8.8683930469999996</v>
      </c>
      <c r="P2208" s="1">
        <v>44196</v>
      </c>
      <c r="Q2208" t="s">
        <v>24</v>
      </c>
      <c r="R2208">
        <v>472.7</v>
      </c>
      <c r="S2208">
        <v>231</v>
      </c>
      <c r="T2208">
        <f t="shared" si="826"/>
        <v>29</v>
      </c>
      <c r="U2208">
        <f t="shared" si="827"/>
        <v>12</v>
      </c>
      <c r="V2208">
        <f t="shared" si="828"/>
        <v>2020</v>
      </c>
      <c r="X2208" t="str">
        <f t="shared" si="838"/>
        <v>Loss</v>
      </c>
    </row>
    <row r="2209" spans="1:24" hidden="1" x14ac:dyDescent="0.3">
      <c r="A2209">
        <v>737</v>
      </c>
      <c r="B2209" s="1">
        <v>44195</v>
      </c>
      <c r="D2209" s="2">
        <v>0.3923611111111111</v>
      </c>
      <c r="E2209">
        <v>31200.75</v>
      </c>
      <c r="J2209" s="1">
        <v>44195</v>
      </c>
      <c r="L2209" s="2">
        <v>0.51458333333333328</v>
      </c>
      <c r="M2209">
        <v>31109.55</v>
      </c>
      <c r="N2209">
        <v>-810</v>
      </c>
      <c r="R2209">
        <v>31290.85</v>
      </c>
      <c r="S2209">
        <v>31104.799999999999</v>
      </c>
      <c r="T2209">
        <f t="shared" si="826"/>
        <v>30</v>
      </c>
      <c r="U2209">
        <f t="shared" si="827"/>
        <v>12</v>
      </c>
      <c r="V2209">
        <f t="shared" si="828"/>
        <v>2020</v>
      </c>
    </row>
    <row r="2210" spans="1:24" x14ac:dyDescent="0.3">
      <c r="A2210">
        <v>737.1</v>
      </c>
      <c r="B2210" s="1">
        <v>44195</v>
      </c>
      <c r="C2210" t="s">
        <v>26</v>
      </c>
      <c r="D2210" s="2">
        <v>0.3923611111111111</v>
      </c>
      <c r="E2210">
        <v>268.75</v>
      </c>
      <c r="F2210">
        <v>15</v>
      </c>
      <c r="G2210" t="s">
        <v>21</v>
      </c>
      <c r="H2210">
        <v>31200</v>
      </c>
      <c r="I2210" t="s">
        <v>22</v>
      </c>
      <c r="J2210" s="1">
        <v>44195</v>
      </c>
      <c r="K2210" t="s">
        <v>26</v>
      </c>
      <c r="L2210" s="2">
        <v>0.39930555555555558</v>
      </c>
      <c r="M2210">
        <v>307.75</v>
      </c>
      <c r="N2210">
        <v>-585</v>
      </c>
      <c r="O2210">
        <v>-14.51162791</v>
      </c>
      <c r="P2210" s="1">
        <v>44196</v>
      </c>
      <c r="Q2210" t="s">
        <v>24</v>
      </c>
      <c r="R2210">
        <v>309.95</v>
      </c>
      <c r="S2210">
        <v>232</v>
      </c>
      <c r="T2210">
        <f t="shared" si="826"/>
        <v>30</v>
      </c>
      <c r="U2210">
        <f t="shared" si="827"/>
        <v>12</v>
      </c>
      <c r="V2210">
        <f t="shared" si="828"/>
        <v>2020</v>
      </c>
      <c r="X2210" t="str">
        <f t="shared" ref="X2210:X2211" si="839">IF(N2210&gt;0,"Profit","Loss")</f>
        <v>Loss</v>
      </c>
    </row>
    <row r="2211" spans="1:24" x14ac:dyDescent="0.3">
      <c r="A2211">
        <v>737.2</v>
      </c>
      <c r="B2211" s="1">
        <v>44195</v>
      </c>
      <c r="C2211" t="s">
        <v>26</v>
      </c>
      <c r="D2211" s="2">
        <v>0.3923611111111111</v>
      </c>
      <c r="E2211">
        <v>240</v>
      </c>
      <c r="F2211">
        <v>15</v>
      </c>
      <c r="G2211" t="s">
        <v>23</v>
      </c>
      <c r="H2211">
        <v>31200</v>
      </c>
      <c r="I2211" t="s">
        <v>22</v>
      </c>
      <c r="J2211" s="1">
        <v>44195</v>
      </c>
      <c r="K2211" t="s">
        <v>26</v>
      </c>
      <c r="L2211" s="2">
        <v>0.51458333333333328</v>
      </c>
      <c r="M2211">
        <v>255</v>
      </c>
      <c r="N2211">
        <v>-225</v>
      </c>
      <c r="O2211">
        <v>-6.25</v>
      </c>
      <c r="P2211" s="1">
        <v>44196</v>
      </c>
      <c r="Q2211" t="s">
        <v>24</v>
      </c>
      <c r="R2211">
        <v>282.55</v>
      </c>
      <c r="S2211">
        <v>179.85</v>
      </c>
      <c r="T2211">
        <f t="shared" si="826"/>
        <v>30</v>
      </c>
      <c r="U2211">
        <f t="shared" si="827"/>
        <v>12</v>
      </c>
      <c r="V2211">
        <f t="shared" si="828"/>
        <v>2020</v>
      </c>
      <c r="X2211" t="str">
        <f t="shared" si="839"/>
        <v>Loss</v>
      </c>
    </row>
    <row r="2212" spans="1:24" hidden="1" x14ac:dyDescent="0.3">
      <c r="A2212">
        <v>738</v>
      </c>
      <c r="B2212" s="1">
        <v>44196</v>
      </c>
      <c r="D2212" s="2">
        <v>0.3923611111111111</v>
      </c>
      <c r="E2212">
        <v>31301.35</v>
      </c>
      <c r="J2212" s="1">
        <v>44196</v>
      </c>
      <c r="L2212" s="2">
        <v>0.56388888888888888</v>
      </c>
      <c r="M2212">
        <v>31352.7</v>
      </c>
      <c r="N2212">
        <v>375</v>
      </c>
      <c r="R2212">
        <v>31377.7</v>
      </c>
      <c r="S2212">
        <v>31142.799999999999</v>
      </c>
      <c r="T2212">
        <f t="shared" si="826"/>
        <v>31</v>
      </c>
      <c r="U2212">
        <f t="shared" si="827"/>
        <v>12</v>
      </c>
      <c r="V2212">
        <f t="shared" si="828"/>
        <v>2020</v>
      </c>
    </row>
    <row r="2213" spans="1:24" x14ac:dyDescent="0.3">
      <c r="A2213">
        <v>738.1</v>
      </c>
      <c r="B2213" s="1">
        <v>44196</v>
      </c>
      <c r="C2213" t="s">
        <v>27</v>
      </c>
      <c r="D2213" s="2">
        <v>0.3923611111111111</v>
      </c>
      <c r="E2213">
        <v>162.15</v>
      </c>
      <c r="F2213">
        <v>15</v>
      </c>
      <c r="G2213" t="s">
        <v>21</v>
      </c>
      <c r="H2213">
        <v>31300</v>
      </c>
      <c r="I2213" t="s">
        <v>22</v>
      </c>
      <c r="J2213" s="1">
        <v>44196</v>
      </c>
      <c r="K2213" t="s">
        <v>27</v>
      </c>
      <c r="L2213" s="2">
        <v>0.56388888888888888</v>
      </c>
      <c r="M2213">
        <v>130.15</v>
      </c>
      <c r="N2213">
        <v>480</v>
      </c>
      <c r="O2213">
        <v>19.73481344</v>
      </c>
      <c r="P2213" s="1">
        <v>44196</v>
      </c>
      <c r="Q2213" t="s">
        <v>24</v>
      </c>
      <c r="R2213">
        <v>186.5</v>
      </c>
      <c r="S2213">
        <v>55.1</v>
      </c>
      <c r="T2213">
        <f t="shared" si="826"/>
        <v>31</v>
      </c>
      <c r="U2213">
        <f t="shared" si="827"/>
        <v>12</v>
      </c>
      <c r="V2213">
        <f t="shared" si="828"/>
        <v>2020</v>
      </c>
      <c r="X2213" t="str">
        <f t="shared" ref="X2213:X2214" si="840">IF(N2213&gt;0,"Profit","Loss")</f>
        <v>Profit</v>
      </c>
    </row>
    <row r="2214" spans="1:24" x14ac:dyDescent="0.3">
      <c r="A2214">
        <v>738.2</v>
      </c>
      <c r="B2214" s="1">
        <v>44196</v>
      </c>
      <c r="C2214" t="s">
        <v>27</v>
      </c>
      <c r="D2214" s="2">
        <v>0.3923611111111111</v>
      </c>
      <c r="E2214">
        <v>153.35</v>
      </c>
      <c r="F2214">
        <v>15</v>
      </c>
      <c r="G2214" t="s">
        <v>23</v>
      </c>
      <c r="H2214">
        <v>31300</v>
      </c>
      <c r="I2214" t="s">
        <v>22</v>
      </c>
      <c r="J2214" s="1">
        <v>44196</v>
      </c>
      <c r="K2214" t="s">
        <v>27</v>
      </c>
      <c r="L2214" s="2">
        <v>0.45555555555555555</v>
      </c>
      <c r="M2214">
        <v>160.35</v>
      </c>
      <c r="N2214">
        <v>-105</v>
      </c>
      <c r="O2214">
        <v>-4.5647212259999996</v>
      </c>
      <c r="P2214" s="1">
        <v>44196</v>
      </c>
      <c r="Q2214" t="s">
        <v>24</v>
      </c>
      <c r="R2214">
        <v>167.85</v>
      </c>
      <c r="S2214">
        <v>85.2</v>
      </c>
      <c r="T2214">
        <f t="shared" si="826"/>
        <v>31</v>
      </c>
      <c r="U2214">
        <f t="shared" si="827"/>
        <v>12</v>
      </c>
      <c r="V2214">
        <f t="shared" si="828"/>
        <v>2020</v>
      </c>
      <c r="X2214" t="str">
        <f t="shared" si="840"/>
        <v>Loss</v>
      </c>
    </row>
    <row r="2215" spans="1:24" hidden="1" x14ac:dyDescent="0.3">
      <c r="A2215">
        <v>739</v>
      </c>
      <c r="B2215" s="1">
        <v>44197</v>
      </c>
      <c r="D2215" s="2">
        <v>0.3923611111111111</v>
      </c>
      <c r="E2215">
        <v>31335.8</v>
      </c>
      <c r="J2215" s="1">
        <v>44197</v>
      </c>
      <c r="L2215" s="2">
        <v>0.6381944444444444</v>
      </c>
      <c r="M2215">
        <v>31214.15</v>
      </c>
      <c r="N2215">
        <v>1364.25</v>
      </c>
      <c r="Q2215" t="s">
        <v>19</v>
      </c>
      <c r="R2215">
        <v>31384.35</v>
      </c>
      <c r="S2215">
        <v>31194.1</v>
      </c>
      <c r="T2215">
        <f t="shared" si="826"/>
        <v>1</v>
      </c>
      <c r="U2215">
        <f t="shared" si="827"/>
        <v>1</v>
      </c>
      <c r="V2215">
        <f t="shared" si="828"/>
        <v>2021</v>
      </c>
    </row>
    <row r="2216" spans="1:24" x14ac:dyDescent="0.3">
      <c r="A2216">
        <v>739.1</v>
      </c>
      <c r="B2216" s="1">
        <v>44197</v>
      </c>
      <c r="C2216" t="s">
        <v>28</v>
      </c>
      <c r="D2216" s="2">
        <v>0.3923611111111111</v>
      </c>
      <c r="E2216">
        <v>432.65</v>
      </c>
      <c r="F2216">
        <v>15</v>
      </c>
      <c r="G2216" t="s">
        <v>21</v>
      </c>
      <c r="H2216">
        <v>31300</v>
      </c>
      <c r="I2216" t="s">
        <v>22</v>
      </c>
      <c r="J2216" s="1">
        <v>44197</v>
      </c>
      <c r="K2216" t="s">
        <v>28</v>
      </c>
      <c r="L2216" s="2">
        <v>0.6381944444444444</v>
      </c>
      <c r="M2216">
        <v>352.7</v>
      </c>
      <c r="N2216">
        <v>1199.25</v>
      </c>
      <c r="O2216">
        <v>18.479140180000002</v>
      </c>
      <c r="P2216" s="1">
        <v>44203</v>
      </c>
      <c r="Q2216" t="s">
        <v>19</v>
      </c>
      <c r="R2216">
        <v>440.4</v>
      </c>
      <c r="S2216">
        <v>325</v>
      </c>
      <c r="T2216">
        <f t="shared" si="826"/>
        <v>1</v>
      </c>
      <c r="U2216">
        <f t="shared" si="827"/>
        <v>1</v>
      </c>
      <c r="V2216">
        <f t="shared" si="828"/>
        <v>2021</v>
      </c>
      <c r="X2216" t="str">
        <f t="shared" ref="X2216:X2217" si="841">IF(N2216&gt;0,"Profit","Loss")</f>
        <v>Profit</v>
      </c>
    </row>
    <row r="2217" spans="1:24" x14ac:dyDescent="0.3">
      <c r="A2217">
        <v>739.2</v>
      </c>
      <c r="B2217" s="1">
        <v>44197</v>
      </c>
      <c r="C2217" t="s">
        <v>28</v>
      </c>
      <c r="D2217" s="2">
        <v>0.3923611111111111</v>
      </c>
      <c r="E2217">
        <v>393</v>
      </c>
      <c r="F2217">
        <v>15</v>
      </c>
      <c r="G2217" t="s">
        <v>23</v>
      </c>
      <c r="H2217">
        <v>31300</v>
      </c>
      <c r="I2217" t="s">
        <v>22</v>
      </c>
      <c r="J2217" s="1">
        <v>44197</v>
      </c>
      <c r="K2217" t="s">
        <v>28</v>
      </c>
      <c r="L2217" s="2">
        <v>0.57013888888888886</v>
      </c>
      <c r="M2217">
        <v>382</v>
      </c>
      <c r="N2217">
        <v>165</v>
      </c>
      <c r="O2217">
        <v>2.7989821880000001</v>
      </c>
      <c r="P2217" s="1">
        <v>44203</v>
      </c>
      <c r="Q2217" t="s">
        <v>24</v>
      </c>
      <c r="R2217">
        <v>407.95</v>
      </c>
      <c r="S2217">
        <v>306.95</v>
      </c>
      <c r="T2217">
        <f t="shared" si="826"/>
        <v>1</v>
      </c>
      <c r="U2217">
        <f t="shared" si="827"/>
        <v>1</v>
      </c>
      <c r="V2217">
        <f t="shared" si="828"/>
        <v>2021</v>
      </c>
      <c r="X2217" t="str">
        <f t="shared" si="841"/>
        <v>Profit</v>
      </c>
    </row>
    <row r="2218" spans="1:24" hidden="1" x14ac:dyDescent="0.3">
      <c r="A2218">
        <v>740</v>
      </c>
      <c r="B2218" s="1">
        <v>44200</v>
      </c>
      <c r="D2218" s="2">
        <v>0.3923611111111111</v>
      </c>
      <c r="E2218">
        <v>31412.7</v>
      </c>
      <c r="J2218" s="1">
        <v>44200</v>
      </c>
      <c r="L2218" s="2">
        <v>0.48055555555555557</v>
      </c>
      <c r="M2218">
        <v>31169.95</v>
      </c>
      <c r="N2218">
        <v>1290</v>
      </c>
      <c r="R2218">
        <v>31489.599999999999</v>
      </c>
      <c r="S2218">
        <v>30893.65</v>
      </c>
      <c r="T2218">
        <f t="shared" si="826"/>
        <v>4</v>
      </c>
      <c r="U2218">
        <f t="shared" si="827"/>
        <v>1</v>
      </c>
      <c r="V2218">
        <f t="shared" si="828"/>
        <v>2021</v>
      </c>
    </row>
    <row r="2219" spans="1:24" x14ac:dyDescent="0.3">
      <c r="A2219">
        <v>740.1</v>
      </c>
      <c r="B2219" s="1">
        <v>44200</v>
      </c>
      <c r="C2219" t="s">
        <v>20</v>
      </c>
      <c r="D2219" s="2">
        <v>0.3923611111111111</v>
      </c>
      <c r="E2219">
        <v>351.35</v>
      </c>
      <c r="F2219">
        <v>15</v>
      </c>
      <c r="G2219" t="s">
        <v>21</v>
      </c>
      <c r="H2219">
        <v>31400</v>
      </c>
      <c r="I2219" t="s">
        <v>22</v>
      </c>
      <c r="J2219" s="1">
        <v>44200</v>
      </c>
      <c r="K2219" t="s">
        <v>20</v>
      </c>
      <c r="L2219" s="2">
        <v>0.48055555555555557</v>
      </c>
      <c r="M2219">
        <v>232.35</v>
      </c>
      <c r="N2219">
        <v>1785</v>
      </c>
      <c r="O2219">
        <v>33.869361040000001</v>
      </c>
      <c r="P2219" s="1">
        <v>44203</v>
      </c>
      <c r="Q2219" t="s">
        <v>24</v>
      </c>
      <c r="R2219">
        <v>375</v>
      </c>
      <c r="S2219">
        <v>156.44999999999999</v>
      </c>
      <c r="T2219">
        <f t="shared" si="826"/>
        <v>4</v>
      </c>
      <c r="U2219">
        <f t="shared" si="827"/>
        <v>1</v>
      </c>
      <c r="V2219">
        <f t="shared" si="828"/>
        <v>2021</v>
      </c>
      <c r="X2219" t="str">
        <f t="shared" ref="X2219:X2220" si="842">IF(N2219&gt;0,"Profit","Loss")</f>
        <v>Profit</v>
      </c>
    </row>
    <row r="2220" spans="1:24" x14ac:dyDescent="0.3">
      <c r="A2220">
        <v>740.2</v>
      </c>
      <c r="B2220" s="1">
        <v>44200</v>
      </c>
      <c r="C2220" t="s">
        <v>20</v>
      </c>
      <c r="D2220" s="2">
        <v>0.3923611111111111</v>
      </c>
      <c r="E2220">
        <v>279.35000000000002</v>
      </c>
      <c r="F2220">
        <v>15</v>
      </c>
      <c r="G2220" t="s">
        <v>23</v>
      </c>
      <c r="H2220">
        <v>31400</v>
      </c>
      <c r="I2220" t="s">
        <v>22</v>
      </c>
      <c r="J2220" s="1">
        <v>44200</v>
      </c>
      <c r="K2220" t="s">
        <v>20</v>
      </c>
      <c r="L2220" s="2">
        <v>0.45069444444444445</v>
      </c>
      <c r="M2220">
        <v>312.35000000000002</v>
      </c>
      <c r="N2220">
        <v>-495</v>
      </c>
      <c r="O2220">
        <v>-11.813137640000001</v>
      </c>
      <c r="P2220" s="1">
        <v>44203</v>
      </c>
      <c r="Q2220" t="s">
        <v>24</v>
      </c>
      <c r="R2220">
        <v>516.65</v>
      </c>
      <c r="S2220">
        <v>237</v>
      </c>
      <c r="T2220">
        <f t="shared" si="826"/>
        <v>4</v>
      </c>
      <c r="U2220">
        <f t="shared" si="827"/>
        <v>1</v>
      </c>
      <c r="V2220">
        <f t="shared" si="828"/>
        <v>2021</v>
      </c>
      <c r="X2220" t="str">
        <f t="shared" si="842"/>
        <v>Loss</v>
      </c>
    </row>
    <row r="2221" spans="1:24" hidden="1" x14ac:dyDescent="0.3">
      <c r="A2221">
        <v>741</v>
      </c>
      <c r="B2221" s="1">
        <v>44201</v>
      </c>
      <c r="D2221" s="2">
        <v>0.3923611111111111</v>
      </c>
      <c r="E2221">
        <v>31016.35</v>
      </c>
      <c r="J2221" s="1">
        <v>44201</v>
      </c>
      <c r="L2221" s="2">
        <v>0.60138888888888886</v>
      </c>
      <c r="M2221">
        <v>31699.4</v>
      </c>
      <c r="N2221">
        <v>1875</v>
      </c>
      <c r="R2221">
        <v>31699.4</v>
      </c>
      <c r="S2221">
        <v>31010.3</v>
      </c>
      <c r="T2221">
        <f t="shared" si="826"/>
        <v>5</v>
      </c>
      <c r="U2221">
        <f t="shared" si="827"/>
        <v>1</v>
      </c>
      <c r="V2221">
        <f t="shared" si="828"/>
        <v>2021</v>
      </c>
    </row>
    <row r="2222" spans="1:24" x14ac:dyDescent="0.3">
      <c r="A2222">
        <v>741.1</v>
      </c>
      <c r="B2222" s="1">
        <v>44201</v>
      </c>
      <c r="C2222" t="s">
        <v>25</v>
      </c>
      <c r="D2222" s="2">
        <v>0.3923611111111111</v>
      </c>
      <c r="E2222">
        <v>285</v>
      </c>
      <c r="F2222">
        <v>15</v>
      </c>
      <c r="G2222" t="s">
        <v>21</v>
      </c>
      <c r="H2222">
        <v>31000</v>
      </c>
      <c r="I2222" t="s">
        <v>22</v>
      </c>
      <c r="J2222" s="1">
        <v>44201</v>
      </c>
      <c r="K2222" t="s">
        <v>25</v>
      </c>
      <c r="L2222" s="2">
        <v>0.39583333333333331</v>
      </c>
      <c r="M2222">
        <v>360</v>
      </c>
      <c r="N2222">
        <v>-1125</v>
      </c>
      <c r="O2222">
        <v>-26.315789469999999</v>
      </c>
      <c r="P2222" s="1">
        <v>44203</v>
      </c>
      <c r="Q2222" t="s">
        <v>24</v>
      </c>
      <c r="R2222">
        <v>385.9</v>
      </c>
      <c r="S2222">
        <v>285</v>
      </c>
      <c r="T2222">
        <f t="shared" si="826"/>
        <v>5</v>
      </c>
      <c r="U2222">
        <f t="shared" si="827"/>
        <v>1</v>
      </c>
      <c r="V2222">
        <f t="shared" si="828"/>
        <v>2021</v>
      </c>
      <c r="X2222" t="str">
        <f t="shared" ref="X2222:X2223" si="843">IF(N2222&gt;0,"Profit","Loss")</f>
        <v>Loss</v>
      </c>
    </row>
    <row r="2223" spans="1:24" x14ac:dyDescent="0.3">
      <c r="A2223">
        <v>741.2</v>
      </c>
      <c r="B2223" s="1">
        <v>44201</v>
      </c>
      <c r="C2223" t="s">
        <v>25</v>
      </c>
      <c r="D2223" s="2">
        <v>0.3923611111111111</v>
      </c>
      <c r="E2223">
        <v>266.2</v>
      </c>
      <c r="F2223">
        <v>15</v>
      </c>
      <c r="G2223" t="s">
        <v>23</v>
      </c>
      <c r="H2223">
        <v>31000</v>
      </c>
      <c r="I2223" t="s">
        <v>22</v>
      </c>
      <c r="J2223" s="1">
        <v>44201</v>
      </c>
      <c r="K2223" t="s">
        <v>25</v>
      </c>
      <c r="L2223" s="2">
        <v>0.60138888888888886</v>
      </c>
      <c r="M2223">
        <v>66.2</v>
      </c>
      <c r="N2223">
        <v>3000</v>
      </c>
      <c r="O2223">
        <v>75.131480089999997</v>
      </c>
      <c r="P2223" s="1">
        <v>44203</v>
      </c>
      <c r="Q2223" t="s">
        <v>29</v>
      </c>
      <c r="R2223">
        <v>270.60000000000002</v>
      </c>
      <c r="S2223">
        <v>65.599999999999994</v>
      </c>
      <c r="T2223">
        <f t="shared" si="826"/>
        <v>5</v>
      </c>
      <c r="U2223">
        <f t="shared" si="827"/>
        <v>1</v>
      </c>
      <c r="V2223">
        <f t="shared" si="828"/>
        <v>2021</v>
      </c>
      <c r="X2223" t="str">
        <f t="shared" si="843"/>
        <v>Profit</v>
      </c>
    </row>
    <row r="2224" spans="1:24" hidden="1" x14ac:dyDescent="0.3">
      <c r="A2224">
        <v>742</v>
      </c>
      <c r="B2224" s="1">
        <v>44202</v>
      </c>
      <c r="D2224" s="2">
        <v>0.3923611111111111</v>
      </c>
      <c r="E2224">
        <v>31868.2</v>
      </c>
      <c r="J2224" s="1">
        <v>44202</v>
      </c>
      <c r="L2224" s="2">
        <v>0.51527777777777783</v>
      </c>
      <c r="M2224">
        <v>31934.6</v>
      </c>
      <c r="N2224">
        <v>-1170</v>
      </c>
      <c r="R2224">
        <v>31938.15</v>
      </c>
      <c r="S2224">
        <v>31747.15</v>
      </c>
      <c r="T2224">
        <f t="shared" si="826"/>
        <v>6</v>
      </c>
      <c r="U2224">
        <f t="shared" si="827"/>
        <v>1</v>
      </c>
      <c r="V2224">
        <f t="shared" si="828"/>
        <v>2021</v>
      </c>
    </row>
    <row r="2225" spans="1:24" x14ac:dyDescent="0.3">
      <c r="A2225">
        <v>742.1</v>
      </c>
      <c r="B2225" s="1">
        <v>44202</v>
      </c>
      <c r="C2225" t="s">
        <v>26</v>
      </c>
      <c r="D2225" s="2">
        <v>0.3923611111111111</v>
      </c>
      <c r="E2225">
        <v>203.3</v>
      </c>
      <c r="F2225">
        <v>15</v>
      </c>
      <c r="G2225" t="s">
        <v>21</v>
      </c>
      <c r="H2225">
        <v>31900</v>
      </c>
      <c r="I2225" t="s">
        <v>22</v>
      </c>
      <c r="J2225" s="1">
        <v>44202</v>
      </c>
      <c r="K2225" t="s">
        <v>26</v>
      </c>
      <c r="L2225" s="2">
        <v>0.51527777777777783</v>
      </c>
      <c r="M2225">
        <v>231.3</v>
      </c>
      <c r="N2225">
        <v>-420</v>
      </c>
      <c r="O2225">
        <v>-13.77274963</v>
      </c>
      <c r="P2225" s="1">
        <v>44203</v>
      </c>
      <c r="Q2225" t="s">
        <v>24</v>
      </c>
      <c r="R2225">
        <v>239</v>
      </c>
      <c r="S2225">
        <v>155.9</v>
      </c>
      <c r="T2225">
        <f t="shared" si="826"/>
        <v>6</v>
      </c>
      <c r="U2225">
        <f t="shared" si="827"/>
        <v>1</v>
      </c>
      <c r="V2225">
        <f t="shared" si="828"/>
        <v>2021</v>
      </c>
      <c r="X2225" t="str">
        <f t="shared" ref="X2225:X2226" si="844">IF(N2225&gt;0,"Profit","Loss")</f>
        <v>Loss</v>
      </c>
    </row>
    <row r="2226" spans="1:24" x14ac:dyDescent="0.3">
      <c r="A2226">
        <v>742.2</v>
      </c>
      <c r="B2226" s="1">
        <v>44202</v>
      </c>
      <c r="C2226" t="s">
        <v>26</v>
      </c>
      <c r="D2226" s="2">
        <v>0.3923611111111111</v>
      </c>
      <c r="E2226">
        <v>240.05</v>
      </c>
      <c r="F2226">
        <v>15</v>
      </c>
      <c r="G2226" t="s">
        <v>23</v>
      </c>
      <c r="H2226">
        <v>31900</v>
      </c>
      <c r="I2226" t="s">
        <v>22</v>
      </c>
      <c r="J2226" s="1">
        <v>44202</v>
      </c>
      <c r="K2226" t="s">
        <v>26</v>
      </c>
      <c r="L2226" s="2">
        <v>0.43958333333333338</v>
      </c>
      <c r="M2226">
        <v>290.05</v>
      </c>
      <c r="N2226">
        <v>-750</v>
      </c>
      <c r="O2226">
        <v>-20.828993959999998</v>
      </c>
      <c r="P2226" s="1">
        <v>44203</v>
      </c>
      <c r="Q2226" t="s">
        <v>24</v>
      </c>
      <c r="R2226">
        <v>293.45</v>
      </c>
      <c r="S2226">
        <v>215</v>
      </c>
      <c r="T2226">
        <f t="shared" si="826"/>
        <v>6</v>
      </c>
      <c r="U2226">
        <f t="shared" si="827"/>
        <v>1</v>
      </c>
      <c r="V2226">
        <f t="shared" si="828"/>
        <v>2021</v>
      </c>
      <c r="X2226" t="str">
        <f t="shared" si="844"/>
        <v>Loss</v>
      </c>
    </row>
    <row r="2227" spans="1:24" hidden="1" x14ac:dyDescent="0.3">
      <c r="A2227">
        <v>743</v>
      </c>
      <c r="B2227" s="1">
        <v>44203</v>
      </c>
      <c r="D2227" s="2">
        <v>0.3923611111111111</v>
      </c>
      <c r="E2227">
        <v>32124.5</v>
      </c>
      <c r="J2227" s="1">
        <v>44203</v>
      </c>
      <c r="L2227" s="2">
        <v>0.6381944444444444</v>
      </c>
      <c r="M2227">
        <v>31926.15</v>
      </c>
      <c r="N2227">
        <v>1007.25</v>
      </c>
      <c r="Q2227" t="s">
        <v>19</v>
      </c>
      <c r="R2227">
        <v>32177.4</v>
      </c>
      <c r="S2227">
        <v>31911.5</v>
      </c>
      <c r="T2227">
        <f t="shared" si="826"/>
        <v>7</v>
      </c>
      <c r="U2227">
        <f t="shared" si="827"/>
        <v>1</v>
      </c>
      <c r="V2227">
        <f t="shared" si="828"/>
        <v>2021</v>
      </c>
    </row>
    <row r="2228" spans="1:24" x14ac:dyDescent="0.3">
      <c r="A2228">
        <v>743.1</v>
      </c>
      <c r="B2228" s="1">
        <v>44203</v>
      </c>
      <c r="C2228" t="s">
        <v>27</v>
      </c>
      <c r="D2228" s="2">
        <v>0.3923611111111111</v>
      </c>
      <c r="E2228">
        <v>124.4</v>
      </c>
      <c r="F2228">
        <v>15</v>
      </c>
      <c r="G2228" t="s">
        <v>21</v>
      </c>
      <c r="H2228">
        <v>32100</v>
      </c>
      <c r="I2228" t="s">
        <v>22</v>
      </c>
      <c r="J2228" s="1">
        <v>44203</v>
      </c>
      <c r="K2228" t="s">
        <v>27</v>
      </c>
      <c r="L2228" s="2">
        <v>0.6381944444444444</v>
      </c>
      <c r="M2228">
        <v>0.25</v>
      </c>
      <c r="N2228">
        <v>1862.25</v>
      </c>
      <c r="O2228">
        <v>99.799035369999999</v>
      </c>
      <c r="P2228" s="1">
        <v>44203</v>
      </c>
      <c r="Q2228" t="s">
        <v>19</v>
      </c>
      <c r="R2228">
        <v>133.4</v>
      </c>
      <c r="S2228">
        <v>0.2</v>
      </c>
      <c r="T2228">
        <f t="shared" si="826"/>
        <v>7</v>
      </c>
      <c r="U2228">
        <f t="shared" si="827"/>
        <v>1</v>
      </c>
      <c r="V2228">
        <f t="shared" si="828"/>
        <v>2021</v>
      </c>
      <c r="X2228" t="str">
        <f t="shared" ref="X2228:X2229" si="845">IF(N2228&gt;0,"Profit","Loss")</f>
        <v>Profit</v>
      </c>
    </row>
    <row r="2229" spans="1:24" x14ac:dyDescent="0.3">
      <c r="A2229">
        <v>743.2</v>
      </c>
      <c r="B2229" s="1">
        <v>44203</v>
      </c>
      <c r="C2229" t="s">
        <v>27</v>
      </c>
      <c r="D2229" s="2">
        <v>0.3923611111111111</v>
      </c>
      <c r="E2229">
        <v>121.3</v>
      </c>
      <c r="F2229">
        <v>15</v>
      </c>
      <c r="G2229" t="s">
        <v>23</v>
      </c>
      <c r="H2229">
        <v>32100</v>
      </c>
      <c r="I2229" t="s">
        <v>22</v>
      </c>
      <c r="J2229" s="1">
        <v>44203</v>
      </c>
      <c r="K2229" t="s">
        <v>27</v>
      </c>
      <c r="L2229" s="2">
        <v>0.42638888888888887</v>
      </c>
      <c r="M2229">
        <v>178.3</v>
      </c>
      <c r="N2229">
        <v>-855</v>
      </c>
      <c r="O2229">
        <v>-46.990931570000001</v>
      </c>
      <c r="P2229" s="1">
        <v>44203</v>
      </c>
      <c r="Q2229" t="s">
        <v>24</v>
      </c>
      <c r="R2229">
        <v>179</v>
      </c>
      <c r="S2229">
        <v>102.75</v>
      </c>
      <c r="T2229">
        <f t="shared" si="826"/>
        <v>7</v>
      </c>
      <c r="U2229">
        <f t="shared" si="827"/>
        <v>1</v>
      </c>
      <c r="V2229">
        <f t="shared" si="828"/>
        <v>2021</v>
      </c>
      <c r="X2229" t="str">
        <f t="shared" si="845"/>
        <v>Loss</v>
      </c>
    </row>
    <row r="2230" spans="1:24" hidden="1" x14ac:dyDescent="0.3">
      <c r="A2230">
        <v>744</v>
      </c>
      <c r="B2230" s="1">
        <v>44204</v>
      </c>
      <c r="D2230" s="2">
        <v>0.3923611111111111</v>
      </c>
      <c r="E2230">
        <v>32117.15</v>
      </c>
      <c r="J2230" s="1">
        <v>44204</v>
      </c>
      <c r="L2230" s="2">
        <v>0.56944444444444442</v>
      </c>
      <c r="M2230">
        <v>32034.55</v>
      </c>
      <c r="N2230">
        <v>-930</v>
      </c>
      <c r="R2230">
        <v>32221.15</v>
      </c>
      <c r="S2230">
        <v>32002.95</v>
      </c>
      <c r="T2230">
        <f t="shared" si="826"/>
        <v>8</v>
      </c>
      <c r="U2230">
        <f t="shared" si="827"/>
        <v>1</v>
      </c>
      <c r="V2230">
        <f t="shared" si="828"/>
        <v>2021</v>
      </c>
    </row>
    <row r="2231" spans="1:24" x14ac:dyDescent="0.3">
      <c r="A2231">
        <v>744.1</v>
      </c>
      <c r="B2231" s="1">
        <v>44204</v>
      </c>
      <c r="C2231" t="s">
        <v>28</v>
      </c>
      <c r="D2231" s="2">
        <v>0.3923611111111111</v>
      </c>
      <c r="E2231">
        <v>401.15</v>
      </c>
      <c r="F2231">
        <v>15</v>
      </c>
      <c r="G2231" t="s">
        <v>21</v>
      </c>
      <c r="H2231">
        <v>32100</v>
      </c>
      <c r="I2231" t="s">
        <v>22</v>
      </c>
      <c r="J2231" s="1">
        <v>44204</v>
      </c>
      <c r="K2231" t="s">
        <v>28</v>
      </c>
      <c r="L2231" s="2">
        <v>0.4465277777777778</v>
      </c>
      <c r="M2231">
        <v>446.15</v>
      </c>
      <c r="N2231">
        <v>-675</v>
      </c>
      <c r="O2231">
        <v>-11.217748970000001</v>
      </c>
      <c r="P2231" s="1">
        <v>44210</v>
      </c>
      <c r="Q2231" t="s">
        <v>24</v>
      </c>
      <c r="R2231">
        <v>447.4</v>
      </c>
      <c r="S2231">
        <v>370.95</v>
      </c>
      <c r="T2231">
        <f t="shared" si="826"/>
        <v>8</v>
      </c>
      <c r="U2231">
        <f t="shared" si="827"/>
        <v>1</v>
      </c>
      <c r="V2231">
        <f t="shared" si="828"/>
        <v>2021</v>
      </c>
      <c r="X2231" t="str">
        <f t="shared" ref="X2231:X2232" si="846">IF(N2231&gt;0,"Profit","Loss")</f>
        <v>Loss</v>
      </c>
    </row>
    <row r="2232" spans="1:24" x14ac:dyDescent="0.3">
      <c r="A2232">
        <v>744.2</v>
      </c>
      <c r="B2232" s="1">
        <v>44204</v>
      </c>
      <c r="C2232" t="s">
        <v>28</v>
      </c>
      <c r="D2232" s="2">
        <v>0.3923611111111111</v>
      </c>
      <c r="E2232">
        <v>353.15</v>
      </c>
      <c r="F2232">
        <v>15</v>
      </c>
      <c r="G2232" t="s">
        <v>23</v>
      </c>
      <c r="H2232">
        <v>32100</v>
      </c>
      <c r="I2232" t="s">
        <v>22</v>
      </c>
      <c r="J2232" s="1">
        <v>44204</v>
      </c>
      <c r="K2232" t="s">
        <v>28</v>
      </c>
      <c r="L2232" s="2">
        <v>0.56944444444444442</v>
      </c>
      <c r="M2232">
        <v>370.15</v>
      </c>
      <c r="N2232">
        <v>-255</v>
      </c>
      <c r="O2232">
        <v>-4.8138184910000001</v>
      </c>
      <c r="P2232" s="1">
        <v>44210</v>
      </c>
      <c r="Q2232" t="s">
        <v>24</v>
      </c>
      <c r="R2232">
        <v>442</v>
      </c>
      <c r="S2232">
        <v>295</v>
      </c>
      <c r="T2232">
        <f t="shared" si="826"/>
        <v>8</v>
      </c>
      <c r="U2232">
        <f t="shared" si="827"/>
        <v>1</v>
      </c>
      <c r="V2232">
        <f t="shared" si="828"/>
        <v>2021</v>
      </c>
      <c r="X2232" t="str">
        <f t="shared" si="846"/>
        <v>Loss</v>
      </c>
    </row>
    <row r="2233" spans="1:24" hidden="1" x14ac:dyDescent="0.3">
      <c r="A2233">
        <v>745</v>
      </c>
      <c r="B2233" s="1">
        <v>44207</v>
      </c>
      <c r="D2233" s="2">
        <v>0.3923611111111111</v>
      </c>
      <c r="E2233">
        <v>32094.2</v>
      </c>
      <c r="J2233" s="1">
        <v>44207</v>
      </c>
      <c r="L2233" s="2">
        <v>0.50694444444444442</v>
      </c>
      <c r="M2233">
        <v>32047.3</v>
      </c>
      <c r="N2233">
        <v>158.25</v>
      </c>
      <c r="R2233">
        <v>32198.6</v>
      </c>
      <c r="S2233">
        <v>31836.95</v>
      </c>
      <c r="T2233">
        <f t="shared" si="826"/>
        <v>11</v>
      </c>
      <c r="U2233">
        <f t="shared" si="827"/>
        <v>1</v>
      </c>
      <c r="V2233">
        <f t="shared" si="828"/>
        <v>2021</v>
      </c>
    </row>
    <row r="2234" spans="1:24" x14ac:dyDescent="0.3">
      <c r="A2234">
        <v>745.1</v>
      </c>
      <c r="B2234" s="1">
        <v>44207</v>
      </c>
      <c r="C2234" t="s">
        <v>20</v>
      </c>
      <c r="D2234" s="2">
        <v>0.3923611111111111</v>
      </c>
      <c r="E2234">
        <v>363.55</v>
      </c>
      <c r="F2234">
        <v>15</v>
      </c>
      <c r="G2234" t="s">
        <v>21</v>
      </c>
      <c r="H2234">
        <v>32100</v>
      </c>
      <c r="I2234" t="s">
        <v>22</v>
      </c>
      <c r="J2234" s="1">
        <v>44207</v>
      </c>
      <c r="K2234" t="s">
        <v>20</v>
      </c>
      <c r="L2234" s="2">
        <v>0.50694444444444442</v>
      </c>
      <c r="M2234">
        <v>333</v>
      </c>
      <c r="N2234">
        <v>458.25</v>
      </c>
      <c r="O2234">
        <v>8.4032457709999999</v>
      </c>
      <c r="P2234" s="1">
        <v>44210</v>
      </c>
      <c r="Q2234" t="s">
        <v>24</v>
      </c>
      <c r="R2234">
        <v>411.5</v>
      </c>
      <c r="S2234">
        <v>255.3</v>
      </c>
      <c r="T2234">
        <f t="shared" si="826"/>
        <v>11</v>
      </c>
      <c r="U2234">
        <f t="shared" si="827"/>
        <v>1</v>
      </c>
      <c r="V2234">
        <f t="shared" si="828"/>
        <v>2021</v>
      </c>
      <c r="X2234" t="str">
        <f t="shared" ref="X2234:X2235" si="847">IF(N2234&gt;0,"Profit","Loss")</f>
        <v>Profit</v>
      </c>
    </row>
    <row r="2235" spans="1:24" x14ac:dyDescent="0.3">
      <c r="A2235">
        <v>745.2</v>
      </c>
      <c r="B2235" s="1">
        <v>44207</v>
      </c>
      <c r="C2235" t="s">
        <v>20</v>
      </c>
      <c r="D2235" s="2">
        <v>0.3923611111111111</v>
      </c>
      <c r="E2235">
        <v>364.9</v>
      </c>
      <c r="F2235">
        <v>15</v>
      </c>
      <c r="G2235" t="s">
        <v>23</v>
      </c>
      <c r="H2235">
        <v>32100</v>
      </c>
      <c r="I2235" t="s">
        <v>22</v>
      </c>
      <c r="J2235" s="1">
        <v>44207</v>
      </c>
      <c r="K2235" t="s">
        <v>20</v>
      </c>
      <c r="L2235" s="2">
        <v>0.4284722222222222</v>
      </c>
      <c r="M2235">
        <v>384.9</v>
      </c>
      <c r="N2235">
        <v>-300</v>
      </c>
      <c r="O2235">
        <v>-5.4809536860000003</v>
      </c>
      <c r="P2235" s="1">
        <v>44210</v>
      </c>
      <c r="Q2235" t="s">
        <v>24</v>
      </c>
      <c r="R2235">
        <v>391.5</v>
      </c>
      <c r="S2235">
        <v>309.39999999999998</v>
      </c>
      <c r="T2235">
        <f t="shared" si="826"/>
        <v>11</v>
      </c>
      <c r="U2235">
        <f t="shared" si="827"/>
        <v>1</v>
      </c>
      <c r="V2235">
        <f t="shared" si="828"/>
        <v>2021</v>
      </c>
      <c r="X2235" t="str">
        <f t="shared" si="847"/>
        <v>Loss</v>
      </c>
    </row>
    <row r="2236" spans="1:24" hidden="1" x14ac:dyDescent="0.3">
      <c r="A2236">
        <v>746</v>
      </c>
      <c r="B2236" s="1">
        <v>44208</v>
      </c>
      <c r="D2236" s="2">
        <v>0.3923611111111111</v>
      </c>
      <c r="E2236">
        <v>31754.15</v>
      </c>
      <c r="J2236" s="1">
        <v>44208</v>
      </c>
      <c r="L2236" s="2">
        <v>0.53194444444444444</v>
      </c>
      <c r="M2236">
        <v>32333.15</v>
      </c>
      <c r="N2236">
        <v>1890</v>
      </c>
      <c r="R2236">
        <v>32345.65</v>
      </c>
      <c r="S2236">
        <v>31751.75</v>
      </c>
      <c r="T2236">
        <f t="shared" si="826"/>
        <v>12</v>
      </c>
      <c r="U2236">
        <f t="shared" si="827"/>
        <v>1</v>
      </c>
      <c r="V2236">
        <f t="shared" si="828"/>
        <v>2021</v>
      </c>
    </row>
    <row r="2237" spans="1:24" x14ac:dyDescent="0.3">
      <c r="A2237">
        <v>746.1</v>
      </c>
      <c r="B2237" s="1">
        <v>44208</v>
      </c>
      <c r="C2237" t="s">
        <v>25</v>
      </c>
      <c r="D2237" s="2">
        <v>0.3923611111111111</v>
      </c>
      <c r="E2237">
        <v>321.89999999999998</v>
      </c>
      <c r="F2237">
        <v>15</v>
      </c>
      <c r="G2237" t="s">
        <v>21</v>
      </c>
      <c r="H2237">
        <v>31800</v>
      </c>
      <c r="I2237" t="s">
        <v>22</v>
      </c>
      <c r="J2237" s="1">
        <v>44208</v>
      </c>
      <c r="K2237" t="s">
        <v>25</v>
      </c>
      <c r="L2237" s="2">
        <v>0.40208333333333335</v>
      </c>
      <c r="M2237">
        <v>395.9</v>
      </c>
      <c r="N2237">
        <v>-1110</v>
      </c>
      <c r="O2237">
        <v>-22.988505750000002</v>
      </c>
      <c r="P2237" s="1">
        <v>44210</v>
      </c>
      <c r="Q2237" t="s">
        <v>24</v>
      </c>
      <c r="R2237">
        <v>398.6</v>
      </c>
      <c r="S2237">
        <v>320</v>
      </c>
      <c r="T2237">
        <f t="shared" si="826"/>
        <v>12</v>
      </c>
      <c r="U2237">
        <f t="shared" si="827"/>
        <v>1</v>
      </c>
      <c r="V2237">
        <f t="shared" si="828"/>
        <v>2021</v>
      </c>
      <c r="X2237" t="str">
        <f t="shared" ref="X2237:X2238" si="848">IF(N2237&gt;0,"Profit","Loss")</f>
        <v>Loss</v>
      </c>
    </row>
    <row r="2238" spans="1:24" x14ac:dyDescent="0.3">
      <c r="A2238">
        <v>746.2</v>
      </c>
      <c r="B2238" s="1">
        <v>44208</v>
      </c>
      <c r="C2238" t="s">
        <v>25</v>
      </c>
      <c r="D2238" s="2">
        <v>0.3923611111111111</v>
      </c>
      <c r="E2238">
        <v>313.2</v>
      </c>
      <c r="F2238">
        <v>15</v>
      </c>
      <c r="G2238" t="s">
        <v>23</v>
      </c>
      <c r="H2238">
        <v>31800</v>
      </c>
      <c r="I2238" t="s">
        <v>22</v>
      </c>
      <c r="J2238" s="1">
        <v>44208</v>
      </c>
      <c r="K2238" t="s">
        <v>25</v>
      </c>
      <c r="L2238" s="2">
        <v>0.53194444444444444</v>
      </c>
      <c r="M2238">
        <v>113.2</v>
      </c>
      <c r="N2238">
        <v>3000</v>
      </c>
      <c r="O2238">
        <v>63.856960409999999</v>
      </c>
      <c r="P2238" s="1">
        <v>44210</v>
      </c>
      <c r="Q2238" t="s">
        <v>29</v>
      </c>
      <c r="R2238">
        <v>314.45</v>
      </c>
      <c r="S2238">
        <v>105</v>
      </c>
      <c r="T2238">
        <f t="shared" si="826"/>
        <v>12</v>
      </c>
      <c r="U2238">
        <f t="shared" si="827"/>
        <v>1</v>
      </c>
      <c r="V2238">
        <f t="shared" si="828"/>
        <v>2021</v>
      </c>
      <c r="X2238" t="str">
        <f t="shared" si="848"/>
        <v>Profit</v>
      </c>
    </row>
    <row r="2239" spans="1:24" hidden="1" x14ac:dyDescent="0.3">
      <c r="A2239">
        <v>747</v>
      </c>
      <c r="B2239" s="1">
        <v>44209</v>
      </c>
      <c r="D2239" s="2">
        <v>0.3923611111111111</v>
      </c>
      <c r="E2239">
        <v>32508.799999999999</v>
      </c>
      <c r="J2239" s="1">
        <v>44209</v>
      </c>
      <c r="L2239" s="2">
        <v>0.44166666666666665</v>
      </c>
      <c r="M2239">
        <v>32458.75</v>
      </c>
      <c r="N2239">
        <v>-1080</v>
      </c>
      <c r="R2239">
        <v>32683.5</v>
      </c>
      <c r="S2239">
        <v>32458.75</v>
      </c>
      <c r="T2239">
        <f t="shared" si="826"/>
        <v>13</v>
      </c>
      <c r="U2239">
        <f t="shared" si="827"/>
        <v>1</v>
      </c>
      <c r="V2239">
        <f t="shared" si="828"/>
        <v>2021</v>
      </c>
    </row>
    <row r="2240" spans="1:24" x14ac:dyDescent="0.3">
      <c r="A2240">
        <v>747.1</v>
      </c>
      <c r="B2240" s="1">
        <v>44209</v>
      </c>
      <c r="C2240" t="s">
        <v>26</v>
      </c>
      <c r="D2240" s="2">
        <v>0.3923611111111111</v>
      </c>
      <c r="E2240">
        <v>226.65</v>
      </c>
      <c r="F2240">
        <v>15</v>
      </c>
      <c r="G2240" t="s">
        <v>21</v>
      </c>
      <c r="H2240">
        <v>32500</v>
      </c>
      <c r="I2240" t="s">
        <v>22</v>
      </c>
      <c r="J2240" s="1">
        <v>44209</v>
      </c>
      <c r="K2240" t="s">
        <v>26</v>
      </c>
      <c r="L2240" s="2">
        <v>0.39999999999999997</v>
      </c>
      <c r="M2240">
        <v>295.64999999999998</v>
      </c>
      <c r="N2240">
        <v>-1035</v>
      </c>
      <c r="O2240">
        <v>-30.443414959999998</v>
      </c>
      <c r="P2240" s="1">
        <v>44210</v>
      </c>
      <c r="Q2240" t="s">
        <v>24</v>
      </c>
      <c r="R2240">
        <v>313.7</v>
      </c>
      <c r="S2240">
        <v>219.95</v>
      </c>
      <c r="T2240">
        <f t="shared" si="826"/>
        <v>13</v>
      </c>
      <c r="U2240">
        <f t="shared" si="827"/>
        <v>1</v>
      </c>
      <c r="V2240">
        <f t="shared" si="828"/>
        <v>2021</v>
      </c>
      <c r="X2240" t="str">
        <f t="shared" ref="X2240:X2241" si="849">IF(N2240&gt;0,"Profit","Loss")</f>
        <v>Loss</v>
      </c>
    </row>
    <row r="2241" spans="1:24" x14ac:dyDescent="0.3">
      <c r="A2241">
        <v>747.2</v>
      </c>
      <c r="B2241" s="1">
        <v>44209</v>
      </c>
      <c r="C2241" t="s">
        <v>26</v>
      </c>
      <c r="D2241" s="2">
        <v>0.3923611111111111</v>
      </c>
      <c r="E2241">
        <v>222.65</v>
      </c>
      <c r="F2241">
        <v>15</v>
      </c>
      <c r="G2241" t="s">
        <v>23</v>
      </c>
      <c r="H2241">
        <v>32500</v>
      </c>
      <c r="I2241" t="s">
        <v>22</v>
      </c>
      <c r="J2241" s="1">
        <v>44209</v>
      </c>
      <c r="K2241" t="s">
        <v>26</v>
      </c>
      <c r="L2241" s="2">
        <v>0.44166666666666665</v>
      </c>
      <c r="M2241">
        <v>225.65</v>
      </c>
      <c r="N2241">
        <v>-45</v>
      </c>
      <c r="O2241">
        <v>-1.347406243</v>
      </c>
      <c r="P2241" s="1">
        <v>44210</v>
      </c>
      <c r="Q2241" t="s">
        <v>24</v>
      </c>
      <c r="R2241">
        <v>237.35</v>
      </c>
      <c r="S2241">
        <v>150</v>
      </c>
      <c r="T2241">
        <f t="shared" si="826"/>
        <v>13</v>
      </c>
      <c r="U2241">
        <f t="shared" si="827"/>
        <v>1</v>
      </c>
      <c r="V2241">
        <f t="shared" si="828"/>
        <v>2021</v>
      </c>
      <c r="X2241" t="str">
        <f t="shared" si="849"/>
        <v>Loss</v>
      </c>
    </row>
    <row r="2242" spans="1:24" hidden="1" x14ac:dyDescent="0.3">
      <c r="A2242">
        <v>748</v>
      </c>
      <c r="B2242" s="1">
        <v>44210</v>
      </c>
      <c r="D2242" s="2">
        <v>0.3923611111111111</v>
      </c>
      <c r="E2242">
        <v>32692.400000000001</v>
      </c>
      <c r="J2242" s="1">
        <v>44210</v>
      </c>
      <c r="L2242" s="2">
        <v>0.6381944444444444</v>
      </c>
      <c r="M2242">
        <v>32503.95</v>
      </c>
      <c r="N2242">
        <v>752.25</v>
      </c>
      <c r="Q2242" t="s">
        <v>19</v>
      </c>
      <c r="R2242">
        <v>32714.45</v>
      </c>
      <c r="S2242">
        <v>32442.35</v>
      </c>
      <c r="T2242">
        <f t="shared" si="826"/>
        <v>14</v>
      </c>
      <c r="U2242">
        <f t="shared" si="827"/>
        <v>1</v>
      </c>
      <c r="V2242">
        <f t="shared" si="828"/>
        <v>2021</v>
      </c>
    </row>
    <row r="2243" spans="1:24" x14ac:dyDescent="0.3">
      <c r="A2243">
        <v>748.1</v>
      </c>
      <c r="B2243" s="1">
        <v>44210</v>
      </c>
      <c r="C2243" t="s">
        <v>27</v>
      </c>
      <c r="D2243" s="2">
        <v>0.3923611111111111</v>
      </c>
      <c r="E2243">
        <v>112.4</v>
      </c>
      <c r="F2243">
        <v>15</v>
      </c>
      <c r="G2243" t="s">
        <v>21</v>
      </c>
      <c r="H2243">
        <v>32700</v>
      </c>
      <c r="I2243" t="s">
        <v>22</v>
      </c>
      <c r="J2243" s="1">
        <v>44210</v>
      </c>
      <c r="K2243" t="s">
        <v>27</v>
      </c>
      <c r="L2243" s="2">
        <v>0.6381944444444444</v>
      </c>
      <c r="M2243">
        <v>0.25</v>
      </c>
      <c r="N2243">
        <v>1682.25</v>
      </c>
      <c r="O2243">
        <v>99.777580069999999</v>
      </c>
      <c r="P2243" s="1">
        <v>44210</v>
      </c>
      <c r="Q2243" t="s">
        <v>19</v>
      </c>
      <c r="R2243">
        <v>118.8</v>
      </c>
      <c r="S2243">
        <v>0.15</v>
      </c>
      <c r="T2243">
        <f t="shared" ref="T2243:T2306" si="850">DAY(B2243)</f>
        <v>14</v>
      </c>
      <c r="U2243">
        <f t="shared" ref="U2243:U2306" si="851">MONTH(B2243)</f>
        <v>1</v>
      </c>
      <c r="V2243">
        <f t="shared" ref="V2243:V2306" si="852">YEAR(B2243)</f>
        <v>2021</v>
      </c>
      <c r="X2243" t="str">
        <f t="shared" ref="X2243:X2244" si="853">IF(N2243&gt;0,"Profit","Loss")</f>
        <v>Profit</v>
      </c>
    </row>
    <row r="2244" spans="1:24" x14ac:dyDescent="0.3">
      <c r="A2244">
        <v>748.2</v>
      </c>
      <c r="B2244" s="1">
        <v>44210</v>
      </c>
      <c r="C2244" t="s">
        <v>27</v>
      </c>
      <c r="D2244" s="2">
        <v>0.3923611111111111</v>
      </c>
      <c r="E2244">
        <v>122.6</v>
      </c>
      <c r="F2244">
        <v>15</v>
      </c>
      <c r="G2244" t="s">
        <v>23</v>
      </c>
      <c r="H2244">
        <v>32700</v>
      </c>
      <c r="I2244" t="s">
        <v>22</v>
      </c>
      <c r="J2244" s="1">
        <v>44210</v>
      </c>
      <c r="K2244" t="s">
        <v>27</v>
      </c>
      <c r="L2244" s="2">
        <v>0.40625</v>
      </c>
      <c r="M2244">
        <v>184.6</v>
      </c>
      <c r="N2244">
        <v>-930</v>
      </c>
      <c r="O2244">
        <v>-50.570962479999999</v>
      </c>
      <c r="P2244" s="1">
        <v>44210</v>
      </c>
      <c r="Q2244" t="s">
        <v>24</v>
      </c>
      <c r="R2244">
        <v>187.4</v>
      </c>
      <c r="S2244">
        <v>109.15</v>
      </c>
      <c r="T2244">
        <f t="shared" si="850"/>
        <v>14</v>
      </c>
      <c r="U2244">
        <f t="shared" si="851"/>
        <v>1</v>
      </c>
      <c r="V2244">
        <f t="shared" si="852"/>
        <v>2021</v>
      </c>
      <c r="X2244" t="str">
        <f t="shared" si="853"/>
        <v>Loss</v>
      </c>
    </row>
    <row r="2245" spans="1:24" hidden="1" x14ac:dyDescent="0.3">
      <c r="A2245">
        <v>749</v>
      </c>
      <c r="B2245" s="1">
        <v>44211</v>
      </c>
      <c r="D2245" s="2">
        <v>0.3923611111111111</v>
      </c>
      <c r="E2245">
        <v>32467.85</v>
      </c>
      <c r="J2245" s="1">
        <v>44211</v>
      </c>
      <c r="L2245" s="2">
        <v>0.52500000000000002</v>
      </c>
      <c r="M2245">
        <v>32365.75</v>
      </c>
      <c r="N2245">
        <v>-206.25</v>
      </c>
      <c r="R2245">
        <v>32511.45</v>
      </c>
      <c r="S2245">
        <v>32088.75</v>
      </c>
      <c r="T2245">
        <f t="shared" si="850"/>
        <v>15</v>
      </c>
      <c r="U2245">
        <f t="shared" si="851"/>
        <v>1</v>
      </c>
      <c r="V2245">
        <f t="shared" si="852"/>
        <v>2021</v>
      </c>
    </row>
    <row r="2246" spans="1:24" x14ac:dyDescent="0.3">
      <c r="A2246">
        <v>749.1</v>
      </c>
      <c r="B2246" s="1">
        <v>44211</v>
      </c>
      <c r="C2246" t="s">
        <v>28</v>
      </c>
      <c r="D2246" s="2">
        <v>0.3923611111111111</v>
      </c>
      <c r="E2246">
        <v>404</v>
      </c>
      <c r="F2246">
        <v>15</v>
      </c>
      <c r="G2246" t="s">
        <v>21</v>
      </c>
      <c r="H2246">
        <v>32500</v>
      </c>
      <c r="I2246" t="s">
        <v>22</v>
      </c>
      <c r="J2246" s="1">
        <v>44211</v>
      </c>
      <c r="K2246" t="s">
        <v>28</v>
      </c>
      <c r="L2246" s="2">
        <v>0.52500000000000002</v>
      </c>
      <c r="M2246">
        <v>364</v>
      </c>
      <c r="N2246">
        <v>600</v>
      </c>
      <c r="O2246">
        <v>9.9009900989999995</v>
      </c>
      <c r="P2246" s="1">
        <v>44217</v>
      </c>
      <c r="Q2246" t="s">
        <v>24</v>
      </c>
      <c r="R2246">
        <v>424.1</v>
      </c>
      <c r="S2246">
        <v>288.35000000000002</v>
      </c>
      <c r="T2246">
        <f t="shared" si="850"/>
        <v>15</v>
      </c>
      <c r="U2246">
        <f t="shared" si="851"/>
        <v>1</v>
      </c>
      <c r="V2246">
        <f t="shared" si="852"/>
        <v>2021</v>
      </c>
      <c r="X2246" t="str">
        <f t="shared" ref="X2246:X2247" si="854">IF(N2246&gt;0,"Profit","Loss")</f>
        <v>Profit</v>
      </c>
    </row>
    <row r="2247" spans="1:24" x14ac:dyDescent="0.3">
      <c r="A2247">
        <v>749.2</v>
      </c>
      <c r="B2247" s="1">
        <v>44211</v>
      </c>
      <c r="C2247" t="s">
        <v>28</v>
      </c>
      <c r="D2247" s="2">
        <v>0.3923611111111111</v>
      </c>
      <c r="E2247">
        <v>425.45</v>
      </c>
      <c r="F2247">
        <v>15</v>
      </c>
      <c r="G2247" t="s">
        <v>23</v>
      </c>
      <c r="H2247">
        <v>32500</v>
      </c>
      <c r="I2247" t="s">
        <v>22</v>
      </c>
      <c r="J2247" s="1">
        <v>44211</v>
      </c>
      <c r="K2247" t="s">
        <v>28</v>
      </c>
      <c r="L2247" s="2">
        <v>0.39999999999999997</v>
      </c>
      <c r="M2247">
        <v>479.2</v>
      </c>
      <c r="N2247">
        <v>-806.25</v>
      </c>
      <c r="O2247">
        <v>-12.63368198</v>
      </c>
      <c r="P2247" s="1">
        <v>44217</v>
      </c>
      <c r="Q2247" t="s">
        <v>24</v>
      </c>
      <c r="R2247">
        <v>504.35</v>
      </c>
      <c r="S2247">
        <v>403</v>
      </c>
      <c r="T2247">
        <f t="shared" si="850"/>
        <v>15</v>
      </c>
      <c r="U2247">
        <f t="shared" si="851"/>
        <v>1</v>
      </c>
      <c r="V2247">
        <f t="shared" si="852"/>
        <v>2021</v>
      </c>
      <c r="X2247" t="str">
        <f t="shared" si="854"/>
        <v>Loss</v>
      </c>
    </row>
    <row r="2248" spans="1:24" hidden="1" x14ac:dyDescent="0.3">
      <c r="A2248">
        <v>750</v>
      </c>
      <c r="B2248" s="1">
        <v>44214</v>
      </c>
      <c r="D2248" s="2">
        <v>0.3923611111111111</v>
      </c>
      <c r="E2248">
        <v>32394.799999999999</v>
      </c>
      <c r="J2248" s="1">
        <v>44214</v>
      </c>
      <c r="L2248" s="2">
        <v>0.4069444444444445</v>
      </c>
      <c r="M2248">
        <v>32403.65</v>
      </c>
      <c r="N2248">
        <v>-810</v>
      </c>
      <c r="R2248">
        <v>32433.35</v>
      </c>
      <c r="S2248">
        <v>32198.7</v>
      </c>
      <c r="T2248">
        <f t="shared" si="850"/>
        <v>18</v>
      </c>
      <c r="U2248">
        <f t="shared" si="851"/>
        <v>1</v>
      </c>
      <c r="V2248">
        <f t="shared" si="852"/>
        <v>2021</v>
      </c>
    </row>
    <row r="2249" spans="1:24" x14ac:dyDescent="0.3">
      <c r="A2249">
        <v>750.1</v>
      </c>
      <c r="B2249" s="1">
        <v>44214</v>
      </c>
      <c r="C2249" t="s">
        <v>20</v>
      </c>
      <c r="D2249" s="2">
        <v>0.3923611111111111</v>
      </c>
      <c r="E2249">
        <v>378.4</v>
      </c>
      <c r="F2249">
        <v>15</v>
      </c>
      <c r="G2249" t="s">
        <v>21</v>
      </c>
      <c r="H2249">
        <v>32400</v>
      </c>
      <c r="I2249" t="s">
        <v>22</v>
      </c>
      <c r="J2249" s="1">
        <v>44214</v>
      </c>
      <c r="K2249" t="s">
        <v>20</v>
      </c>
      <c r="L2249" s="2">
        <v>0.4069444444444445</v>
      </c>
      <c r="M2249">
        <v>378.4</v>
      </c>
      <c r="N2249">
        <v>0</v>
      </c>
      <c r="O2249">
        <v>0</v>
      </c>
      <c r="P2249" s="1">
        <v>44217</v>
      </c>
      <c r="Q2249" t="s">
        <v>24</v>
      </c>
      <c r="R2249">
        <v>398.1</v>
      </c>
      <c r="S2249">
        <v>302.5</v>
      </c>
      <c r="T2249">
        <f t="shared" si="850"/>
        <v>18</v>
      </c>
      <c r="U2249">
        <f t="shared" si="851"/>
        <v>1</v>
      </c>
      <c r="V2249">
        <f t="shared" si="852"/>
        <v>2021</v>
      </c>
      <c r="X2249" t="str">
        <f t="shared" ref="X2249:X2250" si="855">IF(N2249&gt;0,"Profit","Loss")</f>
        <v>Loss</v>
      </c>
    </row>
    <row r="2250" spans="1:24" x14ac:dyDescent="0.3">
      <c r="A2250">
        <v>750.2</v>
      </c>
      <c r="B2250" s="1">
        <v>44214</v>
      </c>
      <c r="C2250" t="s">
        <v>20</v>
      </c>
      <c r="D2250" s="2">
        <v>0.3923611111111111</v>
      </c>
      <c r="E2250">
        <v>407.15</v>
      </c>
      <c r="F2250">
        <v>15</v>
      </c>
      <c r="G2250" t="s">
        <v>23</v>
      </c>
      <c r="H2250">
        <v>32400</v>
      </c>
      <c r="I2250" t="s">
        <v>22</v>
      </c>
      <c r="J2250" s="1">
        <v>44214</v>
      </c>
      <c r="K2250" t="s">
        <v>20</v>
      </c>
      <c r="L2250" s="2">
        <v>0.39652777777777781</v>
      </c>
      <c r="M2250">
        <v>461.15</v>
      </c>
      <c r="N2250">
        <v>-810</v>
      </c>
      <c r="O2250">
        <v>-13.262925210000001</v>
      </c>
      <c r="P2250" s="1">
        <v>44217</v>
      </c>
      <c r="Q2250" t="s">
        <v>24</v>
      </c>
      <c r="R2250">
        <v>482.85</v>
      </c>
      <c r="S2250">
        <v>386</v>
      </c>
      <c r="T2250">
        <f t="shared" si="850"/>
        <v>18</v>
      </c>
      <c r="U2250">
        <f t="shared" si="851"/>
        <v>1</v>
      </c>
      <c r="V2250">
        <f t="shared" si="852"/>
        <v>2021</v>
      </c>
      <c r="X2250" t="str">
        <f t="shared" si="855"/>
        <v>Loss</v>
      </c>
    </row>
    <row r="2251" spans="1:24" hidden="1" x14ac:dyDescent="0.3">
      <c r="A2251">
        <v>751</v>
      </c>
      <c r="B2251" s="1">
        <v>44215</v>
      </c>
      <c r="D2251" s="2">
        <v>0.3923611111111111</v>
      </c>
      <c r="E2251">
        <v>32014</v>
      </c>
      <c r="J2251" s="1">
        <v>44215</v>
      </c>
      <c r="L2251" s="2">
        <v>0.42638888888888887</v>
      </c>
      <c r="M2251">
        <v>32075.1</v>
      </c>
      <c r="N2251">
        <v>-645</v>
      </c>
      <c r="R2251">
        <v>32096.5</v>
      </c>
      <c r="S2251">
        <v>31863.95</v>
      </c>
      <c r="T2251">
        <f t="shared" si="850"/>
        <v>19</v>
      </c>
      <c r="U2251">
        <f t="shared" si="851"/>
        <v>1</v>
      </c>
      <c r="V2251">
        <f t="shared" si="852"/>
        <v>2021</v>
      </c>
    </row>
    <row r="2252" spans="1:24" x14ac:dyDescent="0.3">
      <c r="A2252">
        <v>751.1</v>
      </c>
      <c r="B2252" s="1">
        <v>44215</v>
      </c>
      <c r="C2252" t="s">
        <v>25</v>
      </c>
      <c r="D2252" s="2">
        <v>0.3923611111111111</v>
      </c>
      <c r="E2252">
        <v>351.95</v>
      </c>
      <c r="F2252">
        <v>15</v>
      </c>
      <c r="G2252" t="s">
        <v>21</v>
      </c>
      <c r="H2252">
        <v>32000</v>
      </c>
      <c r="I2252" t="s">
        <v>22</v>
      </c>
      <c r="J2252" s="1">
        <v>44215</v>
      </c>
      <c r="K2252" t="s">
        <v>25</v>
      </c>
      <c r="L2252" s="2">
        <v>0.42638888888888887</v>
      </c>
      <c r="M2252">
        <v>363.95</v>
      </c>
      <c r="N2252">
        <v>-180</v>
      </c>
      <c r="O2252">
        <v>-3.4095752240000001</v>
      </c>
      <c r="P2252" s="1">
        <v>44217</v>
      </c>
      <c r="Q2252" t="s">
        <v>24</v>
      </c>
      <c r="R2252">
        <v>390</v>
      </c>
      <c r="S2252">
        <v>288</v>
      </c>
      <c r="T2252">
        <f t="shared" si="850"/>
        <v>19</v>
      </c>
      <c r="U2252">
        <f t="shared" si="851"/>
        <v>1</v>
      </c>
      <c r="V2252">
        <f t="shared" si="852"/>
        <v>2021</v>
      </c>
      <c r="X2252" t="str">
        <f t="shared" ref="X2252:X2253" si="856">IF(N2252&gt;0,"Profit","Loss")</f>
        <v>Loss</v>
      </c>
    </row>
    <row r="2253" spans="1:24" x14ac:dyDescent="0.3">
      <c r="A2253">
        <v>751.2</v>
      </c>
      <c r="B2253" s="1">
        <v>44215</v>
      </c>
      <c r="C2253" t="s">
        <v>25</v>
      </c>
      <c r="D2253" s="2">
        <v>0.3923611111111111</v>
      </c>
      <c r="E2253">
        <v>318.60000000000002</v>
      </c>
      <c r="F2253">
        <v>15</v>
      </c>
      <c r="G2253" t="s">
        <v>23</v>
      </c>
      <c r="H2253">
        <v>32000</v>
      </c>
      <c r="I2253" t="s">
        <v>22</v>
      </c>
      <c r="J2253" s="1">
        <v>44215</v>
      </c>
      <c r="K2253" t="s">
        <v>25</v>
      </c>
      <c r="L2253" s="2">
        <v>0.40138888888888885</v>
      </c>
      <c r="M2253">
        <v>349.6</v>
      </c>
      <c r="N2253">
        <v>-465</v>
      </c>
      <c r="O2253">
        <v>-9.7300690519999993</v>
      </c>
      <c r="P2253" s="1">
        <v>44217</v>
      </c>
      <c r="Q2253" t="s">
        <v>24</v>
      </c>
      <c r="R2253">
        <v>350</v>
      </c>
      <c r="S2253">
        <v>274</v>
      </c>
      <c r="T2253">
        <f t="shared" si="850"/>
        <v>19</v>
      </c>
      <c r="U2253">
        <f t="shared" si="851"/>
        <v>1</v>
      </c>
      <c r="V2253">
        <f t="shared" si="852"/>
        <v>2021</v>
      </c>
      <c r="X2253" t="str">
        <f t="shared" si="856"/>
        <v>Loss</v>
      </c>
    </row>
    <row r="2254" spans="1:24" hidden="1" x14ac:dyDescent="0.3">
      <c r="A2254">
        <v>752</v>
      </c>
      <c r="B2254" s="1">
        <v>44216</v>
      </c>
      <c r="D2254" s="2">
        <v>0.3923611111111111</v>
      </c>
      <c r="E2254">
        <v>32485.75</v>
      </c>
      <c r="J2254" s="1">
        <v>44216</v>
      </c>
      <c r="L2254" s="2">
        <v>0.45208333333333334</v>
      </c>
      <c r="M2254">
        <v>32527.7</v>
      </c>
      <c r="N2254">
        <v>-1350</v>
      </c>
      <c r="R2254">
        <v>32532.25</v>
      </c>
      <c r="S2254">
        <v>32322.9</v>
      </c>
      <c r="T2254">
        <f t="shared" si="850"/>
        <v>20</v>
      </c>
      <c r="U2254">
        <f t="shared" si="851"/>
        <v>1</v>
      </c>
      <c r="V2254">
        <f t="shared" si="852"/>
        <v>2021</v>
      </c>
    </row>
    <row r="2255" spans="1:24" x14ac:dyDescent="0.3">
      <c r="A2255">
        <v>752.1</v>
      </c>
      <c r="B2255" s="1">
        <v>44216</v>
      </c>
      <c r="C2255" t="s">
        <v>26</v>
      </c>
      <c r="D2255" s="2">
        <v>0.3923611111111111</v>
      </c>
      <c r="E2255">
        <v>199</v>
      </c>
      <c r="F2255">
        <v>15</v>
      </c>
      <c r="G2255" t="s">
        <v>21</v>
      </c>
      <c r="H2255">
        <v>32500</v>
      </c>
      <c r="I2255" t="s">
        <v>22</v>
      </c>
      <c r="J2255" s="1">
        <v>44216</v>
      </c>
      <c r="K2255" t="s">
        <v>26</v>
      </c>
      <c r="L2255" s="2">
        <v>0.45208333333333334</v>
      </c>
      <c r="M2255">
        <v>215</v>
      </c>
      <c r="N2255">
        <v>-240</v>
      </c>
      <c r="O2255">
        <v>-8.0402010050000001</v>
      </c>
      <c r="P2255" s="1">
        <v>44217</v>
      </c>
      <c r="Q2255" t="s">
        <v>24</v>
      </c>
      <c r="R2255">
        <v>219</v>
      </c>
      <c r="S2255">
        <v>140</v>
      </c>
      <c r="T2255">
        <f t="shared" si="850"/>
        <v>20</v>
      </c>
      <c r="U2255">
        <f t="shared" si="851"/>
        <v>1</v>
      </c>
      <c r="V2255">
        <f t="shared" si="852"/>
        <v>2021</v>
      </c>
      <c r="X2255" t="str">
        <f t="shared" ref="X2255:X2256" si="857">IF(N2255&gt;0,"Profit","Loss")</f>
        <v>Loss</v>
      </c>
    </row>
    <row r="2256" spans="1:24" x14ac:dyDescent="0.3">
      <c r="A2256">
        <v>752.2</v>
      </c>
      <c r="B2256" s="1">
        <v>44216</v>
      </c>
      <c r="C2256" t="s">
        <v>26</v>
      </c>
      <c r="D2256" s="2">
        <v>0.3923611111111111</v>
      </c>
      <c r="E2256">
        <v>212.65</v>
      </c>
      <c r="F2256">
        <v>15</v>
      </c>
      <c r="G2256" t="s">
        <v>23</v>
      </c>
      <c r="H2256">
        <v>32500</v>
      </c>
      <c r="I2256" t="s">
        <v>22</v>
      </c>
      <c r="J2256" s="1">
        <v>44216</v>
      </c>
      <c r="K2256" t="s">
        <v>26</v>
      </c>
      <c r="L2256" s="2">
        <v>0.39930555555555558</v>
      </c>
      <c r="M2256">
        <v>286.64999999999998</v>
      </c>
      <c r="N2256">
        <v>-1110</v>
      </c>
      <c r="O2256">
        <v>-34.798965440000003</v>
      </c>
      <c r="P2256" s="1">
        <v>44217</v>
      </c>
      <c r="Q2256" t="s">
        <v>24</v>
      </c>
      <c r="R2256">
        <v>297.3</v>
      </c>
      <c r="S2256">
        <v>211.55</v>
      </c>
      <c r="T2256">
        <f t="shared" si="850"/>
        <v>20</v>
      </c>
      <c r="U2256">
        <f t="shared" si="851"/>
        <v>1</v>
      </c>
      <c r="V2256">
        <f t="shared" si="852"/>
        <v>2021</v>
      </c>
      <c r="X2256" t="str">
        <f t="shared" si="857"/>
        <v>Loss</v>
      </c>
    </row>
    <row r="2257" spans="1:24" hidden="1" x14ac:dyDescent="0.3">
      <c r="A2257">
        <v>753</v>
      </c>
      <c r="B2257" s="1">
        <v>44217</v>
      </c>
      <c r="D2257" s="2">
        <v>0.3923611111111111</v>
      </c>
      <c r="E2257">
        <v>32709.05</v>
      </c>
      <c r="J2257" s="1">
        <v>44217</v>
      </c>
      <c r="L2257" s="2">
        <v>0.59236111111111112</v>
      </c>
      <c r="M2257">
        <v>32612.1</v>
      </c>
      <c r="N2257">
        <v>-165</v>
      </c>
      <c r="R2257">
        <v>32842.300000000003</v>
      </c>
      <c r="S2257">
        <v>32607.25</v>
      </c>
      <c r="T2257">
        <f t="shared" si="850"/>
        <v>21</v>
      </c>
      <c r="U2257">
        <f t="shared" si="851"/>
        <v>1</v>
      </c>
      <c r="V2257">
        <f t="shared" si="852"/>
        <v>2021</v>
      </c>
    </row>
    <row r="2258" spans="1:24" x14ac:dyDescent="0.3">
      <c r="A2258">
        <v>753.1</v>
      </c>
      <c r="B2258" s="1">
        <v>44217</v>
      </c>
      <c r="C2258" t="s">
        <v>27</v>
      </c>
      <c r="D2258" s="2">
        <v>0.3923611111111111</v>
      </c>
      <c r="E2258">
        <v>108.2</v>
      </c>
      <c r="F2258">
        <v>15</v>
      </c>
      <c r="G2258" t="s">
        <v>21</v>
      </c>
      <c r="H2258">
        <v>32700</v>
      </c>
      <c r="I2258" t="s">
        <v>22</v>
      </c>
      <c r="J2258" s="1">
        <v>44217</v>
      </c>
      <c r="K2258" t="s">
        <v>27</v>
      </c>
      <c r="L2258" s="2">
        <v>0.51736111111111105</v>
      </c>
      <c r="M2258">
        <v>127.2</v>
      </c>
      <c r="N2258">
        <v>-285</v>
      </c>
      <c r="O2258">
        <v>-17.560073939999999</v>
      </c>
      <c r="P2258" s="1">
        <v>44217</v>
      </c>
      <c r="Q2258" t="s">
        <v>24</v>
      </c>
      <c r="R2258">
        <v>145</v>
      </c>
      <c r="S2258">
        <v>51.65</v>
      </c>
      <c r="T2258">
        <f t="shared" si="850"/>
        <v>21</v>
      </c>
      <c r="U2258">
        <f t="shared" si="851"/>
        <v>1</v>
      </c>
      <c r="V2258">
        <f t="shared" si="852"/>
        <v>2021</v>
      </c>
      <c r="X2258" t="str">
        <f t="shared" ref="X2258:X2259" si="858">IF(N2258&gt;0,"Profit","Loss")</f>
        <v>Loss</v>
      </c>
    </row>
    <row r="2259" spans="1:24" x14ac:dyDescent="0.3">
      <c r="A2259">
        <v>753.2</v>
      </c>
      <c r="B2259" s="1">
        <v>44217</v>
      </c>
      <c r="C2259" t="s">
        <v>27</v>
      </c>
      <c r="D2259" s="2">
        <v>0.3923611111111111</v>
      </c>
      <c r="E2259">
        <v>101.85</v>
      </c>
      <c r="F2259">
        <v>15</v>
      </c>
      <c r="G2259" t="s">
        <v>23</v>
      </c>
      <c r="H2259">
        <v>32700</v>
      </c>
      <c r="I2259" t="s">
        <v>22</v>
      </c>
      <c r="J2259" s="1">
        <v>44217</v>
      </c>
      <c r="K2259" t="s">
        <v>27</v>
      </c>
      <c r="L2259" s="2">
        <v>0.59236111111111112</v>
      </c>
      <c r="M2259">
        <v>93.85</v>
      </c>
      <c r="N2259">
        <v>120</v>
      </c>
      <c r="O2259">
        <v>7.8546882670000002</v>
      </c>
      <c r="P2259" s="1">
        <v>44217</v>
      </c>
      <c r="Q2259" t="s">
        <v>24</v>
      </c>
      <c r="R2259">
        <v>119.85</v>
      </c>
      <c r="S2259">
        <v>18</v>
      </c>
      <c r="T2259">
        <f t="shared" si="850"/>
        <v>21</v>
      </c>
      <c r="U2259">
        <f t="shared" si="851"/>
        <v>1</v>
      </c>
      <c r="V2259">
        <f t="shared" si="852"/>
        <v>2021</v>
      </c>
      <c r="X2259" t="str">
        <f t="shared" si="858"/>
        <v>Profit</v>
      </c>
    </row>
    <row r="2260" spans="1:24" hidden="1" x14ac:dyDescent="0.3">
      <c r="A2260">
        <v>754</v>
      </c>
      <c r="B2260" s="1">
        <v>44218</v>
      </c>
      <c r="D2260" s="2">
        <v>0.3923611111111111</v>
      </c>
      <c r="E2260">
        <v>32066.35</v>
      </c>
      <c r="J2260" s="1">
        <v>44218</v>
      </c>
      <c r="L2260" s="2">
        <v>0.5395833333333333</v>
      </c>
      <c r="M2260">
        <v>31441.1</v>
      </c>
      <c r="N2260">
        <v>1995</v>
      </c>
      <c r="R2260">
        <v>32083.8</v>
      </c>
      <c r="S2260">
        <v>31403.5</v>
      </c>
      <c r="T2260">
        <f t="shared" si="850"/>
        <v>22</v>
      </c>
      <c r="U2260">
        <f t="shared" si="851"/>
        <v>1</v>
      </c>
      <c r="V2260">
        <f t="shared" si="852"/>
        <v>2021</v>
      </c>
    </row>
    <row r="2261" spans="1:24" x14ac:dyDescent="0.3">
      <c r="A2261">
        <v>754.1</v>
      </c>
      <c r="B2261" s="1">
        <v>44218</v>
      </c>
      <c r="C2261" t="s">
        <v>28</v>
      </c>
      <c r="D2261" s="2">
        <v>0.3923611111111111</v>
      </c>
      <c r="E2261">
        <v>393.4</v>
      </c>
      <c r="F2261">
        <v>15</v>
      </c>
      <c r="G2261" t="s">
        <v>21</v>
      </c>
      <c r="H2261">
        <v>32100</v>
      </c>
      <c r="I2261" t="s">
        <v>22</v>
      </c>
      <c r="J2261" s="1">
        <v>44218</v>
      </c>
      <c r="K2261" t="s">
        <v>28</v>
      </c>
      <c r="L2261" s="2">
        <v>0.5395833333333333</v>
      </c>
      <c r="M2261">
        <v>193.4</v>
      </c>
      <c r="N2261">
        <v>3000</v>
      </c>
      <c r="O2261">
        <v>50.838840869999999</v>
      </c>
      <c r="P2261" s="1">
        <v>44224</v>
      </c>
      <c r="Q2261" t="s">
        <v>29</v>
      </c>
      <c r="R2261">
        <v>400</v>
      </c>
      <c r="S2261">
        <v>190</v>
      </c>
      <c r="T2261">
        <f t="shared" si="850"/>
        <v>22</v>
      </c>
      <c r="U2261">
        <f t="shared" si="851"/>
        <v>1</v>
      </c>
      <c r="V2261">
        <f t="shared" si="852"/>
        <v>2021</v>
      </c>
      <c r="X2261" t="str">
        <f t="shared" ref="X2261:X2262" si="859">IF(N2261&gt;0,"Profit","Loss")</f>
        <v>Profit</v>
      </c>
    </row>
    <row r="2262" spans="1:24" x14ac:dyDescent="0.3">
      <c r="A2262">
        <v>754.2</v>
      </c>
      <c r="B2262" s="1">
        <v>44218</v>
      </c>
      <c r="C2262" t="s">
        <v>28</v>
      </c>
      <c r="D2262" s="2">
        <v>0.3923611111111111</v>
      </c>
      <c r="E2262">
        <v>394.05</v>
      </c>
      <c r="F2262">
        <v>15</v>
      </c>
      <c r="G2262" t="s">
        <v>23</v>
      </c>
      <c r="H2262">
        <v>32100</v>
      </c>
      <c r="I2262" t="s">
        <v>22</v>
      </c>
      <c r="J2262" s="1">
        <v>44218</v>
      </c>
      <c r="K2262" t="s">
        <v>28</v>
      </c>
      <c r="L2262" s="2">
        <v>0.39513888888888887</v>
      </c>
      <c r="M2262">
        <v>461.05</v>
      </c>
      <c r="N2262">
        <v>-1005</v>
      </c>
      <c r="O2262">
        <v>-17.002918409999999</v>
      </c>
      <c r="P2262" s="1">
        <v>44224</v>
      </c>
      <c r="Q2262" t="s">
        <v>24</v>
      </c>
      <c r="R2262">
        <v>470.9</v>
      </c>
      <c r="S2262">
        <v>385.1</v>
      </c>
      <c r="T2262">
        <f t="shared" si="850"/>
        <v>22</v>
      </c>
      <c r="U2262">
        <f t="shared" si="851"/>
        <v>1</v>
      </c>
      <c r="V2262">
        <f t="shared" si="852"/>
        <v>2021</v>
      </c>
      <c r="X2262" t="str">
        <f t="shared" si="859"/>
        <v>Loss</v>
      </c>
    </row>
    <row r="2263" spans="1:24" hidden="1" x14ac:dyDescent="0.3">
      <c r="A2263">
        <v>755</v>
      </c>
      <c r="B2263" s="1">
        <v>44221</v>
      </c>
      <c r="D2263" s="2">
        <v>0.3923611111111111</v>
      </c>
      <c r="E2263">
        <v>31520.799999999999</v>
      </c>
      <c r="J2263" s="1">
        <v>44221</v>
      </c>
      <c r="L2263" s="2">
        <v>0.41250000000000003</v>
      </c>
      <c r="M2263">
        <v>31287.85</v>
      </c>
      <c r="N2263">
        <v>600</v>
      </c>
      <c r="R2263">
        <v>31572.65</v>
      </c>
      <c r="S2263">
        <v>31013.65</v>
      </c>
      <c r="T2263">
        <f t="shared" si="850"/>
        <v>25</v>
      </c>
      <c r="U2263">
        <f t="shared" si="851"/>
        <v>1</v>
      </c>
      <c r="V2263">
        <f t="shared" si="852"/>
        <v>2021</v>
      </c>
    </row>
    <row r="2264" spans="1:24" x14ac:dyDescent="0.3">
      <c r="A2264">
        <v>755.1</v>
      </c>
      <c r="B2264" s="1">
        <v>44221</v>
      </c>
      <c r="C2264" t="s">
        <v>20</v>
      </c>
      <c r="D2264" s="2">
        <v>0.3923611111111111</v>
      </c>
      <c r="E2264">
        <v>356.7</v>
      </c>
      <c r="F2264">
        <v>15</v>
      </c>
      <c r="G2264" t="s">
        <v>21</v>
      </c>
      <c r="H2264">
        <v>31500</v>
      </c>
      <c r="I2264" t="s">
        <v>22</v>
      </c>
      <c r="J2264" s="1">
        <v>44221</v>
      </c>
      <c r="K2264" t="s">
        <v>20</v>
      </c>
      <c r="L2264" s="2">
        <v>0.41250000000000003</v>
      </c>
      <c r="M2264">
        <v>260.7</v>
      </c>
      <c r="N2264">
        <v>1440</v>
      </c>
      <c r="O2264">
        <v>26.913372580000001</v>
      </c>
      <c r="P2264" s="1">
        <v>44224</v>
      </c>
      <c r="Q2264" t="s">
        <v>24</v>
      </c>
      <c r="R2264">
        <v>378.65</v>
      </c>
      <c r="S2264">
        <v>185.6</v>
      </c>
      <c r="T2264">
        <f t="shared" si="850"/>
        <v>25</v>
      </c>
      <c r="U2264">
        <f t="shared" si="851"/>
        <v>1</v>
      </c>
      <c r="V2264">
        <f t="shared" si="852"/>
        <v>2021</v>
      </c>
      <c r="X2264" t="str">
        <f t="shared" ref="X2264:X2265" si="860">IF(N2264&gt;0,"Profit","Loss")</f>
        <v>Profit</v>
      </c>
    </row>
    <row r="2265" spans="1:24" x14ac:dyDescent="0.3">
      <c r="A2265">
        <v>755.2</v>
      </c>
      <c r="B2265" s="1">
        <v>44221</v>
      </c>
      <c r="C2265" t="s">
        <v>20</v>
      </c>
      <c r="D2265" s="2">
        <v>0.3923611111111111</v>
      </c>
      <c r="E2265">
        <v>341.25</v>
      </c>
      <c r="F2265">
        <v>15</v>
      </c>
      <c r="G2265" t="s">
        <v>23</v>
      </c>
      <c r="H2265">
        <v>31500</v>
      </c>
      <c r="I2265" t="s">
        <v>22</v>
      </c>
      <c r="J2265" s="1">
        <v>44221</v>
      </c>
      <c r="K2265" t="s">
        <v>20</v>
      </c>
      <c r="L2265" s="2">
        <v>0.39513888888888887</v>
      </c>
      <c r="M2265">
        <v>397.25</v>
      </c>
      <c r="N2265">
        <v>-840</v>
      </c>
      <c r="O2265">
        <v>-16.410256409999999</v>
      </c>
      <c r="P2265" s="1">
        <v>44224</v>
      </c>
      <c r="Q2265" t="s">
        <v>24</v>
      </c>
      <c r="R2265">
        <v>399.9</v>
      </c>
      <c r="S2265">
        <v>321.3</v>
      </c>
      <c r="T2265">
        <f t="shared" si="850"/>
        <v>25</v>
      </c>
      <c r="U2265">
        <f t="shared" si="851"/>
        <v>1</v>
      </c>
      <c r="V2265">
        <f t="shared" si="852"/>
        <v>2021</v>
      </c>
      <c r="X2265" t="str">
        <f t="shared" si="860"/>
        <v>Loss</v>
      </c>
    </row>
    <row r="2266" spans="1:24" hidden="1" x14ac:dyDescent="0.3">
      <c r="A2266">
        <v>756</v>
      </c>
      <c r="B2266" s="1">
        <v>44223</v>
      </c>
      <c r="D2266" s="2">
        <v>0.3923611111111111</v>
      </c>
      <c r="E2266">
        <v>31059.5</v>
      </c>
      <c r="J2266" s="1">
        <v>44223</v>
      </c>
      <c r="L2266" s="2">
        <v>0.40138888888888885</v>
      </c>
      <c r="M2266">
        <v>31006.45</v>
      </c>
      <c r="N2266">
        <v>-1173.75</v>
      </c>
      <c r="R2266">
        <v>31161.95</v>
      </c>
      <c r="S2266">
        <v>30985.200000000001</v>
      </c>
      <c r="T2266">
        <f t="shared" si="850"/>
        <v>27</v>
      </c>
      <c r="U2266">
        <f t="shared" si="851"/>
        <v>1</v>
      </c>
      <c r="V2266">
        <f t="shared" si="852"/>
        <v>2021</v>
      </c>
    </row>
    <row r="2267" spans="1:24" x14ac:dyDescent="0.3">
      <c r="A2267">
        <v>756.1</v>
      </c>
      <c r="B2267" s="1">
        <v>44223</v>
      </c>
      <c r="C2267" t="s">
        <v>26</v>
      </c>
      <c r="D2267" s="2">
        <v>0.3923611111111111</v>
      </c>
      <c r="E2267">
        <v>276.8</v>
      </c>
      <c r="F2267">
        <v>15</v>
      </c>
      <c r="G2267" t="s">
        <v>21</v>
      </c>
      <c r="H2267">
        <v>31100</v>
      </c>
      <c r="I2267" t="s">
        <v>22</v>
      </c>
      <c r="J2267" s="1">
        <v>44223</v>
      </c>
      <c r="K2267" t="s">
        <v>26</v>
      </c>
      <c r="L2267" s="2">
        <v>0.39444444444444443</v>
      </c>
      <c r="M2267">
        <v>320.8</v>
      </c>
      <c r="N2267">
        <v>-660</v>
      </c>
      <c r="O2267">
        <v>-15.895953759999999</v>
      </c>
      <c r="P2267" s="1">
        <v>44224</v>
      </c>
      <c r="Q2267" t="s">
        <v>24</v>
      </c>
      <c r="R2267">
        <v>329.05</v>
      </c>
      <c r="S2267">
        <v>245.25</v>
      </c>
      <c r="T2267">
        <f t="shared" si="850"/>
        <v>27</v>
      </c>
      <c r="U2267">
        <f t="shared" si="851"/>
        <v>1</v>
      </c>
      <c r="V2267">
        <f t="shared" si="852"/>
        <v>2021</v>
      </c>
      <c r="X2267" t="str">
        <f t="shared" ref="X2267:X2268" si="861">IF(N2267&gt;0,"Profit","Loss")</f>
        <v>Loss</v>
      </c>
    </row>
    <row r="2268" spans="1:24" x14ac:dyDescent="0.3">
      <c r="A2268">
        <v>756.2</v>
      </c>
      <c r="B2268" s="1">
        <v>44223</v>
      </c>
      <c r="C2268" t="s">
        <v>26</v>
      </c>
      <c r="D2268" s="2">
        <v>0.3923611111111111</v>
      </c>
      <c r="E2268">
        <v>315.10000000000002</v>
      </c>
      <c r="F2268">
        <v>15</v>
      </c>
      <c r="G2268" t="s">
        <v>23</v>
      </c>
      <c r="H2268">
        <v>31100</v>
      </c>
      <c r="I2268" t="s">
        <v>22</v>
      </c>
      <c r="J2268" s="1">
        <v>44223</v>
      </c>
      <c r="K2268" t="s">
        <v>26</v>
      </c>
      <c r="L2268" s="2">
        <v>0.40138888888888885</v>
      </c>
      <c r="M2268">
        <v>349.35</v>
      </c>
      <c r="N2268">
        <v>-513.75</v>
      </c>
      <c r="O2268">
        <v>-10.86956522</v>
      </c>
      <c r="P2268" s="1">
        <v>44224</v>
      </c>
      <c r="Q2268" t="s">
        <v>24</v>
      </c>
      <c r="R2268">
        <v>366</v>
      </c>
      <c r="S2268">
        <v>267.45</v>
      </c>
      <c r="T2268">
        <f t="shared" si="850"/>
        <v>27</v>
      </c>
      <c r="U2268">
        <f t="shared" si="851"/>
        <v>1</v>
      </c>
      <c r="V2268">
        <f t="shared" si="852"/>
        <v>2021</v>
      </c>
      <c r="X2268" t="str">
        <f t="shared" si="861"/>
        <v>Loss</v>
      </c>
    </row>
    <row r="2269" spans="1:24" hidden="1" x14ac:dyDescent="0.3">
      <c r="A2269">
        <v>757</v>
      </c>
      <c r="B2269" s="1">
        <v>44224</v>
      </c>
      <c r="D2269" s="2">
        <v>0.3923611111111111</v>
      </c>
      <c r="E2269">
        <v>29756.85</v>
      </c>
      <c r="J2269" s="1">
        <v>44224</v>
      </c>
      <c r="L2269" s="2">
        <v>0.4381944444444445</v>
      </c>
      <c r="M2269">
        <v>29888.400000000001</v>
      </c>
      <c r="N2269">
        <v>870</v>
      </c>
      <c r="R2269">
        <v>30138.799999999999</v>
      </c>
      <c r="S2269">
        <v>29738</v>
      </c>
      <c r="T2269">
        <f t="shared" si="850"/>
        <v>28</v>
      </c>
      <c r="U2269">
        <f t="shared" si="851"/>
        <v>1</v>
      </c>
      <c r="V2269">
        <f t="shared" si="852"/>
        <v>2021</v>
      </c>
    </row>
    <row r="2270" spans="1:24" x14ac:dyDescent="0.3">
      <c r="A2270">
        <v>757.1</v>
      </c>
      <c r="B2270" s="1">
        <v>44224</v>
      </c>
      <c r="C2270" t="s">
        <v>27</v>
      </c>
      <c r="D2270" s="2">
        <v>0.3923611111111111</v>
      </c>
      <c r="E2270">
        <v>194.4</v>
      </c>
      <c r="F2270">
        <v>15</v>
      </c>
      <c r="G2270" t="s">
        <v>21</v>
      </c>
      <c r="H2270">
        <v>29800</v>
      </c>
      <c r="I2270" t="s">
        <v>22</v>
      </c>
      <c r="J2270" s="1">
        <v>44224</v>
      </c>
      <c r="K2270" t="s">
        <v>27</v>
      </c>
      <c r="L2270" s="2">
        <v>0.39999999999999997</v>
      </c>
      <c r="M2270">
        <v>260.39999999999998</v>
      </c>
      <c r="N2270">
        <v>-990</v>
      </c>
      <c r="O2270">
        <v>-33.950617280000003</v>
      </c>
      <c r="P2270" s="1">
        <v>44224</v>
      </c>
      <c r="Q2270" t="s">
        <v>24</v>
      </c>
      <c r="R2270">
        <v>274.10000000000002</v>
      </c>
      <c r="S2270">
        <v>184.95</v>
      </c>
      <c r="T2270">
        <f t="shared" si="850"/>
        <v>28</v>
      </c>
      <c r="U2270">
        <f t="shared" si="851"/>
        <v>1</v>
      </c>
      <c r="V2270">
        <f t="shared" si="852"/>
        <v>2021</v>
      </c>
      <c r="X2270" t="str">
        <f t="shared" ref="X2270:X2271" si="862">IF(N2270&gt;0,"Profit","Loss")</f>
        <v>Loss</v>
      </c>
    </row>
    <row r="2271" spans="1:24" x14ac:dyDescent="0.3">
      <c r="A2271">
        <v>757.2</v>
      </c>
      <c r="B2271" s="1">
        <v>44224</v>
      </c>
      <c r="C2271" t="s">
        <v>27</v>
      </c>
      <c r="D2271" s="2">
        <v>0.3923611111111111</v>
      </c>
      <c r="E2271">
        <v>255.75</v>
      </c>
      <c r="F2271">
        <v>15</v>
      </c>
      <c r="G2271" t="s">
        <v>23</v>
      </c>
      <c r="H2271">
        <v>29800</v>
      </c>
      <c r="I2271" t="s">
        <v>22</v>
      </c>
      <c r="J2271" s="1">
        <v>44224</v>
      </c>
      <c r="K2271" t="s">
        <v>27</v>
      </c>
      <c r="L2271" s="2">
        <v>0.4381944444444445</v>
      </c>
      <c r="M2271">
        <v>131.75</v>
      </c>
      <c r="N2271">
        <v>1860</v>
      </c>
      <c r="O2271">
        <v>48.484848479999997</v>
      </c>
      <c r="P2271" s="1">
        <v>44224</v>
      </c>
      <c r="Q2271" t="s">
        <v>24</v>
      </c>
      <c r="R2271">
        <v>264.95</v>
      </c>
      <c r="S2271">
        <v>55.8</v>
      </c>
      <c r="T2271">
        <f t="shared" si="850"/>
        <v>28</v>
      </c>
      <c r="U2271">
        <f t="shared" si="851"/>
        <v>1</v>
      </c>
      <c r="V2271">
        <f t="shared" si="852"/>
        <v>2021</v>
      </c>
      <c r="X2271" t="str">
        <f t="shared" si="862"/>
        <v>Profit</v>
      </c>
    </row>
    <row r="2272" spans="1:24" hidden="1" x14ac:dyDescent="0.3">
      <c r="A2272">
        <v>758</v>
      </c>
      <c r="B2272" s="1">
        <v>44225</v>
      </c>
      <c r="D2272" s="2">
        <v>0.3923611111111111</v>
      </c>
      <c r="E2272">
        <v>30655.9</v>
      </c>
      <c r="J2272" s="1">
        <v>44225</v>
      </c>
      <c r="L2272" s="2">
        <v>0.4513888888888889</v>
      </c>
      <c r="M2272">
        <v>30419.4</v>
      </c>
      <c r="N2272">
        <v>-75</v>
      </c>
      <c r="R2272">
        <v>30655.9</v>
      </c>
      <c r="S2272">
        <v>30254.55</v>
      </c>
      <c r="T2272">
        <f t="shared" si="850"/>
        <v>29</v>
      </c>
      <c r="U2272">
        <f t="shared" si="851"/>
        <v>1</v>
      </c>
      <c r="V2272">
        <f t="shared" si="852"/>
        <v>2021</v>
      </c>
    </row>
    <row r="2273" spans="1:24" x14ac:dyDescent="0.3">
      <c r="A2273">
        <v>758.1</v>
      </c>
      <c r="B2273" s="1">
        <v>44225</v>
      </c>
      <c r="C2273" t="s">
        <v>28</v>
      </c>
      <c r="D2273" s="2">
        <v>0.3923611111111111</v>
      </c>
      <c r="E2273">
        <v>606.6</v>
      </c>
      <c r="F2273">
        <v>15</v>
      </c>
      <c r="G2273" t="s">
        <v>21</v>
      </c>
      <c r="H2273">
        <v>30700</v>
      </c>
      <c r="I2273" t="s">
        <v>22</v>
      </c>
      <c r="J2273" s="1">
        <v>44225</v>
      </c>
      <c r="K2273" t="s">
        <v>28</v>
      </c>
      <c r="L2273" s="2">
        <v>0.4513888888888889</v>
      </c>
      <c r="M2273">
        <v>536.6</v>
      </c>
      <c r="N2273">
        <v>1050</v>
      </c>
      <c r="O2273">
        <v>11.539729639999999</v>
      </c>
      <c r="P2273" s="1">
        <v>44231</v>
      </c>
      <c r="Q2273" t="s">
        <v>24</v>
      </c>
      <c r="R2273">
        <v>606.6</v>
      </c>
      <c r="S2273">
        <v>461.35</v>
      </c>
      <c r="T2273">
        <f t="shared" si="850"/>
        <v>29</v>
      </c>
      <c r="U2273">
        <f t="shared" si="851"/>
        <v>1</v>
      </c>
      <c r="V2273">
        <f t="shared" si="852"/>
        <v>2021</v>
      </c>
      <c r="X2273" t="str">
        <f t="shared" ref="X2273:X2274" si="863">IF(N2273&gt;0,"Profit","Loss")</f>
        <v>Profit</v>
      </c>
    </row>
    <row r="2274" spans="1:24" x14ac:dyDescent="0.3">
      <c r="A2274">
        <v>758.2</v>
      </c>
      <c r="B2274" s="1">
        <v>44225</v>
      </c>
      <c r="C2274" t="s">
        <v>28</v>
      </c>
      <c r="D2274" s="2">
        <v>0.3923611111111111</v>
      </c>
      <c r="E2274">
        <v>652.65</v>
      </c>
      <c r="F2274">
        <v>15</v>
      </c>
      <c r="G2274" t="s">
        <v>23</v>
      </c>
      <c r="H2274">
        <v>30700</v>
      </c>
      <c r="I2274" t="s">
        <v>22</v>
      </c>
      <c r="J2274" s="1">
        <v>44225</v>
      </c>
      <c r="K2274" t="s">
        <v>28</v>
      </c>
      <c r="L2274" s="2">
        <v>0.40486111111111112</v>
      </c>
      <c r="M2274">
        <v>727.65</v>
      </c>
      <c r="N2274">
        <v>-1125</v>
      </c>
      <c r="O2274">
        <v>-11.49161112</v>
      </c>
      <c r="P2274" s="1">
        <v>44231</v>
      </c>
      <c r="Q2274" t="s">
        <v>24</v>
      </c>
      <c r="R2274">
        <v>729.75</v>
      </c>
      <c r="S2274">
        <v>652.65</v>
      </c>
      <c r="T2274">
        <f t="shared" si="850"/>
        <v>29</v>
      </c>
      <c r="U2274">
        <f t="shared" si="851"/>
        <v>1</v>
      </c>
      <c r="V2274">
        <f t="shared" si="852"/>
        <v>2021</v>
      </c>
      <c r="X2274" t="str">
        <f t="shared" si="863"/>
        <v>Loss</v>
      </c>
    </row>
    <row r="2275" spans="1:24" hidden="1" x14ac:dyDescent="0.3">
      <c r="A2275">
        <v>759</v>
      </c>
      <c r="B2275" s="1">
        <v>44228</v>
      </c>
      <c r="D2275" s="2">
        <v>0.3923611111111111</v>
      </c>
      <c r="E2275">
        <v>31095.55</v>
      </c>
      <c r="J2275" s="1">
        <v>44228</v>
      </c>
      <c r="L2275" s="2">
        <v>0.42291666666666666</v>
      </c>
      <c r="M2275">
        <v>31118.65</v>
      </c>
      <c r="N2275">
        <v>-780</v>
      </c>
      <c r="R2275">
        <v>31156.5</v>
      </c>
      <c r="S2275">
        <v>30906.45</v>
      </c>
      <c r="T2275">
        <f t="shared" si="850"/>
        <v>1</v>
      </c>
      <c r="U2275">
        <f t="shared" si="851"/>
        <v>2</v>
      </c>
      <c r="V2275">
        <f t="shared" si="852"/>
        <v>2021</v>
      </c>
    </row>
    <row r="2276" spans="1:24" x14ac:dyDescent="0.3">
      <c r="A2276">
        <v>759.1</v>
      </c>
      <c r="B2276" s="1">
        <v>44228</v>
      </c>
      <c r="C2276" t="s">
        <v>20</v>
      </c>
      <c r="D2276" s="2">
        <v>0.3923611111111111</v>
      </c>
      <c r="E2276">
        <v>596.65</v>
      </c>
      <c r="F2276">
        <v>15</v>
      </c>
      <c r="G2276" t="s">
        <v>21</v>
      </c>
      <c r="H2276">
        <v>31100</v>
      </c>
      <c r="I2276" t="s">
        <v>22</v>
      </c>
      <c r="J2276" s="1">
        <v>44228</v>
      </c>
      <c r="K2276" t="s">
        <v>20</v>
      </c>
      <c r="L2276" s="2">
        <v>0.42291666666666666</v>
      </c>
      <c r="M2276">
        <v>591.65</v>
      </c>
      <c r="N2276">
        <v>75</v>
      </c>
      <c r="O2276">
        <v>0.83801223499999999</v>
      </c>
      <c r="P2276" s="1">
        <v>44231</v>
      </c>
      <c r="Q2276" t="s">
        <v>24</v>
      </c>
      <c r="R2276">
        <v>625.35</v>
      </c>
      <c r="S2276">
        <v>516.20000000000005</v>
      </c>
      <c r="T2276">
        <f t="shared" si="850"/>
        <v>1</v>
      </c>
      <c r="U2276">
        <f t="shared" si="851"/>
        <v>2</v>
      </c>
      <c r="V2276">
        <f t="shared" si="852"/>
        <v>2021</v>
      </c>
      <c r="X2276" t="str">
        <f t="shared" ref="X2276:X2277" si="864">IF(N2276&gt;0,"Profit","Loss")</f>
        <v>Profit</v>
      </c>
    </row>
    <row r="2277" spans="1:24" x14ac:dyDescent="0.3">
      <c r="A2277">
        <v>759.2</v>
      </c>
      <c r="B2277" s="1">
        <v>44228</v>
      </c>
      <c r="C2277" t="s">
        <v>20</v>
      </c>
      <c r="D2277" s="2">
        <v>0.3923611111111111</v>
      </c>
      <c r="E2277">
        <v>615.04999999999995</v>
      </c>
      <c r="F2277">
        <v>15</v>
      </c>
      <c r="G2277" t="s">
        <v>23</v>
      </c>
      <c r="H2277">
        <v>31100</v>
      </c>
      <c r="I2277" t="s">
        <v>22</v>
      </c>
      <c r="J2277" s="1">
        <v>44228</v>
      </c>
      <c r="K2277" t="s">
        <v>20</v>
      </c>
      <c r="L2277" s="2">
        <v>0.3972222222222222</v>
      </c>
      <c r="M2277">
        <v>672.05</v>
      </c>
      <c r="N2277">
        <v>-855</v>
      </c>
      <c r="O2277">
        <v>-9.2675392240000001</v>
      </c>
      <c r="P2277" s="1">
        <v>44231</v>
      </c>
      <c r="Q2277" t="s">
        <v>24</v>
      </c>
      <c r="R2277">
        <v>688.75</v>
      </c>
      <c r="S2277">
        <v>596.75</v>
      </c>
      <c r="T2277">
        <f t="shared" si="850"/>
        <v>1</v>
      </c>
      <c r="U2277">
        <f t="shared" si="851"/>
        <v>2</v>
      </c>
      <c r="V2277">
        <f t="shared" si="852"/>
        <v>2021</v>
      </c>
      <c r="X2277" t="str">
        <f t="shared" si="864"/>
        <v>Loss</v>
      </c>
    </row>
    <row r="2278" spans="1:24" hidden="1" x14ac:dyDescent="0.3">
      <c r="A2278">
        <v>760</v>
      </c>
      <c r="B2278" s="1">
        <v>44229</v>
      </c>
      <c r="D2278" s="2">
        <v>0.3923611111111111</v>
      </c>
      <c r="E2278">
        <v>34052.400000000001</v>
      </c>
      <c r="J2278" s="1">
        <v>44229</v>
      </c>
      <c r="L2278" s="2">
        <v>0.3979166666666667</v>
      </c>
      <c r="M2278">
        <v>34491.949999999997</v>
      </c>
      <c r="N2278">
        <v>2235</v>
      </c>
      <c r="R2278">
        <v>34527.9</v>
      </c>
      <c r="S2278">
        <v>34035.65</v>
      </c>
      <c r="T2278">
        <f t="shared" si="850"/>
        <v>2</v>
      </c>
      <c r="U2278">
        <f t="shared" si="851"/>
        <v>2</v>
      </c>
      <c r="V2278">
        <f t="shared" si="852"/>
        <v>2021</v>
      </c>
    </row>
    <row r="2279" spans="1:24" x14ac:dyDescent="0.3">
      <c r="A2279">
        <v>760.1</v>
      </c>
      <c r="B2279" s="1">
        <v>44229</v>
      </c>
      <c r="C2279" t="s">
        <v>25</v>
      </c>
      <c r="D2279" s="2">
        <v>0.3923611111111111</v>
      </c>
      <c r="E2279">
        <v>472.75</v>
      </c>
      <c r="F2279">
        <v>15</v>
      </c>
      <c r="G2279" t="s">
        <v>21</v>
      </c>
      <c r="H2279">
        <v>34100</v>
      </c>
      <c r="I2279" t="s">
        <v>22</v>
      </c>
      <c r="J2279" s="1">
        <v>44229</v>
      </c>
      <c r="K2279" t="s">
        <v>25</v>
      </c>
      <c r="L2279" s="2">
        <v>0.39444444444444443</v>
      </c>
      <c r="M2279">
        <v>523.75</v>
      </c>
      <c r="N2279">
        <v>-765</v>
      </c>
      <c r="O2279">
        <v>-10.78794289</v>
      </c>
      <c r="P2279" s="1">
        <v>44231</v>
      </c>
      <c r="Q2279" t="s">
        <v>24</v>
      </c>
      <c r="R2279">
        <v>596</v>
      </c>
      <c r="S2279">
        <v>448.7</v>
      </c>
      <c r="T2279">
        <f t="shared" si="850"/>
        <v>2</v>
      </c>
      <c r="U2279">
        <f t="shared" si="851"/>
        <v>2</v>
      </c>
      <c r="V2279">
        <f t="shared" si="852"/>
        <v>2021</v>
      </c>
      <c r="X2279" t="str">
        <f t="shared" ref="X2279:X2280" si="865">IF(N2279&gt;0,"Profit","Loss")</f>
        <v>Loss</v>
      </c>
    </row>
    <row r="2280" spans="1:24" x14ac:dyDescent="0.3">
      <c r="A2280">
        <v>760.2</v>
      </c>
      <c r="B2280" s="1">
        <v>44229</v>
      </c>
      <c r="C2280" t="s">
        <v>25</v>
      </c>
      <c r="D2280" s="2">
        <v>0.3923611111111111</v>
      </c>
      <c r="E2280">
        <v>532.5</v>
      </c>
      <c r="F2280">
        <v>15</v>
      </c>
      <c r="G2280" t="s">
        <v>23</v>
      </c>
      <c r="H2280">
        <v>34100</v>
      </c>
      <c r="I2280" t="s">
        <v>22</v>
      </c>
      <c r="J2280" s="1">
        <v>44229</v>
      </c>
      <c r="K2280" t="s">
        <v>25</v>
      </c>
      <c r="L2280" s="2">
        <v>0.3979166666666667</v>
      </c>
      <c r="M2280">
        <v>332.5</v>
      </c>
      <c r="N2280">
        <v>3000</v>
      </c>
      <c r="O2280">
        <v>37.558685449999999</v>
      </c>
      <c r="P2280" s="1">
        <v>44231</v>
      </c>
      <c r="Q2280" t="s">
        <v>29</v>
      </c>
      <c r="R2280">
        <v>543.54999999999995</v>
      </c>
      <c r="S2280">
        <v>311.55</v>
      </c>
      <c r="T2280">
        <f t="shared" si="850"/>
        <v>2</v>
      </c>
      <c r="U2280">
        <f t="shared" si="851"/>
        <v>2</v>
      </c>
      <c r="V2280">
        <f t="shared" si="852"/>
        <v>2021</v>
      </c>
      <c r="X2280" t="str">
        <f t="shared" si="865"/>
        <v>Profit</v>
      </c>
    </row>
    <row r="2281" spans="1:24" hidden="1" x14ac:dyDescent="0.3">
      <c r="A2281">
        <v>761</v>
      </c>
      <c r="B2281" s="1">
        <v>44230</v>
      </c>
      <c r="D2281" s="2">
        <v>0.3923611111111111</v>
      </c>
      <c r="E2281">
        <v>34151.1</v>
      </c>
      <c r="J2281" s="1">
        <v>44230</v>
      </c>
      <c r="L2281" s="2">
        <v>0.40833333333333338</v>
      </c>
      <c r="M2281">
        <v>34277.4</v>
      </c>
      <c r="N2281">
        <v>555</v>
      </c>
      <c r="R2281">
        <v>34449.5</v>
      </c>
      <c r="S2281">
        <v>34140.75</v>
      </c>
      <c r="T2281">
        <f t="shared" si="850"/>
        <v>3</v>
      </c>
      <c r="U2281">
        <f t="shared" si="851"/>
        <v>2</v>
      </c>
      <c r="V2281">
        <f t="shared" si="852"/>
        <v>2021</v>
      </c>
    </row>
    <row r="2282" spans="1:24" x14ac:dyDescent="0.3">
      <c r="A2282">
        <v>761.1</v>
      </c>
      <c r="B2282" s="1">
        <v>44230</v>
      </c>
      <c r="C2282" t="s">
        <v>26</v>
      </c>
      <c r="D2282" s="2">
        <v>0.3923611111111111</v>
      </c>
      <c r="E2282">
        <v>386.55</v>
      </c>
      <c r="F2282">
        <v>15</v>
      </c>
      <c r="G2282" t="s">
        <v>21</v>
      </c>
      <c r="H2282">
        <v>34200</v>
      </c>
      <c r="I2282" t="s">
        <v>22</v>
      </c>
      <c r="J2282" s="1">
        <v>44230</v>
      </c>
      <c r="K2282" t="s">
        <v>26</v>
      </c>
      <c r="L2282" s="2">
        <v>0.39513888888888887</v>
      </c>
      <c r="M2282">
        <v>454.55</v>
      </c>
      <c r="N2282">
        <v>-1020</v>
      </c>
      <c r="O2282">
        <v>-17.59151468</v>
      </c>
      <c r="P2282" s="1">
        <v>44231</v>
      </c>
      <c r="Q2282" t="s">
        <v>24</v>
      </c>
      <c r="R2282">
        <v>488.2</v>
      </c>
      <c r="S2282">
        <v>379.1</v>
      </c>
      <c r="T2282">
        <f t="shared" si="850"/>
        <v>3</v>
      </c>
      <c r="U2282">
        <f t="shared" si="851"/>
        <v>2</v>
      </c>
      <c r="V2282">
        <f t="shared" si="852"/>
        <v>2021</v>
      </c>
      <c r="X2282" t="str">
        <f t="shared" ref="X2282:X2283" si="866">IF(N2282&gt;0,"Profit","Loss")</f>
        <v>Loss</v>
      </c>
    </row>
    <row r="2283" spans="1:24" x14ac:dyDescent="0.3">
      <c r="A2283">
        <v>761.2</v>
      </c>
      <c r="B2283" s="1">
        <v>44230</v>
      </c>
      <c r="C2283" t="s">
        <v>26</v>
      </c>
      <c r="D2283" s="2">
        <v>0.3923611111111111</v>
      </c>
      <c r="E2283">
        <v>453.75</v>
      </c>
      <c r="F2283">
        <v>15</v>
      </c>
      <c r="G2283" t="s">
        <v>23</v>
      </c>
      <c r="H2283">
        <v>34200</v>
      </c>
      <c r="I2283" t="s">
        <v>22</v>
      </c>
      <c r="J2283" s="1">
        <v>44230</v>
      </c>
      <c r="K2283" t="s">
        <v>26</v>
      </c>
      <c r="L2283" s="2">
        <v>0.40833333333333338</v>
      </c>
      <c r="M2283">
        <v>348.75</v>
      </c>
      <c r="N2283">
        <v>1575</v>
      </c>
      <c r="O2283">
        <v>23.140495869999999</v>
      </c>
      <c r="P2283" s="1">
        <v>44231</v>
      </c>
      <c r="Q2283" t="s">
        <v>24</v>
      </c>
      <c r="R2283">
        <v>458.25</v>
      </c>
      <c r="S2283">
        <v>273.10000000000002</v>
      </c>
      <c r="T2283">
        <f t="shared" si="850"/>
        <v>3</v>
      </c>
      <c r="U2283">
        <f t="shared" si="851"/>
        <v>2</v>
      </c>
      <c r="V2283">
        <f t="shared" si="852"/>
        <v>2021</v>
      </c>
      <c r="X2283" t="str">
        <f t="shared" si="866"/>
        <v>Profit</v>
      </c>
    </row>
    <row r="2284" spans="1:24" hidden="1" x14ac:dyDescent="0.3">
      <c r="A2284">
        <v>762</v>
      </c>
      <c r="B2284" s="1">
        <v>44231</v>
      </c>
      <c r="D2284" s="2">
        <v>0.3923611111111111</v>
      </c>
      <c r="E2284">
        <v>34471.85</v>
      </c>
      <c r="J2284" s="1">
        <v>44231</v>
      </c>
      <c r="L2284" s="2">
        <v>0.4604166666666667</v>
      </c>
      <c r="M2284">
        <v>34461.550000000003</v>
      </c>
      <c r="N2284">
        <v>-240</v>
      </c>
      <c r="R2284">
        <v>34508.6</v>
      </c>
      <c r="S2284">
        <v>34238.9</v>
      </c>
      <c r="T2284">
        <f t="shared" si="850"/>
        <v>4</v>
      </c>
      <c r="U2284">
        <f t="shared" si="851"/>
        <v>2</v>
      </c>
      <c r="V2284">
        <f t="shared" si="852"/>
        <v>2021</v>
      </c>
    </row>
    <row r="2285" spans="1:24" x14ac:dyDescent="0.3">
      <c r="A2285">
        <v>762.1</v>
      </c>
      <c r="B2285" s="1">
        <v>44231</v>
      </c>
      <c r="C2285" t="s">
        <v>27</v>
      </c>
      <c r="D2285" s="2">
        <v>0.3923611111111111</v>
      </c>
      <c r="E2285">
        <v>168</v>
      </c>
      <c r="F2285">
        <v>15</v>
      </c>
      <c r="G2285" t="s">
        <v>21</v>
      </c>
      <c r="H2285">
        <v>34500</v>
      </c>
      <c r="I2285" t="s">
        <v>22</v>
      </c>
      <c r="J2285" s="1">
        <v>44231</v>
      </c>
      <c r="K2285" t="s">
        <v>27</v>
      </c>
      <c r="L2285" s="2">
        <v>0.4604166666666667</v>
      </c>
      <c r="M2285">
        <v>130</v>
      </c>
      <c r="N2285">
        <v>570</v>
      </c>
      <c r="O2285">
        <v>22.61904762</v>
      </c>
      <c r="P2285" s="1">
        <v>44231</v>
      </c>
      <c r="Q2285" t="s">
        <v>24</v>
      </c>
      <c r="R2285">
        <v>179.65</v>
      </c>
      <c r="S2285">
        <v>55</v>
      </c>
      <c r="T2285">
        <f t="shared" si="850"/>
        <v>4</v>
      </c>
      <c r="U2285">
        <f t="shared" si="851"/>
        <v>2</v>
      </c>
      <c r="V2285">
        <f t="shared" si="852"/>
        <v>2021</v>
      </c>
      <c r="X2285" t="str">
        <f t="shared" ref="X2285:X2286" si="867">IF(N2285&gt;0,"Profit","Loss")</f>
        <v>Profit</v>
      </c>
    </row>
    <row r="2286" spans="1:24" x14ac:dyDescent="0.3">
      <c r="A2286">
        <v>762.2</v>
      </c>
      <c r="B2286" s="1">
        <v>44231</v>
      </c>
      <c r="C2286" t="s">
        <v>27</v>
      </c>
      <c r="D2286" s="2">
        <v>0.3923611111111111</v>
      </c>
      <c r="E2286">
        <v>211.9</v>
      </c>
      <c r="F2286">
        <v>15</v>
      </c>
      <c r="G2286" t="s">
        <v>23</v>
      </c>
      <c r="H2286">
        <v>34500</v>
      </c>
      <c r="I2286" t="s">
        <v>22</v>
      </c>
      <c r="J2286" s="1">
        <v>44231</v>
      </c>
      <c r="K2286" t="s">
        <v>27</v>
      </c>
      <c r="L2286" s="2">
        <v>0.39583333333333331</v>
      </c>
      <c r="M2286">
        <v>265.89999999999998</v>
      </c>
      <c r="N2286">
        <v>-810</v>
      </c>
      <c r="O2286">
        <v>-25.48371874</v>
      </c>
      <c r="P2286" s="1">
        <v>44231</v>
      </c>
      <c r="Q2286" t="s">
        <v>24</v>
      </c>
      <c r="R2286">
        <v>269.5</v>
      </c>
      <c r="S2286">
        <v>190.65</v>
      </c>
      <c r="T2286">
        <f t="shared" si="850"/>
        <v>4</v>
      </c>
      <c r="U2286">
        <f t="shared" si="851"/>
        <v>2</v>
      </c>
      <c r="V2286">
        <f t="shared" si="852"/>
        <v>2021</v>
      </c>
      <c r="X2286" t="str">
        <f t="shared" si="867"/>
        <v>Loss</v>
      </c>
    </row>
    <row r="2287" spans="1:24" hidden="1" x14ac:dyDescent="0.3">
      <c r="A2287">
        <v>763</v>
      </c>
      <c r="B2287" s="1">
        <v>44232</v>
      </c>
      <c r="D2287" s="2">
        <v>0.3923611111111111</v>
      </c>
      <c r="E2287">
        <v>36097.1</v>
      </c>
      <c r="J2287" s="1">
        <v>44232</v>
      </c>
      <c r="L2287" s="2">
        <v>0.39930555555555558</v>
      </c>
      <c r="M2287">
        <v>36408.300000000003</v>
      </c>
      <c r="N2287">
        <v>540</v>
      </c>
      <c r="R2287">
        <v>36520.050000000003</v>
      </c>
      <c r="S2287">
        <v>36026.400000000001</v>
      </c>
      <c r="T2287">
        <f t="shared" si="850"/>
        <v>5</v>
      </c>
      <c r="U2287">
        <f t="shared" si="851"/>
        <v>2</v>
      </c>
      <c r="V2287">
        <f t="shared" si="852"/>
        <v>2021</v>
      </c>
    </row>
    <row r="2288" spans="1:24" x14ac:dyDescent="0.3">
      <c r="A2288">
        <v>763.1</v>
      </c>
      <c r="B2288" s="1">
        <v>44232</v>
      </c>
      <c r="C2288" t="s">
        <v>28</v>
      </c>
      <c r="D2288" s="2">
        <v>0.3923611111111111</v>
      </c>
      <c r="E2288">
        <v>616.6</v>
      </c>
      <c r="F2288">
        <v>15</v>
      </c>
      <c r="G2288" t="s">
        <v>21</v>
      </c>
      <c r="H2288">
        <v>36100</v>
      </c>
      <c r="I2288" t="s">
        <v>22</v>
      </c>
      <c r="J2288" s="1">
        <v>44232</v>
      </c>
      <c r="K2288" t="s">
        <v>28</v>
      </c>
      <c r="L2288" s="2">
        <v>0.39444444444444443</v>
      </c>
      <c r="M2288">
        <v>679.6</v>
      </c>
      <c r="N2288">
        <v>-945</v>
      </c>
      <c r="O2288">
        <v>-10.21732079</v>
      </c>
      <c r="P2288" s="1">
        <v>44238</v>
      </c>
      <c r="Q2288" t="s">
        <v>24</v>
      </c>
      <c r="R2288">
        <v>701.95</v>
      </c>
      <c r="S2288">
        <v>603.95000000000005</v>
      </c>
      <c r="T2288">
        <f t="shared" si="850"/>
        <v>5</v>
      </c>
      <c r="U2288">
        <f t="shared" si="851"/>
        <v>2</v>
      </c>
      <c r="V2288">
        <f t="shared" si="852"/>
        <v>2021</v>
      </c>
      <c r="X2288" t="str">
        <f t="shared" ref="X2288:X2289" si="868">IF(N2288&gt;0,"Profit","Loss")</f>
        <v>Loss</v>
      </c>
    </row>
    <row r="2289" spans="1:24" x14ac:dyDescent="0.3">
      <c r="A2289">
        <v>763.2</v>
      </c>
      <c r="B2289" s="1">
        <v>44232</v>
      </c>
      <c r="C2289" t="s">
        <v>28</v>
      </c>
      <c r="D2289" s="2">
        <v>0.3923611111111111</v>
      </c>
      <c r="E2289">
        <v>777.75</v>
      </c>
      <c r="F2289">
        <v>15</v>
      </c>
      <c r="G2289" t="s">
        <v>23</v>
      </c>
      <c r="H2289">
        <v>36100</v>
      </c>
      <c r="I2289" t="s">
        <v>22</v>
      </c>
      <c r="J2289" s="1">
        <v>44232</v>
      </c>
      <c r="K2289" t="s">
        <v>28</v>
      </c>
      <c r="L2289" s="2">
        <v>0.39930555555555558</v>
      </c>
      <c r="M2289">
        <v>678.75</v>
      </c>
      <c r="N2289">
        <v>1485</v>
      </c>
      <c r="O2289">
        <v>12.729026040000001</v>
      </c>
      <c r="P2289" s="1">
        <v>44238</v>
      </c>
      <c r="Q2289" t="s">
        <v>24</v>
      </c>
      <c r="R2289">
        <v>782.1</v>
      </c>
      <c r="S2289">
        <v>603.75</v>
      </c>
      <c r="T2289">
        <f t="shared" si="850"/>
        <v>5</v>
      </c>
      <c r="U2289">
        <f t="shared" si="851"/>
        <v>2</v>
      </c>
      <c r="V2289">
        <f t="shared" si="852"/>
        <v>2021</v>
      </c>
      <c r="X2289" t="str">
        <f t="shared" si="868"/>
        <v>Profit</v>
      </c>
    </row>
    <row r="2290" spans="1:24" hidden="1" x14ac:dyDescent="0.3">
      <c r="A2290">
        <v>764</v>
      </c>
      <c r="B2290" s="1">
        <v>44235</v>
      </c>
      <c r="D2290" s="2">
        <v>0.3923611111111111</v>
      </c>
      <c r="E2290">
        <v>36420.550000000003</v>
      </c>
      <c r="J2290" s="1">
        <v>44235</v>
      </c>
      <c r="L2290" s="2">
        <v>0.41944444444444445</v>
      </c>
      <c r="M2290">
        <v>36400.400000000001</v>
      </c>
      <c r="N2290">
        <v>435</v>
      </c>
      <c r="R2290">
        <v>36466.449999999997</v>
      </c>
      <c r="S2290">
        <v>36168.050000000003</v>
      </c>
      <c r="T2290">
        <f t="shared" si="850"/>
        <v>8</v>
      </c>
      <c r="U2290">
        <f t="shared" si="851"/>
        <v>2</v>
      </c>
      <c r="V2290">
        <f t="shared" si="852"/>
        <v>2021</v>
      </c>
    </row>
    <row r="2291" spans="1:24" x14ac:dyDescent="0.3">
      <c r="A2291">
        <v>764.1</v>
      </c>
      <c r="B2291" s="1">
        <v>44235</v>
      </c>
      <c r="C2291" t="s">
        <v>20</v>
      </c>
      <c r="D2291" s="2">
        <v>0.3923611111111111</v>
      </c>
      <c r="E2291">
        <v>599.70000000000005</v>
      </c>
      <c r="F2291">
        <v>15</v>
      </c>
      <c r="G2291" t="s">
        <v>21</v>
      </c>
      <c r="H2291">
        <v>36400</v>
      </c>
      <c r="I2291" t="s">
        <v>22</v>
      </c>
      <c r="J2291" s="1">
        <v>44235</v>
      </c>
      <c r="K2291" t="s">
        <v>20</v>
      </c>
      <c r="L2291" s="2">
        <v>0.41944444444444445</v>
      </c>
      <c r="M2291">
        <v>543.70000000000005</v>
      </c>
      <c r="N2291">
        <v>840</v>
      </c>
      <c r="O2291">
        <v>9.3380023350000005</v>
      </c>
      <c r="P2291" s="1">
        <v>44238</v>
      </c>
      <c r="Q2291" t="s">
        <v>24</v>
      </c>
      <c r="R2291">
        <v>620</v>
      </c>
      <c r="S2291">
        <v>468.4</v>
      </c>
      <c r="T2291">
        <f t="shared" si="850"/>
        <v>8</v>
      </c>
      <c r="U2291">
        <f t="shared" si="851"/>
        <v>2</v>
      </c>
      <c r="V2291">
        <f t="shared" si="852"/>
        <v>2021</v>
      </c>
      <c r="X2291" t="str">
        <f t="shared" ref="X2291:X2292" si="869">IF(N2291&gt;0,"Profit","Loss")</f>
        <v>Profit</v>
      </c>
    </row>
    <row r="2292" spans="1:24" x14ac:dyDescent="0.3">
      <c r="A2292">
        <v>764.2</v>
      </c>
      <c r="B2292" s="1">
        <v>44235</v>
      </c>
      <c r="C2292" t="s">
        <v>20</v>
      </c>
      <c r="D2292" s="2">
        <v>0.3923611111111111</v>
      </c>
      <c r="E2292">
        <v>625.95000000000005</v>
      </c>
      <c r="F2292">
        <v>15</v>
      </c>
      <c r="G2292" t="s">
        <v>23</v>
      </c>
      <c r="H2292">
        <v>36400</v>
      </c>
      <c r="I2292" t="s">
        <v>22</v>
      </c>
      <c r="J2292" s="1">
        <v>44235</v>
      </c>
      <c r="K2292" t="s">
        <v>20</v>
      </c>
      <c r="L2292" s="2">
        <v>0.39861111111111108</v>
      </c>
      <c r="M2292">
        <v>652.95000000000005</v>
      </c>
      <c r="N2292">
        <v>-405</v>
      </c>
      <c r="O2292">
        <v>-4.3134435660000001</v>
      </c>
      <c r="P2292" s="1">
        <v>44238</v>
      </c>
      <c r="Q2292" t="s">
        <v>24</v>
      </c>
      <c r="R2292">
        <v>669.6</v>
      </c>
      <c r="S2292">
        <v>577</v>
      </c>
      <c r="T2292">
        <f t="shared" si="850"/>
        <v>8</v>
      </c>
      <c r="U2292">
        <f t="shared" si="851"/>
        <v>2</v>
      </c>
      <c r="V2292">
        <f t="shared" si="852"/>
        <v>2021</v>
      </c>
      <c r="X2292" t="str">
        <f t="shared" si="869"/>
        <v>Loss</v>
      </c>
    </row>
    <row r="2293" spans="1:24" hidden="1" x14ac:dyDescent="0.3">
      <c r="A2293">
        <v>765</v>
      </c>
      <c r="B2293" s="1">
        <v>44236</v>
      </c>
      <c r="D2293" s="2">
        <v>0.3923611111111111</v>
      </c>
      <c r="E2293">
        <v>35771.699999999997</v>
      </c>
      <c r="J2293" s="1">
        <v>44236</v>
      </c>
      <c r="L2293" s="2">
        <v>0.41875000000000001</v>
      </c>
      <c r="M2293">
        <v>35856.65</v>
      </c>
      <c r="N2293">
        <v>-210</v>
      </c>
      <c r="R2293">
        <v>35866.1</v>
      </c>
      <c r="S2293">
        <v>35636.85</v>
      </c>
      <c r="T2293">
        <f t="shared" si="850"/>
        <v>9</v>
      </c>
      <c r="U2293">
        <f t="shared" si="851"/>
        <v>2</v>
      </c>
      <c r="V2293">
        <f t="shared" si="852"/>
        <v>2021</v>
      </c>
    </row>
    <row r="2294" spans="1:24" x14ac:dyDescent="0.3">
      <c r="A2294">
        <v>765.1</v>
      </c>
      <c r="B2294" s="1">
        <v>44236</v>
      </c>
      <c r="C2294" t="s">
        <v>25</v>
      </c>
      <c r="D2294" s="2">
        <v>0.3923611111111111</v>
      </c>
      <c r="E2294">
        <v>441.7</v>
      </c>
      <c r="F2294">
        <v>15</v>
      </c>
      <c r="G2294" t="s">
        <v>21</v>
      </c>
      <c r="H2294">
        <v>35800</v>
      </c>
      <c r="I2294" t="s">
        <v>22</v>
      </c>
      <c r="J2294" s="1">
        <v>44236</v>
      </c>
      <c r="K2294" t="s">
        <v>25</v>
      </c>
      <c r="L2294" s="2">
        <v>0.41875000000000001</v>
      </c>
      <c r="M2294">
        <v>428.7</v>
      </c>
      <c r="N2294">
        <v>195</v>
      </c>
      <c r="O2294">
        <v>2.9431740999999998</v>
      </c>
      <c r="P2294" s="1">
        <v>44238</v>
      </c>
      <c r="Q2294" t="s">
        <v>24</v>
      </c>
      <c r="R2294">
        <v>465.65</v>
      </c>
      <c r="S2294">
        <v>353.1</v>
      </c>
      <c r="T2294">
        <f t="shared" si="850"/>
        <v>9</v>
      </c>
      <c r="U2294">
        <f t="shared" si="851"/>
        <v>2</v>
      </c>
      <c r="V2294">
        <f t="shared" si="852"/>
        <v>2021</v>
      </c>
      <c r="X2294" t="str">
        <f t="shared" ref="X2294:X2295" si="870">IF(N2294&gt;0,"Profit","Loss")</f>
        <v>Profit</v>
      </c>
    </row>
    <row r="2295" spans="1:24" x14ac:dyDescent="0.3">
      <c r="A2295">
        <v>765.2</v>
      </c>
      <c r="B2295" s="1">
        <v>44236</v>
      </c>
      <c r="C2295" t="s">
        <v>25</v>
      </c>
      <c r="D2295" s="2">
        <v>0.3923611111111111</v>
      </c>
      <c r="E2295">
        <v>485</v>
      </c>
      <c r="F2295">
        <v>15</v>
      </c>
      <c r="G2295" t="s">
        <v>23</v>
      </c>
      <c r="H2295">
        <v>35800</v>
      </c>
      <c r="I2295" t="s">
        <v>22</v>
      </c>
      <c r="J2295" s="1">
        <v>44236</v>
      </c>
      <c r="K2295" t="s">
        <v>25</v>
      </c>
      <c r="L2295" s="2">
        <v>0.40208333333333335</v>
      </c>
      <c r="M2295">
        <v>512</v>
      </c>
      <c r="N2295">
        <v>-405</v>
      </c>
      <c r="O2295">
        <v>-5.5670103089999996</v>
      </c>
      <c r="P2295" s="1">
        <v>44238</v>
      </c>
      <c r="Q2295" t="s">
        <v>24</v>
      </c>
      <c r="R2295">
        <v>525</v>
      </c>
      <c r="S2295">
        <v>436.65</v>
      </c>
      <c r="T2295">
        <f t="shared" si="850"/>
        <v>9</v>
      </c>
      <c r="U2295">
        <f t="shared" si="851"/>
        <v>2</v>
      </c>
      <c r="V2295">
        <f t="shared" si="852"/>
        <v>2021</v>
      </c>
      <c r="X2295" t="str">
        <f t="shared" si="870"/>
        <v>Loss</v>
      </c>
    </row>
    <row r="2296" spans="1:24" hidden="1" x14ac:dyDescent="0.3">
      <c r="A2296">
        <v>766</v>
      </c>
      <c r="B2296" s="1">
        <v>44237</v>
      </c>
      <c r="D2296" s="2">
        <v>0.3923611111111111</v>
      </c>
      <c r="E2296">
        <v>35869.800000000003</v>
      </c>
      <c r="J2296" s="1">
        <v>44237</v>
      </c>
      <c r="L2296" s="2">
        <v>0.4069444444444445</v>
      </c>
      <c r="M2296">
        <v>35910.35</v>
      </c>
      <c r="N2296">
        <v>-225</v>
      </c>
      <c r="R2296">
        <v>36089.5</v>
      </c>
      <c r="S2296">
        <v>35824.9</v>
      </c>
      <c r="T2296">
        <f t="shared" si="850"/>
        <v>10</v>
      </c>
      <c r="U2296">
        <f t="shared" si="851"/>
        <v>2</v>
      </c>
      <c r="V2296">
        <f t="shared" si="852"/>
        <v>2021</v>
      </c>
    </row>
    <row r="2297" spans="1:24" x14ac:dyDescent="0.3">
      <c r="A2297">
        <v>766.1</v>
      </c>
      <c r="B2297" s="1">
        <v>44237</v>
      </c>
      <c r="C2297" t="s">
        <v>26</v>
      </c>
      <c r="D2297" s="2">
        <v>0.3923611111111111</v>
      </c>
      <c r="E2297">
        <v>358.7</v>
      </c>
      <c r="F2297">
        <v>15</v>
      </c>
      <c r="G2297" t="s">
        <v>21</v>
      </c>
      <c r="H2297">
        <v>35900</v>
      </c>
      <c r="I2297" t="s">
        <v>22</v>
      </c>
      <c r="J2297" s="1">
        <v>44237</v>
      </c>
      <c r="K2297" t="s">
        <v>26</v>
      </c>
      <c r="L2297" s="2">
        <v>0.39999999999999997</v>
      </c>
      <c r="M2297">
        <v>401.7</v>
      </c>
      <c r="N2297">
        <v>-645</v>
      </c>
      <c r="O2297">
        <v>-11.987733479999999</v>
      </c>
      <c r="P2297" s="1">
        <v>44238</v>
      </c>
      <c r="Q2297" t="s">
        <v>24</v>
      </c>
      <c r="R2297">
        <v>408.25</v>
      </c>
      <c r="S2297">
        <v>325.75</v>
      </c>
      <c r="T2297">
        <f t="shared" si="850"/>
        <v>10</v>
      </c>
      <c r="U2297">
        <f t="shared" si="851"/>
        <v>2</v>
      </c>
      <c r="V2297">
        <f t="shared" si="852"/>
        <v>2021</v>
      </c>
      <c r="X2297" t="str">
        <f t="shared" ref="X2297:X2298" si="871">IF(N2297&gt;0,"Profit","Loss")</f>
        <v>Loss</v>
      </c>
    </row>
    <row r="2298" spans="1:24" x14ac:dyDescent="0.3">
      <c r="A2298">
        <v>766.2</v>
      </c>
      <c r="B2298" s="1">
        <v>44237</v>
      </c>
      <c r="C2298" t="s">
        <v>26</v>
      </c>
      <c r="D2298" s="2">
        <v>0.3923611111111111</v>
      </c>
      <c r="E2298">
        <v>408.7</v>
      </c>
      <c r="F2298">
        <v>15</v>
      </c>
      <c r="G2298" t="s">
        <v>23</v>
      </c>
      <c r="H2298">
        <v>35900</v>
      </c>
      <c r="I2298" t="s">
        <v>22</v>
      </c>
      <c r="J2298" s="1">
        <v>44237</v>
      </c>
      <c r="K2298" t="s">
        <v>26</v>
      </c>
      <c r="L2298" s="2">
        <v>0.4069444444444445</v>
      </c>
      <c r="M2298">
        <v>380.7</v>
      </c>
      <c r="N2298">
        <v>420</v>
      </c>
      <c r="O2298">
        <v>6.8509909469999997</v>
      </c>
      <c r="P2298" s="1">
        <v>44238</v>
      </c>
      <c r="Q2298" t="s">
        <v>24</v>
      </c>
      <c r="R2298">
        <v>425</v>
      </c>
      <c r="S2298">
        <v>305.55</v>
      </c>
      <c r="T2298">
        <f t="shared" si="850"/>
        <v>10</v>
      </c>
      <c r="U2298">
        <f t="shared" si="851"/>
        <v>2</v>
      </c>
      <c r="V2298">
        <f t="shared" si="852"/>
        <v>2021</v>
      </c>
      <c r="X2298" t="str">
        <f t="shared" si="871"/>
        <v>Profit</v>
      </c>
    </row>
    <row r="2299" spans="1:24" hidden="1" x14ac:dyDescent="0.3">
      <c r="A2299">
        <v>767</v>
      </c>
      <c r="B2299" s="1">
        <v>44238</v>
      </c>
      <c r="D2299" s="2">
        <v>0.3923611111111111</v>
      </c>
      <c r="E2299">
        <v>35835.949999999997</v>
      </c>
      <c r="J2299" s="1">
        <v>44238</v>
      </c>
      <c r="L2299" s="2">
        <v>0.45902777777777781</v>
      </c>
      <c r="M2299">
        <v>35815.4</v>
      </c>
      <c r="N2299">
        <v>135</v>
      </c>
      <c r="R2299">
        <v>36009.449999999997</v>
      </c>
      <c r="S2299">
        <v>35753.800000000003</v>
      </c>
      <c r="T2299">
        <f t="shared" si="850"/>
        <v>11</v>
      </c>
      <c r="U2299">
        <f t="shared" si="851"/>
        <v>2</v>
      </c>
      <c r="V2299">
        <f t="shared" si="852"/>
        <v>2021</v>
      </c>
    </row>
    <row r="2300" spans="1:24" x14ac:dyDescent="0.3">
      <c r="A2300">
        <v>767.1</v>
      </c>
      <c r="B2300" s="1">
        <v>44238</v>
      </c>
      <c r="C2300" t="s">
        <v>27</v>
      </c>
      <c r="D2300" s="2">
        <v>0.3923611111111111</v>
      </c>
      <c r="E2300">
        <v>239.1</v>
      </c>
      <c r="F2300">
        <v>15</v>
      </c>
      <c r="G2300" t="s">
        <v>21</v>
      </c>
      <c r="H2300">
        <v>35800</v>
      </c>
      <c r="I2300" t="s">
        <v>22</v>
      </c>
      <c r="J2300" s="1">
        <v>44238</v>
      </c>
      <c r="K2300" t="s">
        <v>27</v>
      </c>
      <c r="L2300" s="2">
        <v>0.40208333333333335</v>
      </c>
      <c r="M2300">
        <v>258.10000000000002</v>
      </c>
      <c r="N2300">
        <v>-285</v>
      </c>
      <c r="O2300">
        <v>-7.946465914</v>
      </c>
      <c r="P2300" s="1">
        <v>44238</v>
      </c>
      <c r="Q2300" t="s">
        <v>24</v>
      </c>
      <c r="R2300">
        <v>264</v>
      </c>
      <c r="S2300">
        <v>182.25</v>
      </c>
      <c r="T2300">
        <f t="shared" si="850"/>
        <v>11</v>
      </c>
      <c r="U2300">
        <f t="shared" si="851"/>
        <v>2</v>
      </c>
      <c r="V2300">
        <f t="shared" si="852"/>
        <v>2021</v>
      </c>
      <c r="X2300" t="str">
        <f t="shared" ref="X2300:X2301" si="872">IF(N2300&gt;0,"Profit","Loss")</f>
        <v>Loss</v>
      </c>
    </row>
    <row r="2301" spans="1:24" x14ac:dyDescent="0.3">
      <c r="A2301">
        <v>767.2</v>
      </c>
      <c r="B2301" s="1">
        <v>44238</v>
      </c>
      <c r="C2301" t="s">
        <v>27</v>
      </c>
      <c r="D2301" s="2">
        <v>0.3923611111111111</v>
      </c>
      <c r="E2301">
        <v>207</v>
      </c>
      <c r="F2301">
        <v>15</v>
      </c>
      <c r="G2301" t="s">
        <v>23</v>
      </c>
      <c r="H2301">
        <v>35800</v>
      </c>
      <c r="I2301" t="s">
        <v>22</v>
      </c>
      <c r="J2301" s="1">
        <v>44238</v>
      </c>
      <c r="K2301" t="s">
        <v>27</v>
      </c>
      <c r="L2301" s="2">
        <v>0.45902777777777781</v>
      </c>
      <c r="M2301">
        <v>179</v>
      </c>
      <c r="N2301">
        <v>420</v>
      </c>
      <c r="O2301">
        <v>13.52657005</v>
      </c>
      <c r="P2301" s="1">
        <v>44238</v>
      </c>
      <c r="Q2301" t="s">
        <v>24</v>
      </c>
      <c r="R2301">
        <v>232.8</v>
      </c>
      <c r="S2301">
        <v>104</v>
      </c>
      <c r="T2301">
        <f t="shared" si="850"/>
        <v>11</v>
      </c>
      <c r="U2301">
        <f t="shared" si="851"/>
        <v>2</v>
      </c>
      <c r="V2301">
        <f t="shared" si="852"/>
        <v>2021</v>
      </c>
      <c r="X2301" t="str">
        <f t="shared" si="872"/>
        <v>Profit</v>
      </c>
    </row>
    <row r="2302" spans="1:24" hidden="1" x14ac:dyDescent="0.3">
      <c r="A2302">
        <v>768</v>
      </c>
      <c r="B2302" s="1">
        <v>44239</v>
      </c>
      <c r="D2302" s="2">
        <v>0.3923611111111111</v>
      </c>
      <c r="E2302">
        <v>35776.199999999997</v>
      </c>
      <c r="J2302" s="1">
        <v>44239</v>
      </c>
      <c r="L2302" s="2">
        <v>0.5395833333333333</v>
      </c>
      <c r="M2302">
        <v>36216.65</v>
      </c>
      <c r="N2302">
        <v>2565</v>
      </c>
      <c r="R2302">
        <v>36220.1</v>
      </c>
      <c r="S2302">
        <v>35700.25</v>
      </c>
      <c r="T2302">
        <f t="shared" si="850"/>
        <v>12</v>
      </c>
      <c r="U2302">
        <f t="shared" si="851"/>
        <v>2</v>
      </c>
      <c r="V2302">
        <f t="shared" si="852"/>
        <v>2021</v>
      </c>
    </row>
    <row r="2303" spans="1:24" x14ac:dyDescent="0.3">
      <c r="A2303">
        <v>768.1</v>
      </c>
      <c r="B2303" s="1">
        <v>44239</v>
      </c>
      <c r="C2303" t="s">
        <v>28</v>
      </c>
      <c r="D2303" s="2">
        <v>0.3923611111111111</v>
      </c>
      <c r="E2303">
        <v>509.75</v>
      </c>
      <c r="F2303">
        <v>15</v>
      </c>
      <c r="G2303" t="s">
        <v>21</v>
      </c>
      <c r="H2303">
        <v>35800</v>
      </c>
      <c r="I2303" t="s">
        <v>22</v>
      </c>
      <c r="J2303" s="1">
        <v>44239</v>
      </c>
      <c r="K2303" t="s">
        <v>28</v>
      </c>
      <c r="L2303" s="2">
        <v>0.4381944444444445</v>
      </c>
      <c r="M2303">
        <v>538.75</v>
      </c>
      <c r="N2303">
        <v>-435</v>
      </c>
      <c r="O2303">
        <v>-5.6890632659999998</v>
      </c>
      <c r="P2303" s="1">
        <v>44245</v>
      </c>
      <c r="Q2303" t="s">
        <v>24</v>
      </c>
      <c r="R2303">
        <v>538.75</v>
      </c>
      <c r="S2303">
        <v>463</v>
      </c>
      <c r="T2303">
        <f t="shared" si="850"/>
        <v>12</v>
      </c>
      <c r="U2303">
        <f t="shared" si="851"/>
        <v>2</v>
      </c>
      <c r="V2303">
        <f t="shared" si="852"/>
        <v>2021</v>
      </c>
      <c r="X2303" t="str">
        <f t="shared" ref="X2303:X2304" si="873">IF(N2303&gt;0,"Profit","Loss")</f>
        <v>Loss</v>
      </c>
    </row>
    <row r="2304" spans="1:24" x14ac:dyDescent="0.3">
      <c r="A2304">
        <v>768.2</v>
      </c>
      <c r="B2304" s="1">
        <v>44239</v>
      </c>
      <c r="C2304" t="s">
        <v>28</v>
      </c>
      <c r="D2304" s="2">
        <v>0.3923611111111111</v>
      </c>
      <c r="E2304">
        <v>535</v>
      </c>
      <c r="F2304">
        <v>15</v>
      </c>
      <c r="G2304" t="s">
        <v>23</v>
      </c>
      <c r="H2304">
        <v>35800</v>
      </c>
      <c r="I2304" t="s">
        <v>22</v>
      </c>
      <c r="J2304" s="1">
        <v>44239</v>
      </c>
      <c r="K2304" t="s">
        <v>28</v>
      </c>
      <c r="L2304" s="2">
        <v>0.5395833333333333</v>
      </c>
      <c r="M2304">
        <v>335</v>
      </c>
      <c r="N2304">
        <v>3000</v>
      </c>
      <c r="O2304">
        <v>37.383177570000001</v>
      </c>
      <c r="P2304" s="1">
        <v>44245</v>
      </c>
      <c r="Q2304" t="s">
        <v>29</v>
      </c>
      <c r="R2304">
        <v>561.9</v>
      </c>
      <c r="S2304">
        <v>331.2</v>
      </c>
      <c r="T2304">
        <f t="shared" si="850"/>
        <v>12</v>
      </c>
      <c r="U2304">
        <f t="shared" si="851"/>
        <v>2</v>
      </c>
      <c r="V2304">
        <f t="shared" si="852"/>
        <v>2021</v>
      </c>
      <c r="X2304" t="str">
        <f t="shared" si="873"/>
        <v>Profit</v>
      </c>
    </row>
    <row r="2305" spans="1:24" hidden="1" x14ac:dyDescent="0.3">
      <c r="A2305">
        <v>769</v>
      </c>
      <c r="B2305" s="1">
        <v>44242</v>
      </c>
      <c r="D2305" s="2">
        <v>0.3923611111111111</v>
      </c>
      <c r="E2305">
        <v>36757.25</v>
      </c>
      <c r="J2305" s="1">
        <v>44242</v>
      </c>
      <c r="L2305" s="2">
        <v>0.59930555555555554</v>
      </c>
      <c r="M2305">
        <v>37109.9</v>
      </c>
      <c r="N2305">
        <v>2910</v>
      </c>
      <c r="R2305">
        <v>37156.75</v>
      </c>
      <c r="S2305">
        <v>36640.5</v>
      </c>
      <c r="T2305">
        <f t="shared" si="850"/>
        <v>15</v>
      </c>
      <c r="U2305">
        <f t="shared" si="851"/>
        <v>2</v>
      </c>
      <c r="V2305">
        <f t="shared" si="852"/>
        <v>2021</v>
      </c>
    </row>
    <row r="2306" spans="1:24" x14ac:dyDescent="0.3">
      <c r="A2306">
        <v>769.1</v>
      </c>
      <c r="B2306" s="1">
        <v>44242</v>
      </c>
      <c r="C2306" t="s">
        <v>20</v>
      </c>
      <c r="D2306" s="2">
        <v>0.3923611111111111</v>
      </c>
      <c r="E2306">
        <v>407.35</v>
      </c>
      <c r="F2306">
        <v>15</v>
      </c>
      <c r="G2306" t="s">
        <v>21</v>
      </c>
      <c r="H2306">
        <v>36800</v>
      </c>
      <c r="I2306" t="s">
        <v>22</v>
      </c>
      <c r="J2306" s="1">
        <v>44242</v>
      </c>
      <c r="K2306" t="s">
        <v>20</v>
      </c>
      <c r="L2306" s="2">
        <v>0.46875</v>
      </c>
      <c r="M2306">
        <v>413.35</v>
      </c>
      <c r="N2306">
        <v>-90</v>
      </c>
      <c r="O2306">
        <v>-1.4729348229999999</v>
      </c>
      <c r="P2306" s="1">
        <v>44245</v>
      </c>
      <c r="Q2306" t="s">
        <v>24</v>
      </c>
      <c r="R2306">
        <v>450</v>
      </c>
      <c r="S2306">
        <v>337.75</v>
      </c>
      <c r="T2306">
        <f t="shared" si="850"/>
        <v>15</v>
      </c>
      <c r="U2306">
        <f t="shared" si="851"/>
        <v>2</v>
      </c>
      <c r="V2306">
        <f t="shared" si="852"/>
        <v>2021</v>
      </c>
      <c r="X2306" t="str">
        <f t="shared" ref="X2306:X2307" si="874">IF(N2306&gt;0,"Profit","Loss")</f>
        <v>Loss</v>
      </c>
    </row>
    <row r="2307" spans="1:24" x14ac:dyDescent="0.3">
      <c r="A2307">
        <v>769.2</v>
      </c>
      <c r="B2307" s="1">
        <v>44242</v>
      </c>
      <c r="C2307" t="s">
        <v>20</v>
      </c>
      <c r="D2307" s="2">
        <v>0.3923611111111111</v>
      </c>
      <c r="E2307">
        <v>466</v>
      </c>
      <c r="F2307">
        <v>15</v>
      </c>
      <c r="G2307" t="s">
        <v>23</v>
      </c>
      <c r="H2307">
        <v>36800</v>
      </c>
      <c r="I2307" t="s">
        <v>22</v>
      </c>
      <c r="J2307" s="1">
        <v>44242</v>
      </c>
      <c r="K2307" t="s">
        <v>20</v>
      </c>
      <c r="L2307" s="2">
        <v>0.59930555555555554</v>
      </c>
      <c r="M2307">
        <v>266</v>
      </c>
      <c r="N2307">
        <v>3000</v>
      </c>
      <c r="O2307">
        <v>42.918454939999997</v>
      </c>
      <c r="P2307" s="1">
        <v>44245</v>
      </c>
      <c r="Q2307" t="s">
        <v>29</v>
      </c>
      <c r="R2307">
        <v>482.5</v>
      </c>
      <c r="S2307">
        <v>261.10000000000002</v>
      </c>
      <c r="T2307">
        <f t="shared" ref="T2307:T2370" si="875">DAY(B2307)</f>
        <v>15</v>
      </c>
      <c r="U2307">
        <f t="shared" ref="U2307:U2370" si="876">MONTH(B2307)</f>
        <v>2</v>
      </c>
      <c r="V2307">
        <f t="shared" ref="V2307:V2370" si="877">YEAR(B2307)</f>
        <v>2021</v>
      </c>
      <c r="X2307" t="str">
        <f t="shared" si="874"/>
        <v>Profit</v>
      </c>
    </row>
    <row r="2308" spans="1:24" hidden="1" x14ac:dyDescent="0.3">
      <c r="A2308">
        <v>770</v>
      </c>
      <c r="B2308" s="1">
        <v>44243</v>
      </c>
      <c r="D2308" s="2">
        <v>0.3923611111111111</v>
      </c>
      <c r="E2308">
        <v>37651.300000000003</v>
      </c>
      <c r="J2308" s="1">
        <v>44243</v>
      </c>
      <c r="L2308" s="2">
        <v>0.41736111111111113</v>
      </c>
      <c r="M2308">
        <v>37269</v>
      </c>
      <c r="N2308">
        <v>2445</v>
      </c>
      <c r="R2308">
        <v>37708.75</v>
      </c>
      <c r="S2308">
        <v>37211.15</v>
      </c>
      <c r="T2308">
        <f t="shared" si="875"/>
        <v>16</v>
      </c>
      <c r="U2308">
        <f t="shared" si="876"/>
        <v>2</v>
      </c>
      <c r="V2308">
        <f t="shared" si="877"/>
        <v>2021</v>
      </c>
    </row>
    <row r="2309" spans="1:24" x14ac:dyDescent="0.3">
      <c r="A2309">
        <v>770.1</v>
      </c>
      <c r="B2309" s="1">
        <v>44243</v>
      </c>
      <c r="C2309" t="s">
        <v>25</v>
      </c>
      <c r="D2309" s="2">
        <v>0.3923611111111111</v>
      </c>
      <c r="E2309">
        <v>452.85</v>
      </c>
      <c r="F2309">
        <v>15</v>
      </c>
      <c r="G2309" t="s">
        <v>21</v>
      </c>
      <c r="H2309">
        <v>37700</v>
      </c>
      <c r="I2309" t="s">
        <v>22</v>
      </c>
      <c r="J2309" s="1">
        <v>44243</v>
      </c>
      <c r="K2309" t="s">
        <v>25</v>
      </c>
      <c r="L2309" s="2">
        <v>0.41736111111111113</v>
      </c>
      <c r="M2309">
        <v>252.85</v>
      </c>
      <c r="N2309">
        <v>3000</v>
      </c>
      <c r="O2309">
        <v>44.164734459999998</v>
      </c>
      <c r="P2309" s="1">
        <v>44245</v>
      </c>
      <c r="Q2309" t="s">
        <v>29</v>
      </c>
      <c r="R2309">
        <v>474.9</v>
      </c>
      <c r="S2309">
        <v>242</v>
      </c>
      <c r="T2309">
        <f t="shared" si="875"/>
        <v>16</v>
      </c>
      <c r="U2309">
        <f t="shared" si="876"/>
        <v>2</v>
      </c>
      <c r="V2309">
        <f t="shared" si="877"/>
        <v>2021</v>
      </c>
      <c r="X2309" t="str">
        <f t="shared" ref="X2309:X2310" si="878">IF(N2309&gt;0,"Profit","Loss")</f>
        <v>Profit</v>
      </c>
    </row>
    <row r="2310" spans="1:24" x14ac:dyDescent="0.3">
      <c r="A2310">
        <v>770.2</v>
      </c>
      <c r="B2310" s="1">
        <v>44243</v>
      </c>
      <c r="C2310" t="s">
        <v>25</v>
      </c>
      <c r="D2310" s="2">
        <v>0.3923611111111111</v>
      </c>
      <c r="E2310">
        <v>468</v>
      </c>
      <c r="F2310">
        <v>15</v>
      </c>
      <c r="G2310" t="s">
        <v>23</v>
      </c>
      <c r="H2310">
        <v>37700</v>
      </c>
      <c r="I2310" t="s">
        <v>22</v>
      </c>
      <c r="J2310" s="1">
        <v>44243</v>
      </c>
      <c r="K2310" t="s">
        <v>25</v>
      </c>
      <c r="L2310" s="2">
        <v>0.41041666666666665</v>
      </c>
      <c r="M2310">
        <v>505</v>
      </c>
      <c r="N2310">
        <v>-555</v>
      </c>
      <c r="O2310">
        <v>-7.9059829060000002</v>
      </c>
      <c r="P2310" s="1">
        <v>44245</v>
      </c>
      <c r="Q2310" t="s">
        <v>24</v>
      </c>
      <c r="R2310">
        <v>519</v>
      </c>
      <c r="S2310">
        <v>430</v>
      </c>
      <c r="T2310">
        <f t="shared" si="875"/>
        <v>16</v>
      </c>
      <c r="U2310">
        <f t="shared" si="876"/>
        <v>2</v>
      </c>
      <c r="V2310">
        <f t="shared" si="877"/>
        <v>2021</v>
      </c>
      <c r="X2310" t="str">
        <f t="shared" si="878"/>
        <v>Loss</v>
      </c>
    </row>
    <row r="2311" spans="1:24" hidden="1" x14ac:dyDescent="0.3">
      <c r="A2311">
        <v>771</v>
      </c>
      <c r="B2311" s="1">
        <v>44244</v>
      </c>
      <c r="D2311" s="2">
        <v>0.3923611111111111</v>
      </c>
      <c r="E2311">
        <v>36982.800000000003</v>
      </c>
      <c r="J2311" s="1">
        <v>44244</v>
      </c>
      <c r="L2311" s="2">
        <v>0.3972222222222222</v>
      </c>
      <c r="M2311">
        <v>36913.599999999999</v>
      </c>
      <c r="N2311">
        <v>-1245</v>
      </c>
      <c r="R2311">
        <v>37097.9</v>
      </c>
      <c r="S2311">
        <v>36896.300000000003</v>
      </c>
      <c r="T2311">
        <f t="shared" si="875"/>
        <v>17</v>
      </c>
      <c r="U2311">
        <f t="shared" si="876"/>
        <v>2</v>
      </c>
      <c r="V2311">
        <f t="shared" si="877"/>
        <v>2021</v>
      </c>
    </row>
    <row r="2312" spans="1:24" x14ac:dyDescent="0.3">
      <c r="A2312">
        <v>771.1</v>
      </c>
      <c r="B2312" s="1">
        <v>44244</v>
      </c>
      <c r="C2312" t="s">
        <v>26</v>
      </c>
      <c r="D2312" s="2">
        <v>0.3923611111111111</v>
      </c>
      <c r="E2312">
        <v>303.60000000000002</v>
      </c>
      <c r="F2312">
        <v>15</v>
      </c>
      <c r="G2312" t="s">
        <v>21</v>
      </c>
      <c r="H2312">
        <v>37000</v>
      </c>
      <c r="I2312" t="s">
        <v>22</v>
      </c>
      <c r="J2312" s="1">
        <v>44244</v>
      </c>
      <c r="K2312" t="s">
        <v>26</v>
      </c>
      <c r="L2312" s="2">
        <v>0.39374999999999999</v>
      </c>
      <c r="M2312">
        <v>362.6</v>
      </c>
      <c r="N2312">
        <v>-885</v>
      </c>
      <c r="O2312">
        <v>-19.433465089999999</v>
      </c>
      <c r="P2312" s="1">
        <v>44245</v>
      </c>
      <c r="Q2312" t="s">
        <v>24</v>
      </c>
      <c r="R2312">
        <v>410</v>
      </c>
      <c r="S2312">
        <v>287.39999999999998</v>
      </c>
      <c r="T2312">
        <f t="shared" si="875"/>
        <v>17</v>
      </c>
      <c r="U2312">
        <f t="shared" si="876"/>
        <v>2</v>
      </c>
      <c r="V2312">
        <f t="shared" si="877"/>
        <v>2021</v>
      </c>
      <c r="X2312" t="str">
        <f t="shared" ref="X2312:X2313" si="879">IF(N2312&gt;0,"Profit","Loss")</f>
        <v>Loss</v>
      </c>
    </row>
    <row r="2313" spans="1:24" x14ac:dyDescent="0.3">
      <c r="A2313">
        <v>771.2</v>
      </c>
      <c r="B2313" s="1">
        <v>44244</v>
      </c>
      <c r="C2313" t="s">
        <v>26</v>
      </c>
      <c r="D2313" s="2">
        <v>0.3923611111111111</v>
      </c>
      <c r="E2313">
        <v>320.3</v>
      </c>
      <c r="F2313">
        <v>15</v>
      </c>
      <c r="G2313" t="s">
        <v>23</v>
      </c>
      <c r="H2313">
        <v>37000</v>
      </c>
      <c r="I2313" t="s">
        <v>22</v>
      </c>
      <c r="J2313" s="1">
        <v>44244</v>
      </c>
      <c r="K2313" t="s">
        <v>26</v>
      </c>
      <c r="L2313" s="2">
        <v>0.3972222222222222</v>
      </c>
      <c r="M2313">
        <v>344.3</v>
      </c>
      <c r="N2313">
        <v>-360</v>
      </c>
      <c r="O2313">
        <v>-7.4929753359999998</v>
      </c>
      <c r="P2313" s="1">
        <v>44245</v>
      </c>
      <c r="Q2313" t="s">
        <v>24</v>
      </c>
      <c r="R2313">
        <v>352.3</v>
      </c>
      <c r="S2313">
        <v>268.5</v>
      </c>
      <c r="T2313">
        <f t="shared" si="875"/>
        <v>17</v>
      </c>
      <c r="U2313">
        <f t="shared" si="876"/>
        <v>2</v>
      </c>
      <c r="V2313">
        <f t="shared" si="877"/>
        <v>2021</v>
      </c>
      <c r="X2313" t="str">
        <f t="shared" si="879"/>
        <v>Loss</v>
      </c>
    </row>
    <row r="2314" spans="1:24" hidden="1" x14ac:dyDescent="0.3">
      <c r="A2314">
        <v>772</v>
      </c>
      <c r="B2314" s="1">
        <v>44245</v>
      </c>
      <c r="D2314" s="2">
        <v>0.3923611111111111</v>
      </c>
      <c r="E2314">
        <v>36902.699999999997</v>
      </c>
      <c r="J2314" s="1">
        <v>44245</v>
      </c>
      <c r="L2314" s="2">
        <v>0.44166666666666665</v>
      </c>
      <c r="M2314">
        <v>36926.65</v>
      </c>
      <c r="N2314">
        <v>-1005</v>
      </c>
      <c r="R2314">
        <v>36962.699999999997</v>
      </c>
      <c r="S2314">
        <v>36737.599999999999</v>
      </c>
      <c r="T2314">
        <f t="shared" si="875"/>
        <v>18</v>
      </c>
      <c r="U2314">
        <f t="shared" si="876"/>
        <v>2</v>
      </c>
      <c r="V2314">
        <f t="shared" si="877"/>
        <v>2021</v>
      </c>
    </row>
    <row r="2315" spans="1:24" x14ac:dyDescent="0.3">
      <c r="A2315">
        <v>772.1</v>
      </c>
      <c r="B2315" s="1">
        <v>44245</v>
      </c>
      <c r="C2315" t="s">
        <v>27</v>
      </c>
      <c r="D2315" s="2">
        <v>0.3923611111111111</v>
      </c>
      <c r="E2315">
        <v>188.35</v>
      </c>
      <c r="F2315">
        <v>15</v>
      </c>
      <c r="G2315" t="s">
        <v>21</v>
      </c>
      <c r="H2315">
        <v>36900</v>
      </c>
      <c r="I2315" t="s">
        <v>22</v>
      </c>
      <c r="J2315" s="1">
        <v>44245</v>
      </c>
      <c r="K2315" t="s">
        <v>27</v>
      </c>
      <c r="L2315" s="2">
        <v>0.44166666666666665</v>
      </c>
      <c r="M2315">
        <v>181.35</v>
      </c>
      <c r="N2315">
        <v>105</v>
      </c>
      <c r="O2315">
        <v>3.7164852669999999</v>
      </c>
      <c r="P2315" s="1">
        <v>44245</v>
      </c>
      <c r="Q2315" t="s">
        <v>24</v>
      </c>
      <c r="R2315">
        <v>188.35</v>
      </c>
      <c r="S2315">
        <v>106.05</v>
      </c>
      <c r="T2315">
        <f t="shared" si="875"/>
        <v>18</v>
      </c>
      <c r="U2315">
        <f t="shared" si="876"/>
        <v>2</v>
      </c>
      <c r="V2315">
        <f t="shared" si="877"/>
        <v>2021</v>
      </c>
      <c r="X2315" t="str">
        <f t="shared" ref="X2315:X2316" si="880">IF(N2315&gt;0,"Profit","Loss")</f>
        <v>Profit</v>
      </c>
    </row>
    <row r="2316" spans="1:24" x14ac:dyDescent="0.3">
      <c r="A2316">
        <v>772.2</v>
      </c>
      <c r="B2316" s="1">
        <v>44245</v>
      </c>
      <c r="C2316" t="s">
        <v>27</v>
      </c>
      <c r="D2316" s="2">
        <v>0.3923611111111111</v>
      </c>
      <c r="E2316">
        <v>177.8</v>
      </c>
      <c r="F2316">
        <v>15</v>
      </c>
      <c r="G2316" t="s">
        <v>23</v>
      </c>
      <c r="H2316">
        <v>36900</v>
      </c>
      <c r="I2316" t="s">
        <v>22</v>
      </c>
      <c r="J2316" s="1">
        <v>44245</v>
      </c>
      <c r="K2316" t="s">
        <v>27</v>
      </c>
      <c r="L2316" s="2">
        <v>0.3972222222222222</v>
      </c>
      <c r="M2316">
        <v>251.8</v>
      </c>
      <c r="N2316">
        <v>-1110</v>
      </c>
      <c r="O2316">
        <v>-41.61979753</v>
      </c>
      <c r="P2316" s="1">
        <v>44245</v>
      </c>
      <c r="Q2316" t="s">
        <v>24</v>
      </c>
      <c r="R2316">
        <v>288.35000000000002</v>
      </c>
      <c r="S2316">
        <v>176</v>
      </c>
      <c r="T2316">
        <f t="shared" si="875"/>
        <v>18</v>
      </c>
      <c r="U2316">
        <f t="shared" si="876"/>
        <v>2</v>
      </c>
      <c r="V2316">
        <f t="shared" si="877"/>
        <v>2021</v>
      </c>
      <c r="X2316" t="str">
        <f t="shared" si="880"/>
        <v>Loss</v>
      </c>
    </row>
    <row r="2317" spans="1:24" hidden="1" x14ac:dyDescent="0.3">
      <c r="A2317">
        <v>773</v>
      </c>
      <c r="B2317" s="1">
        <v>44246</v>
      </c>
      <c r="D2317" s="2">
        <v>0.3923611111111111</v>
      </c>
      <c r="E2317">
        <v>36235.599999999999</v>
      </c>
      <c r="J2317" s="1">
        <v>44246</v>
      </c>
      <c r="L2317" s="2">
        <v>0.44513888888888892</v>
      </c>
      <c r="M2317">
        <v>36629.75</v>
      </c>
      <c r="N2317">
        <v>2700</v>
      </c>
      <c r="R2317">
        <v>36656.199999999997</v>
      </c>
      <c r="S2317">
        <v>36124.400000000001</v>
      </c>
      <c r="T2317">
        <f t="shared" si="875"/>
        <v>19</v>
      </c>
      <c r="U2317">
        <f t="shared" si="876"/>
        <v>2</v>
      </c>
      <c r="V2317">
        <f t="shared" si="877"/>
        <v>2021</v>
      </c>
    </row>
    <row r="2318" spans="1:24" x14ac:dyDescent="0.3">
      <c r="A2318">
        <v>773.1</v>
      </c>
      <c r="B2318" s="1">
        <v>44246</v>
      </c>
      <c r="C2318" t="s">
        <v>28</v>
      </c>
      <c r="D2318" s="2">
        <v>0.3923611111111111</v>
      </c>
      <c r="E2318">
        <v>540.9</v>
      </c>
      <c r="F2318">
        <v>15</v>
      </c>
      <c r="G2318" t="s">
        <v>21</v>
      </c>
      <c r="H2318">
        <v>36200</v>
      </c>
      <c r="I2318" t="s">
        <v>22</v>
      </c>
      <c r="J2318" s="1">
        <v>44246</v>
      </c>
      <c r="K2318" t="s">
        <v>28</v>
      </c>
      <c r="L2318" s="2">
        <v>0.40277777777777773</v>
      </c>
      <c r="M2318">
        <v>560.9</v>
      </c>
      <c r="N2318">
        <v>-300</v>
      </c>
      <c r="O2318">
        <v>-3.6975411349999998</v>
      </c>
      <c r="P2318" s="1">
        <v>44252</v>
      </c>
      <c r="Q2318" t="s">
        <v>24</v>
      </c>
      <c r="R2318">
        <v>573.25</v>
      </c>
      <c r="S2318">
        <v>485</v>
      </c>
      <c r="T2318">
        <f t="shared" si="875"/>
        <v>19</v>
      </c>
      <c r="U2318">
        <f t="shared" si="876"/>
        <v>2</v>
      </c>
      <c r="V2318">
        <f t="shared" si="877"/>
        <v>2021</v>
      </c>
      <c r="X2318" t="str">
        <f t="shared" ref="X2318:X2319" si="881">IF(N2318&gt;0,"Profit","Loss")</f>
        <v>Loss</v>
      </c>
    </row>
    <row r="2319" spans="1:24" x14ac:dyDescent="0.3">
      <c r="A2319">
        <v>773.2</v>
      </c>
      <c r="B2319" s="1">
        <v>44246</v>
      </c>
      <c r="C2319" t="s">
        <v>28</v>
      </c>
      <c r="D2319" s="2">
        <v>0.3923611111111111</v>
      </c>
      <c r="E2319">
        <v>519.79999999999995</v>
      </c>
      <c r="F2319">
        <v>15</v>
      </c>
      <c r="G2319" t="s">
        <v>23</v>
      </c>
      <c r="H2319">
        <v>36200</v>
      </c>
      <c r="I2319" t="s">
        <v>22</v>
      </c>
      <c r="J2319" s="1">
        <v>44246</v>
      </c>
      <c r="K2319" t="s">
        <v>28</v>
      </c>
      <c r="L2319" s="2">
        <v>0.44513888888888892</v>
      </c>
      <c r="M2319">
        <v>319.8</v>
      </c>
      <c r="N2319">
        <v>3000</v>
      </c>
      <c r="O2319">
        <v>38.476337049999998</v>
      </c>
      <c r="P2319" s="1">
        <v>44252</v>
      </c>
      <c r="Q2319" t="s">
        <v>29</v>
      </c>
      <c r="R2319">
        <v>561.85</v>
      </c>
      <c r="S2319">
        <v>302</v>
      </c>
      <c r="T2319">
        <f t="shared" si="875"/>
        <v>19</v>
      </c>
      <c r="U2319">
        <f t="shared" si="876"/>
        <v>2</v>
      </c>
      <c r="V2319">
        <f t="shared" si="877"/>
        <v>2021</v>
      </c>
      <c r="X2319" t="str">
        <f t="shared" si="881"/>
        <v>Profit</v>
      </c>
    </row>
    <row r="2320" spans="1:24" hidden="1" x14ac:dyDescent="0.3">
      <c r="A2320">
        <v>774</v>
      </c>
      <c r="B2320" s="1">
        <v>44249</v>
      </c>
      <c r="D2320" s="2">
        <v>0.3923611111111111</v>
      </c>
      <c r="E2320">
        <v>35766.300000000003</v>
      </c>
      <c r="J2320" s="1">
        <v>44249</v>
      </c>
      <c r="L2320" s="2">
        <v>0.41111111111111115</v>
      </c>
      <c r="M2320">
        <v>35925.300000000003</v>
      </c>
      <c r="N2320">
        <v>330</v>
      </c>
      <c r="R2320">
        <v>36128.9</v>
      </c>
      <c r="S2320">
        <v>35749.9</v>
      </c>
      <c r="T2320">
        <f t="shared" si="875"/>
        <v>22</v>
      </c>
      <c r="U2320">
        <f t="shared" si="876"/>
        <v>2</v>
      </c>
      <c r="V2320">
        <f t="shared" si="877"/>
        <v>2021</v>
      </c>
    </row>
    <row r="2321" spans="1:24" x14ac:dyDescent="0.3">
      <c r="A2321">
        <v>774.1</v>
      </c>
      <c r="B2321" s="1">
        <v>44249</v>
      </c>
      <c r="C2321" t="s">
        <v>20</v>
      </c>
      <c r="D2321" s="2">
        <v>0.3923611111111111</v>
      </c>
      <c r="E2321">
        <v>420.7</v>
      </c>
      <c r="F2321">
        <v>15</v>
      </c>
      <c r="G2321" t="s">
        <v>21</v>
      </c>
      <c r="H2321">
        <v>35800</v>
      </c>
      <c r="I2321" t="s">
        <v>22</v>
      </c>
      <c r="J2321" s="1">
        <v>44249</v>
      </c>
      <c r="K2321" t="s">
        <v>20</v>
      </c>
      <c r="L2321" s="2">
        <v>0.39444444444444443</v>
      </c>
      <c r="M2321">
        <v>487.7</v>
      </c>
      <c r="N2321">
        <v>-1005</v>
      </c>
      <c r="O2321">
        <v>-15.92583789</v>
      </c>
      <c r="P2321" s="1">
        <v>44252</v>
      </c>
      <c r="Q2321" t="s">
        <v>24</v>
      </c>
      <c r="R2321">
        <v>527.54999999999995</v>
      </c>
      <c r="S2321">
        <v>412.45</v>
      </c>
      <c r="T2321">
        <f t="shared" si="875"/>
        <v>22</v>
      </c>
      <c r="U2321">
        <f t="shared" si="876"/>
        <v>2</v>
      </c>
      <c r="V2321">
        <f t="shared" si="877"/>
        <v>2021</v>
      </c>
      <c r="X2321" t="str">
        <f t="shared" ref="X2321:X2322" si="882">IF(N2321&gt;0,"Profit","Loss")</f>
        <v>Loss</v>
      </c>
    </row>
    <row r="2322" spans="1:24" x14ac:dyDescent="0.3">
      <c r="A2322">
        <v>774.2</v>
      </c>
      <c r="B2322" s="1">
        <v>44249</v>
      </c>
      <c r="C2322" t="s">
        <v>20</v>
      </c>
      <c r="D2322" s="2">
        <v>0.3923611111111111</v>
      </c>
      <c r="E2322">
        <v>499.2</v>
      </c>
      <c r="F2322">
        <v>15</v>
      </c>
      <c r="G2322" t="s">
        <v>23</v>
      </c>
      <c r="H2322">
        <v>35800</v>
      </c>
      <c r="I2322" t="s">
        <v>22</v>
      </c>
      <c r="J2322" s="1">
        <v>44249</v>
      </c>
      <c r="K2322" t="s">
        <v>20</v>
      </c>
      <c r="L2322" s="2">
        <v>0.41111111111111115</v>
      </c>
      <c r="M2322">
        <v>410.2</v>
      </c>
      <c r="N2322">
        <v>1335</v>
      </c>
      <c r="O2322">
        <v>17.828525639999999</v>
      </c>
      <c r="P2322" s="1">
        <v>44252</v>
      </c>
      <c r="Q2322" t="s">
        <v>24</v>
      </c>
      <c r="R2322">
        <v>507.65</v>
      </c>
      <c r="S2322">
        <v>334.8</v>
      </c>
      <c r="T2322">
        <f t="shared" si="875"/>
        <v>22</v>
      </c>
      <c r="U2322">
        <f t="shared" si="876"/>
        <v>2</v>
      </c>
      <c r="V2322">
        <f t="shared" si="877"/>
        <v>2021</v>
      </c>
      <c r="X2322" t="str">
        <f t="shared" si="882"/>
        <v>Profit</v>
      </c>
    </row>
    <row r="2323" spans="1:24" hidden="1" x14ac:dyDescent="0.3">
      <c r="A2323">
        <v>775</v>
      </c>
      <c r="B2323" s="1">
        <v>44250</v>
      </c>
      <c r="D2323" s="2">
        <v>0.3923611111111111</v>
      </c>
      <c r="E2323">
        <v>35404.6</v>
      </c>
      <c r="J2323" s="1">
        <v>44250</v>
      </c>
      <c r="L2323" s="2">
        <v>0.41944444444444445</v>
      </c>
      <c r="M2323">
        <v>35374.699999999997</v>
      </c>
      <c r="N2323">
        <v>-165</v>
      </c>
      <c r="R2323">
        <v>35480.25</v>
      </c>
      <c r="S2323">
        <v>35149.449999999997</v>
      </c>
      <c r="T2323">
        <f t="shared" si="875"/>
        <v>23</v>
      </c>
      <c r="U2323">
        <f t="shared" si="876"/>
        <v>2</v>
      </c>
      <c r="V2323">
        <f t="shared" si="877"/>
        <v>2021</v>
      </c>
    </row>
    <row r="2324" spans="1:24" x14ac:dyDescent="0.3">
      <c r="A2324">
        <v>775.1</v>
      </c>
      <c r="B2324" s="1">
        <v>44250</v>
      </c>
      <c r="C2324" t="s">
        <v>25</v>
      </c>
      <c r="D2324" s="2">
        <v>0.3923611111111111</v>
      </c>
      <c r="E2324">
        <v>407.95</v>
      </c>
      <c r="F2324">
        <v>15</v>
      </c>
      <c r="G2324" t="s">
        <v>21</v>
      </c>
      <c r="H2324">
        <v>35400</v>
      </c>
      <c r="I2324" t="s">
        <v>22</v>
      </c>
      <c r="J2324" s="1">
        <v>44250</v>
      </c>
      <c r="K2324" t="s">
        <v>25</v>
      </c>
      <c r="L2324" s="2">
        <v>0.41944444444444445</v>
      </c>
      <c r="M2324">
        <v>380.95</v>
      </c>
      <c r="N2324">
        <v>405</v>
      </c>
      <c r="O2324">
        <v>6.6184581439999999</v>
      </c>
      <c r="P2324" s="1">
        <v>44252</v>
      </c>
      <c r="Q2324" t="s">
        <v>24</v>
      </c>
      <c r="R2324">
        <v>440.4</v>
      </c>
      <c r="S2324">
        <v>305</v>
      </c>
      <c r="T2324">
        <f t="shared" si="875"/>
        <v>23</v>
      </c>
      <c r="U2324">
        <f t="shared" si="876"/>
        <v>2</v>
      </c>
      <c r="V2324">
        <f t="shared" si="877"/>
        <v>2021</v>
      </c>
      <c r="X2324" t="str">
        <f t="shared" ref="X2324:X2325" si="883">IF(N2324&gt;0,"Profit","Loss")</f>
        <v>Profit</v>
      </c>
    </row>
    <row r="2325" spans="1:24" x14ac:dyDescent="0.3">
      <c r="A2325">
        <v>775.2</v>
      </c>
      <c r="B2325" s="1">
        <v>44250</v>
      </c>
      <c r="C2325" t="s">
        <v>25</v>
      </c>
      <c r="D2325" s="2">
        <v>0.3923611111111111</v>
      </c>
      <c r="E2325">
        <v>407.1</v>
      </c>
      <c r="F2325">
        <v>15</v>
      </c>
      <c r="G2325" t="s">
        <v>23</v>
      </c>
      <c r="H2325">
        <v>35400</v>
      </c>
      <c r="I2325" t="s">
        <v>22</v>
      </c>
      <c r="J2325" s="1">
        <v>44250</v>
      </c>
      <c r="K2325" t="s">
        <v>25</v>
      </c>
      <c r="L2325" s="2">
        <v>0.40208333333333335</v>
      </c>
      <c r="M2325">
        <v>445.1</v>
      </c>
      <c r="N2325">
        <v>-570</v>
      </c>
      <c r="O2325">
        <v>-9.3343158929999994</v>
      </c>
      <c r="P2325" s="1">
        <v>44252</v>
      </c>
      <c r="Q2325" t="s">
        <v>24</v>
      </c>
      <c r="R2325">
        <v>446.9</v>
      </c>
      <c r="S2325">
        <v>370.1</v>
      </c>
      <c r="T2325">
        <f t="shared" si="875"/>
        <v>23</v>
      </c>
      <c r="U2325">
        <f t="shared" si="876"/>
        <v>2</v>
      </c>
      <c r="V2325">
        <f t="shared" si="877"/>
        <v>2021</v>
      </c>
      <c r="X2325" t="str">
        <f t="shared" si="883"/>
        <v>Loss</v>
      </c>
    </row>
    <row r="2326" spans="1:24" hidden="1" x14ac:dyDescent="0.3">
      <c r="A2326">
        <v>776</v>
      </c>
      <c r="B2326" s="1">
        <v>44251</v>
      </c>
      <c r="D2326" s="2">
        <v>0.3923611111111111</v>
      </c>
      <c r="E2326">
        <v>35291.25</v>
      </c>
      <c r="J2326" s="1">
        <v>44251</v>
      </c>
      <c r="L2326" s="2">
        <v>0.4861111111111111</v>
      </c>
      <c r="M2326">
        <v>35626.6</v>
      </c>
      <c r="N2326">
        <v>1155</v>
      </c>
      <c r="R2326">
        <v>35641.050000000003</v>
      </c>
      <c r="S2326">
        <v>35246.050000000003</v>
      </c>
      <c r="T2326">
        <f t="shared" si="875"/>
        <v>24</v>
      </c>
      <c r="U2326">
        <f t="shared" si="876"/>
        <v>2</v>
      </c>
      <c r="V2326">
        <f t="shared" si="877"/>
        <v>2021</v>
      </c>
    </row>
    <row r="2327" spans="1:24" x14ac:dyDescent="0.3">
      <c r="A2327">
        <v>776.1</v>
      </c>
      <c r="B2327" s="1">
        <v>44251</v>
      </c>
      <c r="C2327" t="s">
        <v>26</v>
      </c>
      <c r="D2327" s="2">
        <v>0.3923611111111111</v>
      </c>
      <c r="E2327">
        <v>289.14999999999998</v>
      </c>
      <c r="F2327">
        <v>15</v>
      </c>
      <c r="G2327" t="s">
        <v>21</v>
      </c>
      <c r="H2327">
        <v>35300</v>
      </c>
      <c r="I2327" t="s">
        <v>22</v>
      </c>
      <c r="J2327" s="1">
        <v>44251</v>
      </c>
      <c r="K2327" t="s">
        <v>26</v>
      </c>
      <c r="L2327" s="2">
        <v>0.3979166666666667</v>
      </c>
      <c r="M2327">
        <v>335.15</v>
      </c>
      <c r="N2327">
        <v>-690</v>
      </c>
      <c r="O2327">
        <v>-15.908697910000001</v>
      </c>
      <c r="P2327" s="1">
        <v>44252</v>
      </c>
      <c r="Q2327" t="s">
        <v>24</v>
      </c>
      <c r="R2327">
        <v>345</v>
      </c>
      <c r="S2327">
        <v>260.05</v>
      </c>
      <c r="T2327">
        <f t="shared" si="875"/>
        <v>24</v>
      </c>
      <c r="U2327">
        <f t="shared" si="876"/>
        <v>2</v>
      </c>
      <c r="V2327">
        <f t="shared" si="877"/>
        <v>2021</v>
      </c>
      <c r="X2327" t="str">
        <f t="shared" ref="X2327:X2328" si="884">IF(N2327&gt;0,"Profit","Loss")</f>
        <v>Loss</v>
      </c>
    </row>
    <row r="2328" spans="1:24" x14ac:dyDescent="0.3">
      <c r="A2328">
        <v>776.2</v>
      </c>
      <c r="B2328" s="1">
        <v>44251</v>
      </c>
      <c r="C2328" t="s">
        <v>26</v>
      </c>
      <c r="D2328" s="2">
        <v>0.3923611111111111</v>
      </c>
      <c r="E2328">
        <v>323.35000000000002</v>
      </c>
      <c r="F2328">
        <v>15</v>
      </c>
      <c r="G2328" t="s">
        <v>23</v>
      </c>
      <c r="H2328">
        <v>35300</v>
      </c>
      <c r="I2328" t="s">
        <v>22</v>
      </c>
      <c r="J2328" s="1">
        <v>44251</v>
      </c>
      <c r="K2328" t="s">
        <v>26</v>
      </c>
      <c r="L2328" s="2">
        <v>0.4861111111111111</v>
      </c>
      <c r="M2328">
        <v>200.35</v>
      </c>
      <c r="N2328">
        <v>1845</v>
      </c>
      <c r="O2328">
        <v>38.03927633</v>
      </c>
      <c r="P2328" s="1">
        <v>44252</v>
      </c>
      <c r="Q2328" t="s">
        <v>24</v>
      </c>
      <c r="R2328">
        <v>349</v>
      </c>
      <c r="S2328">
        <v>125</v>
      </c>
      <c r="T2328">
        <f t="shared" si="875"/>
        <v>24</v>
      </c>
      <c r="U2328">
        <f t="shared" si="876"/>
        <v>2</v>
      </c>
      <c r="V2328">
        <f t="shared" si="877"/>
        <v>2021</v>
      </c>
      <c r="X2328" t="str">
        <f t="shared" si="884"/>
        <v>Profit</v>
      </c>
    </row>
    <row r="2329" spans="1:24" hidden="1" x14ac:dyDescent="0.3">
      <c r="A2329">
        <v>777</v>
      </c>
      <c r="B2329" s="1">
        <v>44252</v>
      </c>
      <c r="D2329" s="2">
        <v>0.3923611111111111</v>
      </c>
      <c r="E2329">
        <v>37079.449999999997</v>
      </c>
      <c r="J2329" s="1">
        <v>44252</v>
      </c>
      <c r="L2329" s="2">
        <v>0.41319444444444442</v>
      </c>
      <c r="M2329">
        <v>37118.9</v>
      </c>
      <c r="N2329">
        <v>630</v>
      </c>
      <c r="R2329">
        <v>37232.199999999997</v>
      </c>
      <c r="S2329">
        <v>37028.699999999997</v>
      </c>
      <c r="T2329">
        <f t="shared" si="875"/>
        <v>25</v>
      </c>
      <c r="U2329">
        <f t="shared" si="876"/>
        <v>2</v>
      </c>
      <c r="V2329">
        <f t="shared" si="877"/>
        <v>2021</v>
      </c>
    </row>
    <row r="2330" spans="1:24" x14ac:dyDescent="0.3">
      <c r="A2330">
        <v>777.1</v>
      </c>
      <c r="B2330" s="1">
        <v>44252</v>
      </c>
      <c r="C2330" t="s">
        <v>27</v>
      </c>
      <c r="D2330" s="2">
        <v>0.3923611111111111</v>
      </c>
      <c r="E2330">
        <v>270.35000000000002</v>
      </c>
      <c r="F2330">
        <v>15</v>
      </c>
      <c r="G2330" t="s">
        <v>21</v>
      </c>
      <c r="H2330">
        <v>37100</v>
      </c>
      <c r="I2330" t="s">
        <v>22</v>
      </c>
      <c r="J2330" s="1">
        <v>44252</v>
      </c>
      <c r="K2330" t="s">
        <v>27</v>
      </c>
      <c r="L2330" s="2">
        <v>0.41319444444444442</v>
      </c>
      <c r="M2330">
        <v>264.35000000000002</v>
      </c>
      <c r="N2330">
        <v>90</v>
      </c>
      <c r="O2330">
        <v>2.2193452929999999</v>
      </c>
      <c r="P2330" s="1">
        <v>44252</v>
      </c>
      <c r="Q2330" t="s">
        <v>24</v>
      </c>
      <c r="R2330">
        <v>325.39999999999998</v>
      </c>
      <c r="S2330">
        <v>188.85</v>
      </c>
      <c r="T2330">
        <f t="shared" si="875"/>
        <v>25</v>
      </c>
      <c r="U2330">
        <f t="shared" si="876"/>
        <v>2</v>
      </c>
      <c r="V2330">
        <f t="shared" si="877"/>
        <v>2021</v>
      </c>
      <c r="X2330" t="str">
        <f t="shared" ref="X2330:X2331" si="885">IF(N2330&gt;0,"Profit","Loss")</f>
        <v>Profit</v>
      </c>
    </row>
    <row r="2331" spans="1:24" x14ac:dyDescent="0.3">
      <c r="A2331">
        <v>777.2</v>
      </c>
      <c r="B2331" s="1">
        <v>44252</v>
      </c>
      <c r="C2331" t="s">
        <v>27</v>
      </c>
      <c r="D2331" s="2">
        <v>0.3923611111111111</v>
      </c>
      <c r="E2331">
        <v>277.60000000000002</v>
      </c>
      <c r="F2331">
        <v>15</v>
      </c>
      <c r="G2331" t="s">
        <v>23</v>
      </c>
      <c r="H2331">
        <v>37100</v>
      </c>
      <c r="I2331" t="s">
        <v>22</v>
      </c>
      <c r="J2331" s="1">
        <v>44252</v>
      </c>
      <c r="K2331" t="s">
        <v>27</v>
      </c>
      <c r="L2331" s="2">
        <v>0.41041666666666665</v>
      </c>
      <c r="M2331">
        <v>241.6</v>
      </c>
      <c r="N2331">
        <v>540</v>
      </c>
      <c r="O2331">
        <v>12.96829971</v>
      </c>
      <c r="P2331" s="1">
        <v>44252</v>
      </c>
      <c r="Q2331" t="s">
        <v>24</v>
      </c>
      <c r="R2331">
        <v>284.85000000000002</v>
      </c>
      <c r="S2331">
        <v>166</v>
      </c>
      <c r="T2331">
        <f t="shared" si="875"/>
        <v>25</v>
      </c>
      <c r="U2331">
        <f t="shared" si="876"/>
        <v>2</v>
      </c>
      <c r="V2331">
        <f t="shared" si="877"/>
        <v>2021</v>
      </c>
      <c r="X2331" t="str">
        <f t="shared" si="885"/>
        <v>Profit</v>
      </c>
    </row>
    <row r="2332" spans="1:24" hidden="1" x14ac:dyDescent="0.3">
      <c r="A2332">
        <v>778</v>
      </c>
      <c r="B2332" s="1">
        <v>44253</v>
      </c>
      <c r="D2332" s="2">
        <v>0.3923611111111111</v>
      </c>
      <c r="E2332">
        <v>35625.800000000003</v>
      </c>
      <c r="J2332" s="1">
        <v>44253</v>
      </c>
      <c r="L2332" s="2">
        <v>0.39652777777777781</v>
      </c>
      <c r="M2332">
        <v>35664.400000000001</v>
      </c>
      <c r="N2332">
        <v>-795</v>
      </c>
      <c r="R2332">
        <v>35759.199999999997</v>
      </c>
      <c r="S2332">
        <v>35614.35</v>
      </c>
      <c r="T2332">
        <f t="shared" si="875"/>
        <v>26</v>
      </c>
      <c r="U2332">
        <f t="shared" si="876"/>
        <v>2</v>
      </c>
      <c r="V2332">
        <f t="shared" si="877"/>
        <v>2021</v>
      </c>
    </row>
    <row r="2333" spans="1:24" x14ac:dyDescent="0.3">
      <c r="A2333">
        <v>778.1</v>
      </c>
      <c r="B2333" s="1">
        <v>44253</v>
      </c>
      <c r="C2333" t="s">
        <v>28</v>
      </c>
      <c r="D2333" s="2">
        <v>0.3923611111111111</v>
      </c>
      <c r="E2333">
        <v>677.9</v>
      </c>
      <c r="F2333">
        <v>15</v>
      </c>
      <c r="G2333" t="s">
        <v>21</v>
      </c>
      <c r="H2333">
        <v>35600</v>
      </c>
      <c r="I2333" t="s">
        <v>22</v>
      </c>
      <c r="J2333" s="1">
        <v>44253</v>
      </c>
      <c r="K2333" t="s">
        <v>28</v>
      </c>
      <c r="L2333" s="2">
        <v>0.39374999999999999</v>
      </c>
      <c r="M2333">
        <v>745.9</v>
      </c>
      <c r="N2333">
        <v>-1020</v>
      </c>
      <c r="O2333">
        <v>-10.030978019999999</v>
      </c>
      <c r="P2333" s="1">
        <v>44259</v>
      </c>
      <c r="Q2333" t="s">
        <v>24</v>
      </c>
      <c r="R2333">
        <v>746.6</v>
      </c>
      <c r="S2333">
        <v>670</v>
      </c>
      <c r="T2333">
        <f t="shared" si="875"/>
        <v>26</v>
      </c>
      <c r="U2333">
        <f t="shared" si="876"/>
        <v>2</v>
      </c>
      <c r="V2333">
        <f t="shared" si="877"/>
        <v>2021</v>
      </c>
      <c r="X2333" t="str">
        <f t="shared" ref="X2333:X2334" si="886">IF(N2333&gt;0,"Profit","Loss")</f>
        <v>Loss</v>
      </c>
    </row>
    <row r="2334" spans="1:24" x14ac:dyDescent="0.3">
      <c r="A2334">
        <v>778.2</v>
      </c>
      <c r="B2334" s="1">
        <v>44253</v>
      </c>
      <c r="C2334" t="s">
        <v>28</v>
      </c>
      <c r="D2334" s="2">
        <v>0.3923611111111111</v>
      </c>
      <c r="E2334">
        <v>666.6</v>
      </c>
      <c r="F2334">
        <v>15</v>
      </c>
      <c r="G2334" t="s">
        <v>23</v>
      </c>
      <c r="H2334">
        <v>35600</v>
      </c>
      <c r="I2334" t="s">
        <v>22</v>
      </c>
      <c r="J2334" s="1">
        <v>44253</v>
      </c>
      <c r="K2334" t="s">
        <v>28</v>
      </c>
      <c r="L2334" s="2">
        <v>0.39652777777777781</v>
      </c>
      <c r="M2334">
        <v>651.6</v>
      </c>
      <c r="N2334">
        <v>225</v>
      </c>
      <c r="O2334">
        <v>2.250225023</v>
      </c>
      <c r="P2334" s="1">
        <v>44259</v>
      </c>
      <c r="Q2334" t="s">
        <v>24</v>
      </c>
      <c r="R2334">
        <v>676.45</v>
      </c>
      <c r="S2334">
        <v>576.04999999999995</v>
      </c>
      <c r="T2334">
        <f t="shared" si="875"/>
        <v>26</v>
      </c>
      <c r="U2334">
        <f t="shared" si="876"/>
        <v>2</v>
      </c>
      <c r="V2334">
        <f t="shared" si="877"/>
        <v>2021</v>
      </c>
      <c r="X2334" t="str">
        <f t="shared" si="886"/>
        <v>Profit</v>
      </c>
    </row>
    <row r="2335" spans="1:24" hidden="1" x14ac:dyDescent="0.3">
      <c r="A2335">
        <v>779</v>
      </c>
      <c r="B2335" s="1">
        <v>44256</v>
      </c>
      <c r="D2335" s="2">
        <v>0.3923611111111111</v>
      </c>
      <c r="E2335">
        <v>35290</v>
      </c>
      <c r="J2335" s="1">
        <v>44256</v>
      </c>
      <c r="L2335" s="2">
        <v>0.39999999999999997</v>
      </c>
      <c r="M2335">
        <v>35172.800000000003</v>
      </c>
      <c r="N2335">
        <v>0</v>
      </c>
      <c r="R2335">
        <v>35340.65</v>
      </c>
      <c r="S2335">
        <v>35011.25</v>
      </c>
      <c r="T2335">
        <f t="shared" si="875"/>
        <v>1</v>
      </c>
      <c r="U2335">
        <f t="shared" si="876"/>
        <v>3</v>
      </c>
      <c r="V2335">
        <f t="shared" si="877"/>
        <v>2021</v>
      </c>
    </row>
    <row r="2336" spans="1:24" x14ac:dyDescent="0.3">
      <c r="A2336">
        <v>779.1</v>
      </c>
      <c r="B2336" s="1">
        <v>44256</v>
      </c>
      <c r="C2336" t="s">
        <v>20</v>
      </c>
      <c r="D2336" s="2">
        <v>0.3923611111111111</v>
      </c>
      <c r="E2336">
        <v>579.29999999999995</v>
      </c>
      <c r="F2336">
        <v>15</v>
      </c>
      <c r="G2336" t="s">
        <v>21</v>
      </c>
      <c r="H2336">
        <v>35300</v>
      </c>
      <c r="I2336" t="s">
        <v>22</v>
      </c>
      <c r="J2336" s="1">
        <v>44256</v>
      </c>
      <c r="K2336" t="s">
        <v>20</v>
      </c>
      <c r="L2336" s="2">
        <v>0.39999999999999997</v>
      </c>
      <c r="M2336">
        <v>539.29999999999995</v>
      </c>
      <c r="N2336">
        <v>600</v>
      </c>
      <c r="O2336">
        <v>6.9048852060000003</v>
      </c>
      <c r="P2336" s="1">
        <v>44259</v>
      </c>
      <c r="Q2336" t="s">
        <v>24</v>
      </c>
      <c r="R2336">
        <v>595.75</v>
      </c>
      <c r="S2336">
        <v>463.4</v>
      </c>
      <c r="T2336">
        <f t="shared" si="875"/>
        <v>1</v>
      </c>
      <c r="U2336">
        <f t="shared" si="876"/>
        <v>3</v>
      </c>
      <c r="V2336">
        <f t="shared" si="877"/>
        <v>2021</v>
      </c>
      <c r="X2336" t="str">
        <f t="shared" ref="X2336:X2337" si="887">IF(N2336&gt;0,"Profit","Loss")</f>
        <v>Profit</v>
      </c>
    </row>
    <row r="2337" spans="1:24" x14ac:dyDescent="0.3">
      <c r="A2337">
        <v>779.2</v>
      </c>
      <c r="B2337" s="1">
        <v>44256</v>
      </c>
      <c r="C2337" t="s">
        <v>20</v>
      </c>
      <c r="D2337" s="2">
        <v>0.3923611111111111</v>
      </c>
      <c r="E2337">
        <v>610.95000000000005</v>
      </c>
      <c r="F2337">
        <v>15</v>
      </c>
      <c r="G2337" t="s">
        <v>23</v>
      </c>
      <c r="H2337">
        <v>35300</v>
      </c>
      <c r="I2337" t="s">
        <v>22</v>
      </c>
      <c r="J2337" s="1">
        <v>44256</v>
      </c>
      <c r="K2337" t="s">
        <v>20</v>
      </c>
      <c r="L2337" s="2">
        <v>0.39513888888888887</v>
      </c>
      <c r="M2337">
        <v>650.95000000000005</v>
      </c>
      <c r="N2337">
        <v>-600</v>
      </c>
      <c r="O2337">
        <v>-6.5471806199999998</v>
      </c>
      <c r="P2337" s="1">
        <v>44259</v>
      </c>
      <c r="Q2337" t="s">
        <v>24</v>
      </c>
      <c r="R2337">
        <v>671.55</v>
      </c>
      <c r="S2337">
        <v>575.65</v>
      </c>
      <c r="T2337">
        <f t="shared" si="875"/>
        <v>1</v>
      </c>
      <c r="U2337">
        <f t="shared" si="876"/>
        <v>3</v>
      </c>
      <c r="V2337">
        <f t="shared" si="877"/>
        <v>2021</v>
      </c>
      <c r="X2337" t="str">
        <f t="shared" si="887"/>
        <v>Loss</v>
      </c>
    </row>
    <row r="2338" spans="1:24" hidden="1" x14ac:dyDescent="0.3">
      <c r="A2338">
        <v>780</v>
      </c>
      <c r="B2338" s="1">
        <v>44257</v>
      </c>
      <c r="D2338" s="2">
        <v>0.3923611111111111</v>
      </c>
      <c r="E2338">
        <v>35666.75</v>
      </c>
      <c r="J2338" s="1">
        <v>44257</v>
      </c>
      <c r="L2338" s="2">
        <v>0.42083333333333334</v>
      </c>
      <c r="M2338">
        <v>35661.800000000003</v>
      </c>
      <c r="N2338">
        <v>420</v>
      </c>
      <c r="R2338">
        <v>35747.050000000003</v>
      </c>
      <c r="S2338">
        <v>35447.300000000003</v>
      </c>
      <c r="T2338">
        <f t="shared" si="875"/>
        <v>2</v>
      </c>
      <c r="U2338">
        <f t="shared" si="876"/>
        <v>3</v>
      </c>
      <c r="V2338">
        <f t="shared" si="877"/>
        <v>2021</v>
      </c>
    </row>
    <row r="2339" spans="1:24" x14ac:dyDescent="0.3">
      <c r="A2339">
        <v>780.1</v>
      </c>
      <c r="B2339" s="1">
        <v>44257</v>
      </c>
      <c r="C2339" t="s">
        <v>25</v>
      </c>
      <c r="D2339" s="2">
        <v>0.3923611111111111</v>
      </c>
      <c r="E2339">
        <v>433.25</v>
      </c>
      <c r="F2339">
        <v>15</v>
      </c>
      <c r="G2339" t="s">
        <v>21</v>
      </c>
      <c r="H2339">
        <v>35700</v>
      </c>
      <c r="I2339" t="s">
        <v>22</v>
      </c>
      <c r="J2339" s="1">
        <v>44257</v>
      </c>
      <c r="K2339" t="s">
        <v>25</v>
      </c>
      <c r="L2339" s="2">
        <v>0.42083333333333334</v>
      </c>
      <c r="M2339">
        <v>396.25</v>
      </c>
      <c r="N2339">
        <v>555</v>
      </c>
      <c r="O2339">
        <v>8.5401038660000008</v>
      </c>
      <c r="P2339" s="1">
        <v>44259</v>
      </c>
      <c r="Q2339" t="s">
        <v>24</v>
      </c>
      <c r="R2339">
        <v>466.2</v>
      </c>
      <c r="S2339">
        <v>321.25</v>
      </c>
      <c r="T2339">
        <f t="shared" si="875"/>
        <v>2</v>
      </c>
      <c r="U2339">
        <f t="shared" si="876"/>
        <v>3</v>
      </c>
      <c r="V2339">
        <f t="shared" si="877"/>
        <v>2021</v>
      </c>
      <c r="X2339" t="str">
        <f t="shared" ref="X2339:X2340" si="888">IF(N2339&gt;0,"Profit","Loss")</f>
        <v>Profit</v>
      </c>
    </row>
    <row r="2340" spans="1:24" x14ac:dyDescent="0.3">
      <c r="A2340">
        <v>780.2</v>
      </c>
      <c r="B2340" s="1">
        <v>44257</v>
      </c>
      <c r="C2340" t="s">
        <v>25</v>
      </c>
      <c r="D2340" s="2">
        <v>0.3923611111111111</v>
      </c>
      <c r="E2340">
        <v>509</v>
      </c>
      <c r="F2340">
        <v>15</v>
      </c>
      <c r="G2340" t="s">
        <v>23</v>
      </c>
      <c r="H2340">
        <v>35700</v>
      </c>
      <c r="I2340" t="s">
        <v>22</v>
      </c>
      <c r="J2340" s="1">
        <v>44257</v>
      </c>
      <c r="K2340" t="s">
        <v>25</v>
      </c>
      <c r="L2340" s="2">
        <v>0.39999999999999997</v>
      </c>
      <c r="M2340">
        <v>518</v>
      </c>
      <c r="N2340">
        <v>-135</v>
      </c>
      <c r="O2340">
        <v>-1.7681728880000001</v>
      </c>
      <c r="P2340" s="1">
        <v>44259</v>
      </c>
      <c r="Q2340" t="s">
        <v>24</v>
      </c>
      <c r="R2340">
        <v>529.85</v>
      </c>
      <c r="S2340">
        <v>443</v>
      </c>
      <c r="T2340">
        <f t="shared" si="875"/>
        <v>2</v>
      </c>
      <c r="U2340">
        <f t="shared" si="876"/>
        <v>3</v>
      </c>
      <c r="V2340">
        <f t="shared" si="877"/>
        <v>2021</v>
      </c>
      <c r="X2340" t="str">
        <f t="shared" si="888"/>
        <v>Loss</v>
      </c>
    </row>
    <row r="2341" spans="1:24" hidden="1" x14ac:dyDescent="0.3">
      <c r="A2341">
        <v>781</v>
      </c>
      <c r="B2341" s="1">
        <v>44258</v>
      </c>
      <c r="D2341" s="2">
        <v>0.3923611111111111</v>
      </c>
      <c r="E2341">
        <v>35779.949999999997</v>
      </c>
      <c r="J2341" s="1">
        <v>44258</v>
      </c>
      <c r="L2341" s="2">
        <v>0.41250000000000003</v>
      </c>
      <c r="M2341">
        <v>35827.300000000003</v>
      </c>
      <c r="N2341">
        <v>-945</v>
      </c>
      <c r="R2341">
        <v>35832.300000000003</v>
      </c>
      <c r="S2341">
        <v>35638.15</v>
      </c>
      <c r="T2341">
        <f t="shared" si="875"/>
        <v>3</v>
      </c>
      <c r="U2341">
        <f t="shared" si="876"/>
        <v>3</v>
      </c>
      <c r="V2341">
        <f t="shared" si="877"/>
        <v>2021</v>
      </c>
    </row>
    <row r="2342" spans="1:24" x14ac:dyDescent="0.3">
      <c r="A2342">
        <v>781.1</v>
      </c>
      <c r="B2342" s="1">
        <v>44258</v>
      </c>
      <c r="C2342" t="s">
        <v>26</v>
      </c>
      <c r="D2342" s="2">
        <v>0.3923611111111111</v>
      </c>
      <c r="E2342">
        <v>324.14999999999998</v>
      </c>
      <c r="F2342">
        <v>15</v>
      </c>
      <c r="G2342" t="s">
        <v>21</v>
      </c>
      <c r="H2342">
        <v>35800</v>
      </c>
      <c r="I2342" t="s">
        <v>22</v>
      </c>
      <c r="J2342" s="1">
        <v>44258</v>
      </c>
      <c r="K2342" t="s">
        <v>26</v>
      </c>
      <c r="L2342" s="2">
        <v>0.41250000000000003</v>
      </c>
      <c r="M2342">
        <v>334.15</v>
      </c>
      <c r="N2342">
        <v>-150</v>
      </c>
      <c r="O2342">
        <v>-3.0849915160000001</v>
      </c>
      <c r="P2342" s="1">
        <v>44259</v>
      </c>
      <c r="Q2342" t="s">
        <v>24</v>
      </c>
      <c r="R2342">
        <v>350</v>
      </c>
      <c r="S2342">
        <v>258.95</v>
      </c>
      <c r="T2342">
        <f t="shared" si="875"/>
        <v>3</v>
      </c>
      <c r="U2342">
        <f t="shared" si="876"/>
        <v>3</v>
      </c>
      <c r="V2342">
        <f t="shared" si="877"/>
        <v>2021</v>
      </c>
      <c r="X2342" t="str">
        <f t="shared" ref="X2342:X2343" si="889">IF(N2342&gt;0,"Profit","Loss")</f>
        <v>Loss</v>
      </c>
    </row>
    <row r="2343" spans="1:24" x14ac:dyDescent="0.3">
      <c r="A2343">
        <v>781.2</v>
      </c>
      <c r="B2343" s="1">
        <v>44258</v>
      </c>
      <c r="C2343" t="s">
        <v>26</v>
      </c>
      <c r="D2343" s="2">
        <v>0.3923611111111111</v>
      </c>
      <c r="E2343">
        <v>303.89999999999998</v>
      </c>
      <c r="F2343">
        <v>15</v>
      </c>
      <c r="G2343" t="s">
        <v>23</v>
      </c>
      <c r="H2343">
        <v>35800</v>
      </c>
      <c r="I2343" t="s">
        <v>22</v>
      </c>
      <c r="J2343" s="1">
        <v>44258</v>
      </c>
      <c r="K2343" t="s">
        <v>26</v>
      </c>
      <c r="L2343" s="2">
        <v>0.39999999999999997</v>
      </c>
      <c r="M2343">
        <v>356.9</v>
      </c>
      <c r="N2343">
        <v>-795</v>
      </c>
      <c r="O2343">
        <v>-17.439947350000001</v>
      </c>
      <c r="P2343" s="1">
        <v>44259</v>
      </c>
      <c r="Q2343" t="s">
        <v>24</v>
      </c>
      <c r="R2343">
        <v>368.15</v>
      </c>
      <c r="S2343">
        <v>281.05</v>
      </c>
      <c r="T2343">
        <f t="shared" si="875"/>
        <v>3</v>
      </c>
      <c r="U2343">
        <f t="shared" si="876"/>
        <v>3</v>
      </c>
      <c r="V2343">
        <f t="shared" si="877"/>
        <v>2021</v>
      </c>
      <c r="X2343" t="str">
        <f t="shared" si="889"/>
        <v>Loss</v>
      </c>
    </row>
    <row r="2344" spans="1:24" hidden="1" x14ac:dyDescent="0.3">
      <c r="A2344">
        <v>782</v>
      </c>
      <c r="B2344" s="1">
        <v>44259</v>
      </c>
      <c r="D2344" s="2">
        <v>0.3923611111111111</v>
      </c>
      <c r="E2344">
        <v>35784.800000000003</v>
      </c>
      <c r="J2344" s="1">
        <v>44259</v>
      </c>
      <c r="L2344" s="2">
        <v>0.46666666666666662</v>
      </c>
      <c r="M2344">
        <v>35794.300000000003</v>
      </c>
      <c r="N2344">
        <v>105</v>
      </c>
      <c r="R2344">
        <v>35832.5</v>
      </c>
      <c r="S2344">
        <v>35519.25</v>
      </c>
      <c r="T2344">
        <f t="shared" si="875"/>
        <v>4</v>
      </c>
      <c r="U2344">
        <f t="shared" si="876"/>
        <v>3</v>
      </c>
      <c r="V2344">
        <f t="shared" si="877"/>
        <v>2021</v>
      </c>
    </row>
    <row r="2345" spans="1:24" x14ac:dyDescent="0.3">
      <c r="A2345">
        <v>782.1</v>
      </c>
      <c r="B2345" s="1">
        <v>44259</v>
      </c>
      <c r="C2345" t="s">
        <v>27</v>
      </c>
      <c r="D2345" s="2">
        <v>0.3923611111111111</v>
      </c>
      <c r="E2345">
        <v>204.95</v>
      </c>
      <c r="F2345">
        <v>15</v>
      </c>
      <c r="G2345" t="s">
        <v>21</v>
      </c>
      <c r="H2345">
        <v>35800</v>
      </c>
      <c r="I2345" t="s">
        <v>22</v>
      </c>
      <c r="J2345" s="1">
        <v>44259</v>
      </c>
      <c r="K2345" t="s">
        <v>27</v>
      </c>
      <c r="L2345" s="2">
        <v>0.46666666666666662</v>
      </c>
      <c r="M2345">
        <v>158.94999999999999</v>
      </c>
      <c r="N2345">
        <v>690</v>
      </c>
      <c r="O2345">
        <v>22.444498660000001</v>
      </c>
      <c r="P2345" s="1">
        <v>44259</v>
      </c>
      <c r="Q2345" t="s">
        <v>24</v>
      </c>
      <c r="R2345">
        <v>250</v>
      </c>
      <c r="S2345">
        <v>83.1</v>
      </c>
      <c r="T2345">
        <f t="shared" si="875"/>
        <v>4</v>
      </c>
      <c r="U2345">
        <f t="shared" si="876"/>
        <v>3</v>
      </c>
      <c r="V2345">
        <f t="shared" si="877"/>
        <v>2021</v>
      </c>
      <c r="X2345" t="str">
        <f t="shared" ref="X2345:X2346" si="890">IF(N2345&gt;0,"Profit","Loss")</f>
        <v>Profit</v>
      </c>
    </row>
    <row r="2346" spans="1:24" x14ac:dyDescent="0.3">
      <c r="A2346">
        <v>782.2</v>
      </c>
      <c r="B2346" s="1">
        <v>44259</v>
      </c>
      <c r="C2346" t="s">
        <v>27</v>
      </c>
      <c r="D2346" s="2">
        <v>0.3923611111111111</v>
      </c>
      <c r="E2346">
        <v>241.4</v>
      </c>
      <c r="F2346">
        <v>15</v>
      </c>
      <c r="G2346" t="s">
        <v>23</v>
      </c>
      <c r="H2346">
        <v>35800</v>
      </c>
      <c r="I2346" t="s">
        <v>22</v>
      </c>
      <c r="J2346" s="1">
        <v>44259</v>
      </c>
      <c r="K2346" t="s">
        <v>27</v>
      </c>
      <c r="L2346" s="2">
        <v>0.39652777777777781</v>
      </c>
      <c r="M2346">
        <v>280.39999999999998</v>
      </c>
      <c r="N2346">
        <v>-585</v>
      </c>
      <c r="O2346">
        <v>-16.155758079999998</v>
      </c>
      <c r="P2346" s="1">
        <v>44259</v>
      </c>
      <c r="Q2346" t="s">
        <v>24</v>
      </c>
      <c r="R2346">
        <v>294</v>
      </c>
      <c r="S2346">
        <v>205.35</v>
      </c>
      <c r="T2346">
        <f t="shared" si="875"/>
        <v>4</v>
      </c>
      <c r="U2346">
        <f t="shared" si="876"/>
        <v>3</v>
      </c>
      <c r="V2346">
        <f t="shared" si="877"/>
        <v>2021</v>
      </c>
      <c r="X2346" t="str">
        <f t="shared" si="890"/>
        <v>Loss</v>
      </c>
    </row>
    <row r="2347" spans="1:24" hidden="1" x14ac:dyDescent="0.3">
      <c r="A2347">
        <v>783</v>
      </c>
      <c r="B2347" s="1">
        <v>44260</v>
      </c>
      <c r="D2347" s="2">
        <v>0.3923611111111111</v>
      </c>
      <c r="E2347">
        <v>35302.550000000003</v>
      </c>
      <c r="J2347" s="1">
        <v>44260</v>
      </c>
      <c r="L2347" s="2">
        <v>0.40347222222222223</v>
      </c>
      <c r="M2347">
        <v>35259.699999999997</v>
      </c>
      <c r="N2347">
        <v>-690</v>
      </c>
      <c r="R2347">
        <v>35388.75</v>
      </c>
      <c r="S2347">
        <v>35135.699999999997</v>
      </c>
      <c r="T2347">
        <f t="shared" si="875"/>
        <v>5</v>
      </c>
      <c r="U2347">
        <f t="shared" si="876"/>
        <v>3</v>
      </c>
      <c r="V2347">
        <f t="shared" si="877"/>
        <v>2021</v>
      </c>
    </row>
    <row r="2348" spans="1:24" x14ac:dyDescent="0.3">
      <c r="A2348">
        <v>783.1</v>
      </c>
      <c r="B2348" s="1">
        <v>44260</v>
      </c>
      <c r="C2348" t="s">
        <v>28</v>
      </c>
      <c r="D2348" s="2">
        <v>0.3923611111111111</v>
      </c>
      <c r="E2348">
        <v>682.95</v>
      </c>
      <c r="F2348">
        <v>15</v>
      </c>
      <c r="G2348" t="s">
        <v>21</v>
      </c>
      <c r="H2348">
        <v>35300</v>
      </c>
      <c r="I2348" t="s">
        <v>22</v>
      </c>
      <c r="J2348" s="1">
        <v>44260</v>
      </c>
      <c r="K2348" t="s">
        <v>28</v>
      </c>
      <c r="L2348" s="2">
        <v>0.40347222222222223</v>
      </c>
      <c r="M2348">
        <v>688.95</v>
      </c>
      <c r="N2348">
        <v>-90</v>
      </c>
      <c r="O2348">
        <v>-0.87854162099999999</v>
      </c>
      <c r="P2348" s="1">
        <v>44265</v>
      </c>
      <c r="Q2348" t="s">
        <v>24</v>
      </c>
      <c r="R2348">
        <v>731.45</v>
      </c>
      <c r="S2348">
        <v>613.15</v>
      </c>
      <c r="T2348">
        <f t="shared" si="875"/>
        <v>5</v>
      </c>
      <c r="U2348">
        <f t="shared" si="876"/>
        <v>3</v>
      </c>
      <c r="V2348">
        <f t="shared" si="877"/>
        <v>2021</v>
      </c>
      <c r="X2348" t="str">
        <f t="shared" ref="X2348:X2349" si="891">IF(N2348&gt;0,"Profit","Loss")</f>
        <v>Loss</v>
      </c>
    </row>
    <row r="2349" spans="1:24" x14ac:dyDescent="0.3">
      <c r="A2349">
        <v>783.2</v>
      </c>
      <c r="B2349" s="1">
        <v>44260</v>
      </c>
      <c r="C2349" t="s">
        <v>28</v>
      </c>
      <c r="D2349" s="2">
        <v>0.3923611111111111</v>
      </c>
      <c r="E2349">
        <v>684.55</v>
      </c>
      <c r="F2349">
        <v>15</v>
      </c>
      <c r="G2349" t="s">
        <v>23</v>
      </c>
      <c r="H2349">
        <v>35300</v>
      </c>
      <c r="I2349" t="s">
        <v>22</v>
      </c>
      <c r="J2349" s="1">
        <v>44260</v>
      </c>
      <c r="K2349" t="s">
        <v>28</v>
      </c>
      <c r="L2349" s="2">
        <v>0.3972222222222222</v>
      </c>
      <c r="M2349">
        <v>724.55</v>
      </c>
      <c r="N2349">
        <v>-600</v>
      </c>
      <c r="O2349">
        <v>-5.8432546930000004</v>
      </c>
      <c r="P2349" s="1">
        <v>44265</v>
      </c>
      <c r="Q2349" t="s">
        <v>24</v>
      </c>
      <c r="R2349">
        <v>734.5</v>
      </c>
      <c r="S2349">
        <v>648.6</v>
      </c>
      <c r="T2349">
        <f t="shared" si="875"/>
        <v>5</v>
      </c>
      <c r="U2349">
        <f t="shared" si="876"/>
        <v>3</v>
      </c>
      <c r="V2349">
        <f t="shared" si="877"/>
        <v>2021</v>
      </c>
      <c r="X2349" t="str">
        <f t="shared" si="891"/>
        <v>Loss</v>
      </c>
    </row>
    <row r="2350" spans="1:24" hidden="1" x14ac:dyDescent="0.3">
      <c r="A2350">
        <v>784</v>
      </c>
      <c r="B2350" s="1">
        <v>44263</v>
      </c>
      <c r="D2350" s="2">
        <v>0.3923611111111111</v>
      </c>
      <c r="E2350">
        <v>35591.599999999999</v>
      </c>
      <c r="J2350" s="1">
        <v>44263</v>
      </c>
      <c r="L2350" s="2">
        <v>0.4375</v>
      </c>
      <c r="M2350">
        <v>35658.5</v>
      </c>
      <c r="N2350">
        <v>525</v>
      </c>
      <c r="R2350">
        <v>35827.300000000003</v>
      </c>
      <c r="S2350">
        <v>35569.9</v>
      </c>
      <c r="T2350">
        <f t="shared" si="875"/>
        <v>8</v>
      </c>
      <c r="U2350">
        <f t="shared" si="876"/>
        <v>3</v>
      </c>
      <c r="V2350">
        <f t="shared" si="877"/>
        <v>2021</v>
      </c>
    </row>
    <row r="2351" spans="1:24" x14ac:dyDescent="0.3">
      <c r="A2351">
        <v>784.1</v>
      </c>
      <c r="B2351" s="1">
        <v>44263</v>
      </c>
      <c r="C2351" t="s">
        <v>20</v>
      </c>
      <c r="D2351" s="2">
        <v>0.3923611111111111</v>
      </c>
      <c r="E2351">
        <v>536.29999999999995</v>
      </c>
      <c r="F2351">
        <v>15</v>
      </c>
      <c r="G2351" t="s">
        <v>21</v>
      </c>
      <c r="H2351">
        <v>35600</v>
      </c>
      <c r="I2351" t="s">
        <v>22</v>
      </c>
      <c r="J2351" s="1">
        <v>44263</v>
      </c>
      <c r="K2351" t="s">
        <v>20</v>
      </c>
      <c r="L2351" s="2">
        <v>0.41388888888888892</v>
      </c>
      <c r="M2351">
        <v>591.29999999999995</v>
      </c>
      <c r="N2351">
        <v>-825</v>
      </c>
      <c r="O2351">
        <v>-10.25545404</v>
      </c>
      <c r="P2351" s="1">
        <v>44265</v>
      </c>
      <c r="Q2351" t="s">
        <v>24</v>
      </c>
      <c r="R2351">
        <v>595</v>
      </c>
      <c r="S2351">
        <v>515.6</v>
      </c>
      <c r="T2351">
        <f t="shared" si="875"/>
        <v>8</v>
      </c>
      <c r="U2351">
        <f t="shared" si="876"/>
        <v>3</v>
      </c>
      <c r="V2351">
        <f t="shared" si="877"/>
        <v>2021</v>
      </c>
      <c r="X2351" t="str">
        <f t="shared" ref="X2351:X2352" si="892">IF(N2351&gt;0,"Profit","Loss")</f>
        <v>Loss</v>
      </c>
    </row>
    <row r="2352" spans="1:24" x14ac:dyDescent="0.3">
      <c r="A2352">
        <v>784.2</v>
      </c>
      <c r="B2352" s="1">
        <v>44263</v>
      </c>
      <c r="C2352" t="s">
        <v>20</v>
      </c>
      <c r="D2352" s="2">
        <v>0.3923611111111111</v>
      </c>
      <c r="E2352">
        <v>531.4</v>
      </c>
      <c r="F2352">
        <v>15</v>
      </c>
      <c r="G2352" t="s">
        <v>23</v>
      </c>
      <c r="H2352">
        <v>35600</v>
      </c>
      <c r="I2352" t="s">
        <v>22</v>
      </c>
      <c r="J2352" s="1">
        <v>44263</v>
      </c>
      <c r="K2352" t="s">
        <v>20</v>
      </c>
      <c r="L2352" s="2">
        <v>0.4375</v>
      </c>
      <c r="M2352">
        <v>441.4</v>
      </c>
      <c r="N2352">
        <v>1350</v>
      </c>
      <c r="O2352">
        <v>16.93639443</v>
      </c>
      <c r="P2352" s="1">
        <v>44265</v>
      </c>
      <c r="Q2352" t="s">
        <v>24</v>
      </c>
      <c r="R2352">
        <v>544.4</v>
      </c>
      <c r="S2352">
        <v>366.35</v>
      </c>
      <c r="T2352">
        <f t="shared" si="875"/>
        <v>8</v>
      </c>
      <c r="U2352">
        <f t="shared" si="876"/>
        <v>3</v>
      </c>
      <c r="V2352">
        <f t="shared" si="877"/>
        <v>2021</v>
      </c>
      <c r="X2352" t="str">
        <f t="shared" si="892"/>
        <v>Profit</v>
      </c>
    </row>
    <row r="2353" spans="1:24" hidden="1" x14ac:dyDescent="0.3">
      <c r="A2353">
        <v>785</v>
      </c>
      <c r="B2353" s="1">
        <v>44264</v>
      </c>
      <c r="D2353" s="2">
        <v>0.3923611111111111</v>
      </c>
      <c r="E2353">
        <v>35817.949999999997</v>
      </c>
      <c r="J2353" s="1">
        <v>44264</v>
      </c>
      <c r="L2353" s="2">
        <v>0.41666666666666669</v>
      </c>
      <c r="M2353">
        <v>35778.9</v>
      </c>
      <c r="N2353">
        <v>-300</v>
      </c>
      <c r="R2353">
        <v>35852.550000000003</v>
      </c>
      <c r="S2353">
        <v>35590.800000000003</v>
      </c>
      <c r="T2353">
        <f t="shared" si="875"/>
        <v>9</v>
      </c>
      <c r="U2353">
        <f t="shared" si="876"/>
        <v>3</v>
      </c>
      <c r="V2353">
        <f t="shared" si="877"/>
        <v>2021</v>
      </c>
    </row>
    <row r="2354" spans="1:24" x14ac:dyDescent="0.3">
      <c r="A2354">
        <v>785.1</v>
      </c>
      <c r="B2354" s="1">
        <v>44264</v>
      </c>
      <c r="C2354" t="s">
        <v>25</v>
      </c>
      <c r="D2354" s="2">
        <v>0.3923611111111111</v>
      </c>
      <c r="E2354">
        <v>362.9</v>
      </c>
      <c r="F2354">
        <v>15</v>
      </c>
      <c r="G2354" t="s">
        <v>21</v>
      </c>
      <c r="H2354">
        <v>35800</v>
      </c>
      <c r="I2354" t="s">
        <v>22</v>
      </c>
      <c r="J2354" s="1">
        <v>44264</v>
      </c>
      <c r="K2354" t="s">
        <v>25</v>
      </c>
      <c r="L2354" s="2">
        <v>0.41666666666666669</v>
      </c>
      <c r="M2354">
        <v>326.89999999999998</v>
      </c>
      <c r="N2354">
        <v>540</v>
      </c>
      <c r="O2354">
        <v>9.9200881790000004</v>
      </c>
      <c r="P2354" s="1">
        <v>44265</v>
      </c>
      <c r="Q2354" t="s">
        <v>24</v>
      </c>
      <c r="R2354">
        <v>375.4</v>
      </c>
      <c r="S2354">
        <v>251.45</v>
      </c>
      <c r="T2354">
        <f t="shared" si="875"/>
        <v>9</v>
      </c>
      <c r="U2354">
        <f t="shared" si="876"/>
        <v>3</v>
      </c>
      <c r="V2354">
        <f t="shared" si="877"/>
        <v>2021</v>
      </c>
      <c r="X2354" t="str">
        <f t="shared" ref="X2354:X2355" si="893">IF(N2354&gt;0,"Profit","Loss")</f>
        <v>Profit</v>
      </c>
    </row>
    <row r="2355" spans="1:24" x14ac:dyDescent="0.3">
      <c r="A2355">
        <v>785.2</v>
      </c>
      <c r="B2355" s="1">
        <v>44264</v>
      </c>
      <c r="C2355" t="s">
        <v>25</v>
      </c>
      <c r="D2355" s="2">
        <v>0.3923611111111111</v>
      </c>
      <c r="E2355">
        <v>329.9</v>
      </c>
      <c r="F2355">
        <v>15</v>
      </c>
      <c r="G2355" t="s">
        <v>23</v>
      </c>
      <c r="H2355">
        <v>35800</v>
      </c>
      <c r="I2355" t="s">
        <v>22</v>
      </c>
      <c r="J2355" s="1">
        <v>44264</v>
      </c>
      <c r="K2355" t="s">
        <v>25</v>
      </c>
      <c r="L2355" s="2">
        <v>0.39513888888888887</v>
      </c>
      <c r="M2355">
        <v>385.9</v>
      </c>
      <c r="N2355">
        <v>-840</v>
      </c>
      <c r="O2355">
        <v>-16.97484086</v>
      </c>
      <c r="P2355" s="1">
        <v>44265</v>
      </c>
      <c r="Q2355" t="s">
        <v>24</v>
      </c>
      <c r="R2355">
        <v>401.6</v>
      </c>
      <c r="S2355">
        <v>310</v>
      </c>
      <c r="T2355">
        <f t="shared" si="875"/>
        <v>9</v>
      </c>
      <c r="U2355">
        <f t="shared" si="876"/>
        <v>3</v>
      </c>
      <c r="V2355">
        <f t="shared" si="877"/>
        <v>2021</v>
      </c>
      <c r="X2355" t="str">
        <f t="shared" si="893"/>
        <v>Loss</v>
      </c>
    </row>
    <row r="2356" spans="1:24" hidden="1" x14ac:dyDescent="0.3">
      <c r="A2356">
        <v>786</v>
      </c>
      <c r="B2356" s="1">
        <v>44265</v>
      </c>
      <c r="D2356" s="2">
        <v>0.3923611111111111</v>
      </c>
      <c r="E2356">
        <v>36082.6</v>
      </c>
      <c r="J2356" s="1">
        <v>44265</v>
      </c>
      <c r="L2356" s="2">
        <v>0.6381944444444444</v>
      </c>
      <c r="M2356">
        <v>35941.699999999997</v>
      </c>
      <c r="N2356">
        <v>2091.75</v>
      </c>
      <c r="Q2356" t="s">
        <v>19</v>
      </c>
      <c r="R2356">
        <v>36105.599999999999</v>
      </c>
      <c r="S2356">
        <v>35764.35</v>
      </c>
      <c r="T2356">
        <f t="shared" si="875"/>
        <v>10</v>
      </c>
      <c r="U2356">
        <f t="shared" si="876"/>
        <v>3</v>
      </c>
      <c r="V2356">
        <f t="shared" si="877"/>
        <v>2021</v>
      </c>
    </row>
    <row r="2357" spans="1:24" x14ac:dyDescent="0.3">
      <c r="A2357">
        <v>786.1</v>
      </c>
      <c r="B2357" s="1">
        <v>44265</v>
      </c>
      <c r="C2357" t="s">
        <v>26</v>
      </c>
      <c r="D2357" s="2">
        <v>0.3923611111111111</v>
      </c>
      <c r="E2357">
        <v>194.85</v>
      </c>
      <c r="F2357">
        <v>15</v>
      </c>
      <c r="G2357" t="s">
        <v>21</v>
      </c>
      <c r="H2357">
        <v>36100</v>
      </c>
      <c r="I2357" t="s">
        <v>22</v>
      </c>
      <c r="J2357" s="1">
        <v>44265</v>
      </c>
      <c r="K2357" t="s">
        <v>26</v>
      </c>
      <c r="L2357" s="2">
        <v>0.6381944444444444</v>
      </c>
      <c r="M2357">
        <v>0.4</v>
      </c>
      <c r="N2357">
        <v>2916.75</v>
      </c>
      <c r="O2357">
        <v>99.794713880000003</v>
      </c>
      <c r="P2357" s="1">
        <v>44265</v>
      </c>
      <c r="Q2357" t="s">
        <v>19</v>
      </c>
      <c r="R2357">
        <v>199</v>
      </c>
      <c r="S2357">
        <v>0.2</v>
      </c>
      <c r="T2357">
        <f t="shared" si="875"/>
        <v>10</v>
      </c>
      <c r="U2357">
        <f t="shared" si="876"/>
        <v>3</v>
      </c>
      <c r="V2357">
        <f t="shared" si="877"/>
        <v>2021</v>
      </c>
      <c r="X2357" t="str">
        <f t="shared" ref="X2357:X2358" si="894">IF(N2357&gt;0,"Profit","Loss")</f>
        <v>Profit</v>
      </c>
    </row>
    <row r="2358" spans="1:24" x14ac:dyDescent="0.3">
      <c r="A2358">
        <v>786.2</v>
      </c>
      <c r="B2358" s="1">
        <v>44265</v>
      </c>
      <c r="C2358" t="s">
        <v>26</v>
      </c>
      <c r="D2358" s="2">
        <v>0.3923611111111111</v>
      </c>
      <c r="E2358">
        <v>187.95</v>
      </c>
      <c r="F2358">
        <v>15</v>
      </c>
      <c r="G2358" t="s">
        <v>23</v>
      </c>
      <c r="H2358">
        <v>36100</v>
      </c>
      <c r="I2358" t="s">
        <v>22</v>
      </c>
      <c r="J2358" s="1">
        <v>44265</v>
      </c>
      <c r="K2358" t="s">
        <v>26</v>
      </c>
      <c r="L2358" s="2">
        <v>0.43958333333333338</v>
      </c>
      <c r="M2358">
        <v>242.95</v>
      </c>
      <c r="N2358">
        <v>-825</v>
      </c>
      <c r="O2358">
        <v>-29.263101890000002</v>
      </c>
      <c r="P2358" s="1">
        <v>44265</v>
      </c>
      <c r="Q2358" t="s">
        <v>24</v>
      </c>
      <c r="R2358">
        <v>247</v>
      </c>
      <c r="S2358">
        <v>167.5</v>
      </c>
      <c r="T2358">
        <f t="shared" si="875"/>
        <v>10</v>
      </c>
      <c r="U2358">
        <f t="shared" si="876"/>
        <v>3</v>
      </c>
      <c r="V2358">
        <f t="shared" si="877"/>
        <v>2021</v>
      </c>
      <c r="X2358" t="str">
        <f t="shared" si="894"/>
        <v>Loss</v>
      </c>
    </row>
    <row r="2359" spans="1:24" hidden="1" x14ac:dyDescent="0.3">
      <c r="A2359">
        <v>787</v>
      </c>
      <c r="B2359" s="1">
        <v>44267</v>
      </c>
      <c r="D2359" s="2">
        <v>0.3923611111111111</v>
      </c>
      <c r="E2359">
        <v>36401.9</v>
      </c>
      <c r="J2359" s="1">
        <v>44267</v>
      </c>
      <c r="L2359" s="2">
        <v>0.56388888888888888</v>
      </c>
      <c r="M2359">
        <v>35926.5</v>
      </c>
      <c r="N2359">
        <v>2100</v>
      </c>
      <c r="R2359">
        <v>36432.199999999997</v>
      </c>
      <c r="S2359">
        <v>35926.5</v>
      </c>
      <c r="T2359">
        <f t="shared" si="875"/>
        <v>12</v>
      </c>
      <c r="U2359">
        <f t="shared" si="876"/>
        <v>3</v>
      </c>
      <c r="V2359">
        <f t="shared" si="877"/>
        <v>2021</v>
      </c>
    </row>
    <row r="2360" spans="1:24" x14ac:dyDescent="0.3">
      <c r="A2360">
        <v>787.1</v>
      </c>
      <c r="B2360" s="1">
        <v>44267</v>
      </c>
      <c r="C2360" t="s">
        <v>28</v>
      </c>
      <c r="D2360" s="2">
        <v>0.3923611111111111</v>
      </c>
      <c r="E2360">
        <v>584.70000000000005</v>
      </c>
      <c r="F2360">
        <v>15</v>
      </c>
      <c r="G2360" t="s">
        <v>21</v>
      </c>
      <c r="H2360">
        <v>36400</v>
      </c>
      <c r="I2360" t="s">
        <v>22</v>
      </c>
      <c r="J2360" s="1">
        <v>44267</v>
      </c>
      <c r="K2360" t="s">
        <v>28</v>
      </c>
      <c r="L2360" s="2">
        <v>0.56388888888888888</v>
      </c>
      <c r="M2360">
        <v>384.7</v>
      </c>
      <c r="N2360">
        <v>3000</v>
      </c>
      <c r="O2360">
        <v>34.205575510000003</v>
      </c>
      <c r="P2360" s="1">
        <v>44273</v>
      </c>
      <c r="Q2360" t="s">
        <v>29</v>
      </c>
      <c r="R2360">
        <v>607</v>
      </c>
      <c r="S2360">
        <v>377.6</v>
      </c>
      <c r="T2360">
        <f t="shared" si="875"/>
        <v>12</v>
      </c>
      <c r="U2360">
        <f t="shared" si="876"/>
        <v>3</v>
      </c>
      <c r="V2360">
        <f t="shared" si="877"/>
        <v>2021</v>
      </c>
      <c r="X2360" t="str">
        <f t="shared" ref="X2360:X2361" si="895">IF(N2360&gt;0,"Profit","Loss")</f>
        <v>Profit</v>
      </c>
    </row>
    <row r="2361" spans="1:24" x14ac:dyDescent="0.3">
      <c r="A2361">
        <v>787.2</v>
      </c>
      <c r="B2361" s="1">
        <v>44267</v>
      </c>
      <c r="C2361" t="s">
        <v>28</v>
      </c>
      <c r="D2361" s="2">
        <v>0.3923611111111111</v>
      </c>
      <c r="E2361">
        <v>556.9</v>
      </c>
      <c r="F2361">
        <v>15</v>
      </c>
      <c r="G2361" t="s">
        <v>23</v>
      </c>
      <c r="H2361">
        <v>36400</v>
      </c>
      <c r="I2361" t="s">
        <v>22</v>
      </c>
      <c r="J2361" s="1">
        <v>44267</v>
      </c>
      <c r="K2361" t="s">
        <v>28</v>
      </c>
      <c r="L2361" s="2">
        <v>0.40416666666666662</v>
      </c>
      <c r="M2361">
        <v>616.9</v>
      </c>
      <c r="N2361">
        <v>-900</v>
      </c>
      <c r="O2361">
        <v>-10.7739271</v>
      </c>
      <c r="P2361" s="1">
        <v>44273</v>
      </c>
      <c r="Q2361" t="s">
        <v>24</v>
      </c>
      <c r="R2361">
        <v>618.1</v>
      </c>
      <c r="S2361">
        <v>541</v>
      </c>
      <c r="T2361">
        <f t="shared" si="875"/>
        <v>12</v>
      </c>
      <c r="U2361">
        <f t="shared" si="876"/>
        <v>3</v>
      </c>
      <c r="V2361">
        <f t="shared" si="877"/>
        <v>2021</v>
      </c>
      <c r="X2361" t="str">
        <f t="shared" si="895"/>
        <v>Loss</v>
      </c>
    </row>
    <row r="2362" spans="1:24" hidden="1" x14ac:dyDescent="0.3">
      <c r="A2362">
        <v>788</v>
      </c>
      <c r="B2362" s="1">
        <v>44270</v>
      </c>
      <c r="D2362" s="2">
        <v>0.3923611111111111</v>
      </c>
      <c r="E2362">
        <v>35159.65</v>
      </c>
      <c r="J2362" s="1">
        <v>44270</v>
      </c>
      <c r="L2362" s="2">
        <v>0.44861111111111113</v>
      </c>
      <c r="M2362">
        <v>34761.699999999997</v>
      </c>
      <c r="N2362">
        <v>2385</v>
      </c>
      <c r="R2362">
        <v>35182.300000000003</v>
      </c>
      <c r="S2362">
        <v>34719.599999999999</v>
      </c>
      <c r="T2362">
        <f t="shared" si="875"/>
        <v>15</v>
      </c>
      <c r="U2362">
        <f t="shared" si="876"/>
        <v>3</v>
      </c>
      <c r="V2362">
        <f t="shared" si="877"/>
        <v>2021</v>
      </c>
    </row>
    <row r="2363" spans="1:24" x14ac:dyDescent="0.3">
      <c r="A2363">
        <v>788.1</v>
      </c>
      <c r="B2363" s="1">
        <v>44270</v>
      </c>
      <c r="C2363" t="s">
        <v>20</v>
      </c>
      <c r="D2363" s="2">
        <v>0.3923611111111111</v>
      </c>
      <c r="E2363">
        <v>545</v>
      </c>
      <c r="F2363">
        <v>15</v>
      </c>
      <c r="G2363" t="s">
        <v>21</v>
      </c>
      <c r="H2363">
        <v>35200</v>
      </c>
      <c r="I2363" t="s">
        <v>22</v>
      </c>
      <c r="J2363" s="1">
        <v>44270</v>
      </c>
      <c r="K2363" t="s">
        <v>20</v>
      </c>
      <c r="L2363" s="2">
        <v>0.44861111111111113</v>
      </c>
      <c r="M2363">
        <v>345</v>
      </c>
      <c r="N2363">
        <v>3000</v>
      </c>
      <c r="O2363">
        <v>36.697247709999999</v>
      </c>
      <c r="P2363" s="1">
        <v>44273</v>
      </c>
      <c r="Q2363" t="s">
        <v>29</v>
      </c>
      <c r="R2363">
        <v>551</v>
      </c>
      <c r="S2363">
        <v>338</v>
      </c>
      <c r="T2363">
        <f t="shared" si="875"/>
        <v>15</v>
      </c>
      <c r="U2363">
        <f t="shared" si="876"/>
        <v>3</v>
      </c>
      <c r="V2363">
        <f t="shared" si="877"/>
        <v>2021</v>
      </c>
      <c r="X2363" t="str">
        <f t="shared" ref="X2363:X2364" si="896">IF(N2363&gt;0,"Profit","Loss")</f>
        <v>Profit</v>
      </c>
    </row>
    <row r="2364" spans="1:24" x14ac:dyDescent="0.3">
      <c r="A2364">
        <v>788.2</v>
      </c>
      <c r="B2364" s="1">
        <v>44270</v>
      </c>
      <c r="C2364" t="s">
        <v>20</v>
      </c>
      <c r="D2364" s="2">
        <v>0.3923611111111111</v>
      </c>
      <c r="E2364">
        <v>577.6</v>
      </c>
      <c r="F2364">
        <v>15</v>
      </c>
      <c r="G2364" t="s">
        <v>23</v>
      </c>
      <c r="H2364">
        <v>35200</v>
      </c>
      <c r="I2364" t="s">
        <v>22</v>
      </c>
      <c r="J2364" s="1">
        <v>44270</v>
      </c>
      <c r="K2364" t="s">
        <v>20</v>
      </c>
      <c r="L2364" s="2">
        <v>0.39652777777777781</v>
      </c>
      <c r="M2364">
        <v>618.6</v>
      </c>
      <c r="N2364">
        <v>-615</v>
      </c>
      <c r="O2364">
        <v>-7.0983379500000003</v>
      </c>
      <c r="P2364" s="1">
        <v>44273</v>
      </c>
      <c r="Q2364" t="s">
        <v>24</v>
      </c>
      <c r="R2364">
        <v>635</v>
      </c>
      <c r="S2364">
        <v>543.04999999999995</v>
      </c>
      <c r="T2364">
        <f t="shared" si="875"/>
        <v>15</v>
      </c>
      <c r="U2364">
        <f t="shared" si="876"/>
        <v>3</v>
      </c>
      <c r="V2364">
        <f t="shared" si="877"/>
        <v>2021</v>
      </c>
      <c r="X2364" t="str">
        <f t="shared" si="896"/>
        <v>Loss</v>
      </c>
    </row>
    <row r="2365" spans="1:24" hidden="1" x14ac:dyDescent="0.3">
      <c r="A2365">
        <v>789</v>
      </c>
      <c r="B2365" s="1">
        <v>44271</v>
      </c>
      <c r="D2365" s="2">
        <v>0.3923611111111111</v>
      </c>
      <c r="E2365">
        <v>35078.75</v>
      </c>
      <c r="J2365" s="1">
        <v>44271</v>
      </c>
      <c r="L2365" s="2">
        <v>0.4055555555555555</v>
      </c>
      <c r="M2365">
        <v>35076</v>
      </c>
      <c r="N2365">
        <v>-495</v>
      </c>
      <c r="R2365">
        <v>35269.35</v>
      </c>
      <c r="S2365">
        <v>35070.75</v>
      </c>
      <c r="T2365">
        <f t="shared" si="875"/>
        <v>16</v>
      </c>
      <c r="U2365">
        <f t="shared" si="876"/>
        <v>3</v>
      </c>
      <c r="V2365">
        <f t="shared" si="877"/>
        <v>2021</v>
      </c>
    </row>
    <row r="2366" spans="1:24" x14ac:dyDescent="0.3">
      <c r="A2366">
        <v>789.1</v>
      </c>
      <c r="B2366" s="1">
        <v>44271</v>
      </c>
      <c r="C2366" t="s">
        <v>25</v>
      </c>
      <c r="D2366" s="2">
        <v>0.3923611111111111</v>
      </c>
      <c r="E2366">
        <v>433.05</v>
      </c>
      <c r="F2366">
        <v>15</v>
      </c>
      <c r="G2366" t="s">
        <v>21</v>
      </c>
      <c r="H2366">
        <v>35100</v>
      </c>
      <c r="I2366" t="s">
        <v>22</v>
      </c>
      <c r="J2366" s="1">
        <v>44271</v>
      </c>
      <c r="K2366" t="s">
        <v>25</v>
      </c>
      <c r="L2366" s="2">
        <v>0.39861111111111108</v>
      </c>
      <c r="M2366">
        <v>505.05</v>
      </c>
      <c r="N2366">
        <v>-1080</v>
      </c>
      <c r="O2366">
        <v>-16.626255629999999</v>
      </c>
      <c r="P2366" s="1">
        <v>44273</v>
      </c>
      <c r="Q2366" t="s">
        <v>24</v>
      </c>
      <c r="R2366">
        <v>516.5</v>
      </c>
      <c r="S2366">
        <v>429.35</v>
      </c>
      <c r="T2366">
        <f t="shared" si="875"/>
        <v>16</v>
      </c>
      <c r="U2366">
        <f t="shared" si="876"/>
        <v>3</v>
      </c>
      <c r="V2366">
        <f t="shared" si="877"/>
        <v>2021</v>
      </c>
      <c r="X2366" t="str">
        <f t="shared" ref="X2366:X2367" si="897">IF(N2366&gt;0,"Profit","Loss")</f>
        <v>Loss</v>
      </c>
    </row>
    <row r="2367" spans="1:24" x14ac:dyDescent="0.3">
      <c r="A2367">
        <v>789.2</v>
      </c>
      <c r="B2367" s="1">
        <v>44271</v>
      </c>
      <c r="C2367" t="s">
        <v>25</v>
      </c>
      <c r="D2367" s="2">
        <v>0.3923611111111111</v>
      </c>
      <c r="E2367">
        <v>450.6</v>
      </c>
      <c r="F2367">
        <v>15</v>
      </c>
      <c r="G2367" t="s">
        <v>23</v>
      </c>
      <c r="H2367">
        <v>35100</v>
      </c>
      <c r="I2367" t="s">
        <v>22</v>
      </c>
      <c r="J2367" s="1">
        <v>44271</v>
      </c>
      <c r="K2367" t="s">
        <v>25</v>
      </c>
      <c r="L2367" s="2">
        <v>0.4055555555555555</v>
      </c>
      <c r="M2367">
        <v>411.6</v>
      </c>
      <c r="N2367">
        <v>585</v>
      </c>
      <c r="O2367">
        <v>8.6551264979999996</v>
      </c>
      <c r="P2367" s="1">
        <v>44273</v>
      </c>
      <c r="Q2367" t="s">
        <v>24</v>
      </c>
      <c r="R2367">
        <v>450.6</v>
      </c>
      <c r="S2367">
        <v>335.65</v>
      </c>
      <c r="T2367">
        <f t="shared" si="875"/>
        <v>16</v>
      </c>
      <c r="U2367">
        <f t="shared" si="876"/>
        <v>3</v>
      </c>
      <c r="V2367">
        <f t="shared" si="877"/>
        <v>2021</v>
      </c>
      <c r="X2367" t="str">
        <f t="shared" si="897"/>
        <v>Profit</v>
      </c>
    </row>
    <row r="2368" spans="1:24" hidden="1" x14ac:dyDescent="0.3">
      <c r="A2368">
        <v>790</v>
      </c>
      <c r="B2368" s="1">
        <v>44272</v>
      </c>
      <c r="D2368" s="2">
        <v>0.3923611111111111</v>
      </c>
      <c r="E2368">
        <v>34781.25</v>
      </c>
      <c r="J2368" s="1">
        <v>44272</v>
      </c>
      <c r="L2368" s="2">
        <v>0.44305555555555554</v>
      </c>
      <c r="M2368">
        <v>34810</v>
      </c>
      <c r="N2368">
        <v>135</v>
      </c>
      <c r="R2368">
        <v>34849.75</v>
      </c>
      <c r="S2368">
        <v>34629.75</v>
      </c>
      <c r="T2368">
        <f t="shared" si="875"/>
        <v>17</v>
      </c>
      <c r="U2368">
        <f t="shared" si="876"/>
        <v>3</v>
      </c>
      <c r="V2368">
        <f t="shared" si="877"/>
        <v>2021</v>
      </c>
    </row>
    <row r="2369" spans="1:24" x14ac:dyDescent="0.3">
      <c r="A2369">
        <v>790.1</v>
      </c>
      <c r="B2369" s="1">
        <v>44272</v>
      </c>
      <c r="C2369" t="s">
        <v>26</v>
      </c>
      <c r="D2369" s="2">
        <v>0.3923611111111111</v>
      </c>
      <c r="E2369">
        <v>365.2</v>
      </c>
      <c r="F2369">
        <v>15</v>
      </c>
      <c r="G2369" t="s">
        <v>21</v>
      </c>
      <c r="H2369">
        <v>34800</v>
      </c>
      <c r="I2369" t="s">
        <v>22</v>
      </c>
      <c r="J2369" s="1">
        <v>44272</v>
      </c>
      <c r="K2369" t="s">
        <v>26</v>
      </c>
      <c r="L2369" s="2">
        <v>0.44305555555555554</v>
      </c>
      <c r="M2369">
        <v>336.2</v>
      </c>
      <c r="N2369">
        <v>435</v>
      </c>
      <c r="O2369">
        <v>7.9408543260000002</v>
      </c>
      <c r="P2369" s="1">
        <v>44273</v>
      </c>
      <c r="Q2369" t="s">
        <v>24</v>
      </c>
      <c r="R2369">
        <v>378.9</v>
      </c>
      <c r="S2369">
        <v>260.35000000000002</v>
      </c>
      <c r="T2369">
        <f t="shared" si="875"/>
        <v>17</v>
      </c>
      <c r="U2369">
        <f t="shared" si="876"/>
        <v>3</v>
      </c>
      <c r="V2369">
        <f t="shared" si="877"/>
        <v>2021</v>
      </c>
      <c r="X2369" t="str">
        <f t="shared" ref="X2369:X2370" si="898">IF(N2369&gt;0,"Profit","Loss")</f>
        <v>Profit</v>
      </c>
    </row>
    <row r="2370" spans="1:24" x14ac:dyDescent="0.3">
      <c r="A2370">
        <v>790.2</v>
      </c>
      <c r="B2370" s="1">
        <v>44272</v>
      </c>
      <c r="C2370" t="s">
        <v>26</v>
      </c>
      <c r="D2370" s="2">
        <v>0.3923611111111111</v>
      </c>
      <c r="E2370">
        <v>380</v>
      </c>
      <c r="F2370">
        <v>15</v>
      </c>
      <c r="G2370" t="s">
        <v>23</v>
      </c>
      <c r="H2370">
        <v>34800</v>
      </c>
      <c r="I2370" t="s">
        <v>22</v>
      </c>
      <c r="J2370" s="1">
        <v>44272</v>
      </c>
      <c r="K2370" t="s">
        <v>26</v>
      </c>
      <c r="L2370" s="2">
        <v>0.41041666666666665</v>
      </c>
      <c r="M2370">
        <v>400</v>
      </c>
      <c r="N2370">
        <v>-300</v>
      </c>
      <c r="O2370">
        <v>-5.263157895</v>
      </c>
      <c r="P2370" s="1">
        <v>44273</v>
      </c>
      <c r="Q2370" t="s">
        <v>24</v>
      </c>
      <c r="R2370">
        <v>415.55</v>
      </c>
      <c r="S2370">
        <v>325</v>
      </c>
      <c r="T2370">
        <f t="shared" si="875"/>
        <v>17</v>
      </c>
      <c r="U2370">
        <f t="shared" si="876"/>
        <v>3</v>
      </c>
      <c r="V2370">
        <f t="shared" si="877"/>
        <v>2021</v>
      </c>
      <c r="X2370" t="str">
        <f t="shared" si="898"/>
        <v>Loss</v>
      </c>
    </row>
    <row r="2371" spans="1:24" hidden="1" x14ac:dyDescent="0.3">
      <c r="A2371">
        <v>791</v>
      </c>
      <c r="B2371" s="1">
        <v>44273</v>
      </c>
      <c r="D2371" s="2">
        <v>0.3923611111111111</v>
      </c>
      <c r="E2371">
        <v>34625.699999999997</v>
      </c>
      <c r="J2371" s="1">
        <v>44273</v>
      </c>
      <c r="L2371" s="2">
        <v>0.4381944444444445</v>
      </c>
      <c r="M2371">
        <v>34536.85</v>
      </c>
      <c r="N2371">
        <v>-495</v>
      </c>
      <c r="R2371">
        <v>34759.85</v>
      </c>
      <c r="S2371">
        <v>34535.1</v>
      </c>
      <c r="T2371">
        <f t="shared" ref="T2371:T2434" si="899">DAY(B2371)</f>
        <v>18</v>
      </c>
      <c r="U2371">
        <f t="shared" ref="U2371:U2434" si="900">MONTH(B2371)</f>
        <v>3</v>
      </c>
      <c r="V2371">
        <f t="shared" ref="V2371:V2434" si="901">YEAR(B2371)</f>
        <v>2021</v>
      </c>
    </row>
    <row r="2372" spans="1:24" x14ac:dyDescent="0.3">
      <c r="A2372">
        <v>791.1</v>
      </c>
      <c r="B2372" s="1">
        <v>44273</v>
      </c>
      <c r="C2372" t="s">
        <v>27</v>
      </c>
      <c r="D2372" s="2">
        <v>0.3923611111111111</v>
      </c>
      <c r="E2372">
        <v>224.15</v>
      </c>
      <c r="F2372">
        <v>15</v>
      </c>
      <c r="G2372" t="s">
        <v>21</v>
      </c>
      <c r="H2372">
        <v>34600</v>
      </c>
      <c r="I2372" t="s">
        <v>22</v>
      </c>
      <c r="J2372" s="1">
        <v>44273</v>
      </c>
      <c r="K2372" t="s">
        <v>27</v>
      </c>
      <c r="L2372" s="2">
        <v>0.40972222222222227</v>
      </c>
      <c r="M2372">
        <v>259.14999999999998</v>
      </c>
      <c r="N2372">
        <v>-525</v>
      </c>
      <c r="O2372">
        <v>-15.614543830000001</v>
      </c>
      <c r="P2372" s="1">
        <v>44273</v>
      </c>
      <c r="Q2372" t="s">
        <v>24</v>
      </c>
      <c r="R2372">
        <v>259.60000000000002</v>
      </c>
      <c r="S2372">
        <v>184.1</v>
      </c>
      <c r="T2372">
        <f t="shared" si="899"/>
        <v>18</v>
      </c>
      <c r="U2372">
        <f t="shared" si="900"/>
        <v>3</v>
      </c>
      <c r="V2372">
        <f t="shared" si="901"/>
        <v>2021</v>
      </c>
      <c r="X2372" t="str">
        <f t="shared" ref="X2372:X2373" si="902">IF(N2372&gt;0,"Profit","Loss")</f>
        <v>Loss</v>
      </c>
    </row>
    <row r="2373" spans="1:24" x14ac:dyDescent="0.3">
      <c r="A2373">
        <v>791.2</v>
      </c>
      <c r="B2373" s="1">
        <v>44273</v>
      </c>
      <c r="C2373" t="s">
        <v>27</v>
      </c>
      <c r="D2373" s="2">
        <v>0.3923611111111111</v>
      </c>
      <c r="E2373">
        <v>187.05</v>
      </c>
      <c r="F2373">
        <v>15</v>
      </c>
      <c r="G2373" t="s">
        <v>23</v>
      </c>
      <c r="H2373">
        <v>34600</v>
      </c>
      <c r="I2373" t="s">
        <v>22</v>
      </c>
      <c r="J2373" s="1">
        <v>44273</v>
      </c>
      <c r="K2373" t="s">
        <v>27</v>
      </c>
      <c r="L2373" s="2">
        <v>0.4381944444444445</v>
      </c>
      <c r="M2373">
        <v>185.05</v>
      </c>
      <c r="N2373">
        <v>30</v>
      </c>
      <c r="O2373">
        <v>1.0692328250000001</v>
      </c>
      <c r="P2373" s="1">
        <v>44273</v>
      </c>
      <c r="Q2373" t="s">
        <v>24</v>
      </c>
      <c r="R2373">
        <v>221.65</v>
      </c>
      <c r="S2373">
        <v>110</v>
      </c>
      <c r="T2373">
        <f t="shared" si="899"/>
        <v>18</v>
      </c>
      <c r="U2373">
        <f t="shared" si="900"/>
        <v>3</v>
      </c>
      <c r="V2373">
        <f t="shared" si="901"/>
        <v>2021</v>
      </c>
      <c r="X2373" t="str">
        <f t="shared" si="902"/>
        <v>Profit</v>
      </c>
    </row>
    <row r="2374" spans="1:24" hidden="1" x14ac:dyDescent="0.3">
      <c r="A2374">
        <v>792</v>
      </c>
      <c r="B2374" s="1">
        <v>44274</v>
      </c>
      <c r="D2374" s="2">
        <v>0.3923611111111111</v>
      </c>
      <c r="E2374">
        <v>33595.800000000003</v>
      </c>
      <c r="J2374" s="1">
        <v>44274</v>
      </c>
      <c r="L2374" s="2">
        <v>0.40069444444444446</v>
      </c>
      <c r="M2374">
        <v>33483.699999999997</v>
      </c>
      <c r="N2374">
        <v>-330</v>
      </c>
      <c r="R2374">
        <v>33668.15</v>
      </c>
      <c r="S2374">
        <v>33361</v>
      </c>
      <c r="T2374">
        <f t="shared" si="899"/>
        <v>19</v>
      </c>
      <c r="U2374">
        <f t="shared" si="900"/>
        <v>3</v>
      </c>
      <c r="V2374">
        <f t="shared" si="901"/>
        <v>2021</v>
      </c>
    </row>
    <row r="2375" spans="1:24" x14ac:dyDescent="0.3">
      <c r="A2375">
        <v>792.1</v>
      </c>
      <c r="B2375" s="1">
        <v>44274</v>
      </c>
      <c r="C2375" t="s">
        <v>28</v>
      </c>
      <c r="D2375" s="2">
        <v>0.3923611111111111</v>
      </c>
      <c r="E2375">
        <v>684.75</v>
      </c>
      <c r="F2375">
        <v>15</v>
      </c>
      <c r="G2375" t="s">
        <v>21</v>
      </c>
      <c r="H2375">
        <v>33600</v>
      </c>
      <c r="I2375" t="s">
        <v>22</v>
      </c>
      <c r="J2375" s="1">
        <v>44274</v>
      </c>
      <c r="K2375" t="s">
        <v>28</v>
      </c>
      <c r="L2375" s="2">
        <v>0.40069444444444446</v>
      </c>
      <c r="M2375">
        <v>666.75</v>
      </c>
      <c r="N2375">
        <v>270</v>
      </c>
      <c r="O2375">
        <v>2.628696605</v>
      </c>
      <c r="P2375" s="1">
        <v>44280</v>
      </c>
      <c r="Q2375" t="s">
        <v>24</v>
      </c>
      <c r="R2375">
        <v>718.1</v>
      </c>
      <c r="S2375">
        <v>590.85</v>
      </c>
      <c r="T2375">
        <f t="shared" si="899"/>
        <v>19</v>
      </c>
      <c r="U2375">
        <f t="shared" si="900"/>
        <v>3</v>
      </c>
      <c r="V2375">
        <f t="shared" si="901"/>
        <v>2021</v>
      </c>
      <c r="X2375" t="str">
        <f t="shared" ref="X2375:X2376" si="903">IF(N2375&gt;0,"Profit","Loss")</f>
        <v>Profit</v>
      </c>
    </row>
    <row r="2376" spans="1:24" x14ac:dyDescent="0.3">
      <c r="A2376">
        <v>792.2</v>
      </c>
      <c r="B2376" s="1">
        <v>44274</v>
      </c>
      <c r="C2376" t="s">
        <v>28</v>
      </c>
      <c r="D2376" s="2">
        <v>0.3923611111111111</v>
      </c>
      <c r="E2376">
        <v>663.2</v>
      </c>
      <c r="F2376">
        <v>15</v>
      </c>
      <c r="G2376" t="s">
        <v>23</v>
      </c>
      <c r="H2376">
        <v>33600</v>
      </c>
      <c r="I2376" t="s">
        <v>22</v>
      </c>
      <c r="J2376" s="1">
        <v>44274</v>
      </c>
      <c r="K2376" t="s">
        <v>28</v>
      </c>
      <c r="L2376" s="2">
        <v>0.39444444444444443</v>
      </c>
      <c r="M2376">
        <v>703.2</v>
      </c>
      <c r="N2376">
        <v>-600</v>
      </c>
      <c r="O2376">
        <v>-6.031363088</v>
      </c>
      <c r="P2376" s="1">
        <v>44280</v>
      </c>
      <c r="Q2376" t="s">
        <v>24</v>
      </c>
      <c r="R2376">
        <v>763.6</v>
      </c>
      <c r="S2376">
        <v>627.79999999999995</v>
      </c>
      <c r="T2376">
        <f t="shared" si="899"/>
        <v>19</v>
      </c>
      <c r="U2376">
        <f t="shared" si="900"/>
        <v>3</v>
      </c>
      <c r="V2376">
        <f t="shared" si="901"/>
        <v>2021</v>
      </c>
      <c r="X2376" t="str">
        <f t="shared" si="903"/>
        <v>Loss</v>
      </c>
    </row>
    <row r="2377" spans="1:24" hidden="1" x14ac:dyDescent="0.3">
      <c r="A2377">
        <v>793</v>
      </c>
      <c r="B2377" s="1">
        <v>44277</v>
      </c>
      <c r="D2377" s="2">
        <v>0.3923611111111111</v>
      </c>
      <c r="E2377">
        <v>33838.050000000003</v>
      </c>
      <c r="J2377" s="1">
        <v>44277</v>
      </c>
      <c r="L2377" s="2">
        <v>0.41736111111111113</v>
      </c>
      <c r="M2377">
        <v>33933.15</v>
      </c>
      <c r="N2377">
        <v>780</v>
      </c>
      <c r="R2377">
        <v>34148.9</v>
      </c>
      <c r="S2377">
        <v>33752</v>
      </c>
      <c r="T2377">
        <f t="shared" si="899"/>
        <v>22</v>
      </c>
      <c r="U2377">
        <f t="shared" si="900"/>
        <v>3</v>
      </c>
      <c r="V2377">
        <f t="shared" si="901"/>
        <v>2021</v>
      </c>
    </row>
    <row r="2378" spans="1:24" x14ac:dyDescent="0.3">
      <c r="A2378">
        <v>793.1</v>
      </c>
      <c r="B2378" s="1">
        <v>44277</v>
      </c>
      <c r="C2378" t="s">
        <v>20</v>
      </c>
      <c r="D2378" s="2">
        <v>0.3923611111111111</v>
      </c>
      <c r="E2378">
        <v>593.15</v>
      </c>
      <c r="F2378">
        <v>15</v>
      </c>
      <c r="G2378" t="s">
        <v>21</v>
      </c>
      <c r="H2378">
        <v>33800</v>
      </c>
      <c r="I2378" t="s">
        <v>22</v>
      </c>
      <c r="J2378" s="1">
        <v>44277</v>
      </c>
      <c r="K2378" t="s">
        <v>20</v>
      </c>
      <c r="L2378" s="2">
        <v>0.39513888888888887</v>
      </c>
      <c r="M2378">
        <v>623.15</v>
      </c>
      <c r="N2378">
        <v>-450</v>
      </c>
      <c r="O2378">
        <v>-5.0577425610000004</v>
      </c>
      <c r="P2378" s="1">
        <v>44280</v>
      </c>
      <c r="Q2378" t="s">
        <v>24</v>
      </c>
      <c r="R2378">
        <v>628.5</v>
      </c>
      <c r="S2378">
        <v>547.70000000000005</v>
      </c>
      <c r="T2378">
        <f t="shared" si="899"/>
        <v>22</v>
      </c>
      <c r="U2378">
        <f t="shared" si="900"/>
        <v>3</v>
      </c>
      <c r="V2378">
        <f t="shared" si="901"/>
        <v>2021</v>
      </c>
      <c r="X2378" t="str">
        <f t="shared" ref="X2378:X2379" si="904">IF(N2378&gt;0,"Profit","Loss")</f>
        <v>Loss</v>
      </c>
    </row>
    <row r="2379" spans="1:24" x14ac:dyDescent="0.3">
      <c r="A2379">
        <v>793.2</v>
      </c>
      <c r="B2379" s="1">
        <v>44277</v>
      </c>
      <c r="C2379" t="s">
        <v>20</v>
      </c>
      <c r="D2379" s="2">
        <v>0.3923611111111111</v>
      </c>
      <c r="E2379">
        <v>538.4</v>
      </c>
      <c r="F2379">
        <v>15</v>
      </c>
      <c r="G2379" t="s">
        <v>23</v>
      </c>
      <c r="H2379">
        <v>33800</v>
      </c>
      <c r="I2379" t="s">
        <v>22</v>
      </c>
      <c r="J2379" s="1">
        <v>44277</v>
      </c>
      <c r="K2379" t="s">
        <v>20</v>
      </c>
      <c r="L2379" s="2">
        <v>0.41736111111111113</v>
      </c>
      <c r="M2379">
        <v>456.4</v>
      </c>
      <c r="N2379">
        <v>1230</v>
      </c>
      <c r="O2379">
        <v>15.230312039999999</v>
      </c>
      <c r="P2379" s="1">
        <v>44280</v>
      </c>
      <c r="Q2379" t="s">
        <v>24</v>
      </c>
      <c r="R2379">
        <v>573.20000000000005</v>
      </c>
      <c r="S2379">
        <v>381</v>
      </c>
      <c r="T2379">
        <f t="shared" si="899"/>
        <v>22</v>
      </c>
      <c r="U2379">
        <f t="shared" si="900"/>
        <v>3</v>
      </c>
      <c r="V2379">
        <f t="shared" si="901"/>
        <v>2021</v>
      </c>
      <c r="X2379" t="str">
        <f t="shared" si="904"/>
        <v>Profit</v>
      </c>
    </row>
    <row r="2380" spans="1:24" hidden="1" x14ac:dyDescent="0.3">
      <c r="A2380">
        <v>794</v>
      </c>
      <c r="B2380" s="1">
        <v>44278</v>
      </c>
      <c r="D2380" s="2">
        <v>0.3923611111111111</v>
      </c>
      <c r="E2380">
        <v>33879.449999999997</v>
      </c>
      <c r="J2380" s="1">
        <v>44278</v>
      </c>
      <c r="L2380" s="2">
        <v>0.45277777777777778</v>
      </c>
      <c r="M2380">
        <v>33839.35</v>
      </c>
      <c r="N2380">
        <v>15</v>
      </c>
      <c r="R2380">
        <v>33944.449999999997</v>
      </c>
      <c r="S2380">
        <v>33658.5</v>
      </c>
      <c r="T2380">
        <f t="shared" si="899"/>
        <v>23</v>
      </c>
      <c r="U2380">
        <f t="shared" si="900"/>
        <v>3</v>
      </c>
      <c r="V2380">
        <f t="shared" si="901"/>
        <v>2021</v>
      </c>
    </row>
    <row r="2381" spans="1:24" x14ac:dyDescent="0.3">
      <c r="A2381">
        <v>794.1</v>
      </c>
      <c r="B2381" s="1">
        <v>44278</v>
      </c>
      <c r="C2381" t="s">
        <v>25</v>
      </c>
      <c r="D2381" s="2">
        <v>0.3923611111111111</v>
      </c>
      <c r="E2381">
        <v>477.25</v>
      </c>
      <c r="F2381">
        <v>15</v>
      </c>
      <c r="G2381" t="s">
        <v>21</v>
      </c>
      <c r="H2381">
        <v>33900</v>
      </c>
      <c r="I2381" t="s">
        <v>22</v>
      </c>
      <c r="J2381" s="1">
        <v>44278</v>
      </c>
      <c r="K2381" t="s">
        <v>25</v>
      </c>
      <c r="L2381" s="2">
        <v>0.45277777777777778</v>
      </c>
      <c r="M2381">
        <v>437.25</v>
      </c>
      <c r="N2381">
        <v>600</v>
      </c>
      <c r="O2381">
        <v>8.3813514930000004</v>
      </c>
      <c r="P2381" s="1">
        <v>44280</v>
      </c>
      <c r="Q2381" t="s">
        <v>24</v>
      </c>
      <c r="R2381">
        <v>513</v>
      </c>
      <c r="S2381">
        <v>361.6</v>
      </c>
      <c r="T2381">
        <f t="shared" si="899"/>
        <v>23</v>
      </c>
      <c r="U2381">
        <f t="shared" si="900"/>
        <v>3</v>
      </c>
      <c r="V2381">
        <f t="shared" si="901"/>
        <v>2021</v>
      </c>
      <c r="X2381" t="str">
        <f t="shared" ref="X2381:X2382" si="905">IF(N2381&gt;0,"Profit","Loss")</f>
        <v>Profit</v>
      </c>
    </row>
    <row r="2382" spans="1:24" x14ac:dyDescent="0.3">
      <c r="A2382">
        <v>794.2</v>
      </c>
      <c r="B2382" s="1">
        <v>44278</v>
      </c>
      <c r="C2382" t="s">
        <v>25</v>
      </c>
      <c r="D2382" s="2">
        <v>0.3923611111111111</v>
      </c>
      <c r="E2382">
        <v>491.15</v>
      </c>
      <c r="F2382">
        <v>15</v>
      </c>
      <c r="G2382" t="s">
        <v>23</v>
      </c>
      <c r="H2382">
        <v>33900</v>
      </c>
      <c r="I2382" t="s">
        <v>22</v>
      </c>
      <c r="J2382" s="1">
        <v>44278</v>
      </c>
      <c r="K2382" t="s">
        <v>25</v>
      </c>
      <c r="L2382" s="2">
        <v>0.4284722222222222</v>
      </c>
      <c r="M2382">
        <v>530.15</v>
      </c>
      <c r="N2382">
        <v>-585</v>
      </c>
      <c r="O2382">
        <v>-7.9405476940000002</v>
      </c>
      <c r="P2382" s="1">
        <v>44280</v>
      </c>
      <c r="Q2382" t="s">
        <v>24</v>
      </c>
      <c r="R2382">
        <v>540.6</v>
      </c>
      <c r="S2382">
        <v>454.85</v>
      </c>
      <c r="T2382">
        <f t="shared" si="899"/>
        <v>23</v>
      </c>
      <c r="U2382">
        <f t="shared" si="900"/>
        <v>3</v>
      </c>
      <c r="V2382">
        <f t="shared" si="901"/>
        <v>2021</v>
      </c>
      <c r="X2382" t="str">
        <f t="shared" si="905"/>
        <v>Loss</v>
      </c>
    </row>
    <row r="2383" spans="1:24" hidden="1" x14ac:dyDescent="0.3">
      <c r="A2383">
        <v>795</v>
      </c>
      <c r="B2383" s="1">
        <v>44279</v>
      </c>
      <c r="D2383" s="2">
        <v>0.3923611111111111</v>
      </c>
      <c r="E2383">
        <v>33879.599999999999</v>
      </c>
      <c r="J2383" s="1">
        <v>44279</v>
      </c>
      <c r="L2383" s="2">
        <v>0.47916666666666669</v>
      </c>
      <c r="M2383">
        <v>33419.449999999997</v>
      </c>
      <c r="N2383">
        <v>2340</v>
      </c>
      <c r="R2383">
        <v>33943.699999999997</v>
      </c>
      <c r="S2383">
        <v>33400.050000000003</v>
      </c>
      <c r="T2383">
        <f t="shared" si="899"/>
        <v>24</v>
      </c>
      <c r="U2383">
        <f t="shared" si="900"/>
        <v>3</v>
      </c>
      <c r="V2383">
        <f t="shared" si="901"/>
        <v>2021</v>
      </c>
    </row>
    <row r="2384" spans="1:24" x14ac:dyDescent="0.3">
      <c r="A2384">
        <v>795.1</v>
      </c>
      <c r="B2384" s="1">
        <v>44279</v>
      </c>
      <c r="C2384" t="s">
        <v>26</v>
      </c>
      <c r="D2384" s="2">
        <v>0.3923611111111111</v>
      </c>
      <c r="E2384">
        <v>352.9</v>
      </c>
      <c r="F2384">
        <v>15</v>
      </c>
      <c r="G2384" t="s">
        <v>21</v>
      </c>
      <c r="H2384">
        <v>33900</v>
      </c>
      <c r="I2384" t="s">
        <v>22</v>
      </c>
      <c r="J2384" s="1">
        <v>44279</v>
      </c>
      <c r="K2384" t="s">
        <v>26</v>
      </c>
      <c r="L2384" s="2">
        <v>0.47916666666666669</v>
      </c>
      <c r="M2384">
        <v>152.9</v>
      </c>
      <c r="N2384">
        <v>3000</v>
      </c>
      <c r="O2384">
        <v>56.673278549999999</v>
      </c>
      <c r="P2384" s="1">
        <v>44280</v>
      </c>
      <c r="Q2384" t="s">
        <v>29</v>
      </c>
      <c r="R2384">
        <v>376.8</v>
      </c>
      <c r="S2384">
        <v>152.55000000000001</v>
      </c>
      <c r="T2384">
        <f t="shared" si="899"/>
        <v>24</v>
      </c>
      <c r="U2384">
        <f t="shared" si="900"/>
        <v>3</v>
      </c>
      <c r="V2384">
        <f t="shared" si="901"/>
        <v>2021</v>
      </c>
      <c r="X2384" t="str">
        <f t="shared" ref="X2384:X2385" si="906">IF(N2384&gt;0,"Profit","Loss")</f>
        <v>Profit</v>
      </c>
    </row>
    <row r="2385" spans="1:24" x14ac:dyDescent="0.3">
      <c r="A2385">
        <v>795.2</v>
      </c>
      <c r="B2385" s="1">
        <v>44279</v>
      </c>
      <c r="C2385" t="s">
        <v>26</v>
      </c>
      <c r="D2385" s="2">
        <v>0.3923611111111111</v>
      </c>
      <c r="E2385">
        <v>349.7</v>
      </c>
      <c r="F2385">
        <v>15</v>
      </c>
      <c r="G2385" t="s">
        <v>23</v>
      </c>
      <c r="H2385">
        <v>33900</v>
      </c>
      <c r="I2385" t="s">
        <v>22</v>
      </c>
      <c r="J2385" s="1">
        <v>44279</v>
      </c>
      <c r="K2385" t="s">
        <v>26</v>
      </c>
      <c r="L2385" s="2">
        <v>0.41319444444444442</v>
      </c>
      <c r="M2385">
        <v>393.7</v>
      </c>
      <c r="N2385">
        <v>-660</v>
      </c>
      <c r="O2385">
        <v>-12.58221333</v>
      </c>
      <c r="P2385" s="1">
        <v>44280</v>
      </c>
      <c r="Q2385" t="s">
        <v>24</v>
      </c>
      <c r="R2385">
        <v>394.75</v>
      </c>
      <c r="S2385">
        <v>318.25</v>
      </c>
      <c r="T2385">
        <f t="shared" si="899"/>
        <v>24</v>
      </c>
      <c r="U2385">
        <f t="shared" si="900"/>
        <v>3</v>
      </c>
      <c r="V2385">
        <f t="shared" si="901"/>
        <v>2021</v>
      </c>
      <c r="X2385" t="str">
        <f t="shared" si="906"/>
        <v>Loss</v>
      </c>
    </row>
    <row r="2386" spans="1:24" hidden="1" x14ac:dyDescent="0.3">
      <c r="A2386">
        <v>796</v>
      </c>
      <c r="B2386" s="1">
        <v>44280</v>
      </c>
      <c r="D2386" s="2">
        <v>0.3923611111111111</v>
      </c>
      <c r="E2386">
        <v>33019.300000000003</v>
      </c>
      <c r="J2386" s="1">
        <v>44280</v>
      </c>
      <c r="L2386" s="2">
        <v>0.50069444444444444</v>
      </c>
      <c r="M2386">
        <v>32639.7</v>
      </c>
      <c r="N2386">
        <v>2085</v>
      </c>
      <c r="R2386">
        <v>33055.4</v>
      </c>
      <c r="S2386">
        <v>32623.3</v>
      </c>
      <c r="T2386">
        <f t="shared" si="899"/>
        <v>25</v>
      </c>
      <c r="U2386">
        <f t="shared" si="900"/>
        <v>3</v>
      </c>
      <c r="V2386">
        <f t="shared" si="901"/>
        <v>2021</v>
      </c>
    </row>
    <row r="2387" spans="1:24" x14ac:dyDescent="0.3">
      <c r="A2387">
        <v>796.1</v>
      </c>
      <c r="B2387" s="1">
        <v>44280</v>
      </c>
      <c r="C2387" t="s">
        <v>27</v>
      </c>
      <c r="D2387" s="2">
        <v>0.3923611111111111</v>
      </c>
      <c r="E2387">
        <v>244.35</v>
      </c>
      <c r="F2387">
        <v>15</v>
      </c>
      <c r="G2387" t="s">
        <v>21</v>
      </c>
      <c r="H2387">
        <v>33000</v>
      </c>
      <c r="I2387" t="s">
        <v>22</v>
      </c>
      <c r="J2387" s="1">
        <v>44280</v>
      </c>
      <c r="K2387" t="s">
        <v>27</v>
      </c>
      <c r="L2387" s="2">
        <v>0.50069444444444444</v>
      </c>
      <c r="M2387">
        <v>44.35</v>
      </c>
      <c r="N2387">
        <v>3000</v>
      </c>
      <c r="O2387">
        <v>81.849805610000004</v>
      </c>
      <c r="P2387" s="1">
        <v>44280</v>
      </c>
      <c r="Q2387" t="s">
        <v>29</v>
      </c>
      <c r="R2387">
        <v>258.8</v>
      </c>
      <c r="S2387">
        <v>42</v>
      </c>
      <c r="T2387">
        <f t="shared" si="899"/>
        <v>25</v>
      </c>
      <c r="U2387">
        <f t="shared" si="900"/>
        <v>3</v>
      </c>
      <c r="V2387">
        <f t="shared" si="901"/>
        <v>2021</v>
      </c>
      <c r="X2387" t="str">
        <f t="shared" ref="X2387:X2388" si="907">IF(N2387&gt;0,"Profit","Loss")</f>
        <v>Profit</v>
      </c>
    </row>
    <row r="2388" spans="1:24" x14ac:dyDescent="0.3">
      <c r="A2388">
        <v>796.2</v>
      </c>
      <c r="B2388" s="1">
        <v>44280</v>
      </c>
      <c r="C2388" t="s">
        <v>27</v>
      </c>
      <c r="D2388" s="2">
        <v>0.3923611111111111</v>
      </c>
      <c r="E2388">
        <v>214.7</v>
      </c>
      <c r="F2388">
        <v>15</v>
      </c>
      <c r="G2388" t="s">
        <v>23</v>
      </c>
      <c r="H2388">
        <v>33000</v>
      </c>
      <c r="I2388" t="s">
        <v>22</v>
      </c>
      <c r="J2388" s="1">
        <v>44280</v>
      </c>
      <c r="K2388" t="s">
        <v>27</v>
      </c>
      <c r="L2388" s="2">
        <v>0.39444444444444443</v>
      </c>
      <c r="M2388">
        <v>275.7</v>
      </c>
      <c r="N2388">
        <v>-915</v>
      </c>
      <c r="O2388">
        <v>-28.411737309999999</v>
      </c>
      <c r="P2388" s="1">
        <v>44280</v>
      </c>
      <c r="Q2388" t="s">
        <v>24</v>
      </c>
      <c r="R2388">
        <v>309</v>
      </c>
      <c r="S2388">
        <v>200.05</v>
      </c>
      <c r="T2388">
        <f t="shared" si="899"/>
        <v>25</v>
      </c>
      <c r="U2388">
        <f t="shared" si="900"/>
        <v>3</v>
      </c>
      <c r="V2388">
        <f t="shared" si="901"/>
        <v>2021</v>
      </c>
      <c r="X2388" t="str">
        <f t="shared" si="907"/>
        <v>Loss</v>
      </c>
    </row>
    <row r="2389" spans="1:24" hidden="1" x14ac:dyDescent="0.3">
      <c r="A2389">
        <v>797</v>
      </c>
      <c r="B2389" s="1">
        <v>44281</v>
      </c>
      <c r="D2389" s="2">
        <v>0.3923611111111111</v>
      </c>
      <c r="E2389">
        <v>33350.9</v>
      </c>
      <c r="J2389" s="1">
        <v>44281</v>
      </c>
      <c r="L2389" s="2">
        <v>0.40208333333333335</v>
      </c>
      <c r="M2389">
        <v>33452.800000000003</v>
      </c>
      <c r="N2389">
        <v>270</v>
      </c>
      <c r="R2389">
        <v>33599.25</v>
      </c>
      <c r="S2389">
        <v>33312</v>
      </c>
      <c r="T2389">
        <f t="shared" si="899"/>
        <v>26</v>
      </c>
      <c r="U2389">
        <f t="shared" si="900"/>
        <v>3</v>
      </c>
      <c r="V2389">
        <f t="shared" si="901"/>
        <v>2021</v>
      </c>
    </row>
    <row r="2390" spans="1:24" x14ac:dyDescent="0.3">
      <c r="A2390">
        <v>797.1</v>
      </c>
      <c r="B2390" s="1">
        <v>44281</v>
      </c>
      <c r="C2390" t="s">
        <v>28</v>
      </c>
      <c r="D2390" s="2">
        <v>0.3923611111111111</v>
      </c>
      <c r="E2390">
        <v>664.4</v>
      </c>
      <c r="F2390">
        <v>15</v>
      </c>
      <c r="G2390" t="s">
        <v>21</v>
      </c>
      <c r="H2390">
        <v>33400</v>
      </c>
      <c r="I2390" t="s">
        <v>22</v>
      </c>
      <c r="J2390" s="1">
        <v>44281</v>
      </c>
      <c r="K2390" t="s">
        <v>28</v>
      </c>
      <c r="L2390" s="2">
        <v>0.39513888888888887</v>
      </c>
      <c r="M2390">
        <v>718.4</v>
      </c>
      <c r="N2390">
        <v>-810</v>
      </c>
      <c r="O2390">
        <v>-8.1276339550000003</v>
      </c>
      <c r="P2390" s="1">
        <v>44287</v>
      </c>
      <c r="Q2390" t="s">
        <v>24</v>
      </c>
      <c r="R2390">
        <v>724.8</v>
      </c>
      <c r="S2390">
        <v>642.9</v>
      </c>
      <c r="T2390">
        <f t="shared" si="899"/>
        <v>26</v>
      </c>
      <c r="U2390">
        <f t="shared" si="900"/>
        <v>3</v>
      </c>
      <c r="V2390">
        <f t="shared" si="901"/>
        <v>2021</v>
      </c>
      <c r="X2390" t="str">
        <f t="shared" ref="X2390:X2391" si="908">IF(N2390&gt;0,"Profit","Loss")</f>
        <v>Loss</v>
      </c>
    </row>
    <row r="2391" spans="1:24" x14ac:dyDescent="0.3">
      <c r="A2391">
        <v>797.2</v>
      </c>
      <c r="B2391" s="1">
        <v>44281</v>
      </c>
      <c r="C2391" t="s">
        <v>28</v>
      </c>
      <c r="D2391" s="2">
        <v>0.3923611111111111</v>
      </c>
      <c r="E2391">
        <v>660</v>
      </c>
      <c r="F2391">
        <v>15</v>
      </c>
      <c r="G2391" t="s">
        <v>23</v>
      </c>
      <c r="H2391">
        <v>33400</v>
      </c>
      <c r="I2391" t="s">
        <v>22</v>
      </c>
      <c r="J2391" s="1">
        <v>44281</v>
      </c>
      <c r="K2391" t="s">
        <v>28</v>
      </c>
      <c r="L2391" s="2">
        <v>0.40208333333333335</v>
      </c>
      <c r="M2391">
        <v>588</v>
      </c>
      <c r="N2391">
        <v>1080</v>
      </c>
      <c r="O2391">
        <v>10.90909091</v>
      </c>
      <c r="P2391" s="1">
        <v>44287</v>
      </c>
      <c r="Q2391" t="s">
        <v>24</v>
      </c>
      <c r="R2391">
        <v>677.35</v>
      </c>
      <c r="S2391">
        <v>512.75</v>
      </c>
      <c r="T2391">
        <f t="shared" si="899"/>
        <v>26</v>
      </c>
      <c r="U2391">
        <f t="shared" si="900"/>
        <v>3</v>
      </c>
      <c r="V2391">
        <f t="shared" si="901"/>
        <v>2021</v>
      </c>
      <c r="X2391" t="str">
        <f t="shared" si="908"/>
        <v>Profit</v>
      </c>
    </row>
    <row r="2392" spans="1:24" hidden="1" x14ac:dyDescent="0.3">
      <c r="A2392">
        <v>798</v>
      </c>
      <c r="B2392" s="1">
        <v>44285</v>
      </c>
      <c r="D2392" s="2">
        <v>0.3923611111111111</v>
      </c>
      <c r="E2392">
        <v>33705.199999999997</v>
      </c>
      <c r="J2392" s="1">
        <v>44285</v>
      </c>
      <c r="L2392" s="2">
        <v>0.4465277777777778</v>
      </c>
      <c r="M2392">
        <v>33836.949999999997</v>
      </c>
      <c r="N2392">
        <v>1005</v>
      </c>
      <c r="R2392">
        <v>33977.15</v>
      </c>
      <c r="S2392">
        <v>33623.35</v>
      </c>
      <c r="T2392">
        <f t="shared" si="899"/>
        <v>30</v>
      </c>
      <c r="U2392">
        <f t="shared" si="900"/>
        <v>3</v>
      </c>
      <c r="V2392">
        <f t="shared" si="901"/>
        <v>2021</v>
      </c>
    </row>
    <row r="2393" spans="1:24" x14ac:dyDescent="0.3">
      <c r="A2393">
        <v>798.1</v>
      </c>
      <c r="B2393" s="1">
        <v>44285</v>
      </c>
      <c r="C2393" t="s">
        <v>25</v>
      </c>
      <c r="D2393" s="2">
        <v>0.3923611111111111</v>
      </c>
      <c r="E2393">
        <v>511.2</v>
      </c>
      <c r="F2393">
        <v>15</v>
      </c>
      <c r="G2393" t="s">
        <v>21</v>
      </c>
      <c r="H2393">
        <v>33700</v>
      </c>
      <c r="I2393" t="s">
        <v>22</v>
      </c>
      <c r="J2393" s="1">
        <v>44285</v>
      </c>
      <c r="K2393" t="s">
        <v>25</v>
      </c>
      <c r="L2393" s="2">
        <v>0.4145833333333333</v>
      </c>
      <c r="M2393">
        <v>520.20000000000005</v>
      </c>
      <c r="N2393">
        <v>-135</v>
      </c>
      <c r="O2393">
        <v>-1.76056338</v>
      </c>
      <c r="P2393" s="1">
        <v>44287</v>
      </c>
      <c r="Q2393" t="s">
        <v>24</v>
      </c>
      <c r="R2393">
        <v>530</v>
      </c>
      <c r="S2393">
        <v>445.15</v>
      </c>
      <c r="T2393">
        <f t="shared" si="899"/>
        <v>30</v>
      </c>
      <c r="U2393">
        <f t="shared" si="900"/>
        <v>3</v>
      </c>
      <c r="V2393">
        <f t="shared" si="901"/>
        <v>2021</v>
      </c>
      <c r="X2393" t="str">
        <f t="shared" ref="X2393:X2394" si="909">IF(N2393&gt;0,"Profit","Loss")</f>
        <v>Loss</v>
      </c>
    </row>
    <row r="2394" spans="1:24" x14ac:dyDescent="0.3">
      <c r="A2394">
        <v>798.2</v>
      </c>
      <c r="B2394" s="1">
        <v>44285</v>
      </c>
      <c r="C2394" t="s">
        <v>25</v>
      </c>
      <c r="D2394" s="2">
        <v>0.3923611111111111</v>
      </c>
      <c r="E2394">
        <v>458.75</v>
      </c>
      <c r="F2394">
        <v>15</v>
      </c>
      <c r="G2394" t="s">
        <v>23</v>
      </c>
      <c r="H2394">
        <v>33700</v>
      </c>
      <c r="I2394" t="s">
        <v>22</v>
      </c>
      <c r="J2394" s="1">
        <v>44285</v>
      </c>
      <c r="K2394" t="s">
        <v>25</v>
      </c>
      <c r="L2394" s="2">
        <v>0.4465277777777778</v>
      </c>
      <c r="M2394">
        <v>382.75</v>
      </c>
      <c r="N2394">
        <v>1140</v>
      </c>
      <c r="O2394">
        <v>16.566757490000001</v>
      </c>
      <c r="P2394" s="1">
        <v>44287</v>
      </c>
      <c r="Q2394" t="s">
        <v>24</v>
      </c>
      <c r="R2394">
        <v>474.05</v>
      </c>
      <c r="S2394">
        <v>307.75</v>
      </c>
      <c r="T2394">
        <f t="shared" si="899"/>
        <v>30</v>
      </c>
      <c r="U2394">
        <f t="shared" si="900"/>
        <v>3</v>
      </c>
      <c r="V2394">
        <f t="shared" si="901"/>
        <v>2021</v>
      </c>
      <c r="X2394" t="str">
        <f t="shared" si="909"/>
        <v>Profit</v>
      </c>
    </row>
    <row r="2395" spans="1:24" hidden="1" x14ac:dyDescent="0.3">
      <c r="A2395">
        <v>799</v>
      </c>
      <c r="B2395" s="1">
        <v>44286</v>
      </c>
      <c r="D2395" s="2">
        <v>0.3923611111111111</v>
      </c>
      <c r="E2395">
        <v>33547.5</v>
      </c>
      <c r="J2395" s="1">
        <v>44286</v>
      </c>
      <c r="L2395" s="2">
        <v>0.50208333333333333</v>
      </c>
      <c r="M2395">
        <v>33318.15</v>
      </c>
      <c r="N2395">
        <v>795</v>
      </c>
      <c r="R2395">
        <v>33556.949999999997</v>
      </c>
      <c r="S2395">
        <v>33151.800000000003</v>
      </c>
      <c r="T2395">
        <f t="shared" si="899"/>
        <v>31</v>
      </c>
      <c r="U2395">
        <f t="shared" si="900"/>
        <v>3</v>
      </c>
      <c r="V2395">
        <f t="shared" si="901"/>
        <v>2021</v>
      </c>
    </row>
    <row r="2396" spans="1:24" x14ac:dyDescent="0.3">
      <c r="A2396">
        <v>799.1</v>
      </c>
      <c r="B2396" s="1">
        <v>44286</v>
      </c>
      <c r="C2396" t="s">
        <v>26</v>
      </c>
      <c r="D2396" s="2">
        <v>0.3923611111111111</v>
      </c>
      <c r="E2396">
        <v>375.05</v>
      </c>
      <c r="F2396">
        <v>15</v>
      </c>
      <c r="G2396" t="s">
        <v>21</v>
      </c>
      <c r="H2396">
        <v>33500</v>
      </c>
      <c r="I2396" t="s">
        <v>22</v>
      </c>
      <c r="J2396" s="1">
        <v>44286</v>
      </c>
      <c r="K2396" t="s">
        <v>26</v>
      </c>
      <c r="L2396" s="2">
        <v>0.50208333333333333</v>
      </c>
      <c r="M2396">
        <v>257.05</v>
      </c>
      <c r="N2396">
        <v>1770</v>
      </c>
      <c r="O2396">
        <v>31.462471669999999</v>
      </c>
      <c r="P2396" s="1">
        <v>44287</v>
      </c>
      <c r="Q2396" t="s">
        <v>24</v>
      </c>
      <c r="R2396">
        <v>379.85</v>
      </c>
      <c r="S2396">
        <v>181.7</v>
      </c>
      <c r="T2396">
        <f t="shared" si="899"/>
        <v>31</v>
      </c>
      <c r="U2396">
        <f t="shared" si="900"/>
        <v>3</v>
      </c>
      <c r="V2396">
        <f t="shared" si="901"/>
        <v>2021</v>
      </c>
      <c r="X2396" t="str">
        <f t="shared" ref="X2396:X2397" si="910">IF(N2396&gt;0,"Profit","Loss")</f>
        <v>Profit</v>
      </c>
    </row>
    <row r="2397" spans="1:24" x14ac:dyDescent="0.3">
      <c r="A2397">
        <v>799.2</v>
      </c>
      <c r="B2397" s="1">
        <v>44286</v>
      </c>
      <c r="C2397" t="s">
        <v>26</v>
      </c>
      <c r="D2397" s="2">
        <v>0.3923611111111111</v>
      </c>
      <c r="E2397">
        <v>311.5</v>
      </c>
      <c r="F2397">
        <v>15</v>
      </c>
      <c r="G2397" t="s">
        <v>23</v>
      </c>
      <c r="H2397">
        <v>33500</v>
      </c>
      <c r="I2397" t="s">
        <v>22</v>
      </c>
      <c r="J2397" s="1">
        <v>44286</v>
      </c>
      <c r="K2397" t="s">
        <v>26</v>
      </c>
      <c r="L2397" s="2">
        <v>0.42986111111111108</v>
      </c>
      <c r="M2397">
        <v>376.5</v>
      </c>
      <c r="N2397">
        <v>-975</v>
      </c>
      <c r="O2397">
        <v>-20.866773680000001</v>
      </c>
      <c r="P2397" s="1">
        <v>44287</v>
      </c>
      <c r="Q2397" t="s">
        <v>24</v>
      </c>
      <c r="R2397">
        <v>400</v>
      </c>
      <c r="S2397">
        <v>301.35000000000002</v>
      </c>
      <c r="T2397">
        <f t="shared" si="899"/>
        <v>31</v>
      </c>
      <c r="U2397">
        <f t="shared" si="900"/>
        <v>3</v>
      </c>
      <c r="V2397">
        <f t="shared" si="901"/>
        <v>2021</v>
      </c>
      <c r="X2397" t="str">
        <f t="shared" si="910"/>
        <v>Loss</v>
      </c>
    </row>
    <row r="2398" spans="1:24" hidden="1" x14ac:dyDescent="0.3">
      <c r="A2398">
        <v>800</v>
      </c>
      <c r="B2398" s="1">
        <v>44287</v>
      </c>
      <c r="D2398" s="2">
        <v>0.3923611111111111</v>
      </c>
      <c r="E2398">
        <v>33465.5</v>
      </c>
      <c r="J2398" s="1">
        <v>44287</v>
      </c>
      <c r="L2398" s="2">
        <v>0.54861111111111105</v>
      </c>
      <c r="M2398">
        <v>33457.050000000003</v>
      </c>
      <c r="N2398">
        <v>-60</v>
      </c>
      <c r="R2398">
        <v>33471.699999999997</v>
      </c>
      <c r="S2398">
        <v>33208.75</v>
      </c>
      <c r="T2398">
        <f t="shared" si="899"/>
        <v>1</v>
      </c>
      <c r="U2398">
        <f t="shared" si="900"/>
        <v>4</v>
      </c>
      <c r="V2398">
        <f t="shared" si="901"/>
        <v>2021</v>
      </c>
    </row>
    <row r="2399" spans="1:24" x14ac:dyDescent="0.3">
      <c r="A2399">
        <v>800.1</v>
      </c>
      <c r="B2399" s="1">
        <v>44287</v>
      </c>
      <c r="C2399" t="s">
        <v>27</v>
      </c>
      <c r="D2399" s="2">
        <v>0.3923611111111111</v>
      </c>
      <c r="E2399">
        <v>196.3</v>
      </c>
      <c r="F2399">
        <v>15</v>
      </c>
      <c r="G2399" t="s">
        <v>21</v>
      </c>
      <c r="H2399">
        <v>33500</v>
      </c>
      <c r="I2399" t="s">
        <v>22</v>
      </c>
      <c r="J2399" s="1">
        <v>44287</v>
      </c>
      <c r="K2399" t="s">
        <v>27</v>
      </c>
      <c r="L2399" s="2">
        <v>0.54861111111111105</v>
      </c>
      <c r="M2399">
        <v>135.30000000000001</v>
      </c>
      <c r="N2399">
        <v>915</v>
      </c>
      <c r="O2399">
        <v>31.074885380000001</v>
      </c>
      <c r="P2399" s="1">
        <v>44287</v>
      </c>
      <c r="Q2399" t="s">
        <v>24</v>
      </c>
      <c r="R2399">
        <v>200.75</v>
      </c>
      <c r="S2399">
        <v>60.3</v>
      </c>
      <c r="T2399">
        <f t="shared" si="899"/>
        <v>1</v>
      </c>
      <c r="U2399">
        <f t="shared" si="900"/>
        <v>4</v>
      </c>
      <c r="V2399">
        <f t="shared" si="901"/>
        <v>2021</v>
      </c>
      <c r="X2399" t="str">
        <f t="shared" ref="X2399:X2400" si="911">IF(N2399&gt;0,"Profit","Loss")</f>
        <v>Profit</v>
      </c>
    </row>
    <row r="2400" spans="1:24" x14ac:dyDescent="0.3">
      <c r="A2400">
        <v>800.2</v>
      </c>
      <c r="B2400" s="1">
        <v>44287</v>
      </c>
      <c r="C2400" t="s">
        <v>27</v>
      </c>
      <c r="D2400" s="2">
        <v>0.3923611111111111</v>
      </c>
      <c r="E2400">
        <v>220</v>
      </c>
      <c r="F2400">
        <v>15</v>
      </c>
      <c r="G2400" t="s">
        <v>23</v>
      </c>
      <c r="H2400">
        <v>33500</v>
      </c>
      <c r="I2400" t="s">
        <v>22</v>
      </c>
      <c r="J2400" s="1">
        <v>44287</v>
      </c>
      <c r="K2400" t="s">
        <v>27</v>
      </c>
      <c r="L2400" s="2">
        <v>0.40902777777777777</v>
      </c>
      <c r="M2400">
        <v>285</v>
      </c>
      <c r="N2400">
        <v>-975</v>
      </c>
      <c r="O2400">
        <v>-29.545454549999999</v>
      </c>
      <c r="P2400" s="1">
        <v>44287</v>
      </c>
      <c r="Q2400" t="s">
        <v>24</v>
      </c>
      <c r="R2400">
        <v>290</v>
      </c>
      <c r="S2400">
        <v>209.6</v>
      </c>
      <c r="T2400">
        <f t="shared" si="899"/>
        <v>1</v>
      </c>
      <c r="U2400">
        <f t="shared" si="900"/>
        <v>4</v>
      </c>
      <c r="V2400">
        <f t="shared" si="901"/>
        <v>2021</v>
      </c>
      <c r="X2400" t="str">
        <f t="shared" si="911"/>
        <v>Loss</v>
      </c>
    </row>
    <row r="2401" spans="1:24" hidden="1" x14ac:dyDescent="0.3">
      <c r="A2401">
        <v>801</v>
      </c>
      <c r="B2401" s="1">
        <v>44291</v>
      </c>
      <c r="D2401" s="2">
        <v>0.3923611111111111</v>
      </c>
      <c r="E2401">
        <v>33272.699999999997</v>
      </c>
      <c r="J2401" s="1">
        <v>44291</v>
      </c>
      <c r="L2401" s="2">
        <v>0.41666666666666669</v>
      </c>
      <c r="M2401">
        <v>32792.949999999997</v>
      </c>
      <c r="N2401">
        <v>2145</v>
      </c>
      <c r="R2401">
        <v>33321.949999999997</v>
      </c>
      <c r="S2401">
        <v>32792.949999999997</v>
      </c>
      <c r="T2401">
        <f t="shared" si="899"/>
        <v>5</v>
      </c>
      <c r="U2401">
        <f t="shared" si="900"/>
        <v>4</v>
      </c>
      <c r="V2401">
        <f t="shared" si="901"/>
        <v>2021</v>
      </c>
    </row>
    <row r="2402" spans="1:24" x14ac:dyDescent="0.3">
      <c r="A2402">
        <v>801.1</v>
      </c>
      <c r="B2402" s="1">
        <v>44291</v>
      </c>
      <c r="C2402" t="s">
        <v>20</v>
      </c>
      <c r="D2402" s="2">
        <v>0.3923611111111111</v>
      </c>
      <c r="E2402">
        <v>525.79999999999995</v>
      </c>
      <c r="F2402">
        <v>15</v>
      </c>
      <c r="G2402" t="s">
        <v>21</v>
      </c>
      <c r="H2402">
        <v>33300</v>
      </c>
      <c r="I2402" t="s">
        <v>22</v>
      </c>
      <c r="J2402" s="1">
        <v>44291</v>
      </c>
      <c r="K2402" t="s">
        <v>20</v>
      </c>
      <c r="L2402" s="2">
        <v>0.41666666666666669</v>
      </c>
      <c r="M2402">
        <v>325.8</v>
      </c>
      <c r="N2402">
        <v>3000</v>
      </c>
      <c r="O2402">
        <v>38.03727653</v>
      </c>
      <c r="P2402" s="1">
        <v>44294</v>
      </c>
      <c r="Q2402" t="s">
        <v>29</v>
      </c>
      <c r="R2402">
        <v>551.29999999999995</v>
      </c>
      <c r="S2402">
        <v>318.64999999999998</v>
      </c>
      <c r="T2402">
        <f t="shared" si="899"/>
        <v>5</v>
      </c>
      <c r="U2402">
        <f t="shared" si="900"/>
        <v>4</v>
      </c>
      <c r="V2402">
        <f t="shared" si="901"/>
        <v>2021</v>
      </c>
      <c r="X2402" t="str">
        <f t="shared" ref="X2402:X2403" si="912">IF(N2402&gt;0,"Profit","Loss")</f>
        <v>Profit</v>
      </c>
    </row>
    <row r="2403" spans="1:24" x14ac:dyDescent="0.3">
      <c r="A2403">
        <v>801.2</v>
      </c>
      <c r="B2403" s="1">
        <v>44291</v>
      </c>
      <c r="C2403" t="s">
        <v>20</v>
      </c>
      <c r="D2403" s="2">
        <v>0.3923611111111111</v>
      </c>
      <c r="E2403">
        <v>494.05</v>
      </c>
      <c r="F2403">
        <v>15</v>
      </c>
      <c r="G2403" t="s">
        <v>23</v>
      </c>
      <c r="H2403">
        <v>33300</v>
      </c>
      <c r="I2403" t="s">
        <v>22</v>
      </c>
      <c r="J2403" s="1">
        <v>44291</v>
      </c>
      <c r="K2403" t="s">
        <v>20</v>
      </c>
      <c r="L2403" s="2">
        <v>0.39930555555555558</v>
      </c>
      <c r="M2403">
        <v>551.04999999999995</v>
      </c>
      <c r="N2403">
        <v>-855</v>
      </c>
      <c r="O2403">
        <v>-11.5372938</v>
      </c>
      <c r="P2403" s="1">
        <v>44294</v>
      </c>
      <c r="Q2403" t="s">
        <v>24</v>
      </c>
      <c r="R2403">
        <v>593.9</v>
      </c>
      <c r="S2403">
        <v>475.35</v>
      </c>
      <c r="T2403">
        <f t="shared" si="899"/>
        <v>5</v>
      </c>
      <c r="U2403">
        <f t="shared" si="900"/>
        <v>4</v>
      </c>
      <c r="V2403">
        <f t="shared" si="901"/>
        <v>2021</v>
      </c>
      <c r="X2403" t="str">
        <f t="shared" si="912"/>
        <v>Loss</v>
      </c>
    </row>
    <row r="2404" spans="1:24" hidden="1" x14ac:dyDescent="0.3">
      <c r="A2404">
        <v>802</v>
      </c>
      <c r="B2404" s="1">
        <v>44292</v>
      </c>
      <c r="D2404" s="2">
        <v>0.3923611111111111</v>
      </c>
      <c r="E2404">
        <v>32422.15</v>
      </c>
      <c r="J2404" s="1">
        <v>44292</v>
      </c>
      <c r="L2404" s="2">
        <v>0.39652777777777781</v>
      </c>
      <c r="M2404">
        <v>32899.4</v>
      </c>
      <c r="N2404">
        <v>1935</v>
      </c>
      <c r="R2404">
        <v>32959.949999999997</v>
      </c>
      <c r="S2404">
        <v>32420.9</v>
      </c>
      <c r="T2404">
        <f t="shared" si="899"/>
        <v>6</v>
      </c>
      <c r="U2404">
        <f t="shared" si="900"/>
        <v>4</v>
      </c>
      <c r="V2404">
        <f t="shared" si="901"/>
        <v>2021</v>
      </c>
    </row>
    <row r="2405" spans="1:24" x14ac:dyDescent="0.3">
      <c r="A2405">
        <v>802.1</v>
      </c>
      <c r="B2405" s="1">
        <v>44292</v>
      </c>
      <c r="C2405" t="s">
        <v>25</v>
      </c>
      <c r="D2405" s="2">
        <v>0.3923611111111111</v>
      </c>
      <c r="E2405">
        <v>526.25</v>
      </c>
      <c r="F2405">
        <v>15</v>
      </c>
      <c r="G2405" t="s">
        <v>21</v>
      </c>
      <c r="H2405">
        <v>32400</v>
      </c>
      <c r="I2405" t="s">
        <v>22</v>
      </c>
      <c r="J2405" s="1">
        <v>44292</v>
      </c>
      <c r="K2405" t="s">
        <v>25</v>
      </c>
      <c r="L2405" s="2">
        <v>0.39374999999999999</v>
      </c>
      <c r="M2405">
        <v>597.25</v>
      </c>
      <c r="N2405">
        <v>-1065</v>
      </c>
      <c r="O2405">
        <v>-13.49168646</v>
      </c>
      <c r="P2405" s="1">
        <v>44294</v>
      </c>
      <c r="Q2405" t="s">
        <v>24</v>
      </c>
      <c r="R2405">
        <v>675.5</v>
      </c>
      <c r="S2405">
        <v>522.15</v>
      </c>
      <c r="T2405">
        <f t="shared" si="899"/>
        <v>6</v>
      </c>
      <c r="U2405">
        <f t="shared" si="900"/>
        <v>4</v>
      </c>
      <c r="V2405">
        <f t="shared" si="901"/>
        <v>2021</v>
      </c>
      <c r="X2405" t="str">
        <f t="shared" ref="X2405:X2406" si="913">IF(N2405&gt;0,"Profit","Loss")</f>
        <v>Loss</v>
      </c>
    </row>
    <row r="2406" spans="1:24" x14ac:dyDescent="0.3">
      <c r="A2406">
        <v>802.2</v>
      </c>
      <c r="B2406" s="1">
        <v>44292</v>
      </c>
      <c r="C2406" t="s">
        <v>25</v>
      </c>
      <c r="D2406" s="2">
        <v>0.3923611111111111</v>
      </c>
      <c r="E2406">
        <v>493.3</v>
      </c>
      <c r="F2406">
        <v>15</v>
      </c>
      <c r="G2406" t="s">
        <v>23</v>
      </c>
      <c r="H2406">
        <v>32400</v>
      </c>
      <c r="I2406" t="s">
        <v>22</v>
      </c>
      <c r="J2406" s="1">
        <v>44292</v>
      </c>
      <c r="K2406" t="s">
        <v>25</v>
      </c>
      <c r="L2406" s="2">
        <v>0.39652777777777781</v>
      </c>
      <c r="M2406">
        <v>293.3</v>
      </c>
      <c r="N2406">
        <v>3000</v>
      </c>
      <c r="O2406">
        <v>40.543279949999999</v>
      </c>
      <c r="P2406" s="1">
        <v>44294</v>
      </c>
      <c r="Q2406" t="s">
        <v>29</v>
      </c>
      <c r="R2406">
        <v>493.3</v>
      </c>
      <c r="S2406">
        <v>242.85</v>
      </c>
      <c r="T2406">
        <f t="shared" si="899"/>
        <v>6</v>
      </c>
      <c r="U2406">
        <f t="shared" si="900"/>
        <v>4</v>
      </c>
      <c r="V2406">
        <f t="shared" si="901"/>
        <v>2021</v>
      </c>
      <c r="X2406" t="str">
        <f t="shared" si="913"/>
        <v>Profit</v>
      </c>
    </row>
    <row r="2407" spans="1:24" hidden="1" x14ac:dyDescent="0.3">
      <c r="A2407">
        <v>803</v>
      </c>
      <c r="B2407" s="1">
        <v>44293</v>
      </c>
      <c r="D2407" s="2">
        <v>0.3923611111111111</v>
      </c>
      <c r="E2407">
        <v>32504.3</v>
      </c>
      <c r="J2407" s="1">
        <v>44293</v>
      </c>
      <c r="L2407" s="2">
        <v>0.4284722222222222</v>
      </c>
      <c r="M2407">
        <v>32587.55</v>
      </c>
      <c r="N2407">
        <v>1140</v>
      </c>
      <c r="R2407">
        <v>32891.599999999999</v>
      </c>
      <c r="S2407">
        <v>32475.8</v>
      </c>
      <c r="T2407">
        <f t="shared" si="899"/>
        <v>7</v>
      </c>
      <c r="U2407">
        <f t="shared" si="900"/>
        <v>4</v>
      </c>
      <c r="V2407">
        <f t="shared" si="901"/>
        <v>2021</v>
      </c>
    </row>
    <row r="2408" spans="1:24" x14ac:dyDescent="0.3">
      <c r="A2408">
        <v>803.1</v>
      </c>
      <c r="B2408" s="1">
        <v>44293</v>
      </c>
      <c r="C2408" t="s">
        <v>26</v>
      </c>
      <c r="D2408" s="2">
        <v>0.3923611111111111</v>
      </c>
      <c r="E2408">
        <v>445.65</v>
      </c>
      <c r="F2408">
        <v>15</v>
      </c>
      <c r="G2408" t="s">
        <v>21</v>
      </c>
      <c r="H2408">
        <v>32500</v>
      </c>
      <c r="I2408" t="s">
        <v>22</v>
      </c>
      <c r="J2408" s="1">
        <v>44293</v>
      </c>
      <c r="K2408" t="s">
        <v>26</v>
      </c>
      <c r="L2408" s="2">
        <v>0.4055555555555555</v>
      </c>
      <c r="M2408">
        <v>491.65</v>
      </c>
      <c r="N2408">
        <v>-690</v>
      </c>
      <c r="O2408">
        <v>-10.322001569999999</v>
      </c>
      <c r="P2408" s="1">
        <v>44294</v>
      </c>
      <c r="Q2408" t="s">
        <v>24</v>
      </c>
      <c r="R2408">
        <v>514</v>
      </c>
      <c r="S2408">
        <v>416.3</v>
      </c>
      <c r="T2408">
        <f t="shared" si="899"/>
        <v>7</v>
      </c>
      <c r="U2408">
        <f t="shared" si="900"/>
        <v>4</v>
      </c>
      <c r="V2408">
        <f t="shared" si="901"/>
        <v>2021</v>
      </c>
      <c r="X2408" t="str">
        <f t="shared" ref="X2408:X2409" si="914">IF(N2408&gt;0,"Profit","Loss")</f>
        <v>Loss</v>
      </c>
    </row>
    <row r="2409" spans="1:24" x14ac:dyDescent="0.3">
      <c r="A2409">
        <v>803.2</v>
      </c>
      <c r="B2409" s="1">
        <v>44293</v>
      </c>
      <c r="C2409" t="s">
        <v>26</v>
      </c>
      <c r="D2409" s="2">
        <v>0.3923611111111111</v>
      </c>
      <c r="E2409">
        <v>417.1</v>
      </c>
      <c r="F2409">
        <v>15</v>
      </c>
      <c r="G2409" t="s">
        <v>23</v>
      </c>
      <c r="H2409">
        <v>32500</v>
      </c>
      <c r="I2409" t="s">
        <v>22</v>
      </c>
      <c r="J2409" s="1">
        <v>44293</v>
      </c>
      <c r="K2409" t="s">
        <v>26</v>
      </c>
      <c r="L2409" s="2">
        <v>0.4284722222222222</v>
      </c>
      <c r="M2409">
        <v>295.10000000000002</v>
      </c>
      <c r="N2409">
        <v>1830</v>
      </c>
      <c r="O2409">
        <v>29.249580439999999</v>
      </c>
      <c r="P2409" s="1">
        <v>44294</v>
      </c>
      <c r="Q2409" t="s">
        <v>24</v>
      </c>
      <c r="R2409">
        <v>427.45</v>
      </c>
      <c r="S2409">
        <v>220</v>
      </c>
      <c r="T2409">
        <f t="shared" si="899"/>
        <v>7</v>
      </c>
      <c r="U2409">
        <f t="shared" si="900"/>
        <v>4</v>
      </c>
      <c r="V2409">
        <f t="shared" si="901"/>
        <v>2021</v>
      </c>
      <c r="X2409" t="str">
        <f t="shared" si="914"/>
        <v>Profit</v>
      </c>
    </row>
    <row r="2410" spans="1:24" hidden="1" x14ac:dyDescent="0.3">
      <c r="A2410">
        <v>804</v>
      </c>
      <c r="B2410" s="1">
        <v>44294</v>
      </c>
      <c r="D2410" s="2">
        <v>0.3923611111111111</v>
      </c>
      <c r="E2410">
        <v>33228.949999999997</v>
      </c>
      <c r="J2410" s="1">
        <v>44294</v>
      </c>
      <c r="L2410" s="2">
        <v>0.41736111111111113</v>
      </c>
      <c r="M2410">
        <v>33237.75</v>
      </c>
      <c r="N2410">
        <v>165</v>
      </c>
      <c r="R2410">
        <v>33306.800000000003</v>
      </c>
      <c r="S2410">
        <v>33056.300000000003</v>
      </c>
      <c r="T2410">
        <f t="shared" si="899"/>
        <v>8</v>
      </c>
      <c r="U2410">
        <f t="shared" si="900"/>
        <v>4</v>
      </c>
      <c r="V2410">
        <f t="shared" si="901"/>
        <v>2021</v>
      </c>
    </row>
    <row r="2411" spans="1:24" x14ac:dyDescent="0.3">
      <c r="A2411">
        <v>804.1</v>
      </c>
      <c r="B2411" s="1">
        <v>44294</v>
      </c>
      <c r="C2411" t="s">
        <v>27</v>
      </c>
      <c r="D2411" s="2">
        <v>0.3923611111111111</v>
      </c>
      <c r="E2411">
        <v>211.5</v>
      </c>
      <c r="F2411">
        <v>15</v>
      </c>
      <c r="G2411" t="s">
        <v>21</v>
      </c>
      <c r="H2411">
        <v>33200</v>
      </c>
      <c r="I2411" t="s">
        <v>22</v>
      </c>
      <c r="J2411" s="1">
        <v>44294</v>
      </c>
      <c r="K2411" t="s">
        <v>27</v>
      </c>
      <c r="L2411" s="2">
        <v>0.41736111111111113</v>
      </c>
      <c r="M2411">
        <v>180.5</v>
      </c>
      <c r="N2411">
        <v>465</v>
      </c>
      <c r="O2411">
        <v>14.6572104</v>
      </c>
      <c r="P2411" s="1">
        <v>44294</v>
      </c>
      <c r="Q2411" t="s">
        <v>24</v>
      </c>
      <c r="R2411">
        <v>246.95</v>
      </c>
      <c r="S2411">
        <v>105.3</v>
      </c>
      <c r="T2411">
        <f t="shared" si="899"/>
        <v>8</v>
      </c>
      <c r="U2411">
        <f t="shared" si="900"/>
        <v>4</v>
      </c>
      <c r="V2411">
        <f t="shared" si="901"/>
        <v>2021</v>
      </c>
      <c r="X2411" t="str">
        <f t="shared" ref="X2411:X2412" si="915">IF(N2411&gt;0,"Profit","Loss")</f>
        <v>Profit</v>
      </c>
    </row>
    <row r="2412" spans="1:24" x14ac:dyDescent="0.3">
      <c r="A2412">
        <v>804.2</v>
      </c>
      <c r="B2412" s="1">
        <v>44294</v>
      </c>
      <c r="C2412" t="s">
        <v>27</v>
      </c>
      <c r="D2412" s="2">
        <v>0.3923611111111111</v>
      </c>
      <c r="E2412">
        <v>160.85</v>
      </c>
      <c r="F2412">
        <v>15</v>
      </c>
      <c r="G2412" t="s">
        <v>23</v>
      </c>
      <c r="H2412">
        <v>33200</v>
      </c>
      <c r="I2412" t="s">
        <v>22</v>
      </c>
      <c r="J2412" s="1">
        <v>44294</v>
      </c>
      <c r="K2412" t="s">
        <v>27</v>
      </c>
      <c r="L2412" s="2">
        <v>0.4069444444444445</v>
      </c>
      <c r="M2412">
        <v>180.85</v>
      </c>
      <c r="N2412">
        <v>-300</v>
      </c>
      <c r="O2412">
        <v>-12.433944670000001</v>
      </c>
      <c r="P2412" s="1">
        <v>44294</v>
      </c>
      <c r="Q2412" t="s">
        <v>24</v>
      </c>
      <c r="R2412">
        <v>182.6</v>
      </c>
      <c r="S2412">
        <v>105.6</v>
      </c>
      <c r="T2412">
        <f t="shared" si="899"/>
        <v>8</v>
      </c>
      <c r="U2412">
        <f t="shared" si="900"/>
        <v>4</v>
      </c>
      <c r="V2412">
        <f t="shared" si="901"/>
        <v>2021</v>
      </c>
      <c r="X2412" t="str">
        <f t="shared" si="915"/>
        <v>Loss</v>
      </c>
    </row>
    <row r="2413" spans="1:24" hidden="1" x14ac:dyDescent="0.3">
      <c r="A2413">
        <v>805</v>
      </c>
      <c r="B2413" s="1">
        <v>44295</v>
      </c>
      <c r="D2413" s="2">
        <v>0.3923611111111111</v>
      </c>
      <c r="E2413">
        <v>32454.05</v>
      </c>
      <c r="J2413" s="1">
        <v>44295</v>
      </c>
      <c r="L2413" s="2">
        <v>0.41041666666666665</v>
      </c>
      <c r="M2413">
        <v>32568.6</v>
      </c>
      <c r="N2413">
        <v>660</v>
      </c>
      <c r="R2413">
        <v>32725.1</v>
      </c>
      <c r="S2413">
        <v>32416.15</v>
      </c>
      <c r="T2413">
        <f t="shared" si="899"/>
        <v>9</v>
      </c>
      <c r="U2413">
        <f t="shared" si="900"/>
        <v>4</v>
      </c>
      <c r="V2413">
        <f t="shared" si="901"/>
        <v>2021</v>
      </c>
    </row>
    <row r="2414" spans="1:24" x14ac:dyDescent="0.3">
      <c r="A2414">
        <v>805.1</v>
      </c>
      <c r="B2414" s="1">
        <v>44295</v>
      </c>
      <c r="C2414" t="s">
        <v>28</v>
      </c>
      <c r="D2414" s="2">
        <v>0.3923611111111111</v>
      </c>
      <c r="E2414">
        <v>570</v>
      </c>
      <c r="F2414">
        <v>15</v>
      </c>
      <c r="G2414" t="s">
        <v>21</v>
      </c>
      <c r="H2414">
        <v>32500</v>
      </c>
      <c r="I2414" t="s">
        <v>22</v>
      </c>
      <c r="J2414" s="1">
        <v>44295</v>
      </c>
      <c r="K2414" t="s">
        <v>28</v>
      </c>
      <c r="L2414" s="2">
        <v>0.40069444444444446</v>
      </c>
      <c r="M2414">
        <v>607</v>
      </c>
      <c r="N2414">
        <v>-555</v>
      </c>
      <c r="O2414">
        <v>-6.49122807</v>
      </c>
      <c r="P2414" s="1">
        <v>44301</v>
      </c>
      <c r="Q2414" t="s">
        <v>24</v>
      </c>
      <c r="R2414">
        <v>614.54999999999995</v>
      </c>
      <c r="S2414">
        <v>531.15</v>
      </c>
      <c r="T2414">
        <f t="shared" si="899"/>
        <v>9</v>
      </c>
      <c r="U2414">
        <f t="shared" si="900"/>
        <v>4</v>
      </c>
      <c r="V2414">
        <f t="shared" si="901"/>
        <v>2021</v>
      </c>
      <c r="X2414" t="str">
        <f t="shared" ref="X2414:X2415" si="916">IF(N2414&gt;0,"Profit","Loss")</f>
        <v>Loss</v>
      </c>
    </row>
    <row r="2415" spans="1:24" x14ac:dyDescent="0.3">
      <c r="A2415">
        <v>805.2</v>
      </c>
      <c r="B2415" s="1">
        <v>44295</v>
      </c>
      <c r="C2415" t="s">
        <v>28</v>
      </c>
      <c r="D2415" s="2">
        <v>0.3923611111111111</v>
      </c>
      <c r="E2415">
        <v>553.95000000000005</v>
      </c>
      <c r="F2415">
        <v>15</v>
      </c>
      <c r="G2415" t="s">
        <v>23</v>
      </c>
      <c r="H2415">
        <v>32500</v>
      </c>
      <c r="I2415" t="s">
        <v>22</v>
      </c>
      <c r="J2415" s="1">
        <v>44295</v>
      </c>
      <c r="K2415" t="s">
        <v>28</v>
      </c>
      <c r="L2415" s="2">
        <v>0.41041666666666665</v>
      </c>
      <c r="M2415">
        <v>472.95</v>
      </c>
      <c r="N2415">
        <v>1215</v>
      </c>
      <c r="O2415">
        <v>14.622258329999999</v>
      </c>
      <c r="P2415" s="1">
        <v>44301</v>
      </c>
      <c r="Q2415" t="s">
        <v>24</v>
      </c>
      <c r="R2415">
        <v>571</v>
      </c>
      <c r="S2415">
        <v>397.05</v>
      </c>
      <c r="T2415">
        <f t="shared" si="899"/>
        <v>9</v>
      </c>
      <c r="U2415">
        <f t="shared" si="900"/>
        <v>4</v>
      </c>
      <c r="V2415">
        <f t="shared" si="901"/>
        <v>2021</v>
      </c>
      <c r="X2415" t="str">
        <f t="shared" si="916"/>
        <v>Profit</v>
      </c>
    </row>
    <row r="2416" spans="1:24" hidden="1" x14ac:dyDescent="0.3">
      <c r="A2416">
        <v>806</v>
      </c>
      <c r="B2416" s="1">
        <v>44298</v>
      </c>
      <c r="D2416" s="2">
        <v>0.3923611111111111</v>
      </c>
      <c r="E2416">
        <v>31144.2</v>
      </c>
      <c r="J2416" s="1">
        <v>44298</v>
      </c>
      <c r="L2416" s="2">
        <v>0.39861111111111108</v>
      </c>
      <c r="M2416">
        <v>31002.9</v>
      </c>
      <c r="N2416">
        <v>630</v>
      </c>
      <c r="R2416">
        <v>31242.6</v>
      </c>
      <c r="S2416">
        <v>30835.4</v>
      </c>
      <c r="T2416">
        <f t="shared" si="899"/>
        <v>12</v>
      </c>
      <c r="U2416">
        <f t="shared" si="900"/>
        <v>4</v>
      </c>
      <c r="V2416">
        <f t="shared" si="901"/>
        <v>2021</v>
      </c>
    </row>
    <row r="2417" spans="1:24" x14ac:dyDescent="0.3">
      <c r="A2417">
        <v>806.1</v>
      </c>
      <c r="B2417" s="1">
        <v>44298</v>
      </c>
      <c r="C2417" t="s">
        <v>20</v>
      </c>
      <c r="D2417" s="2">
        <v>0.3923611111111111</v>
      </c>
      <c r="E2417">
        <v>555</v>
      </c>
      <c r="F2417">
        <v>15</v>
      </c>
      <c r="G2417" t="s">
        <v>21</v>
      </c>
      <c r="H2417">
        <v>31100</v>
      </c>
      <c r="I2417" t="s">
        <v>22</v>
      </c>
      <c r="J2417" s="1">
        <v>44298</v>
      </c>
      <c r="K2417" t="s">
        <v>20</v>
      </c>
      <c r="L2417" s="2">
        <v>0.39861111111111108</v>
      </c>
      <c r="M2417">
        <v>487</v>
      </c>
      <c r="N2417">
        <v>1020</v>
      </c>
      <c r="O2417">
        <v>12.25225225</v>
      </c>
      <c r="P2417" s="1">
        <v>44301</v>
      </c>
      <c r="Q2417" t="s">
        <v>24</v>
      </c>
      <c r="R2417">
        <v>604.4</v>
      </c>
      <c r="S2417">
        <v>411.85</v>
      </c>
      <c r="T2417">
        <f t="shared" si="899"/>
        <v>12</v>
      </c>
      <c r="U2417">
        <f t="shared" si="900"/>
        <v>4</v>
      </c>
      <c r="V2417">
        <f t="shared" si="901"/>
        <v>2021</v>
      </c>
      <c r="X2417" t="str">
        <f t="shared" ref="X2417:X2418" si="917">IF(N2417&gt;0,"Profit","Loss")</f>
        <v>Profit</v>
      </c>
    </row>
    <row r="2418" spans="1:24" x14ac:dyDescent="0.3">
      <c r="A2418">
        <v>806.2</v>
      </c>
      <c r="B2418" s="1">
        <v>44298</v>
      </c>
      <c r="C2418" t="s">
        <v>20</v>
      </c>
      <c r="D2418" s="2">
        <v>0.3923611111111111</v>
      </c>
      <c r="E2418">
        <v>469.15</v>
      </c>
      <c r="F2418">
        <v>15</v>
      </c>
      <c r="G2418" t="s">
        <v>23</v>
      </c>
      <c r="H2418">
        <v>31100</v>
      </c>
      <c r="I2418" t="s">
        <v>22</v>
      </c>
      <c r="J2418" s="1">
        <v>44298</v>
      </c>
      <c r="K2418" t="s">
        <v>20</v>
      </c>
      <c r="L2418" s="2">
        <v>0.39513888888888887</v>
      </c>
      <c r="M2418">
        <v>495.15</v>
      </c>
      <c r="N2418">
        <v>-390</v>
      </c>
      <c r="O2418">
        <v>-5.5419375469999999</v>
      </c>
      <c r="P2418" s="1">
        <v>44301</v>
      </c>
      <c r="Q2418" t="s">
        <v>24</v>
      </c>
      <c r="R2418">
        <v>499.1</v>
      </c>
      <c r="S2418">
        <v>420</v>
      </c>
      <c r="T2418">
        <f t="shared" si="899"/>
        <v>12</v>
      </c>
      <c r="U2418">
        <f t="shared" si="900"/>
        <v>4</v>
      </c>
      <c r="V2418">
        <f t="shared" si="901"/>
        <v>2021</v>
      </c>
      <c r="X2418" t="str">
        <f t="shared" si="917"/>
        <v>Loss</v>
      </c>
    </row>
    <row r="2419" spans="1:24" hidden="1" x14ac:dyDescent="0.3">
      <c r="A2419">
        <v>807</v>
      </c>
      <c r="B2419" s="1">
        <v>44299</v>
      </c>
      <c r="D2419" s="2">
        <v>0.3923611111111111</v>
      </c>
      <c r="E2419">
        <v>31145.25</v>
      </c>
      <c r="J2419" s="1">
        <v>44299</v>
      </c>
      <c r="L2419" s="2">
        <v>0.44097222222222227</v>
      </c>
      <c r="M2419">
        <v>31152.1</v>
      </c>
      <c r="N2419">
        <v>750</v>
      </c>
      <c r="R2419">
        <v>31339.75</v>
      </c>
      <c r="S2419">
        <v>31040</v>
      </c>
      <c r="T2419">
        <f t="shared" si="899"/>
        <v>13</v>
      </c>
      <c r="U2419">
        <f t="shared" si="900"/>
        <v>4</v>
      </c>
      <c r="V2419">
        <f t="shared" si="901"/>
        <v>2021</v>
      </c>
    </row>
    <row r="2420" spans="1:24" x14ac:dyDescent="0.3">
      <c r="A2420">
        <v>807.1</v>
      </c>
      <c r="B2420" s="1">
        <v>44299</v>
      </c>
      <c r="C2420" t="s">
        <v>25</v>
      </c>
      <c r="D2420" s="2">
        <v>0.3923611111111111</v>
      </c>
      <c r="E2420">
        <v>419.65</v>
      </c>
      <c r="F2420">
        <v>15</v>
      </c>
      <c r="G2420" t="s">
        <v>21</v>
      </c>
      <c r="H2420">
        <v>31100</v>
      </c>
      <c r="I2420" t="s">
        <v>22</v>
      </c>
      <c r="J2420" s="1">
        <v>44299</v>
      </c>
      <c r="K2420" t="s">
        <v>25</v>
      </c>
      <c r="L2420" s="2">
        <v>0.40972222222222227</v>
      </c>
      <c r="M2420">
        <v>423.65</v>
      </c>
      <c r="N2420">
        <v>-60</v>
      </c>
      <c r="O2420">
        <v>-0.95317526500000005</v>
      </c>
      <c r="P2420" s="1">
        <v>44301</v>
      </c>
      <c r="Q2420" t="s">
        <v>24</v>
      </c>
      <c r="R2420">
        <v>449.7</v>
      </c>
      <c r="S2420">
        <v>348.4</v>
      </c>
      <c r="T2420">
        <f t="shared" si="899"/>
        <v>13</v>
      </c>
      <c r="U2420">
        <f t="shared" si="900"/>
        <v>4</v>
      </c>
      <c r="V2420">
        <f t="shared" si="901"/>
        <v>2021</v>
      </c>
      <c r="X2420" t="str">
        <f t="shared" ref="X2420:X2421" si="918">IF(N2420&gt;0,"Profit","Loss")</f>
        <v>Loss</v>
      </c>
    </row>
    <row r="2421" spans="1:24" x14ac:dyDescent="0.3">
      <c r="A2421">
        <v>807.2</v>
      </c>
      <c r="B2421" s="1">
        <v>44299</v>
      </c>
      <c r="C2421" t="s">
        <v>25</v>
      </c>
      <c r="D2421" s="2">
        <v>0.3923611111111111</v>
      </c>
      <c r="E2421">
        <v>375</v>
      </c>
      <c r="F2421">
        <v>15</v>
      </c>
      <c r="G2421" t="s">
        <v>23</v>
      </c>
      <c r="H2421">
        <v>31100</v>
      </c>
      <c r="I2421" t="s">
        <v>22</v>
      </c>
      <c r="J2421" s="1">
        <v>44299</v>
      </c>
      <c r="K2421" t="s">
        <v>25</v>
      </c>
      <c r="L2421" s="2">
        <v>0.44097222222222227</v>
      </c>
      <c r="M2421">
        <v>321</v>
      </c>
      <c r="N2421">
        <v>810</v>
      </c>
      <c r="O2421">
        <v>14.4</v>
      </c>
      <c r="P2421" s="1">
        <v>44301</v>
      </c>
      <c r="Q2421" t="s">
        <v>24</v>
      </c>
      <c r="R2421">
        <v>411.3</v>
      </c>
      <c r="S2421">
        <v>245.9</v>
      </c>
      <c r="T2421">
        <f t="shared" si="899"/>
        <v>13</v>
      </c>
      <c r="U2421">
        <f t="shared" si="900"/>
        <v>4</v>
      </c>
      <c r="V2421">
        <f t="shared" si="901"/>
        <v>2021</v>
      </c>
      <c r="X2421" t="str">
        <f t="shared" si="918"/>
        <v>Profit</v>
      </c>
    </row>
    <row r="2422" spans="1:24" hidden="1" x14ac:dyDescent="0.3">
      <c r="A2422">
        <v>808</v>
      </c>
      <c r="B2422" s="1">
        <v>44301</v>
      </c>
      <c r="D2422" s="2">
        <v>0.3923611111111111</v>
      </c>
      <c r="E2422">
        <v>32063.85</v>
      </c>
      <c r="J2422" s="1">
        <v>44301</v>
      </c>
      <c r="L2422" s="2">
        <v>0.49444444444444446</v>
      </c>
      <c r="M2422">
        <v>31819.55</v>
      </c>
      <c r="N2422">
        <v>225</v>
      </c>
      <c r="R2422">
        <v>32087.25</v>
      </c>
      <c r="S2422">
        <v>31406.400000000001</v>
      </c>
      <c r="T2422">
        <f t="shared" si="899"/>
        <v>15</v>
      </c>
      <c r="U2422">
        <f t="shared" si="900"/>
        <v>4</v>
      </c>
      <c r="V2422">
        <f t="shared" si="901"/>
        <v>2021</v>
      </c>
    </row>
    <row r="2423" spans="1:24" x14ac:dyDescent="0.3">
      <c r="A2423">
        <v>808.1</v>
      </c>
      <c r="B2423" s="1">
        <v>44301</v>
      </c>
      <c r="C2423" t="s">
        <v>27</v>
      </c>
      <c r="D2423" s="2">
        <v>0.3923611111111111</v>
      </c>
      <c r="E2423">
        <v>164.3</v>
      </c>
      <c r="F2423">
        <v>15</v>
      </c>
      <c r="G2423" t="s">
        <v>21</v>
      </c>
      <c r="H2423">
        <v>32100</v>
      </c>
      <c r="I2423" t="s">
        <v>22</v>
      </c>
      <c r="J2423" s="1">
        <v>44301</v>
      </c>
      <c r="K2423" t="s">
        <v>27</v>
      </c>
      <c r="L2423" s="2">
        <v>0.49444444444444446</v>
      </c>
      <c r="M2423">
        <v>96.3</v>
      </c>
      <c r="N2423">
        <v>1020</v>
      </c>
      <c r="O2423">
        <v>41.387705420000003</v>
      </c>
      <c r="P2423" s="1">
        <v>44301</v>
      </c>
      <c r="Q2423" t="s">
        <v>24</v>
      </c>
      <c r="R2423">
        <v>178.6</v>
      </c>
      <c r="S2423">
        <v>21.15</v>
      </c>
      <c r="T2423">
        <f t="shared" si="899"/>
        <v>15</v>
      </c>
      <c r="U2423">
        <f t="shared" si="900"/>
        <v>4</v>
      </c>
      <c r="V2423">
        <f t="shared" si="901"/>
        <v>2021</v>
      </c>
      <c r="X2423" t="str">
        <f t="shared" ref="X2423:X2424" si="919">IF(N2423&gt;0,"Profit","Loss")</f>
        <v>Profit</v>
      </c>
    </row>
    <row r="2424" spans="1:24" x14ac:dyDescent="0.3">
      <c r="A2424">
        <v>808.2</v>
      </c>
      <c r="B2424" s="1">
        <v>44301</v>
      </c>
      <c r="C2424" t="s">
        <v>27</v>
      </c>
      <c r="D2424" s="2">
        <v>0.3923611111111111</v>
      </c>
      <c r="E2424">
        <v>209.4</v>
      </c>
      <c r="F2424">
        <v>15</v>
      </c>
      <c r="G2424" t="s">
        <v>23</v>
      </c>
      <c r="H2424">
        <v>32100</v>
      </c>
      <c r="I2424" t="s">
        <v>22</v>
      </c>
      <c r="J2424" s="1">
        <v>44301</v>
      </c>
      <c r="K2424" t="s">
        <v>27</v>
      </c>
      <c r="L2424" s="2">
        <v>0.39861111111111108</v>
      </c>
      <c r="M2424">
        <v>262.39999999999998</v>
      </c>
      <c r="N2424">
        <v>-795</v>
      </c>
      <c r="O2424">
        <v>-25.310410699999998</v>
      </c>
      <c r="P2424" s="1">
        <v>44301</v>
      </c>
      <c r="Q2424" t="s">
        <v>24</v>
      </c>
      <c r="R2424">
        <v>320.35000000000002</v>
      </c>
      <c r="S2424">
        <v>187.35</v>
      </c>
      <c r="T2424">
        <f t="shared" si="899"/>
        <v>15</v>
      </c>
      <c r="U2424">
        <f t="shared" si="900"/>
        <v>4</v>
      </c>
      <c r="V2424">
        <f t="shared" si="901"/>
        <v>2021</v>
      </c>
      <c r="X2424" t="str">
        <f t="shared" si="919"/>
        <v>Loss</v>
      </c>
    </row>
    <row r="2425" spans="1:24" hidden="1" x14ac:dyDescent="0.3">
      <c r="A2425">
        <v>809</v>
      </c>
      <c r="B2425" s="1">
        <v>44302</v>
      </c>
      <c r="D2425" s="2">
        <v>0.3923611111111111</v>
      </c>
      <c r="E2425">
        <v>31972.35</v>
      </c>
      <c r="J2425" s="1">
        <v>44302</v>
      </c>
      <c r="L2425" s="2">
        <v>0.41875000000000001</v>
      </c>
      <c r="M2425">
        <v>32104.3</v>
      </c>
      <c r="N2425">
        <v>225</v>
      </c>
      <c r="R2425">
        <v>32242.400000000001</v>
      </c>
      <c r="S2425">
        <v>31971.7</v>
      </c>
      <c r="T2425">
        <f t="shared" si="899"/>
        <v>16</v>
      </c>
      <c r="U2425">
        <f t="shared" si="900"/>
        <v>4</v>
      </c>
      <c r="V2425">
        <f t="shared" si="901"/>
        <v>2021</v>
      </c>
    </row>
    <row r="2426" spans="1:24" x14ac:dyDescent="0.3">
      <c r="A2426">
        <v>809.1</v>
      </c>
      <c r="B2426" s="1">
        <v>44302</v>
      </c>
      <c r="C2426" t="s">
        <v>28</v>
      </c>
      <c r="D2426" s="2">
        <v>0.3923611111111111</v>
      </c>
      <c r="E2426">
        <v>556.54999999999995</v>
      </c>
      <c r="F2426">
        <v>15</v>
      </c>
      <c r="G2426" t="s">
        <v>21</v>
      </c>
      <c r="H2426">
        <v>32000</v>
      </c>
      <c r="I2426" t="s">
        <v>22</v>
      </c>
      <c r="J2426" s="1">
        <v>44302</v>
      </c>
      <c r="K2426" t="s">
        <v>28</v>
      </c>
      <c r="L2426" s="2">
        <v>0.39861111111111108</v>
      </c>
      <c r="M2426">
        <v>626.54999999999995</v>
      </c>
      <c r="N2426">
        <v>-1050</v>
      </c>
      <c r="O2426">
        <v>-12.5774863</v>
      </c>
      <c r="P2426" s="1">
        <v>44308</v>
      </c>
      <c r="Q2426" t="s">
        <v>24</v>
      </c>
      <c r="R2426">
        <v>629.4</v>
      </c>
      <c r="S2426">
        <v>551.29999999999995</v>
      </c>
      <c r="T2426">
        <f t="shared" si="899"/>
        <v>16</v>
      </c>
      <c r="U2426">
        <f t="shared" si="900"/>
        <v>4</v>
      </c>
      <c r="V2426">
        <f t="shared" si="901"/>
        <v>2021</v>
      </c>
      <c r="X2426" t="str">
        <f t="shared" ref="X2426:X2427" si="920">IF(N2426&gt;0,"Profit","Loss")</f>
        <v>Loss</v>
      </c>
    </row>
    <row r="2427" spans="1:24" x14ac:dyDescent="0.3">
      <c r="A2427">
        <v>809.2</v>
      </c>
      <c r="B2427" s="1">
        <v>44302</v>
      </c>
      <c r="C2427" t="s">
        <v>28</v>
      </c>
      <c r="D2427" s="2">
        <v>0.3923611111111111</v>
      </c>
      <c r="E2427">
        <v>578.04999999999995</v>
      </c>
      <c r="F2427">
        <v>15</v>
      </c>
      <c r="G2427" t="s">
        <v>23</v>
      </c>
      <c r="H2427">
        <v>32000</v>
      </c>
      <c r="I2427" t="s">
        <v>22</v>
      </c>
      <c r="J2427" s="1">
        <v>44302</v>
      </c>
      <c r="K2427" t="s">
        <v>28</v>
      </c>
      <c r="L2427" s="2">
        <v>0.41875000000000001</v>
      </c>
      <c r="M2427">
        <v>493.05</v>
      </c>
      <c r="N2427">
        <v>1275</v>
      </c>
      <c r="O2427">
        <v>14.70461033</v>
      </c>
      <c r="P2427" s="1">
        <v>44308</v>
      </c>
      <c r="Q2427" t="s">
        <v>24</v>
      </c>
      <c r="R2427">
        <v>587.70000000000005</v>
      </c>
      <c r="S2427">
        <v>418</v>
      </c>
      <c r="T2427">
        <f t="shared" si="899"/>
        <v>16</v>
      </c>
      <c r="U2427">
        <f t="shared" si="900"/>
        <v>4</v>
      </c>
      <c r="V2427">
        <f t="shared" si="901"/>
        <v>2021</v>
      </c>
      <c r="X2427" t="str">
        <f t="shared" si="920"/>
        <v>Profit</v>
      </c>
    </row>
    <row r="2428" spans="1:24" hidden="1" x14ac:dyDescent="0.3">
      <c r="A2428">
        <v>810</v>
      </c>
      <c r="B2428" s="1">
        <v>44305</v>
      </c>
      <c r="D2428" s="2">
        <v>0.3923611111111111</v>
      </c>
      <c r="E2428">
        <v>30700.9</v>
      </c>
      <c r="J2428" s="1">
        <v>44305</v>
      </c>
      <c r="L2428" s="2">
        <v>0.4236111111111111</v>
      </c>
      <c r="M2428">
        <v>30646.15</v>
      </c>
      <c r="N2428">
        <v>-120</v>
      </c>
      <c r="R2428">
        <v>30732.400000000001</v>
      </c>
      <c r="S2428">
        <v>30405.65</v>
      </c>
      <c r="T2428">
        <f t="shared" si="899"/>
        <v>19</v>
      </c>
      <c r="U2428">
        <f t="shared" si="900"/>
        <v>4</v>
      </c>
      <c r="V2428">
        <f t="shared" si="901"/>
        <v>2021</v>
      </c>
    </row>
    <row r="2429" spans="1:24" x14ac:dyDescent="0.3">
      <c r="A2429">
        <v>810.1</v>
      </c>
      <c r="B2429" s="1">
        <v>44305</v>
      </c>
      <c r="C2429" t="s">
        <v>20</v>
      </c>
      <c r="D2429" s="2">
        <v>0.3923611111111111</v>
      </c>
      <c r="E2429">
        <v>531.20000000000005</v>
      </c>
      <c r="F2429">
        <v>15</v>
      </c>
      <c r="G2429" t="s">
        <v>21</v>
      </c>
      <c r="H2429">
        <v>30700</v>
      </c>
      <c r="I2429" t="s">
        <v>22</v>
      </c>
      <c r="J2429" s="1">
        <v>44305</v>
      </c>
      <c r="K2429" t="s">
        <v>20</v>
      </c>
      <c r="L2429" s="2">
        <v>0.4236111111111111</v>
      </c>
      <c r="M2429">
        <v>471.2</v>
      </c>
      <c r="N2429">
        <v>900</v>
      </c>
      <c r="O2429">
        <v>11.295180719999999</v>
      </c>
      <c r="P2429" s="1">
        <v>44308</v>
      </c>
      <c r="Q2429" t="s">
        <v>24</v>
      </c>
      <c r="R2429">
        <v>543</v>
      </c>
      <c r="S2429">
        <v>395.5</v>
      </c>
      <c r="T2429">
        <f t="shared" si="899"/>
        <v>19</v>
      </c>
      <c r="U2429">
        <f t="shared" si="900"/>
        <v>4</v>
      </c>
      <c r="V2429">
        <f t="shared" si="901"/>
        <v>2021</v>
      </c>
      <c r="X2429" t="str">
        <f t="shared" ref="X2429:X2430" si="921">IF(N2429&gt;0,"Profit","Loss")</f>
        <v>Profit</v>
      </c>
    </row>
    <row r="2430" spans="1:24" x14ac:dyDescent="0.3">
      <c r="A2430">
        <v>810.2</v>
      </c>
      <c r="B2430" s="1">
        <v>44305</v>
      </c>
      <c r="C2430" t="s">
        <v>20</v>
      </c>
      <c r="D2430" s="2">
        <v>0.3923611111111111</v>
      </c>
      <c r="E2430">
        <v>533</v>
      </c>
      <c r="F2430">
        <v>15</v>
      </c>
      <c r="G2430" t="s">
        <v>23</v>
      </c>
      <c r="H2430">
        <v>30700</v>
      </c>
      <c r="I2430" t="s">
        <v>22</v>
      </c>
      <c r="J2430" s="1">
        <v>44305</v>
      </c>
      <c r="K2430" t="s">
        <v>20</v>
      </c>
      <c r="L2430" s="2">
        <v>0.39930555555555558</v>
      </c>
      <c r="M2430">
        <v>601</v>
      </c>
      <c r="N2430">
        <v>-1020</v>
      </c>
      <c r="O2430">
        <v>-12.75797373</v>
      </c>
      <c r="P2430" s="1">
        <v>44308</v>
      </c>
      <c r="Q2430" t="s">
        <v>24</v>
      </c>
      <c r="R2430">
        <v>605.79999999999995</v>
      </c>
      <c r="S2430">
        <v>525.70000000000005</v>
      </c>
      <c r="T2430">
        <f t="shared" si="899"/>
        <v>19</v>
      </c>
      <c r="U2430">
        <f t="shared" si="900"/>
        <v>4</v>
      </c>
      <c r="V2430">
        <f t="shared" si="901"/>
        <v>2021</v>
      </c>
      <c r="X2430" t="str">
        <f t="shared" si="921"/>
        <v>Loss</v>
      </c>
    </row>
    <row r="2431" spans="1:24" hidden="1" x14ac:dyDescent="0.3">
      <c r="A2431">
        <v>811</v>
      </c>
      <c r="B2431" s="1">
        <v>44306</v>
      </c>
      <c r="D2431" s="2">
        <v>0.3923611111111111</v>
      </c>
      <c r="E2431">
        <v>31697.45</v>
      </c>
      <c r="J2431" s="1">
        <v>44306</v>
      </c>
      <c r="L2431" s="2">
        <v>0.53263888888888888</v>
      </c>
      <c r="M2431">
        <v>31194.5</v>
      </c>
      <c r="N2431">
        <v>2295</v>
      </c>
      <c r="R2431">
        <v>31731.65</v>
      </c>
      <c r="S2431">
        <v>31184.9</v>
      </c>
      <c r="T2431">
        <f t="shared" si="899"/>
        <v>20</v>
      </c>
      <c r="U2431">
        <f t="shared" si="900"/>
        <v>4</v>
      </c>
      <c r="V2431">
        <f t="shared" si="901"/>
        <v>2021</v>
      </c>
    </row>
    <row r="2432" spans="1:24" x14ac:dyDescent="0.3">
      <c r="A2432">
        <v>811.1</v>
      </c>
      <c r="B2432" s="1">
        <v>44306</v>
      </c>
      <c r="C2432" t="s">
        <v>25</v>
      </c>
      <c r="D2432" s="2">
        <v>0.3923611111111111</v>
      </c>
      <c r="E2432">
        <v>333</v>
      </c>
      <c r="F2432">
        <v>15</v>
      </c>
      <c r="G2432" t="s">
        <v>21</v>
      </c>
      <c r="H2432">
        <v>31700</v>
      </c>
      <c r="I2432" t="s">
        <v>22</v>
      </c>
      <c r="J2432" s="1">
        <v>44306</v>
      </c>
      <c r="K2432" t="s">
        <v>25</v>
      </c>
      <c r="L2432" s="2">
        <v>0.53263888888888888</v>
      </c>
      <c r="M2432">
        <v>133</v>
      </c>
      <c r="N2432">
        <v>3000</v>
      </c>
      <c r="O2432">
        <v>60.060060059999998</v>
      </c>
      <c r="P2432" s="1">
        <v>44308</v>
      </c>
      <c r="Q2432" t="s">
        <v>29</v>
      </c>
      <c r="R2432">
        <v>347.9</v>
      </c>
      <c r="S2432">
        <v>131</v>
      </c>
      <c r="T2432">
        <f t="shared" si="899"/>
        <v>20</v>
      </c>
      <c r="U2432">
        <f t="shared" si="900"/>
        <v>4</v>
      </c>
      <c r="V2432">
        <f t="shared" si="901"/>
        <v>2021</v>
      </c>
      <c r="X2432" t="str">
        <f t="shared" ref="X2432:X2433" si="922">IF(N2432&gt;0,"Profit","Loss")</f>
        <v>Profit</v>
      </c>
    </row>
    <row r="2433" spans="1:24" x14ac:dyDescent="0.3">
      <c r="A2433">
        <v>811.2</v>
      </c>
      <c r="B2433" s="1">
        <v>44306</v>
      </c>
      <c r="C2433" t="s">
        <v>25</v>
      </c>
      <c r="D2433" s="2">
        <v>0.3923611111111111</v>
      </c>
      <c r="E2433">
        <v>364.6</v>
      </c>
      <c r="F2433">
        <v>15</v>
      </c>
      <c r="G2433" t="s">
        <v>23</v>
      </c>
      <c r="H2433">
        <v>31700</v>
      </c>
      <c r="I2433" t="s">
        <v>22</v>
      </c>
      <c r="J2433" s="1">
        <v>44306</v>
      </c>
      <c r="K2433" t="s">
        <v>25</v>
      </c>
      <c r="L2433" s="2">
        <v>0.41597222222222219</v>
      </c>
      <c r="M2433">
        <v>411.6</v>
      </c>
      <c r="N2433">
        <v>-705</v>
      </c>
      <c r="O2433">
        <v>-12.89083928</v>
      </c>
      <c r="P2433" s="1">
        <v>44308</v>
      </c>
      <c r="Q2433" t="s">
        <v>24</v>
      </c>
      <c r="R2433">
        <v>412.9</v>
      </c>
      <c r="S2433">
        <v>335.8</v>
      </c>
      <c r="T2433">
        <f t="shared" si="899"/>
        <v>20</v>
      </c>
      <c r="U2433">
        <f t="shared" si="900"/>
        <v>4</v>
      </c>
      <c r="V2433">
        <f t="shared" si="901"/>
        <v>2021</v>
      </c>
      <c r="X2433" t="str">
        <f t="shared" si="922"/>
        <v>Loss</v>
      </c>
    </row>
    <row r="2434" spans="1:24" hidden="1" x14ac:dyDescent="0.3">
      <c r="A2434">
        <v>812</v>
      </c>
      <c r="B2434" s="1">
        <v>44308</v>
      </c>
      <c r="D2434" s="2">
        <v>0.3923611111111111</v>
      </c>
      <c r="E2434">
        <v>30795.65</v>
      </c>
      <c r="J2434" s="1">
        <v>44308</v>
      </c>
      <c r="L2434" s="2">
        <v>0.41250000000000003</v>
      </c>
      <c r="M2434">
        <v>30844.6</v>
      </c>
      <c r="N2434">
        <v>-825</v>
      </c>
      <c r="R2434">
        <v>30873.75</v>
      </c>
      <c r="S2434">
        <v>30703.95</v>
      </c>
      <c r="T2434">
        <f t="shared" si="899"/>
        <v>22</v>
      </c>
      <c r="U2434">
        <f t="shared" si="900"/>
        <v>4</v>
      </c>
      <c r="V2434">
        <f t="shared" si="901"/>
        <v>2021</v>
      </c>
    </row>
    <row r="2435" spans="1:24" x14ac:dyDescent="0.3">
      <c r="A2435">
        <v>812.1</v>
      </c>
      <c r="B2435" s="1">
        <v>44308</v>
      </c>
      <c r="C2435" t="s">
        <v>27</v>
      </c>
      <c r="D2435" s="2">
        <v>0.3923611111111111</v>
      </c>
      <c r="E2435">
        <v>203.8</v>
      </c>
      <c r="F2435">
        <v>15</v>
      </c>
      <c r="G2435" t="s">
        <v>21</v>
      </c>
      <c r="H2435">
        <v>30800</v>
      </c>
      <c r="I2435" t="s">
        <v>22</v>
      </c>
      <c r="J2435" s="1">
        <v>44308</v>
      </c>
      <c r="K2435" t="s">
        <v>27</v>
      </c>
      <c r="L2435" s="2">
        <v>0.41250000000000003</v>
      </c>
      <c r="M2435">
        <v>228.8</v>
      </c>
      <c r="N2435">
        <v>-375</v>
      </c>
      <c r="O2435">
        <v>-12.26692836</v>
      </c>
      <c r="P2435" s="1">
        <v>44308</v>
      </c>
      <c r="Q2435" t="s">
        <v>24</v>
      </c>
      <c r="R2435">
        <v>239</v>
      </c>
      <c r="S2435">
        <v>153</v>
      </c>
      <c r="T2435">
        <f t="shared" ref="T2435:T2498" si="923">DAY(B2435)</f>
        <v>22</v>
      </c>
      <c r="U2435">
        <f t="shared" ref="U2435:U2498" si="924">MONTH(B2435)</f>
        <v>4</v>
      </c>
      <c r="V2435">
        <f t="shared" ref="V2435:V2498" si="925">YEAR(B2435)</f>
        <v>2021</v>
      </c>
      <c r="X2435" t="str">
        <f t="shared" ref="X2435:X2436" si="926">IF(N2435&gt;0,"Profit","Loss")</f>
        <v>Loss</v>
      </c>
    </row>
    <row r="2436" spans="1:24" x14ac:dyDescent="0.3">
      <c r="A2436">
        <v>812.2</v>
      </c>
      <c r="B2436" s="1">
        <v>44308</v>
      </c>
      <c r="C2436" t="s">
        <v>27</v>
      </c>
      <c r="D2436" s="2">
        <v>0.3923611111111111</v>
      </c>
      <c r="E2436">
        <v>225.1</v>
      </c>
      <c r="F2436">
        <v>15</v>
      </c>
      <c r="G2436" t="s">
        <v>23</v>
      </c>
      <c r="H2436">
        <v>30800</v>
      </c>
      <c r="I2436" t="s">
        <v>22</v>
      </c>
      <c r="J2436" s="1">
        <v>44308</v>
      </c>
      <c r="K2436" t="s">
        <v>27</v>
      </c>
      <c r="L2436" s="2">
        <v>0.40208333333333335</v>
      </c>
      <c r="M2436">
        <v>255.1</v>
      </c>
      <c r="N2436">
        <v>-450</v>
      </c>
      <c r="O2436">
        <v>-13.32741004</v>
      </c>
      <c r="P2436" s="1">
        <v>44308</v>
      </c>
      <c r="Q2436" t="s">
        <v>24</v>
      </c>
      <c r="R2436">
        <v>257.89999999999998</v>
      </c>
      <c r="S2436">
        <v>180</v>
      </c>
      <c r="T2436">
        <f t="shared" si="923"/>
        <v>22</v>
      </c>
      <c r="U2436">
        <f t="shared" si="924"/>
        <v>4</v>
      </c>
      <c r="V2436">
        <f t="shared" si="925"/>
        <v>2021</v>
      </c>
      <c r="X2436" t="str">
        <f t="shared" si="926"/>
        <v>Loss</v>
      </c>
    </row>
    <row r="2437" spans="1:24" hidden="1" x14ac:dyDescent="0.3">
      <c r="A2437">
        <v>813</v>
      </c>
      <c r="B2437" s="1">
        <v>44309</v>
      </c>
      <c r="D2437" s="2">
        <v>0.3923611111111111</v>
      </c>
      <c r="E2437">
        <v>31631.9</v>
      </c>
      <c r="J2437" s="1">
        <v>44309</v>
      </c>
      <c r="L2437" s="2">
        <v>0.4069444444444445</v>
      </c>
      <c r="M2437">
        <v>31555.65</v>
      </c>
      <c r="N2437">
        <v>15</v>
      </c>
      <c r="R2437">
        <v>31641.25</v>
      </c>
      <c r="S2437">
        <v>31377.15</v>
      </c>
      <c r="T2437">
        <f t="shared" si="923"/>
        <v>23</v>
      </c>
      <c r="U2437">
        <f t="shared" si="924"/>
        <v>4</v>
      </c>
      <c r="V2437">
        <f t="shared" si="925"/>
        <v>2021</v>
      </c>
    </row>
    <row r="2438" spans="1:24" x14ac:dyDescent="0.3">
      <c r="A2438">
        <v>813.1</v>
      </c>
      <c r="B2438" s="1">
        <v>44309</v>
      </c>
      <c r="C2438" t="s">
        <v>28</v>
      </c>
      <c r="D2438" s="2">
        <v>0.3923611111111111</v>
      </c>
      <c r="E2438">
        <v>646.9</v>
      </c>
      <c r="F2438">
        <v>15</v>
      </c>
      <c r="G2438" t="s">
        <v>21</v>
      </c>
      <c r="H2438">
        <v>31600</v>
      </c>
      <c r="I2438" t="s">
        <v>22</v>
      </c>
      <c r="J2438" s="1">
        <v>44309</v>
      </c>
      <c r="K2438" t="s">
        <v>28</v>
      </c>
      <c r="L2438" s="2">
        <v>0.4069444444444445</v>
      </c>
      <c r="M2438">
        <v>579.9</v>
      </c>
      <c r="N2438">
        <v>1005</v>
      </c>
      <c r="O2438">
        <v>10.35708765</v>
      </c>
      <c r="P2438" s="1">
        <v>44315</v>
      </c>
      <c r="Q2438" t="s">
        <v>24</v>
      </c>
      <c r="R2438">
        <v>657.55</v>
      </c>
      <c r="S2438">
        <v>504.55</v>
      </c>
      <c r="T2438">
        <f t="shared" si="923"/>
        <v>23</v>
      </c>
      <c r="U2438">
        <f t="shared" si="924"/>
        <v>4</v>
      </c>
      <c r="V2438">
        <f t="shared" si="925"/>
        <v>2021</v>
      </c>
      <c r="X2438" t="str">
        <f t="shared" ref="X2438:X2439" si="927">IF(N2438&gt;0,"Profit","Loss")</f>
        <v>Profit</v>
      </c>
    </row>
    <row r="2439" spans="1:24" x14ac:dyDescent="0.3">
      <c r="A2439">
        <v>813.2</v>
      </c>
      <c r="B2439" s="1">
        <v>44309</v>
      </c>
      <c r="C2439" t="s">
        <v>28</v>
      </c>
      <c r="D2439" s="2">
        <v>0.3923611111111111</v>
      </c>
      <c r="E2439">
        <v>604.6</v>
      </c>
      <c r="F2439">
        <v>15</v>
      </c>
      <c r="G2439" t="s">
        <v>23</v>
      </c>
      <c r="H2439">
        <v>31600</v>
      </c>
      <c r="I2439" t="s">
        <v>22</v>
      </c>
      <c r="J2439" s="1">
        <v>44309</v>
      </c>
      <c r="K2439" t="s">
        <v>28</v>
      </c>
      <c r="L2439" s="2">
        <v>0.39652777777777781</v>
      </c>
      <c r="M2439">
        <v>670.6</v>
      </c>
      <c r="N2439">
        <v>-990</v>
      </c>
      <c r="O2439">
        <v>-10.916308300000001</v>
      </c>
      <c r="P2439" s="1">
        <v>44315</v>
      </c>
      <c r="Q2439" t="s">
        <v>24</v>
      </c>
      <c r="R2439">
        <v>676.95</v>
      </c>
      <c r="S2439">
        <v>595</v>
      </c>
      <c r="T2439">
        <f t="shared" si="923"/>
        <v>23</v>
      </c>
      <c r="U2439">
        <f t="shared" si="924"/>
        <v>4</v>
      </c>
      <c r="V2439">
        <f t="shared" si="925"/>
        <v>2021</v>
      </c>
      <c r="X2439" t="str">
        <f t="shared" si="927"/>
        <v>Loss</v>
      </c>
    </row>
    <row r="2440" spans="1:24" hidden="1" x14ac:dyDescent="0.3">
      <c r="A2440">
        <v>814</v>
      </c>
      <c r="B2440" s="1">
        <v>44312</v>
      </c>
      <c r="D2440" s="2">
        <v>0.3923611111111111</v>
      </c>
      <c r="E2440">
        <v>32375.4</v>
      </c>
      <c r="J2440" s="1">
        <v>44312</v>
      </c>
      <c r="L2440" s="2">
        <v>0.43055555555555558</v>
      </c>
      <c r="M2440">
        <v>32407.7</v>
      </c>
      <c r="N2440">
        <v>-870</v>
      </c>
      <c r="R2440">
        <v>32599.55</v>
      </c>
      <c r="S2440">
        <v>32343.3</v>
      </c>
      <c r="T2440">
        <f t="shared" si="923"/>
        <v>26</v>
      </c>
      <c r="U2440">
        <f t="shared" si="924"/>
        <v>4</v>
      </c>
      <c r="V2440">
        <f t="shared" si="925"/>
        <v>2021</v>
      </c>
    </row>
    <row r="2441" spans="1:24" x14ac:dyDescent="0.3">
      <c r="A2441">
        <v>814.1</v>
      </c>
      <c r="B2441" s="1">
        <v>44312</v>
      </c>
      <c r="C2441" t="s">
        <v>20</v>
      </c>
      <c r="D2441" s="2">
        <v>0.3923611111111111</v>
      </c>
      <c r="E2441">
        <v>497.8</v>
      </c>
      <c r="F2441">
        <v>15</v>
      </c>
      <c r="G2441" t="s">
        <v>21</v>
      </c>
      <c r="H2441">
        <v>32400</v>
      </c>
      <c r="I2441" t="s">
        <v>22</v>
      </c>
      <c r="J2441" s="1">
        <v>44312</v>
      </c>
      <c r="K2441" t="s">
        <v>20</v>
      </c>
      <c r="L2441" s="2">
        <v>0.3972222222222222</v>
      </c>
      <c r="M2441">
        <v>562.79999999999995</v>
      </c>
      <c r="N2441">
        <v>-975</v>
      </c>
      <c r="O2441">
        <v>-13.057452789999999</v>
      </c>
      <c r="P2441" s="1">
        <v>44315</v>
      </c>
      <c r="Q2441" t="s">
        <v>24</v>
      </c>
      <c r="R2441">
        <v>590</v>
      </c>
      <c r="S2441">
        <v>487</v>
      </c>
      <c r="T2441">
        <f t="shared" si="923"/>
        <v>26</v>
      </c>
      <c r="U2441">
        <f t="shared" si="924"/>
        <v>4</v>
      </c>
      <c r="V2441">
        <f t="shared" si="925"/>
        <v>2021</v>
      </c>
      <c r="X2441" t="str">
        <f t="shared" ref="X2441:X2442" si="928">IF(N2441&gt;0,"Profit","Loss")</f>
        <v>Loss</v>
      </c>
    </row>
    <row r="2442" spans="1:24" x14ac:dyDescent="0.3">
      <c r="A2442">
        <v>814.2</v>
      </c>
      <c r="B2442" s="1">
        <v>44312</v>
      </c>
      <c r="C2442" t="s">
        <v>20</v>
      </c>
      <c r="D2442" s="2">
        <v>0.3923611111111111</v>
      </c>
      <c r="E2442">
        <v>526.85</v>
      </c>
      <c r="F2442">
        <v>15</v>
      </c>
      <c r="G2442" t="s">
        <v>23</v>
      </c>
      <c r="H2442">
        <v>32400</v>
      </c>
      <c r="I2442" t="s">
        <v>22</v>
      </c>
      <c r="J2442" s="1">
        <v>44312</v>
      </c>
      <c r="K2442" t="s">
        <v>20</v>
      </c>
      <c r="L2442" s="2">
        <v>0.43055555555555558</v>
      </c>
      <c r="M2442">
        <v>519.85</v>
      </c>
      <c r="N2442">
        <v>105</v>
      </c>
      <c r="O2442">
        <v>1.3286514190000001</v>
      </c>
      <c r="P2442" s="1">
        <v>44315</v>
      </c>
      <c r="Q2442" t="s">
        <v>24</v>
      </c>
      <c r="R2442">
        <v>536.45000000000005</v>
      </c>
      <c r="S2442">
        <v>444.6</v>
      </c>
      <c r="T2442">
        <f t="shared" si="923"/>
        <v>26</v>
      </c>
      <c r="U2442">
        <f t="shared" si="924"/>
        <v>4</v>
      </c>
      <c r="V2442">
        <f t="shared" si="925"/>
        <v>2021</v>
      </c>
      <c r="X2442" t="str">
        <f t="shared" si="928"/>
        <v>Profit</v>
      </c>
    </row>
    <row r="2443" spans="1:24" hidden="1" x14ac:dyDescent="0.3">
      <c r="A2443">
        <v>815</v>
      </c>
      <c r="B2443" s="1">
        <v>44313</v>
      </c>
      <c r="D2443" s="2">
        <v>0.3923611111111111</v>
      </c>
      <c r="E2443">
        <v>32279.200000000001</v>
      </c>
      <c r="J2443" s="1">
        <v>44313</v>
      </c>
      <c r="L2443" s="2">
        <v>0.57361111111111118</v>
      </c>
      <c r="M2443">
        <v>32633.8</v>
      </c>
      <c r="N2443">
        <v>2670</v>
      </c>
      <c r="R2443">
        <v>32650.15</v>
      </c>
      <c r="S2443">
        <v>32177.95</v>
      </c>
      <c r="T2443">
        <f t="shared" si="923"/>
        <v>27</v>
      </c>
      <c r="U2443">
        <f t="shared" si="924"/>
        <v>4</v>
      </c>
      <c r="V2443">
        <f t="shared" si="925"/>
        <v>2021</v>
      </c>
    </row>
    <row r="2444" spans="1:24" x14ac:dyDescent="0.3">
      <c r="A2444">
        <v>815.1</v>
      </c>
      <c r="B2444" s="1">
        <v>44313</v>
      </c>
      <c r="C2444" t="s">
        <v>25</v>
      </c>
      <c r="D2444" s="2">
        <v>0.3923611111111111</v>
      </c>
      <c r="E2444">
        <v>429.7</v>
      </c>
      <c r="F2444">
        <v>15</v>
      </c>
      <c r="G2444" t="s">
        <v>21</v>
      </c>
      <c r="H2444">
        <v>32300</v>
      </c>
      <c r="I2444" t="s">
        <v>22</v>
      </c>
      <c r="J2444" s="1">
        <v>44313</v>
      </c>
      <c r="K2444" t="s">
        <v>25</v>
      </c>
      <c r="L2444" s="2">
        <v>0.41319444444444442</v>
      </c>
      <c r="M2444">
        <v>451.7</v>
      </c>
      <c r="N2444">
        <v>-330</v>
      </c>
      <c r="O2444">
        <v>-5.1198510590000001</v>
      </c>
      <c r="P2444" s="1">
        <v>44315</v>
      </c>
      <c r="Q2444" t="s">
        <v>24</v>
      </c>
      <c r="R2444">
        <v>457.75</v>
      </c>
      <c r="S2444">
        <v>375.75</v>
      </c>
      <c r="T2444">
        <f t="shared" si="923"/>
        <v>27</v>
      </c>
      <c r="U2444">
        <f t="shared" si="924"/>
        <v>4</v>
      </c>
      <c r="V2444">
        <f t="shared" si="925"/>
        <v>2021</v>
      </c>
      <c r="X2444" t="str">
        <f t="shared" ref="X2444:X2445" si="929">IF(N2444&gt;0,"Profit","Loss")</f>
        <v>Loss</v>
      </c>
    </row>
    <row r="2445" spans="1:24" x14ac:dyDescent="0.3">
      <c r="A2445">
        <v>815.2</v>
      </c>
      <c r="B2445" s="1">
        <v>44313</v>
      </c>
      <c r="C2445" t="s">
        <v>25</v>
      </c>
      <c r="D2445" s="2">
        <v>0.3923611111111111</v>
      </c>
      <c r="E2445">
        <v>440</v>
      </c>
      <c r="F2445">
        <v>15</v>
      </c>
      <c r="G2445" t="s">
        <v>23</v>
      </c>
      <c r="H2445">
        <v>32300</v>
      </c>
      <c r="I2445" t="s">
        <v>22</v>
      </c>
      <c r="J2445" s="1">
        <v>44313</v>
      </c>
      <c r="K2445" t="s">
        <v>25</v>
      </c>
      <c r="L2445" s="2">
        <v>0.57361111111111118</v>
      </c>
      <c r="M2445">
        <v>240</v>
      </c>
      <c r="N2445">
        <v>3000</v>
      </c>
      <c r="O2445">
        <v>45.454545449999998</v>
      </c>
      <c r="P2445" s="1">
        <v>44315</v>
      </c>
      <c r="Q2445" t="s">
        <v>29</v>
      </c>
      <c r="R2445">
        <v>481.7</v>
      </c>
      <c r="S2445">
        <v>228.45</v>
      </c>
      <c r="T2445">
        <f t="shared" si="923"/>
        <v>27</v>
      </c>
      <c r="U2445">
        <f t="shared" si="924"/>
        <v>4</v>
      </c>
      <c r="V2445">
        <f t="shared" si="925"/>
        <v>2021</v>
      </c>
      <c r="X2445" t="str">
        <f t="shared" si="929"/>
        <v>Profit</v>
      </c>
    </row>
    <row r="2446" spans="1:24" hidden="1" x14ac:dyDescent="0.3">
      <c r="A2446">
        <v>816</v>
      </c>
      <c r="B2446" s="1">
        <v>44314</v>
      </c>
      <c r="D2446" s="2">
        <v>0.3923611111111111</v>
      </c>
      <c r="E2446">
        <v>33023.599999999999</v>
      </c>
      <c r="J2446" s="1">
        <v>44314</v>
      </c>
      <c r="L2446" s="2">
        <v>0.57777777777777783</v>
      </c>
      <c r="M2446">
        <v>33566.199999999997</v>
      </c>
      <c r="N2446">
        <v>2280</v>
      </c>
      <c r="R2446">
        <v>33572.449999999997</v>
      </c>
      <c r="S2446">
        <v>32964.75</v>
      </c>
      <c r="T2446">
        <f t="shared" si="923"/>
        <v>28</v>
      </c>
      <c r="U2446">
        <f t="shared" si="924"/>
        <v>4</v>
      </c>
      <c r="V2446">
        <f t="shared" si="925"/>
        <v>2021</v>
      </c>
    </row>
    <row r="2447" spans="1:24" x14ac:dyDescent="0.3">
      <c r="A2447">
        <v>816.1</v>
      </c>
      <c r="B2447" s="1">
        <v>44314</v>
      </c>
      <c r="C2447" t="s">
        <v>26</v>
      </c>
      <c r="D2447" s="2">
        <v>0.3923611111111111</v>
      </c>
      <c r="E2447">
        <v>316.3</v>
      </c>
      <c r="F2447">
        <v>15</v>
      </c>
      <c r="G2447" t="s">
        <v>21</v>
      </c>
      <c r="H2447">
        <v>33000</v>
      </c>
      <c r="I2447" t="s">
        <v>22</v>
      </c>
      <c r="J2447" s="1">
        <v>44314</v>
      </c>
      <c r="K2447" t="s">
        <v>26</v>
      </c>
      <c r="L2447" s="2">
        <v>0.50069444444444444</v>
      </c>
      <c r="M2447">
        <v>364.3</v>
      </c>
      <c r="N2447">
        <v>-720</v>
      </c>
      <c r="O2447">
        <v>-15.175466330000001</v>
      </c>
      <c r="P2447" s="1">
        <v>44315</v>
      </c>
      <c r="Q2447" t="s">
        <v>24</v>
      </c>
      <c r="R2447">
        <v>380</v>
      </c>
      <c r="S2447">
        <v>289.05</v>
      </c>
      <c r="T2447">
        <f t="shared" si="923"/>
        <v>28</v>
      </c>
      <c r="U2447">
        <f t="shared" si="924"/>
        <v>4</v>
      </c>
      <c r="V2447">
        <f t="shared" si="925"/>
        <v>2021</v>
      </c>
      <c r="X2447" t="str">
        <f t="shared" ref="X2447:X2448" si="930">IF(N2447&gt;0,"Profit","Loss")</f>
        <v>Loss</v>
      </c>
    </row>
    <row r="2448" spans="1:24" x14ac:dyDescent="0.3">
      <c r="A2448">
        <v>816.2</v>
      </c>
      <c r="B2448" s="1">
        <v>44314</v>
      </c>
      <c r="C2448" t="s">
        <v>26</v>
      </c>
      <c r="D2448" s="2">
        <v>0.3923611111111111</v>
      </c>
      <c r="E2448">
        <v>299.45</v>
      </c>
      <c r="F2448">
        <v>15</v>
      </c>
      <c r="G2448" t="s">
        <v>23</v>
      </c>
      <c r="H2448">
        <v>33000</v>
      </c>
      <c r="I2448" t="s">
        <v>22</v>
      </c>
      <c r="J2448" s="1">
        <v>44314</v>
      </c>
      <c r="K2448" t="s">
        <v>26</v>
      </c>
      <c r="L2448" s="2">
        <v>0.57777777777777783</v>
      </c>
      <c r="M2448">
        <v>99.45</v>
      </c>
      <c r="N2448">
        <v>3000</v>
      </c>
      <c r="O2448">
        <v>66.789113369999995</v>
      </c>
      <c r="P2448" s="1">
        <v>44315</v>
      </c>
      <c r="Q2448" t="s">
        <v>29</v>
      </c>
      <c r="R2448">
        <v>309.64999999999998</v>
      </c>
      <c r="S2448">
        <v>93</v>
      </c>
      <c r="T2448">
        <f t="shared" si="923"/>
        <v>28</v>
      </c>
      <c r="U2448">
        <f t="shared" si="924"/>
        <v>4</v>
      </c>
      <c r="V2448">
        <f t="shared" si="925"/>
        <v>2021</v>
      </c>
      <c r="X2448" t="str">
        <f t="shared" si="930"/>
        <v>Profit</v>
      </c>
    </row>
    <row r="2449" spans="1:24" hidden="1" x14ac:dyDescent="0.3">
      <c r="A2449">
        <v>817</v>
      </c>
      <c r="B2449" s="1">
        <v>44315</v>
      </c>
      <c r="D2449" s="2">
        <v>0.3923611111111111</v>
      </c>
      <c r="E2449">
        <v>34246</v>
      </c>
      <c r="J2449" s="1">
        <v>44315</v>
      </c>
      <c r="L2449" s="2">
        <v>0.41388888888888892</v>
      </c>
      <c r="M2449">
        <v>33629.5</v>
      </c>
      <c r="N2449">
        <v>2280</v>
      </c>
      <c r="R2449">
        <v>34258.400000000001</v>
      </c>
      <c r="S2449">
        <v>33614.050000000003</v>
      </c>
      <c r="T2449">
        <f t="shared" si="923"/>
        <v>29</v>
      </c>
      <c r="U2449">
        <f t="shared" si="924"/>
        <v>4</v>
      </c>
      <c r="V2449">
        <f t="shared" si="925"/>
        <v>2021</v>
      </c>
    </row>
    <row r="2450" spans="1:24" x14ac:dyDescent="0.3">
      <c r="A2450">
        <v>817.1</v>
      </c>
      <c r="B2450" s="1">
        <v>44315</v>
      </c>
      <c r="C2450" t="s">
        <v>27</v>
      </c>
      <c r="D2450" s="2">
        <v>0.3923611111111111</v>
      </c>
      <c r="E2450">
        <v>264.39999999999998</v>
      </c>
      <c r="F2450">
        <v>15</v>
      </c>
      <c r="G2450" t="s">
        <v>21</v>
      </c>
      <c r="H2450">
        <v>34200</v>
      </c>
      <c r="I2450" t="s">
        <v>22</v>
      </c>
      <c r="J2450" s="1">
        <v>44315</v>
      </c>
      <c r="K2450" t="s">
        <v>27</v>
      </c>
      <c r="L2450" s="2">
        <v>0.41388888888888892</v>
      </c>
      <c r="M2450">
        <v>64.400000000000006</v>
      </c>
      <c r="N2450">
        <v>3000</v>
      </c>
      <c r="O2450">
        <v>75.642965200000006</v>
      </c>
      <c r="P2450" s="1">
        <v>44315</v>
      </c>
      <c r="Q2450" t="s">
        <v>29</v>
      </c>
      <c r="R2450">
        <v>266.75</v>
      </c>
      <c r="S2450">
        <v>41.6</v>
      </c>
      <c r="T2450">
        <f t="shared" si="923"/>
        <v>29</v>
      </c>
      <c r="U2450">
        <f t="shared" si="924"/>
        <v>4</v>
      </c>
      <c r="V2450">
        <f t="shared" si="925"/>
        <v>2021</v>
      </c>
      <c r="X2450" t="str">
        <f t="shared" ref="X2450:X2451" si="931">IF(N2450&gt;0,"Profit","Loss")</f>
        <v>Profit</v>
      </c>
    </row>
    <row r="2451" spans="1:24" x14ac:dyDescent="0.3">
      <c r="A2451">
        <v>817.2</v>
      </c>
      <c r="B2451" s="1">
        <v>44315</v>
      </c>
      <c r="C2451" t="s">
        <v>27</v>
      </c>
      <c r="D2451" s="2">
        <v>0.3923611111111111</v>
      </c>
      <c r="E2451">
        <v>200</v>
      </c>
      <c r="F2451">
        <v>15</v>
      </c>
      <c r="G2451" t="s">
        <v>23</v>
      </c>
      <c r="H2451">
        <v>34200</v>
      </c>
      <c r="I2451" t="s">
        <v>22</v>
      </c>
      <c r="J2451" s="1">
        <v>44315</v>
      </c>
      <c r="K2451" t="s">
        <v>27</v>
      </c>
      <c r="L2451" s="2">
        <v>0.40486111111111112</v>
      </c>
      <c r="M2451">
        <v>248</v>
      </c>
      <c r="N2451">
        <v>-720</v>
      </c>
      <c r="O2451">
        <v>-24</v>
      </c>
      <c r="P2451" s="1">
        <v>44315</v>
      </c>
      <c r="Q2451" t="s">
        <v>24</v>
      </c>
      <c r="R2451">
        <v>255.65</v>
      </c>
      <c r="S2451">
        <v>173</v>
      </c>
      <c r="T2451">
        <f t="shared" si="923"/>
        <v>29</v>
      </c>
      <c r="U2451">
        <f t="shared" si="924"/>
        <v>4</v>
      </c>
      <c r="V2451">
        <f t="shared" si="925"/>
        <v>2021</v>
      </c>
      <c r="X2451" t="str">
        <f t="shared" si="931"/>
        <v>Loss</v>
      </c>
    </row>
    <row r="2452" spans="1:24" hidden="1" x14ac:dyDescent="0.3">
      <c r="A2452">
        <v>818</v>
      </c>
      <c r="B2452" s="1">
        <v>44316</v>
      </c>
      <c r="D2452" s="2">
        <v>0.3923611111111111</v>
      </c>
      <c r="E2452">
        <v>33005.75</v>
      </c>
      <c r="J2452" s="1">
        <v>44316</v>
      </c>
      <c r="L2452" s="2">
        <v>0.4236111111111111</v>
      </c>
      <c r="M2452">
        <v>33169.4</v>
      </c>
      <c r="N2452">
        <v>825</v>
      </c>
      <c r="R2452">
        <v>33398.85</v>
      </c>
      <c r="S2452">
        <v>32992.699999999997</v>
      </c>
      <c r="T2452">
        <f t="shared" si="923"/>
        <v>30</v>
      </c>
      <c r="U2452">
        <f t="shared" si="924"/>
        <v>4</v>
      </c>
      <c r="V2452">
        <f t="shared" si="925"/>
        <v>2021</v>
      </c>
    </row>
    <row r="2453" spans="1:24" x14ac:dyDescent="0.3">
      <c r="A2453">
        <v>818.1</v>
      </c>
      <c r="B2453" s="1">
        <v>44316</v>
      </c>
      <c r="C2453" t="s">
        <v>28</v>
      </c>
      <c r="D2453" s="2">
        <v>0.3923611111111111</v>
      </c>
      <c r="E2453">
        <v>688.65</v>
      </c>
      <c r="F2453">
        <v>15</v>
      </c>
      <c r="G2453" t="s">
        <v>21</v>
      </c>
      <c r="H2453">
        <v>33000</v>
      </c>
      <c r="I2453" t="s">
        <v>22</v>
      </c>
      <c r="J2453" s="1">
        <v>44316</v>
      </c>
      <c r="K2453" t="s">
        <v>28</v>
      </c>
      <c r="L2453" s="2">
        <v>0.39444444444444443</v>
      </c>
      <c r="M2453">
        <v>755.65</v>
      </c>
      <c r="N2453">
        <v>-1005</v>
      </c>
      <c r="O2453">
        <v>-9.7291802799999996</v>
      </c>
      <c r="P2453" s="1">
        <v>44322</v>
      </c>
      <c r="Q2453" t="s">
        <v>24</v>
      </c>
      <c r="R2453">
        <v>765.2</v>
      </c>
      <c r="S2453">
        <v>680</v>
      </c>
      <c r="T2453">
        <f t="shared" si="923"/>
        <v>30</v>
      </c>
      <c r="U2453">
        <f t="shared" si="924"/>
        <v>4</v>
      </c>
      <c r="V2453">
        <f t="shared" si="925"/>
        <v>2021</v>
      </c>
      <c r="X2453" t="str">
        <f t="shared" ref="X2453:X2454" si="932">IF(N2453&gt;0,"Profit","Loss")</f>
        <v>Loss</v>
      </c>
    </row>
    <row r="2454" spans="1:24" x14ac:dyDescent="0.3">
      <c r="A2454">
        <v>818.2</v>
      </c>
      <c r="B2454" s="1">
        <v>44316</v>
      </c>
      <c r="C2454" t="s">
        <v>28</v>
      </c>
      <c r="D2454" s="2">
        <v>0.3923611111111111</v>
      </c>
      <c r="E2454">
        <v>665.85</v>
      </c>
      <c r="F2454">
        <v>15</v>
      </c>
      <c r="G2454" t="s">
        <v>23</v>
      </c>
      <c r="H2454">
        <v>33000</v>
      </c>
      <c r="I2454" t="s">
        <v>22</v>
      </c>
      <c r="J2454" s="1">
        <v>44316</v>
      </c>
      <c r="K2454" t="s">
        <v>28</v>
      </c>
      <c r="L2454" s="2">
        <v>0.4236111111111111</v>
      </c>
      <c r="M2454">
        <v>543.85</v>
      </c>
      <c r="N2454">
        <v>1830</v>
      </c>
      <c r="O2454">
        <v>18.322444999999998</v>
      </c>
      <c r="P2454" s="1">
        <v>44322</v>
      </c>
      <c r="Q2454" t="s">
        <v>24</v>
      </c>
      <c r="R2454">
        <v>669.95</v>
      </c>
      <c r="S2454">
        <v>468.7</v>
      </c>
      <c r="T2454">
        <f t="shared" si="923"/>
        <v>30</v>
      </c>
      <c r="U2454">
        <f t="shared" si="924"/>
        <v>4</v>
      </c>
      <c r="V2454">
        <f t="shared" si="925"/>
        <v>2021</v>
      </c>
      <c r="X2454" t="str">
        <f t="shared" si="932"/>
        <v>Profit</v>
      </c>
    </row>
    <row r="2455" spans="1:24" hidden="1" x14ac:dyDescent="0.3">
      <c r="A2455">
        <v>819</v>
      </c>
      <c r="B2455" s="1">
        <v>44319</v>
      </c>
      <c r="D2455" s="2">
        <v>0.3923611111111111</v>
      </c>
      <c r="E2455">
        <v>32350.45</v>
      </c>
      <c r="J2455" s="1">
        <v>44319</v>
      </c>
      <c r="L2455" s="2">
        <v>0.40277777777777773</v>
      </c>
      <c r="M2455">
        <v>32328.65</v>
      </c>
      <c r="N2455">
        <v>-375</v>
      </c>
      <c r="R2455">
        <v>32411.35</v>
      </c>
      <c r="S2455">
        <v>32184.400000000001</v>
      </c>
      <c r="T2455">
        <f t="shared" si="923"/>
        <v>3</v>
      </c>
      <c r="U2455">
        <f t="shared" si="924"/>
        <v>5</v>
      </c>
      <c r="V2455">
        <f t="shared" si="925"/>
        <v>2021</v>
      </c>
    </row>
    <row r="2456" spans="1:24" x14ac:dyDescent="0.3">
      <c r="A2456">
        <v>819.1</v>
      </c>
      <c r="B2456" s="1">
        <v>44319</v>
      </c>
      <c r="C2456" t="s">
        <v>20</v>
      </c>
      <c r="D2456" s="2">
        <v>0.3923611111111111</v>
      </c>
      <c r="E2456">
        <v>526.85</v>
      </c>
      <c r="F2456">
        <v>15</v>
      </c>
      <c r="G2456" t="s">
        <v>21</v>
      </c>
      <c r="H2456">
        <v>32400</v>
      </c>
      <c r="I2456" t="s">
        <v>22</v>
      </c>
      <c r="J2456" s="1">
        <v>44319</v>
      </c>
      <c r="K2456" t="s">
        <v>20</v>
      </c>
      <c r="L2456" s="2">
        <v>0.40277777777777773</v>
      </c>
      <c r="M2456">
        <v>517.85</v>
      </c>
      <c r="N2456">
        <v>135</v>
      </c>
      <c r="O2456">
        <v>1.7082661100000001</v>
      </c>
      <c r="P2456" s="1">
        <v>44322</v>
      </c>
      <c r="Q2456" t="s">
        <v>24</v>
      </c>
      <c r="R2456">
        <v>564.75</v>
      </c>
      <c r="S2456">
        <v>442.4</v>
      </c>
      <c r="T2456">
        <f t="shared" si="923"/>
        <v>3</v>
      </c>
      <c r="U2456">
        <f t="shared" si="924"/>
        <v>5</v>
      </c>
      <c r="V2456">
        <f t="shared" si="925"/>
        <v>2021</v>
      </c>
      <c r="X2456" t="str">
        <f t="shared" ref="X2456:X2457" si="933">IF(N2456&gt;0,"Profit","Loss")</f>
        <v>Profit</v>
      </c>
    </row>
    <row r="2457" spans="1:24" x14ac:dyDescent="0.3">
      <c r="A2457">
        <v>819.2</v>
      </c>
      <c r="B2457" s="1">
        <v>44319</v>
      </c>
      <c r="C2457" t="s">
        <v>20</v>
      </c>
      <c r="D2457" s="2">
        <v>0.3923611111111111</v>
      </c>
      <c r="E2457">
        <v>581.65</v>
      </c>
      <c r="F2457">
        <v>15</v>
      </c>
      <c r="G2457" t="s">
        <v>23</v>
      </c>
      <c r="H2457">
        <v>32400</v>
      </c>
      <c r="I2457" t="s">
        <v>22</v>
      </c>
      <c r="J2457" s="1">
        <v>44319</v>
      </c>
      <c r="K2457" t="s">
        <v>20</v>
      </c>
      <c r="L2457" s="2">
        <v>0.39861111111111108</v>
      </c>
      <c r="M2457">
        <v>615.65</v>
      </c>
      <c r="N2457">
        <v>-510</v>
      </c>
      <c r="O2457">
        <v>-5.8454396969999998</v>
      </c>
      <c r="P2457" s="1">
        <v>44322</v>
      </c>
      <c r="Q2457" t="s">
        <v>24</v>
      </c>
      <c r="R2457">
        <v>619.95000000000005</v>
      </c>
      <c r="S2457">
        <v>540</v>
      </c>
      <c r="T2457">
        <f t="shared" si="923"/>
        <v>3</v>
      </c>
      <c r="U2457">
        <f t="shared" si="924"/>
        <v>5</v>
      </c>
      <c r="V2457">
        <f t="shared" si="925"/>
        <v>2021</v>
      </c>
      <c r="X2457" t="str">
        <f t="shared" si="933"/>
        <v>Loss</v>
      </c>
    </row>
    <row r="2458" spans="1:24" hidden="1" x14ac:dyDescent="0.3">
      <c r="A2458">
        <v>820</v>
      </c>
      <c r="B2458" s="1">
        <v>44320</v>
      </c>
      <c r="D2458" s="2">
        <v>0.3923611111111111</v>
      </c>
      <c r="E2458">
        <v>32768.400000000001</v>
      </c>
      <c r="J2458" s="1">
        <v>44320</v>
      </c>
      <c r="L2458" s="2">
        <v>0.4055555555555555</v>
      </c>
      <c r="M2458">
        <v>32702.85</v>
      </c>
      <c r="N2458">
        <v>-795</v>
      </c>
      <c r="R2458">
        <v>32840.050000000003</v>
      </c>
      <c r="S2458">
        <v>32672.45</v>
      </c>
      <c r="T2458">
        <f t="shared" si="923"/>
        <v>4</v>
      </c>
      <c r="U2458">
        <f t="shared" si="924"/>
        <v>5</v>
      </c>
      <c r="V2458">
        <f t="shared" si="925"/>
        <v>2021</v>
      </c>
    </row>
    <row r="2459" spans="1:24" x14ac:dyDescent="0.3">
      <c r="A2459">
        <v>820.1</v>
      </c>
      <c r="B2459" s="1">
        <v>44320</v>
      </c>
      <c r="C2459" t="s">
        <v>25</v>
      </c>
      <c r="D2459" s="2">
        <v>0.3923611111111111</v>
      </c>
      <c r="E2459">
        <v>424.4</v>
      </c>
      <c r="F2459">
        <v>15</v>
      </c>
      <c r="G2459" t="s">
        <v>21</v>
      </c>
      <c r="H2459">
        <v>32800</v>
      </c>
      <c r="I2459" t="s">
        <v>22</v>
      </c>
      <c r="J2459" s="1">
        <v>44320</v>
      </c>
      <c r="K2459" t="s">
        <v>25</v>
      </c>
      <c r="L2459" s="2">
        <v>0.39999999999999997</v>
      </c>
      <c r="M2459">
        <v>447.4</v>
      </c>
      <c r="N2459">
        <v>-345</v>
      </c>
      <c r="O2459">
        <v>-5.419415646</v>
      </c>
      <c r="P2459" s="1">
        <v>44322</v>
      </c>
      <c r="Q2459" t="s">
        <v>24</v>
      </c>
      <c r="R2459">
        <v>464.05</v>
      </c>
      <c r="S2459">
        <v>372.15</v>
      </c>
      <c r="T2459">
        <f t="shared" si="923"/>
        <v>4</v>
      </c>
      <c r="U2459">
        <f t="shared" si="924"/>
        <v>5</v>
      </c>
      <c r="V2459">
        <f t="shared" si="925"/>
        <v>2021</v>
      </c>
      <c r="X2459" t="str">
        <f t="shared" ref="X2459:X2460" si="934">IF(N2459&gt;0,"Profit","Loss")</f>
        <v>Loss</v>
      </c>
    </row>
    <row r="2460" spans="1:24" x14ac:dyDescent="0.3">
      <c r="A2460">
        <v>820.2</v>
      </c>
      <c r="B2460" s="1">
        <v>44320</v>
      </c>
      <c r="C2460" t="s">
        <v>25</v>
      </c>
      <c r="D2460" s="2">
        <v>0.3923611111111111</v>
      </c>
      <c r="E2460">
        <v>419</v>
      </c>
      <c r="F2460">
        <v>15</v>
      </c>
      <c r="G2460" t="s">
        <v>23</v>
      </c>
      <c r="H2460">
        <v>32800</v>
      </c>
      <c r="I2460" t="s">
        <v>22</v>
      </c>
      <c r="J2460" s="1">
        <v>44320</v>
      </c>
      <c r="K2460" t="s">
        <v>25</v>
      </c>
      <c r="L2460" s="2">
        <v>0.4055555555555555</v>
      </c>
      <c r="M2460">
        <v>449</v>
      </c>
      <c r="N2460">
        <v>-450</v>
      </c>
      <c r="O2460">
        <v>-7.1599045349999999</v>
      </c>
      <c r="P2460" s="1">
        <v>44322</v>
      </c>
      <c r="Q2460" t="s">
        <v>24</v>
      </c>
      <c r="R2460">
        <v>461.95</v>
      </c>
      <c r="S2460">
        <v>374</v>
      </c>
      <c r="T2460">
        <f t="shared" si="923"/>
        <v>4</v>
      </c>
      <c r="U2460">
        <f t="shared" si="924"/>
        <v>5</v>
      </c>
      <c r="V2460">
        <f t="shared" si="925"/>
        <v>2021</v>
      </c>
      <c r="X2460" t="str">
        <f t="shared" si="934"/>
        <v>Loss</v>
      </c>
    </row>
    <row r="2461" spans="1:24" hidden="1" x14ac:dyDescent="0.3">
      <c r="A2461">
        <v>821</v>
      </c>
      <c r="B2461" s="1">
        <v>44321</v>
      </c>
      <c r="D2461" s="2">
        <v>0.3923611111111111</v>
      </c>
      <c r="E2461">
        <v>32431.5</v>
      </c>
      <c r="J2461" s="1">
        <v>44321</v>
      </c>
      <c r="L2461" s="2">
        <v>0.41736111111111113</v>
      </c>
      <c r="M2461">
        <v>32560.65</v>
      </c>
      <c r="N2461">
        <v>-975</v>
      </c>
      <c r="R2461">
        <v>32584.85</v>
      </c>
      <c r="S2461">
        <v>32368.7</v>
      </c>
      <c r="T2461">
        <f t="shared" si="923"/>
        <v>5</v>
      </c>
      <c r="U2461">
        <f t="shared" si="924"/>
        <v>5</v>
      </c>
      <c r="V2461">
        <f t="shared" si="925"/>
        <v>2021</v>
      </c>
    </row>
    <row r="2462" spans="1:24" x14ac:dyDescent="0.3">
      <c r="A2462">
        <v>821.1</v>
      </c>
      <c r="B2462" s="1">
        <v>44321</v>
      </c>
      <c r="C2462" t="s">
        <v>26</v>
      </c>
      <c r="D2462" s="2">
        <v>0.3923611111111111</v>
      </c>
      <c r="E2462">
        <v>409.7</v>
      </c>
      <c r="F2462">
        <v>15</v>
      </c>
      <c r="G2462" t="s">
        <v>21</v>
      </c>
      <c r="H2462">
        <v>32400</v>
      </c>
      <c r="I2462" t="s">
        <v>22</v>
      </c>
      <c r="J2462" s="1">
        <v>44321</v>
      </c>
      <c r="K2462" t="s">
        <v>26</v>
      </c>
      <c r="L2462" s="2">
        <v>0.41736111111111113</v>
      </c>
      <c r="M2462">
        <v>461.7</v>
      </c>
      <c r="N2462">
        <v>-780</v>
      </c>
      <c r="O2462">
        <v>-12.69221381</v>
      </c>
      <c r="P2462" s="1">
        <v>44322</v>
      </c>
      <c r="Q2462" t="s">
        <v>24</v>
      </c>
      <c r="R2462">
        <v>502.65</v>
      </c>
      <c r="S2462">
        <v>386</v>
      </c>
      <c r="T2462">
        <f t="shared" si="923"/>
        <v>5</v>
      </c>
      <c r="U2462">
        <f t="shared" si="924"/>
        <v>5</v>
      </c>
      <c r="V2462">
        <f t="shared" si="925"/>
        <v>2021</v>
      </c>
      <c r="X2462" t="str">
        <f t="shared" ref="X2462:X2463" si="935">IF(N2462&gt;0,"Profit","Loss")</f>
        <v>Loss</v>
      </c>
    </row>
    <row r="2463" spans="1:24" x14ac:dyDescent="0.3">
      <c r="A2463">
        <v>821.2</v>
      </c>
      <c r="B2463" s="1">
        <v>44321</v>
      </c>
      <c r="C2463" t="s">
        <v>26</v>
      </c>
      <c r="D2463" s="2">
        <v>0.3923611111111111</v>
      </c>
      <c r="E2463">
        <v>370.95</v>
      </c>
      <c r="F2463">
        <v>15</v>
      </c>
      <c r="G2463" t="s">
        <v>23</v>
      </c>
      <c r="H2463">
        <v>32400</v>
      </c>
      <c r="I2463" t="s">
        <v>22</v>
      </c>
      <c r="J2463" s="1">
        <v>44321</v>
      </c>
      <c r="K2463" t="s">
        <v>26</v>
      </c>
      <c r="L2463" s="2">
        <v>0.40763888888888888</v>
      </c>
      <c r="M2463">
        <v>383.95</v>
      </c>
      <c r="N2463">
        <v>-195</v>
      </c>
      <c r="O2463">
        <v>-3.5045154329999999</v>
      </c>
      <c r="P2463" s="1">
        <v>44322</v>
      </c>
      <c r="Q2463" t="s">
        <v>24</v>
      </c>
      <c r="R2463">
        <v>404</v>
      </c>
      <c r="S2463">
        <v>308.60000000000002</v>
      </c>
      <c r="T2463">
        <f t="shared" si="923"/>
        <v>5</v>
      </c>
      <c r="U2463">
        <f t="shared" si="924"/>
        <v>5</v>
      </c>
      <c r="V2463">
        <f t="shared" si="925"/>
        <v>2021</v>
      </c>
      <c r="X2463" t="str">
        <f t="shared" si="935"/>
        <v>Loss</v>
      </c>
    </row>
    <row r="2464" spans="1:24" hidden="1" x14ac:dyDescent="0.3">
      <c r="A2464">
        <v>822</v>
      </c>
      <c r="B2464" s="1">
        <v>44322</v>
      </c>
      <c r="D2464" s="2">
        <v>0.3923611111111111</v>
      </c>
      <c r="E2464">
        <v>32765.1</v>
      </c>
      <c r="J2464" s="1">
        <v>44322</v>
      </c>
      <c r="L2464" s="2">
        <v>0.5131944444444444</v>
      </c>
      <c r="M2464">
        <v>32787.300000000003</v>
      </c>
      <c r="N2464">
        <v>791.25</v>
      </c>
      <c r="R2464">
        <v>32906.449999999997</v>
      </c>
      <c r="S2464">
        <v>32564</v>
      </c>
      <c r="T2464">
        <f t="shared" si="923"/>
        <v>6</v>
      </c>
      <c r="U2464">
        <f t="shared" si="924"/>
        <v>5</v>
      </c>
      <c r="V2464">
        <f t="shared" si="925"/>
        <v>2021</v>
      </c>
    </row>
    <row r="2465" spans="1:24" x14ac:dyDescent="0.3">
      <c r="A2465">
        <v>822.1</v>
      </c>
      <c r="B2465" s="1">
        <v>44322</v>
      </c>
      <c r="C2465" t="s">
        <v>27</v>
      </c>
      <c r="D2465" s="2">
        <v>0.3923611111111111</v>
      </c>
      <c r="E2465">
        <v>201.8</v>
      </c>
      <c r="F2465">
        <v>15</v>
      </c>
      <c r="G2465" t="s">
        <v>21</v>
      </c>
      <c r="H2465">
        <v>32800</v>
      </c>
      <c r="I2465" t="s">
        <v>22</v>
      </c>
      <c r="J2465" s="1">
        <v>44322</v>
      </c>
      <c r="K2465" t="s">
        <v>27</v>
      </c>
      <c r="L2465" s="2">
        <v>0.5131944444444444</v>
      </c>
      <c r="M2465">
        <v>157.80000000000001</v>
      </c>
      <c r="N2465">
        <v>660</v>
      </c>
      <c r="O2465">
        <v>21.803766110000002</v>
      </c>
      <c r="P2465" s="1">
        <v>44322</v>
      </c>
      <c r="Q2465" t="s">
        <v>24</v>
      </c>
      <c r="R2465">
        <v>249.7</v>
      </c>
      <c r="S2465">
        <v>82.8</v>
      </c>
      <c r="T2465">
        <f t="shared" si="923"/>
        <v>6</v>
      </c>
      <c r="U2465">
        <f t="shared" si="924"/>
        <v>5</v>
      </c>
      <c r="V2465">
        <f t="shared" si="925"/>
        <v>2021</v>
      </c>
      <c r="X2465" t="str">
        <f t="shared" ref="X2465:X2466" si="936">IF(N2465&gt;0,"Profit","Loss")</f>
        <v>Profit</v>
      </c>
    </row>
    <row r="2466" spans="1:24" x14ac:dyDescent="0.3">
      <c r="A2466">
        <v>822.2</v>
      </c>
      <c r="B2466" s="1">
        <v>44322</v>
      </c>
      <c r="C2466" t="s">
        <v>27</v>
      </c>
      <c r="D2466" s="2">
        <v>0.3923611111111111</v>
      </c>
      <c r="E2466">
        <v>235.45</v>
      </c>
      <c r="F2466">
        <v>15</v>
      </c>
      <c r="G2466" t="s">
        <v>23</v>
      </c>
      <c r="H2466">
        <v>32800</v>
      </c>
      <c r="I2466" t="s">
        <v>22</v>
      </c>
      <c r="J2466" s="1">
        <v>44322</v>
      </c>
      <c r="K2466" t="s">
        <v>27</v>
      </c>
      <c r="L2466" s="2">
        <v>0.41388888888888892</v>
      </c>
      <c r="M2466">
        <v>226.7</v>
      </c>
      <c r="N2466">
        <v>131.25</v>
      </c>
      <c r="O2466">
        <v>3.7162879590000002</v>
      </c>
      <c r="P2466" s="1">
        <v>44322</v>
      </c>
      <c r="Q2466" t="s">
        <v>24</v>
      </c>
      <c r="R2466">
        <v>268.5</v>
      </c>
      <c r="S2466">
        <v>150.6</v>
      </c>
      <c r="T2466">
        <f t="shared" si="923"/>
        <v>6</v>
      </c>
      <c r="U2466">
        <f t="shared" si="924"/>
        <v>5</v>
      </c>
      <c r="V2466">
        <f t="shared" si="925"/>
        <v>2021</v>
      </c>
      <c r="X2466" t="str">
        <f t="shared" si="936"/>
        <v>Profit</v>
      </c>
    </row>
    <row r="2467" spans="1:24" hidden="1" x14ac:dyDescent="0.3">
      <c r="A2467">
        <v>823</v>
      </c>
      <c r="B2467" s="1">
        <v>44323</v>
      </c>
      <c r="D2467" s="2">
        <v>0.3923611111111111</v>
      </c>
      <c r="E2467">
        <v>33245.449999999997</v>
      </c>
      <c r="J2467" s="1">
        <v>44323</v>
      </c>
      <c r="L2467" s="2">
        <v>0.5083333333333333</v>
      </c>
      <c r="M2467">
        <v>32889.699999999997</v>
      </c>
      <c r="N2467">
        <v>2010</v>
      </c>
      <c r="R2467">
        <v>33254.199999999997</v>
      </c>
      <c r="S2467">
        <v>32836.800000000003</v>
      </c>
      <c r="T2467">
        <f t="shared" si="923"/>
        <v>7</v>
      </c>
      <c r="U2467">
        <f t="shared" si="924"/>
        <v>5</v>
      </c>
      <c r="V2467">
        <f t="shared" si="925"/>
        <v>2021</v>
      </c>
    </row>
    <row r="2468" spans="1:24" x14ac:dyDescent="0.3">
      <c r="A2468">
        <v>823.1</v>
      </c>
      <c r="B2468" s="1">
        <v>44323</v>
      </c>
      <c r="C2468" t="s">
        <v>28</v>
      </c>
      <c r="D2468" s="2">
        <v>0.3923611111111111</v>
      </c>
      <c r="E2468">
        <v>540</v>
      </c>
      <c r="F2468">
        <v>15</v>
      </c>
      <c r="G2468" t="s">
        <v>21</v>
      </c>
      <c r="H2468">
        <v>33200</v>
      </c>
      <c r="I2468" t="s">
        <v>22</v>
      </c>
      <c r="J2468" s="1">
        <v>44323</v>
      </c>
      <c r="K2468" t="s">
        <v>28</v>
      </c>
      <c r="L2468" s="2">
        <v>0.5083333333333333</v>
      </c>
      <c r="M2468">
        <v>340</v>
      </c>
      <c r="N2468">
        <v>3000</v>
      </c>
      <c r="O2468">
        <v>37.037037040000001</v>
      </c>
      <c r="P2468" s="1">
        <v>44328</v>
      </c>
      <c r="Q2468" t="s">
        <v>29</v>
      </c>
      <c r="R2468">
        <v>545</v>
      </c>
      <c r="S2468">
        <v>337</v>
      </c>
      <c r="T2468">
        <f t="shared" si="923"/>
        <v>7</v>
      </c>
      <c r="U2468">
        <f t="shared" si="924"/>
        <v>5</v>
      </c>
      <c r="V2468">
        <f t="shared" si="925"/>
        <v>2021</v>
      </c>
      <c r="X2468" t="str">
        <f t="shared" ref="X2468:X2469" si="937">IF(N2468&gt;0,"Profit","Loss")</f>
        <v>Profit</v>
      </c>
    </row>
    <row r="2469" spans="1:24" x14ac:dyDescent="0.3">
      <c r="A2469">
        <v>823.2</v>
      </c>
      <c r="B2469" s="1">
        <v>44323</v>
      </c>
      <c r="C2469" t="s">
        <v>28</v>
      </c>
      <c r="D2469" s="2">
        <v>0.3923611111111111</v>
      </c>
      <c r="E2469">
        <v>491.3</v>
      </c>
      <c r="F2469">
        <v>15</v>
      </c>
      <c r="G2469" t="s">
        <v>23</v>
      </c>
      <c r="H2469">
        <v>33200</v>
      </c>
      <c r="I2469" t="s">
        <v>22</v>
      </c>
      <c r="J2469" s="1">
        <v>44323</v>
      </c>
      <c r="K2469" t="s">
        <v>28</v>
      </c>
      <c r="L2469" s="2">
        <v>0.4375</v>
      </c>
      <c r="M2469">
        <v>557.29999999999995</v>
      </c>
      <c r="N2469">
        <v>-990</v>
      </c>
      <c r="O2469">
        <v>-13.433747199999999</v>
      </c>
      <c r="P2469" s="1">
        <v>44328</v>
      </c>
      <c r="Q2469" t="s">
        <v>24</v>
      </c>
      <c r="R2469">
        <v>579.9</v>
      </c>
      <c r="S2469">
        <v>481.7</v>
      </c>
      <c r="T2469">
        <f t="shared" si="923"/>
        <v>7</v>
      </c>
      <c r="U2469">
        <f t="shared" si="924"/>
        <v>5</v>
      </c>
      <c r="V2469">
        <f t="shared" si="925"/>
        <v>2021</v>
      </c>
      <c r="X2469" t="str">
        <f t="shared" si="937"/>
        <v>Loss</v>
      </c>
    </row>
    <row r="2470" spans="1:24" hidden="1" x14ac:dyDescent="0.3">
      <c r="A2470">
        <v>824</v>
      </c>
      <c r="B2470" s="1">
        <v>44326</v>
      </c>
      <c r="D2470" s="2">
        <v>0.3923611111111111</v>
      </c>
      <c r="E2470">
        <v>33180.6</v>
      </c>
      <c r="J2470" s="1">
        <v>44326</v>
      </c>
      <c r="L2470" s="2">
        <v>0.4284722222222222</v>
      </c>
      <c r="M2470">
        <v>33222</v>
      </c>
      <c r="N2470">
        <v>-885</v>
      </c>
      <c r="R2470">
        <v>33222</v>
      </c>
      <c r="S2470">
        <v>33028.15</v>
      </c>
      <c r="T2470">
        <f t="shared" si="923"/>
        <v>10</v>
      </c>
      <c r="U2470">
        <f t="shared" si="924"/>
        <v>5</v>
      </c>
      <c r="V2470">
        <f t="shared" si="925"/>
        <v>2021</v>
      </c>
    </row>
    <row r="2471" spans="1:24" x14ac:dyDescent="0.3">
      <c r="A2471">
        <v>824.1</v>
      </c>
      <c r="B2471" s="1">
        <v>44326</v>
      </c>
      <c r="C2471" t="s">
        <v>20</v>
      </c>
      <c r="D2471" s="2">
        <v>0.3923611111111111</v>
      </c>
      <c r="E2471">
        <v>405.5</v>
      </c>
      <c r="F2471">
        <v>15</v>
      </c>
      <c r="G2471" t="s">
        <v>21</v>
      </c>
      <c r="H2471">
        <v>33200</v>
      </c>
      <c r="I2471" t="s">
        <v>22</v>
      </c>
      <c r="J2471" s="1">
        <v>44326</v>
      </c>
      <c r="K2471" t="s">
        <v>20</v>
      </c>
      <c r="L2471" s="2">
        <v>0.4284722222222222</v>
      </c>
      <c r="M2471">
        <v>401.5</v>
      </c>
      <c r="N2471">
        <v>60</v>
      </c>
      <c r="O2471">
        <v>0.98643649799999999</v>
      </c>
      <c r="P2471" s="1">
        <v>44328</v>
      </c>
      <c r="Q2471" t="s">
        <v>24</v>
      </c>
      <c r="R2471">
        <v>412</v>
      </c>
      <c r="S2471">
        <v>326.14999999999998</v>
      </c>
      <c r="T2471">
        <f t="shared" si="923"/>
        <v>10</v>
      </c>
      <c r="U2471">
        <f t="shared" si="924"/>
        <v>5</v>
      </c>
      <c r="V2471">
        <f t="shared" si="925"/>
        <v>2021</v>
      </c>
      <c r="X2471" t="str">
        <f t="shared" ref="X2471:X2472" si="938">IF(N2471&gt;0,"Profit","Loss")</f>
        <v>Profit</v>
      </c>
    </row>
    <row r="2472" spans="1:24" x14ac:dyDescent="0.3">
      <c r="A2472">
        <v>824.2</v>
      </c>
      <c r="B2472" s="1">
        <v>44326</v>
      </c>
      <c r="C2472" t="s">
        <v>20</v>
      </c>
      <c r="D2472" s="2">
        <v>0.3923611111111111</v>
      </c>
      <c r="E2472">
        <v>402.8</v>
      </c>
      <c r="F2472">
        <v>15</v>
      </c>
      <c r="G2472" t="s">
        <v>23</v>
      </c>
      <c r="H2472">
        <v>33200</v>
      </c>
      <c r="I2472" t="s">
        <v>22</v>
      </c>
      <c r="J2472" s="1">
        <v>44326</v>
      </c>
      <c r="K2472" t="s">
        <v>20</v>
      </c>
      <c r="L2472" s="2">
        <v>0.39999999999999997</v>
      </c>
      <c r="M2472">
        <v>465.8</v>
      </c>
      <c r="N2472">
        <v>-945</v>
      </c>
      <c r="O2472">
        <v>-15.64051639</v>
      </c>
      <c r="P2472" s="1">
        <v>44328</v>
      </c>
      <c r="Q2472" t="s">
        <v>24</v>
      </c>
      <c r="R2472">
        <v>469</v>
      </c>
      <c r="S2472">
        <v>390.7</v>
      </c>
      <c r="T2472">
        <f t="shared" si="923"/>
        <v>10</v>
      </c>
      <c r="U2472">
        <f t="shared" si="924"/>
        <v>5</v>
      </c>
      <c r="V2472">
        <f t="shared" si="925"/>
        <v>2021</v>
      </c>
      <c r="X2472" t="str">
        <f t="shared" si="938"/>
        <v>Loss</v>
      </c>
    </row>
    <row r="2473" spans="1:24" hidden="1" x14ac:dyDescent="0.3">
      <c r="A2473">
        <v>825</v>
      </c>
      <c r="B2473" s="1">
        <v>44327</v>
      </c>
      <c r="D2473" s="2">
        <v>0.3923611111111111</v>
      </c>
      <c r="E2473">
        <v>32766.7</v>
      </c>
      <c r="J2473" s="1">
        <v>44327</v>
      </c>
      <c r="L2473" s="2">
        <v>0.54236111111111118</v>
      </c>
      <c r="M2473">
        <v>32909.800000000003</v>
      </c>
      <c r="N2473">
        <v>630</v>
      </c>
      <c r="R2473">
        <v>33154.300000000003</v>
      </c>
      <c r="S2473">
        <v>32740.15</v>
      </c>
      <c r="T2473">
        <f t="shared" si="923"/>
        <v>11</v>
      </c>
      <c r="U2473">
        <f t="shared" si="924"/>
        <v>5</v>
      </c>
      <c r="V2473">
        <f t="shared" si="925"/>
        <v>2021</v>
      </c>
    </row>
    <row r="2474" spans="1:24" x14ac:dyDescent="0.3">
      <c r="A2474">
        <v>825.1</v>
      </c>
      <c r="B2474" s="1">
        <v>44327</v>
      </c>
      <c r="C2474" t="s">
        <v>25</v>
      </c>
      <c r="D2474" s="2">
        <v>0.3923611111111111</v>
      </c>
      <c r="E2474">
        <v>252.9</v>
      </c>
      <c r="F2474">
        <v>15</v>
      </c>
      <c r="G2474" t="s">
        <v>21</v>
      </c>
      <c r="H2474">
        <v>32800</v>
      </c>
      <c r="I2474" t="s">
        <v>22</v>
      </c>
      <c r="J2474" s="1">
        <v>44327</v>
      </c>
      <c r="K2474" t="s">
        <v>25</v>
      </c>
      <c r="L2474" s="2">
        <v>0.43402777777777773</v>
      </c>
      <c r="M2474">
        <v>312.89999999999998</v>
      </c>
      <c r="N2474">
        <v>-900</v>
      </c>
      <c r="O2474">
        <v>-23.724792409999999</v>
      </c>
      <c r="P2474" s="1">
        <v>44328</v>
      </c>
      <c r="Q2474" t="s">
        <v>24</v>
      </c>
      <c r="R2474">
        <v>357</v>
      </c>
      <c r="S2474">
        <v>237.65</v>
      </c>
      <c r="T2474">
        <f t="shared" si="923"/>
        <v>11</v>
      </c>
      <c r="U2474">
        <f t="shared" si="924"/>
        <v>5</v>
      </c>
      <c r="V2474">
        <f t="shared" si="925"/>
        <v>2021</v>
      </c>
      <c r="X2474" t="str">
        <f t="shared" ref="X2474:X2475" si="939">IF(N2474&gt;0,"Profit","Loss")</f>
        <v>Loss</v>
      </c>
    </row>
    <row r="2475" spans="1:24" x14ac:dyDescent="0.3">
      <c r="A2475">
        <v>825.2</v>
      </c>
      <c r="B2475" s="1">
        <v>44327</v>
      </c>
      <c r="C2475" t="s">
        <v>25</v>
      </c>
      <c r="D2475" s="2">
        <v>0.3923611111111111</v>
      </c>
      <c r="E2475">
        <v>287.95</v>
      </c>
      <c r="F2475">
        <v>15</v>
      </c>
      <c r="G2475" t="s">
        <v>23</v>
      </c>
      <c r="H2475">
        <v>32800</v>
      </c>
      <c r="I2475" t="s">
        <v>22</v>
      </c>
      <c r="J2475" s="1">
        <v>44327</v>
      </c>
      <c r="K2475" t="s">
        <v>25</v>
      </c>
      <c r="L2475" s="2">
        <v>0.54236111111111118</v>
      </c>
      <c r="M2475">
        <v>185.95</v>
      </c>
      <c r="N2475">
        <v>1530</v>
      </c>
      <c r="O2475">
        <v>35.42281646</v>
      </c>
      <c r="P2475" s="1">
        <v>44328</v>
      </c>
      <c r="Q2475" t="s">
        <v>24</v>
      </c>
      <c r="R2475">
        <v>301.25</v>
      </c>
      <c r="S2475">
        <v>110.65</v>
      </c>
      <c r="T2475">
        <f t="shared" si="923"/>
        <v>11</v>
      </c>
      <c r="U2475">
        <f t="shared" si="924"/>
        <v>5</v>
      </c>
      <c r="V2475">
        <f t="shared" si="925"/>
        <v>2021</v>
      </c>
      <c r="X2475" t="str">
        <f t="shared" si="939"/>
        <v>Profit</v>
      </c>
    </row>
    <row r="2476" spans="1:24" hidden="1" x14ac:dyDescent="0.3">
      <c r="A2476">
        <v>826</v>
      </c>
      <c r="B2476" s="1">
        <v>44328</v>
      </c>
      <c r="D2476" s="2">
        <v>0.3923611111111111</v>
      </c>
      <c r="E2476">
        <v>32662.25</v>
      </c>
      <c r="J2476" s="1">
        <v>44328</v>
      </c>
      <c r="L2476" s="2">
        <v>0.52083333333333337</v>
      </c>
      <c r="M2476">
        <v>32701.45</v>
      </c>
      <c r="N2476">
        <v>-405</v>
      </c>
      <c r="R2476">
        <v>32706.6</v>
      </c>
      <c r="S2476">
        <v>32402.7</v>
      </c>
      <c r="T2476">
        <f t="shared" si="923"/>
        <v>12</v>
      </c>
      <c r="U2476">
        <f t="shared" si="924"/>
        <v>5</v>
      </c>
      <c r="V2476">
        <f t="shared" si="925"/>
        <v>2021</v>
      </c>
    </row>
    <row r="2477" spans="1:24" x14ac:dyDescent="0.3">
      <c r="A2477">
        <v>826.1</v>
      </c>
      <c r="B2477" s="1">
        <v>44328</v>
      </c>
      <c r="C2477" t="s">
        <v>26</v>
      </c>
      <c r="D2477" s="2">
        <v>0.3923611111111111</v>
      </c>
      <c r="E2477">
        <v>142.25</v>
      </c>
      <c r="F2477">
        <v>15</v>
      </c>
      <c r="G2477" t="s">
        <v>21</v>
      </c>
      <c r="H2477">
        <v>32700</v>
      </c>
      <c r="I2477" t="s">
        <v>22</v>
      </c>
      <c r="J2477" s="1">
        <v>44328</v>
      </c>
      <c r="K2477" t="s">
        <v>26</v>
      </c>
      <c r="L2477" s="2">
        <v>0.52083333333333337</v>
      </c>
      <c r="M2477">
        <v>120.25</v>
      </c>
      <c r="N2477">
        <v>330</v>
      </c>
      <c r="O2477">
        <v>15.46572935</v>
      </c>
      <c r="P2477" s="1">
        <v>44328</v>
      </c>
      <c r="Q2477" t="s">
        <v>24</v>
      </c>
      <c r="R2477">
        <v>154.6</v>
      </c>
      <c r="S2477">
        <v>45</v>
      </c>
      <c r="T2477">
        <f t="shared" si="923"/>
        <v>12</v>
      </c>
      <c r="U2477">
        <f t="shared" si="924"/>
        <v>5</v>
      </c>
      <c r="V2477">
        <f t="shared" si="925"/>
        <v>2021</v>
      </c>
      <c r="X2477" t="str">
        <f t="shared" ref="X2477:X2478" si="940">IF(N2477&gt;0,"Profit","Loss")</f>
        <v>Profit</v>
      </c>
    </row>
    <row r="2478" spans="1:24" x14ac:dyDescent="0.3">
      <c r="A2478">
        <v>826.2</v>
      </c>
      <c r="B2478" s="1">
        <v>44328</v>
      </c>
      <c r="C2478" t="s">
        <v>26</v>
      </c>
      <c r="D2478" s="2">
        <v>0.3923611111111111</v>
      </c>
      <c r="E2478">
        <v>181.8</v>
      </c>
      <c r="F2478">
        <v>15</v>
      </c>
      <c r="G2478" t="s">
        <v>23</v>
      </c>
      <c r="H2478">
        <v>32700</v>
      </c>
      <c r="I2478" t="s">
        <v>22</v>
      </c>
      <c r="J2478" s="1">
        <v>44328</v>
      </c>
      <c r="K2478" t="s">
        <v>26</v>
      </c>
      <c r="L2478" s="2">
        <v>0.43263888888888885</v>
      </c>
      <c r="M2478">
        <v>230.8</v>
      </c>
      <c r="N2478">
        <v>-735</v>
      </c>
      <c r="O2478">
        <v>-26.95269527</v>
      </c>
      <c r="P2478" s="1">
        <v>44328</v>
      </c>
      <c r="Q2478" t="s">
        <v>24</v>
      </c>
      <c r="R2478">
        <v>250</v>
      </c>
      <c r="S2478">
        <v>155</v>
      </c>
      <c r="T2478">
        <f t="shared" si="923"/>
        <v>12</v>
      </c>
      <c r="U2478">
        <f t="shared" si="924"/>
        <v>5</v>
      </c>
      <c r="V2478">
        <f t="shared" si="925"/>
        <v>2021</v>
      </c>
      <c r="X2478" t="str">
        <f t="shared" si="940"/>
        <v>Loss</v>
      </c>
    </row>
    <row r="2479" spans="1:24" hidden="1" x14ac:dyDescent="0.3">
      <c r="A2479">
        <v>827</v>
      </c>
      <c r="B2479" s="1">
        <v>44330</v>
      </c>
      <c r="D2479" s="2">
        <v>0.3923611111111111</v>
      </c>
      <c r="E2479">
        <v>32430.35</v>
      </c>
      <c r="J2479" s="1">
        <v>44330</v>
      </c>
      <c r="L2479" s="2">
        <v>0.40486111111111112</v>
      </c>
      <c r="M2479">
        <v>32472.6</v>
      </c>
      <c r="N2479">
        <v>-675</v>
      </c>
      <c r="R2479">
        <v>32511.1</v>
      </c>
      <c r="S2479">
        <v>32305.05</v>
      </c>
      <c r="T2479">
        <f t="shared" si="923"/>
        <v>14</v>
      </c>
      <c r="U2479">
        <f t="shared" si="924"/>
        <v>5</v>
      </c>
      <c r="V2479">
        <f t="shared" si="925"/>
        <v>2021</v>
      </c>
    </row>
    <row r="2480" spans="1:24" x14ac:dyDescent="0.3">
      <c r="A2480">
        <v>827.1</v>
      </c>
      <c r="B2480" s="1">
        <v>44330</v>
      </c>
      <c r="C2480" t="s">
        <v>28</v>
      </c>
      <c r="D2480" s="2">
        <v>0.3923611111111111</v>
      </c>
      <c r="E2480">
        <v>521.6</v>
      </c>
      <c r="F2480">
        <v>15</v>
      </c>
      <c r="G2480" t="s">
        <v>21</v>
      </c>
      <c r="H2480">
        <v>32400</v>
      </c>
      <c r="I2480" t="s">
        <v>22</v>
      </c>
      <c r="J2480" s="1">
        <v>44330</v>
      </c>
      <c r="K2480" t="s">
        <v>28</v>
      </c>
      <c r="L2480" s="2">
        <v>0.40486111111111112</v>
      </c>
      <c r="M2480">
        <v>522.6</v>
      </c>
      <c r="N2480">
        <v>-15</v>
      </c>
      <c r="O2480">
        <v>-0.191717791</v>
      </c>
      <c r="P2480" s="1">
        <v>44336</v>
      </c>
      <c r="Q2480" t="s">
        <v>24</v>
      </c>
      <c r="R2480">
        <v>549.5</v>
      </c>
      <c r="S2480">
        <v>447.25</v>
      </c>
      <c r="T2480">
        <f t="shared" si="923"/>
        <v>14</v>
      </c>
      <c r="U2480">
        <f t="shared" si="924"/>
        <v>5</v>
      </c>
      <c r="V2480">
        <f t="shared" si="925"/>
        <v>2021</v>
      </c>
      <c r="X2480" t="str">
        <f t="shared" ref="X2480:X2481" si="941">IF(N2480&gt;0,"Profit","Loss")</f>
        <v>Loss</v>
      </c>
    </row>
    <row r="2481" spans="1:24" x14ac:dyDescent="0.3">
      <c r="A2481">
        <v>827.2</v>
      </c>
      <c r="B2481" s="1">
        <v>44330</v>
      </c>
      <c r="C2481" t="s">
        <v>28</v>
      </c>
      <c r="D2481" s="2">
        <v>0.3923611111111111</v>
      </c>
      <c r="E2481">
        <v>446.8</v>
      </c>
      <c r="F2481">
        <v>15</v>
      </c>
      <c r="G2481" t="s">
        <v>23</v>
      </c>
      <c r="H2481">
        <v>32400</v>
      </c>
      <c r="I2481" t="s">
        <v>22</v>
      </c>
      <c r="J2481" s="1">
        <v>44330</v>
      </c>
      <c r="K2481" t="s">
        <v>28</v>
      </c>
      <c r="L2481" s="2">
        <v>0.3972222222222222</v>
      </c>
      <c r="M2481">
        <v>490.8</v>
      </c>
      <c r="N2481">
        <v>-660</v>
      </c>
      <c r="O2481">
        <v>-9.8478066250000005</v>
      </c>
      <c r="P2481" s="1">
        <v>44336</v>
      </c>
      <c r="Q2481" t="s">
        <v>24</v>
      </c>
      <c r="R2481">
        <v>493</v>
      </c>
      <c r="S2481">
        <v>415.25</v>
      </c>
      <c r="T2481">
        <f t="shared" si="923"/>
        <v>14</v>
      </c>
      <c r="U2481">
        <f t="shared" si="924"/>
        <v>5</v>
      </c>
      <c r="V2481">
        <f t="shared" si="925"/>
        <v>2021</v>
      </c>
      <c r="X2481" t="str">
        <f t="shared" si="941"/>
        <v>Loss</v>
      </c>
    </row>
    <row r="2482" spans="1:24" hidden="1" x14ac:dyDescent="0.3">
      <c r="A2482">
        <v>828</v>
      </c>
      <c r="B2482" s="1">
        <v>44333</v>
      </c>
      <c r="D2482" s="2">
        <v>0.3923611111111111</v>
      </c>
      <c r="E2482">
        <v>32515.3</v>
      </c>
      <c r="J2482" s="1">
        <v>44333</v>
      </c>
      <c r="L2482" s="2">
        <v>0.4909722222222222</v>
      </c>
      <c r="M2482">
        <v>33096.1</v>
      </c>
      <c r="N2482">
        <v>1965</v>
      </c>
      <c r="R2482">
        <v>33096.1</v>
      </c>
      <c r="S2482">
        <v>32499.3</v>
      </c>
      <c r="T2482">
        <f t="shared" si="923"/>
        <v>17</v>
      </c>
      <c r="U2482">
        <f t="shared" si="924"/>
        <v>5</v>
      </c>
      <c r="V2482">
        <f t="shared" si="925"/>
        <v>2021</v>
      </c>
    </row>
    <row r="2483" spans="1:24" x14ac:dyDescent="0.3">
      <c r="A2483">
        <v>828.1</v>
      </c>
      <c r="B2483" s="1">
        <v>44333</v>
      </c>
      <c r="C2483" t="s">
        <v>20</v>
      </c>
      <c r="D2483" s="2">
        <v>0.3923611111111111</v>
      </c>
      <c r="E2483">
        <v>372</v>
      </c>
      <c r="F2483">
        <v>15</v>
      </c>
      <c r="G2483" t="s">
        <v>21</v>
      </c>
      <c r="H2483">
        <v>32500</v>
      </c>
      <c r="I2483" t="s">
        <v>22</v>
      </c>
      <c r="J2483" s="1">
        <v>44333</v>
      </c>
      <c r="K2483" t="s">
        <v>20</v>
      </c>
      <c r="L2483" s="2">
        <v>0.39861111111111108</v>
      </c>
      <c r="M2483">
        <v>441</v>
      </c>
      <c r="N2483">
        <v>-1035</v>
      </c>
      <c r="O2483">
        <v>-18.548387099999999</v>
      </c>
      <c r="P2483" s="1">
        <v>44336</v>
      </c>
      <c r="Q2483" t="s">
        <v>24</v>
      </c>
      <c r="R2483">
        <v>456.7</v>
      </c>
      <c r="S2483">
        <v>365.4</v>
      </c>
      <c r="T2483">
        <f t="shared" si="923"/>
        <v>17</v>
      </c>
      <c r="U2483">
        <f t="shared" si="924"/>
        <v>5</v>
      </c>
      <c r="V2483">
        <f t="shared" si="925"/>
        <v>2021</v>
      </c>
      <c r="X2483" t="str">
        <f t="shared" ref="X2483:X2484" si="942">IF(N2483&gt;0,"Profit","Loss")</f>
        <v>Loss</v>
      </c>
    </row>
    <row r="2484" spans="1:24" x14ac:dyDescent="0.3">
      <c r="A2484">
        <v>828.2</v>
      </c>
      <c r="B2484" s="1">
        <v>44333</v>
      </c>
      <c r="C2484" t="s">
        <v>20</v>
      </c>
      <c r="D2484" s="2">
        <v>0.3923611111111111</v>
      </c>
      <c r="E2484">
        <v>368.85</v>
      </c>
      <c r="F2484">
        <v>15</v>
      </c>
      <c r="G2484" t="s">
        <v>23</v>
      </c>
      <c r="H2484">
        <v>32500</v>
      </c>
      <c r="I2484" t="s">
        <v>22</v>
      </c>
      <c r="J2484" s="1">
        <v>44333</v>
      </c>
      <c r="K2484" t="s">
        <v>20</v>
      </c>
      <c r="L2484" s="2">
        <v>0.4909722222222222</v>
      </c>
      <c r="M2484">
        <v>168.85</v>
      </c>
      <c r="N2484">
        <v>3000</v>
      </c>
      <c r="O2484">
        <v>54.222583710000002</v>
      </c>
      <c r="P2484" s="1">
        <v>44336</v>
      </c>
      <c r="Q2484" t="s">
        <v>29</v>
      </c>
      <c r="R2484">
        <v>375.05</v>
      </c>
      <c r="S2484">
        <v>162.6</v>
      </c>
      <c r="T2484">
        <f t="shared" si="923"/>
        <v>17</v>
      </c>
      <c r="U2484">
        <f t="shared" si="924"/>
        <v>5</v>
      </c>
      <c r="V2484">
        <f t="shared" si="925"/>
        <v>2021</v>
      </c>
      <c r="X2484" t="str">
        <f t="shared" si="942"/>
        <v>Profit</v>
      </c>
    </row>
    <row r="2485" spans="1:24" hidden="1" x14ac:dyDescent="0.3">
      <c r="A2485">
        <v>829</v>
      </c>
      <c r="B2485" s="1">
        <v>44334</v>
      </c>
      <c r="D2485" s="2">
        <v>0.3923611111111111</v>
      </c>
      <c r="E2485">
        <v>34008.800000000003</v>
      </c>
      <c r="J2485" s="1">
        <v>44334</v>
      </c>
      <c r="L2485" s="2">
        <v>0.40833333333333338</v>
      </c>
      <c r="M2485">
        <v>34052.1</v>
      </c>
      <c r="N2485">
        <v>-90</v>
      </c>
      <c r="R2485">
        <v>34142.85</v>
      </c>
      <c r="S2485">
        <v>33899.550000000003</v>
      </c>
      <c r="T2485">
        <f t="shared" si="923"/>
        <v>18</v>
      </c>
      <c r="U2485">
        <f t="shared" si="924"/>
        <v>5</v>
      </c>
      <c r="V2485">
        <f t="shared" si="925"/>
        <v>2021</v>
      </c>
    </row>
    <row r="2486" spans="1:24" x14ac:dyDescent="0.3">
      <c r="A2486">
        <v>829.1</v>
      </c>
      <c r="B2486" s="1">
        <v>44334</v>
      </c>
      <c r="C2486" t="s">
        <v>25</v>
      </c>
      <c r="D2486" s="2">
        <v>0.3923611111111111</v>
      </c>
      <c r="E2486">
        <v>384</v>
      </c>
      <c r="F2486">
        <v>15</v>
      </c>
      <c r="G2486" t="s">
        <v>21</v>
      </c>
      <c r="H2486">
        <v>34000</v>
      </c>
      <c r="I2486" t="s">
        <v>22</v>
      </c>
      <c r="J2486" s="1">
        <v>44334</v>
      </c>
      <c r="K2486" t="s">
        <v>25</v>
      </c>
      <c r="L2486" s="2">
        <v>0.40833333333333338</v>
      </c>
      <c r="M2486">
        <v>376</v>
      </c>
      <c r="N2486">
        <v>120</v>
      </c>
      <c r="O2486">
        <v>2.0833333330000001</v>
      </c>
      <c r="P2486" s="1">
        <v>44336</v>
      </c>
      <c r="Q2486" t="s">
        <v>24</v>
      </c>
      <c r="R2486">
        <v>451.5</v>
      </c>
      <c r="S2486">
        <v>300.05</v>
      </c>
      <c r="T2486">
        <f t="shared" si="923"/>
        <v>18</v>
      </c>
      <c r="U2486">
        <f t="shared" si="924"/>
        <v>5</v>
      </c>
      <c r="V2486">
        <f t="shared" si="925"/>
        <v>2021</v>
      </c>
      <c r="X2486" t="str">
        <f t="shared" ref="X2486:X2487" si="943">IF(N2486&gt;0,"Profit","Loss")</f>
        <v>Profit</v>
      </c>
    </row>
    <row r="2487" spans="1:24" x14ac:dyDescent="0.3">
      <c r="A2487">
        <v>829.2</v>
      </c>
      <c r="B2487" s="1">
        <v>44334</v>
      </c>
      <c r="C2487" t="s">
        <v>25</v>
      </c>
      <c r="D2487" s="2">
        <v>0.3923611111111111</v>
      </c>
      <c r="E2487">
        <v>327</v>
      </c>
      <c r="F2487">
        <v>15</v>
      </c>
      <c r="G2487" t="s">
        <v>23</v>
      </c>
      <c r="H2487">
        <v>34000</v>
      </c>
      <c r="I2487" t="s">
        <v>22</v>
      </c>
      <c r="J2487" s="1">
        <v>44334</v>
      </c>
      <c r="K2487" t="s">
        <v>25</v>
      </c>
      <c r="L2487" s="2">
        <v>0.39930555555555558</v>
      </c>
      <c r="M2487">
        <v>341</v>
      </c>
      <c r="N2487">
        <v>-210</v>
      </c>
      <c r="O2487">
        <v>-4.2813455659999997</v>
      </c>
      <c r="P2487" s="1">
        <v>44336</v>
      </c>
      <c r="Q2487" t="s">
        <v>24</v>
      </c>
      <c r="R2487">
        <v>363</v>
      </c>
      <c r="S2487">
        <v>265.25</v>
      </c>
      <c r="T2487">
        <f t="shared" si="923"/>
        <v>18</v>
      </c>
      <c r="U2487">
        <f t="shared" si="924"/>
        <v>5</v>
      </c>
      <c r="V2487">
        <f t="shared" si="925"/>
        <v>2021</v>
      </c>
      <c r="X2487" t="str">
        <f t="shared" si="943"/>
        <v>Loss</v>
      </c>
    </row>
    <row r="2488" spans="1:24" hidden="1" x14ac:dyDescent="0.3">
      <c r="A2488">
        <v>830</v>
      </c>
      <c r="B2488" s="1">
        <v>44335</v>
      </c>
      <c r="D2488" s="2">
        <v>0.3923611111111111</v>
      </c>
      <c r="E2488">
        <v>33745</v>
      </c>
      <c r="J2488" s="1">
        <v>44335</v>
      </c>
      <c r="L2488" s="2">
        <v>0.43958333333333338</v>
      </c>
      <c r="M2488">
        <v>33696.050000000003</v>
      </c>
      <c r="N2488">
        <v>-1170</v>
      </c>
      <c r="R2488">
        <v>33959.300000000003</v>
      </c>
      <c r="S2488">
        <v>33691.699999999997</v>
      </c>
      <c r="T2488">
        <f t="shared" si="923"/>
        <v>19</v>
      </c>
      <c r="U2488">
        <f t="shared" si="924"/>
        <v>5</v>
      </c>
      <c r="V2488">
        <f t="shared" si="925"/>
        <v>2021</v>
      </c>
    </row>
    <row r="2489" spans="1:24" x14ac:dyDescent="0.3">
      <c r="A2489">
        <v>830.1</v>
      </c>
      <c r="B2489" s="1">
        <v>44335</v>
      </c>
      <c r="C2489" t="s">
        <v>26</v>
      </c>
      <c r="D2489" s="2">
        <v>0.3923611111111111</v>
      </c>
      <c r="E2489">
        <v>283.3</v>
      </c>
      <c r="F2489">
        <v>15</v>
      </c>
      <c r="G2489" t="s">
        <v>21</v>
      </c>
      <c r="H2489">
        <v>33700</v>
      </c>
      <c r="I2489" t="s">
        <v>22</v>
      </c>
      <c r="J2489" s="1">
        <v>44335</v>
      </c>
      <c r="K2489" t="s">
        <v>26</v>
      </c>
      <c r="L2489" s="2">
        <v>0.39444444444444443</v>
      </c>
      <c r="M2489">
        <v>347.3</v>
      </c>
      <c r="N2489">
        <v>-960</v>
      </c>
      <c r="O2489">
        <v>-22.590893049999998</v>
      </c>
      <c r="P2489" s="1">
        <v>44336</v>
      </c>
      <c r="Q2489" t="s">
        <v>24</v>
      </c>
      <c r="R2489">
        <v>397.85</v>
      </c>
      <c r="S2489">
        <v>271.55</v>
      </c>
      <c r="T2489">
        <f t="shared" si="923"/>
        <v>19</v>
      </c>
      <c r="U2489">
        <f t="shared" si="924"/>
        <v>5</v>
      </c>
      <c r="V2489">
        <f t="shared" si="925"/>
        <v>2021</v>
      </c>
      <c r="X2489" t="str">
        <f t="shared" ref="X2489:X2490" si="944">IF(N2489&gt;0,"Profit","Loss")</f>
        <v>Loss</v>
      </c>
    </row>
    <row r="2490" spans="1:24" x14ac:dyDescent="0.3">
      <c r="A2490">
        <v>830.2</v>
      </c>
      <c r="B2490" s="1">
        <v>44335</v>
      </c>
      <c r="C2490" t="s">
        <v>26</v>
      </c>
      <c r="D2490" s="2">
        <v>0.3923611111111111</v>
      </c>
      <c r="E2490">
        <v>229.95</v>
      </c>
      <c r="F2490">
        <v>15</v>
      </c>
      <c r="G2490" t="s">
        <v>23</v>
      </c>
      <c r="H2490">
        <v>33700</v>
      </c>
      <c r="I2490" t="s">
        <v>22</v>
      </c>
      <c r="J2490" s="1">
        <v>44335</v>
      </c>
      <c r="K2490" t="s">
        <v>26</v>
      </c>
      <c r="L2490" s="2">
        <v>0.43958333333333338</v>
      </c>
      <c r="M2490">
        <v>243.95</v>
      </c>
      <c r="N2490">
        <v>-210</v>
      </c>
      <c r="O2490">
        <v>-6.0882800609999999</v>
      </c>
      <c r="P2490" s="1">
        <v>44336</v>
      </c>
      <c r="Q2490" t="s">
        <v>24</v>
      </c>
      <c r="R2490">
        <v>246.3</v>
      </c>
      <c r="S2490">
        <v>168.2</v>
      </c>
      <c r="T2490">
        <f t="shared" si="923"/>
        <v>19</v>
      </c>
      <c r="U2490">
        <f t="shared" si="924"/>
        <v>5</v>
      </c>
      <c r="V2490">
        <f t="shared" si="925"/>
        <v>2021</v>
      </c>
      <c r="X2490" t="str">
        <f t="shared" si="944"/>
        <v>Loss</v>
      </c>
    </row>
    <row r="2491" spans="1:24" hidden="1" x14ac:dyDescent="0.3">
      <c r="A2491">
        <v>831</v>
      </c>
      <c r="B2491" s="1">
        <v>44336</v>
      </c>
      <c r="D2491" s="2">
        <v>0.3923611111111111</v>
      </c>
      <c r="E2491">
        <v>33809.800000000003</v>
      </c>
      <c r="J2491" s="1">
        <v>44336</v>
      </c>
      <c r="L2491" s="2">
        <v>0.6381944444444444</v>
      </c>
      <c r="M2491">
        <v>33304.699999999997</v>
      </c>
      <c r="N2491">
        <v>1194.75</v>
      </c>
      <c r="Q2491" t="s">
        <v>19</v>
      </c>
      <c r="R2491">
        <v>33817.1</v>
      </c>
      <c r="S2491">
        <v>33273.949999999997</v>
      </c>
      <c r="T2491">
        <f t="shared" si="923"/>
        <v>20</v>
      </c>
      <c r="U2491">
        <f t="shared" si="924"/>
        <v>5</v>
      </c>
      <c r="V2491">
        <f t="shared" si="925"/>
        <v>2021</v>
      </c>
    </row>
    <row r="2492" spans="1:24" x14ac:dyDescent="0.3">
      <c r="A2492">
        <v>831.1</v>
      </c>
      <c r="B2492" s="1">
        <v>44336</v>
      </c>
      <c r="C2492" t="s">
        <v>27</v>
      </c>
      <c r="D2492" s="2">
        <v>0.3923611111111111</v>
      </c>
      <c r="E2492">
        <v>153.85</v>
      </c>
      <c r="F2492">
        <v>15</v>
      </c>
      <c r="G2492" t="s">
        <v>21</v>
      </c>
      <c r="H2492">
        <v>33800</v>
      </c>
      <c r="I2492" t="s">
        <v>22</v>
      </c>
      <c r="J2492" s="1">
        <v>44336</v>
      </c>
      <c r="K2492" t="s">
        <v>27</v>
      </c>
      <c r="L2492" s="2">
        <v>0.6381944444444444</v>
      </c>
      <c r="M2492">
        <v>0.2</v>
      </c>
      <c r="N2492">
        <v>2304.75</v>
      </c>
      <c r="O2492">
        <v>99.870003249999996</v>
      </c>
      <c r="P2492" s="1">
        <v>44336</v>
      </c>
      <c r="Q2492" t="s">
        <v>19</v>
      </c>
      <c r="R2492">
        <v>157.30000000000001</v>
      </c>
      <c r="S2492">
        <v>0.2</v>
      </c>
      <c r="T2492">
        <f t="shared" si="923"/>
        <v>20</v>
      </c>
      <c r="U2492">
        <f t="shared" si="924"/>
        <v>5</v>
      </c>
      <c r="V2492">
        <f t="shared" si="925"/>
        <v>2021</v>
      </c>
      <c r="X2492" t="str">
        <f t="shared" ref="X2492:X2493" si="945">IF(N2492&gt;0,"Profit","Loss")</f>
        <v>Profit</v>
      </c>
    </row>
    <row r="2493" spans="1:24" x14ac:dyDescent="0.3">
      <c r="A2493">
        <v>831.2</v>
      </c>
      <c r="B2493" s="1">
        <v>44336</v>
      </c>
      <c r="C2493" t="s">
        <v>27</v>
      </c>
      <c r="D2493" s="2">
        <v>0.3923611111111111</v>
      </c>
      <c r="E2493">
        <v>133</v>
      </c>
      <c r="F2493">
        <v>15</v>
      </c>
      <c r="G2493" t="s">
        <v>23</v>
      </c>
      <c r="H2493">
        <v>33800</v>
      </c>
      <c r="I2493" t="s">
        <v>22</v>
      </c>
      <c r="J2493" s="1">
        <v>44336</v>
      </c>
      <c r="K2493" t="s">
        <v>27</v>
      </c>
      <c r="L2493" s="2">
        <v>0.39513888888888887</v>
      </c>
      <c r="M2493">
        <v>207</v>
      </c>
      <c r="N2493">
        <v>-1110</v>
      </c>
      <c r="O2493">
        <v>-55.639097739999997</v>
      </c>
      <c r="P2493" s="1">
        <v>44336</v>
      </c>
      <c r="Q2493" t="s">
        <v>24</v>
      </c>
      <c r="R2493">
        <v>210.3</v>
      </c>
      <c r="S2493">
        <v>131.35</v>
      </c>
      <c r="T2493">
        <f t="shared" si="923"/>
        <v>20</v>
      </c>
      <c r="U2493">
        <f t="shared" si="924"/>
        <v>5</v>
      </c>
      <c r="V2493">
        <f t="shared" si="925"/>
        <v>2021</v>
      </c>
      <c r="X2493" t="str">
        <f t="shared" si="945"/>
        <v>Loss</v>
      </c>
    </row>
    <row r="2494" spans="1:24" hidden="1" x14ac:dyDescent="0.3">
      <c r="A2494">
        <v>832</v>
      </c>
      <c r="B2494" s="1">
        <v>44337</v>
      </c>
      <c r="D2494" s="2">
        <v>0.3923611111111111</v>
      </c>
      <c r="E2494">
        <v>33702.050000000003</v>
      </c>
      <c r="J2494" s="1">
        <v>44337</v>
      </c>
      <c r="L2494" s="2">
        <v>0.59513888888888888</v>
      </c>
      <c r="M2494">
        <v>34200.550000000003</v>
      </c>
      <c r="N2494">
        <v>2010</v>
      </c>
      <c r="R2494">
        <v>34206.949999999997</v>
      </c>
      <c r="S2494">
        <v>33676.25</v>
      </c>
      <c r="T2494">
        <f t="shared" si="923"/>
        <v>21</v>
      </c>
      <c r="U2494">
        <f t="shared" si="924"/>
        <v>5</v>
      </c>
      <c r="V2494">
        <f t="shared" si="925"/>
        <v>2021</v>
      </c>
    </row>
    <row r="2495" spans="1:24" x14ac:dyDescent="0.3">
      <c r="A2495">
        <v>832.1</v>
      </c>
      <c r="B2495" s="1">
        <v>44337</v>
      </c>
      <c r="C2495" t="s">
        <v>28</v>
      </c>
      <c r="D2495" s="2">
        <v>0.3923611111111111</v>
      </c>
      <c r="E2495">
        <v>485.2</v>
      </c>
      <c r="F2495">
        <v>15</v>
      </c>
      <c r="G2495" t="s">
        <v>21</v>
      </c>
      <c r="H2495">
        <v>33700</v>
      </c>
      <c r="I2495" t="s">
        <v>22</v>
      </c>
      <c r="J2495" s="1">
        <v>44337</v>
      </c>
      <c r="K2495" t="s">
        <v>28</v>
      </c>
      <c r="L2495" s="2">
        <v>0.39652777777777781</v>
      </c>
      <c r="M2495">
        <v>551.20000000000005</v>
      </c>
      <c r="N2495">
        <v>-990</v>
      </c>
      <c r="O2495">
        <v>-13.602638089999999</v>
      </c>
      <c r="P2495" s="1">
        <v>44343</v>
      </c>
      <c r="Q2495" t="s">
        <v>24</v>
      </c>
      <c r="R2495">
        <v>563.35</v>
      </c>
      <c r="S2495">
        <v>475.7</v>
      </c>
      <c r="T2495">
        <f t="shared" si="923"/>
        <v>21</v>
      </c>
      <c r="U2495">
        <f t="shared" si="924"/>
        <v>5</v>
      </c>
      <c r="V2495">
        <f t="shared" si="925"/>
        <v>2021</v>
      </c>
      <c r="X2495" t="str">
        <f t="shared" ref="X2495:X2496" si="946">IF(N2495&gt;0,"Profit","Loss")</f>
        <v>Loss</v>
      </c>
    </row>
    <row r="2496" spans="1:24" x14ac:dyDescent="0.3">
      <c r="A2496">
        <v>832.2</v>
      </c>
      <c r="B2496" s="1">
        <v>44337</v>
      </c>
      <c r="C2496" t="s">
        <v>28</v>
      </c>
      <c r="D2496" s="2">
        <v>0.3923611111111111</v>
      </c>
      <c r="E2496">
        <v>420.05</v>
      </c>
      <c r="F2496">
        <v>15</v>
      </c>
      <c r="G2496" t="s">
        <v>23</v>
      </c>
      <c r="H2496">
        <v>33700</v>
      </c>
      <c r="I2496" t="s">
        <v>22</v>
      </c>
      <c r="J2496" s="1">
        <v>44337</v>
      </c>
      <c r="K2496" t="s">
        <v>28</v>
      </c>
      <c r="L2496" s="2">
        <v>0.59513888888888888</v>
      </c>
      <c r="M2496">
        <v>220.05</v>
      </c>
      <c r="N2496">
        <v>3000</v>
      </c>
      <c r="O2496">
        <v>47.613379360000003</v>
      </c>
      <c r="P2496" s="1">
        <v>44343</v>
      </c>
      <c r="Q2496" t="s">
        <v>29</v>
      </c>
      <c r="R2496">
        <v>430.2</v>
      </c>
      <c r="S2496">
        <v>218.1</v>
      </c>
      <c r="T2496">
        <f t="shared" si="923"/>
        <v>21</v>
      </c>
      <c r="U2496">
        <f t="shared" si="924"/>
        <v>5</v>
      </c>
      <c r="V2496">
        <f t="shared" si="925"/>
        <v>2021</v>
      </c>
      <c r="X2496" t="str">
        <f t="shared" si="946"/>
        <v>Profit</v>
      </c>
    </row>
    <row r="2497" spans="1:24" hidden="1" x14ac:dyDescent="0.3">
      <c r="A2497">
        <v>833</v>
      </c>
      <c r="B2497" s="1">
        <v>44340</v>
      </c>
      <c r="D2497" s="2">
        <v>0.3923611111111111</v>
      </c>
      <c r="E2497">
        <v>35050</v>
      </c>
      <c r="J2497" s="1">
        <v>44340</v>
      </c>
      <c r="L2497" s="2">
        <v>0.39999999999999997</v>
      </c>
      <c r="M2497">
        <v>34936.75</v>
      </c>
      <c r="N2497">
        <v>-30</v>
      </c>
      <c r="R2497">
        <v>35051.85</v>
      </c>
      <c r="S2497">
        <v>34737.599999999999</v>
      </c>
      <c r="T2497">
        <f t="shared" si="923"/>
        <v>24</v>
      </c>
      <c r="U2497">
        <f t="shared" si="924"/>
        <v>5</v>
      </c>
      <c r="V2497">
        <f t="shared" si="925"/>
        <v>2021</v>
      </c>
    </row>
    <row r="2498" spans="1:24" x14ac:dyDescent="0.3">
      <c r="A2498">
        <v>833.1</v>
      </c>
      <c r="B2498" s="1">
        <v>44340</v>
      </c>
      <c r="C2498" t="s">
        <v>20</v>
      </c>
      <c r="D2498" s="2">
        <v>0.3923611111111111</v>
      </c>
      <c r="E2498">
        <v>474.2</v>
      </c>
      <c r="F2498">
        <v>15</v>
      </c>
      <c r="G2498" t="s">
        <v>21</v>
      </c>
      <c r="H2498">
        <v>35000</v>
      </c>
      <c r="I2498" t="s">
        <v>22</v>
      </c>
      <c r="J2498" s="1">
        <v>44340</v>
      </c>
      <c r="K2498" t="s">
        <v>20</v>
      </c>
      <c r="L2498" s="2">
        <v>0.39999999999999997</v>
      </c>
      <c r="M2498">
        <v>402.2</v>
      </c>
      <c r="N2498">
        <v>1080</v>
      </c>
      <c r="O2498">
        <v>15.18346689</v>
      </c>
      <c r="P2498" s="1">
        <v>44343</v>
      </c>
      <c r="Q2498" t="s">
        <v>24</v>
      </c>
      <c r="R2498">
        <v>474.95</v>
      </c>
      <c r="S2498">
        <v>327</v>
      </c>
      <c r="T2498">
        <f t="shared" si="923"/>
        <v>24</v>
      </c>
      <c r="U2498">
        <f t="shared" si="924"/>
        <v>5</v>
      </c>
      <c r="V2498">
        <f t="shared" si="925"/>
        <v>2021</v>
      </c>
      <c r="X2498" t="str">
        <f t="shared" ref="X2498:X2499" si="947">IF(N2498&gt;0,"Profit","Loss")</f>
        <v>Profit</v>
      </c>
    </row>
    <row r="2499" spans="1:24" x14ac:dyDescent="0.3">
      <c r="A2499">
        <v>833.2</v>
      </c>
      <c r="B2499" s="1">
        <v>44340</v>
      </c>
      <c r="C2499" t="s">
        <v>20</v>
      </c>
      <c r="D2499" s="2">
        <v>0.3923611111111111</v>
      </c>
      <c r="E2499">
        <v>378.3</v>
      </c>
      <c r="F2499">
        <v>15</v>
      </c>
      <c r="G2499" t="s">
        <v>23</v>
      </c>
      <c r="H2499">
        <v>35000</v>
      </c>
      <c r="I2499" t="s">
        <v>22</v>
      </c>
      <c r="J2499" s="1">
        <v>44340</v>
      </c>
      <c r="K2499" t="s">
        <v>20</v>
      </c>
      <c r="L2499" s="2">
        <v>0.39513888888888887</v>
      </c>
      <c r="M2499">
        <v>452.3</v>
      </c>
      <c r="N2499">
        <v>-1110</v>
      </c>
      <c r="O2499">
        <v>-19.561194820000001</v>
      </c>
      <c r="P2499" s="1">
        <v>44343</v>
      </c>
      <c r="Q2499" t="s">
        <v>24</v>
      </c>
      <c r="R2499">
        <v>466.15</v>
      </c>
      <c r="S2499">
        <v>377</v>
      </c>
      <c r="T2499">
        <f t="shared" ref="T2499:T2562" si="948">DAY(B2499)</f>
        <v>24</v>
      </c>
      <c r="U2499">
        <f t="shared" ref="U2499:U2562" si="949">MONTH(B2499)</f>
        <v>5</v>
      </c>
      <c r="V2499">
        <f t="shared" ref="V2499:V2562" si="950">YEAR(B2499)</f>
        <v>2021</v>
      </c>
      <c r="X2499" t="str">
        <f t="shared" si="947"/>
        <v>Loss</v>
      </c>
    </row>
    <row r="2500" spans="1:24" hidden="1" x14ac:dyDescent="0.3">
      <c r="A2500">
        <v>834</v>
      </c>
      <c r="B2500" s="1">
        <v>44341</v>
      </c>
      <c r="D2500" s="2">
        <v>0.3923611111111111</v>
      </c>
      <c r="E2500">
        <v>34913.9</v>
      </c>
      <c r="J2500" s="1">
        <v>44341</v>
      </c>
      <c r="L2500" s="2">
        <v>0.48958333333333331</v>
      </c>
      <c r="M2500">
        <v>34726.5</v>
      </c>
      <c r="N2500">
        <v>1110</v>
      </c>
      <c r="R2500">
        <v>34979.449999999997</v>
      </c>
      <c r="S2500">
        <v>34545.75</v>
      </c>
      <c r="T2500">
        <f t="shared" si="948"/>
        <v>25</v>
      </c>
      <c r="U2500">
        <f t="shared" si="949"/>
        <v>5</v>
      </c>
      <c r="V2500">
        <f t="shared" si="950"/>
        <v>2021</v>
      </c>
    </row>
    <row r="2501" spans="1:24" x14ac:dyDescent="0.3">
      <c r="A2501">
        <v>834.1</v>
      </c>
      <c r="B2501" s="1">
        <v>44341</v>
      </c>
      <c r="C2501" t="s">
        <v>25</v>
      </c>
      <c r="D2501" s="2">
        <v>0.3923611111111111</v>
      </c>
      <c r="E2501">
        <v>392.3</v>
      </c>
      <c r="F2501">
        <v>15</v>
      </c>
      <c r="G2501" t="s">
        <v>21</v>
      </c>
      <c r="H2501">
        <v>34900</v>
      </c>
      <c r="I2501" t="s">
        <v>22</v>
      </c>
      <c r="J2501" s="1">
        <v>44341</v>
      </c>
      <c r="K2501" t="s">
        <v>25</v>
      </c>
      <c r="L2501" s="2">
        <v>0.48958333333333331</v>
      </c>
      <c r="M2501">
        <v>288.3</v>
      </c>
      <c r="N2501">
        <v>1560</v>
      </c>
      <c r="O2501">
        <v>26.51032373</v>
      </c>
      <c r="P2501" s="1">
        <v>44343</v>
      </c>
      <c r="Q2501" t="s">
        <v>24</v>
      </c>
      <c r="R2501">
        <v>436.85</v>
      </c>
      <c r="S2501">
        <v>213.05</v>
      </c>
      <c r="T2501">
        <f t="shared" si="948"/>
        <v>25</v>
      </c>
      <c r="U2501">
        <f t="shared" si="949"/>
        <v>5</v>
      </c>
      <c r="V2501">
        <f t="shared" si="950"/>
        <v>2021</v>
      </c>
      <c r="X2501" t="str">
        <f t="shared" ref="X2501:X2502" si="951">IF(N2501&gt;0,"Profit","Loss")</f>
        <v>Profit</v>
      </c>
    </row>
    <row r="2502" spans="1:24" x14ac:dyDescent="0.3">
      <c r="A2502">
        <v>834.2</v>
      </c>
      <c r="B2502" s="1">
        <v>44341</v>
      </c>
      <c r="C2502" t="s">
        <v>25</v>
      </c>
      <c r="D2502" s="2">
        <v>0.3923611111111111</v>
      </c>
      <c r="E2502">
        <v>330.45</v>
      </c>
      <c r="F2502">
        <v>15</v>
      </c>
      <c r="G2502" t="s">
        <v>23</v>
      </c>
      <c r="H2502">
        <v>34900</v>
      </c>
      <c r="I2502" t="s">
        <v>22</v>
      </c>
      <c r="J2502" s="1">
        <v>44341</v>
      </c>
      <c r="K2502" t="s">
        <v>25</v>
      </c>
      <c r="L2502" s="2">
        <v>0.3972222222222222</v>
      </c>
      <c r="M2502">
        <v>360.45</v>
      </c>
      <c r="N2502">
        <v>-450</v>
      </c>
      <c r="O2502">
        <v>-9.0785292779999995</v>
      </c>
      <c r="P2502" s="1">
        <v>44343</v>
      </c>
      <c r="Q2502" t="s">
        <v>24</v>
      </c>
      <c r="R2502">
        <v>374</v>
      </c>
      <c r="S2502">
        <v>284.85000000000002</v>
      </c>
      <c r="T2502">
        <f t="shared" si="948"/>
        <v>25</v>
      </c>
      <c r="U2502">
        <f t="shared" si="949"/>
        <v>5</v>
      </c>
      <c r="V2502">
        <f t="shared" si="950"/>
        <v>2021</v>
      </c>
      <c r="X2502" t="str">
        <f t="shared" si="951"/>
        <v>Loss</v>
      </c>
    </row>
    <row r="2503" spans="1:24" hidden="1" x14ac:dyDescent="0.3">
      <c r="A2503">
        <v>835</v>
      </c>
      <c r="B2503" s="1">
        <v>44342</v>
      </c>
      <c r="D2503" s="2">
        <v>0.3923611111111111</v>
      </c>
      <c r="E2503">
        <v>34551.9</v>
      </c>
      <c r="J2503" s="1">
        <v>44342</v>
      </c>
      <c r="L2503" s="2">
        <v>0.6381944444444444</v>
      </c>
      <c r="M2503">
        <v>34695.599999999999</v>
      </c>
      <c r="N2503">
        <v>1569.75</v>
      </c>
      <c r="Q2503" t="s">
        <v>19</v>
      </c>
      <c r="R2503">
        <v>34897.949999999997</v>
      </c>
      <c r="S2503">
        <v>34462.5</v>
      </c>
      <c r="T2503">
        <f t="shared" si="948"/>
        <v>26</v>
      </c>
      <c r="U2503">
        <f t="shared" si="949"/>
        <v>5</v>
      </c>
      <c r="V2503">
        <f t="shared" si="950"/>
        <v>2021</v>
      </c>
    </row>
    <row r="2504" spans="1:24" x14ac:dyDescent="0.3">
      <c r="A2504">
        <v>835.1</v>
      </c>
      <c r="B2504" s="1">
        <v>44342</v>
      </c>
      <c r="C2504" t="s">
        <v>26</v>
      </c>
      <c r="D2504" s="2">
        <v>0.3923611111111111</v>
      </c>
      <c r="E2504">
        <v>264.75</v>
      </c>
      <c r="F2504">
        <v>15</v>
      </c>
      <c r="G2504" t="s">
        <v>21</v>
      </c>
      <c r="H2504">
        <v>34600</v>
      </c>
      <c r="I2504" t="s">
        <v>22</v>
      </c>
      <c r="J2504" s="1">
        <v>44342</v>
      </c>
      <c r="K2504" t="s">
        <v>26</v>
      </c>
      <c r="L2504" s="2">
        <v>0.41736111111111113</v>
      </c>
      <c r="M2504">
        <v>291.75</v>
      </c>
      <c r="N2504">
        <v>-405</v>
      </c>
      <c r="O2504">
        <v>-10.19830028</v>
      </c>
      <c r="P2504" s="1">
        <v>44343</v>
      </c>
      <c r="Q2504" t="s">
        <v>24</v>
      </c>
      <c r="R2504">
        <v>299.39999999999998</v>
      </c>
      <c r="S2504">
        <v>216.3</v>
      </c>
      <c r="T2504">
        <f t="shared" si="948"/>
        <v>26</v>
      </c>
      <c r="U2504">
        <f t="shared" si="949"/>
        <v>5</v>
      </c>
      <c r="V2504">
        <f t="shared" si="950"/>
        <v>2021</v>
      </c>
      <c r="X2504" t="str">
        <f t="shared" ref="X2504:X2505" si="952">IF(N2504&gt;0,"Profit","Loss")</f>
        <v>Loss</v>
      </c>
    </row>
    <row r="2505" spans="1:24" x14ac:dyDescent="0.3">
      <c r="A2505">
        <v>835.2</v>
      </c>
      <c r="B2505" s="1">
        <v>44342</v>
      </c>
      <c r="C2505" t="s">
        <v>26</v>
      </c>
      <c r="D2505" s="2">
        <v>0.3923611111111111</v>
      </c>
      <c r="E2505">
        <v>267.5</v>
      </c>
      <c r="F2505">
        <v>15</v>
      </c>
      <c r="G2505" t="s">
        <v>23</v>
      </c>
      <c r="H2505">
        <v>34600</v>
      </c>
      <c r="I2505" t="s">
        <v>22</v>
      </c>
      <c r="J2505" s="1">
        <v>44342</v>
      </c>
      <c r="K2505" t="s">
        <v>26</v>
      </c>
      <c r="L2505" s="2">
        <v>0.6381944444444444</v>
      </c>
      <c r="M2505">
        <v>135.85</v>
      </c>
      <c r="N2505">
        <v>1974.75</v>
      </c>
      <c r="O2505">
        <v>49.214953270000002</v>
      </c>
      <c r="P2505" s="1">
        <v>44343</v>
      </c>
      <c r="Q2505" t="s">
        <v>19</v>
      </c>
      <c r="R2505">
        <v>321.55</v>
      </c>
      <c r="S2505">
        <v>104</v>
      </c>
      <c r="T2505">
        <f t="shared" si="948"/>
        <v>26</v>
      </c>
      <c r="U2505">
        <f t="shared" si="949"/>
        <v>5</v>
      </c>
      <c r="V2505">
        <f t="shared" si="950"/>
        <v>2021</v>
      </c>
      <c r="X2505" t="str">
        <f t="shared" si="952"/>
        <v>Profit</v>
      </c>
    </row>
    <row r="2506" spans="1:24" hidden="1" x14ac:dyDescent="0.3">
      <c r="A2506">
        <v>836</v>
      </c>
      <c r="B2506" s="1">
        <v>44343</v>
      </c>
      <c r="D2506" s="2">
        <v>0.3923611111111111</v>
      </c>
      <c r="E2506">
        <v>34570.35</v>
      </c>
      <c r="J2506" s="1">
        <v>44343</v>
      </c>
      <c r="L2506" s="2">
        <v>0.6381944444444444</v>
      </c>
      <c r="M2506">
        <v>35161.199999999997</v>
      </c>
      <c r="N2506">
        <v>2203.5</v>
      </c>
      <c r="Q2506" t="s">
        <v>19</v>
      </c>
      <c r="R2506">
        <v>35169</v>
      </c>
      <c r="S2506">
        <v>34529.699999999997</v>
      </c>
      <c r="T2506">
        <f t="shared" si="948"/>
        <v>27</v>
      </c>
      <c r="U2506">
        <f t="shared" si="949"/>
        <v>5</v>
      </c>
      <c r="V2506">
        <f t="shared" si="950"/>
        <v>2021</v>
      </c>
    </row>
    <row r="2507" spans="1:24" x14ac:dyDescent="0.3">
      <c r="A2507">
        <v>836.1</v>
      </c>
      <c r="B2507" s="1">
        <v>44343</v>
      </c>
      <c r="C2507" t="s">
        <v>27</v>
      </c>
      <c r="D2507" s="2">
        <v>0.3923611111111111</v>
      </c>
      <c r="E2507">
        <v>163.9</v>
      </c>
      <c r="F2507">
        <v>15</v>
      </c>
      <c r="G2507" t="s">
        <v>21</v>
      </c>
      <c r="H2507">
        <v>34600</v>
      </c>
      <c r="I2507" t="s">
        <v>22</v>
      </c>
      <c r="J2507" s="1">
        <v>44343</v>
      </c>
      <c r="K2507" t="s">
        <v>27</v>
      </c>
      <c r="L2507" s="2">
        <v>0.4777777777777778</v>
      </c>
      <c r="M2507">
        <v>187.9</v>
      </c>
      <c r="N2507">
        <v>-360</v>
      </c>
      <c r="O2507">
        <v>-14.64307505</v>
      </c>
      <c r="P2507" s="1">
        <v>44343</v>
      </c>
      <c r="Q2507" t="s">
        <v>24</v>
      </c>
      <c r="R2507">
        <v>302.5</v>
      </c>
      <c r="S2507">
        <v>112</v>
      </c>
      <c r="T2507">
        <f t="shared" si="948"/>
        <v>27</v>
      </c>
      <c r="U2507">
        <f t="shared" si="949"/>
        <v>5</v>
      </c>
      <c r="V2507">
        <f t="shared" si="950"/>
        <v>2021</v>
      </c>
      <c r="X2507" t="str">
        <f t="shared" ref="X2507:X2508" si="953">IF(N2507&gt;0,"Profit","Loss")</f>
        <v>Loss</v>
      </c>
    </row>
    <row r="2508" spans="1:24" x14ac:dyDescent="0.3">
      <c r="A2508">
        <v>836.2</v>
      </c>
      <c r="B2508" s="1">
        <v>44343</v>
      </c>
      <c r="C2508" t="s">
        <v>27</v>
      </c>
      <c r="D2508" s="2">
        <v>0.3923611111111111</v>
      </c>
      <c r="E2508">
        <v>171.2</v>
      </c>
      <c r="F2508">
        <v>15</v>
      </c>
      <c r="G2508" t="s">
        <v>23</v>
      </c>
      <c r="H2508">
        <v>34600</v>
      </c>
      <c r="I2508" t="s">
        <v>22</v>
      </c>
      <c r="J2508" s="1">
        <v>44343</v>
      </c>
      <c r="K2508" t="s">
        <v>27</v>
      </c>
      <c r="L2508" s="2">
        <v>0.6381944444444444</v>
      </c>
      <c r="M2508">
        <v>0.3</v>
      </c>
      <c r="N2508">
        <v>2563.5</v>
      </c>
      <c r="O2508">
        <v>99.824766359999998</v>
      </c>
      <c r="P2508" s="1">
        <v>44343</v>
      </c>
      <c r="Q2508" t="s">
        <v>19</v>
      </c>
      <c r="R2508">
        <v>188.4</v>
      </c>
      <c r="S2508">
        <v>0.2</v>
      </c>
      <c r="T2508">
        <f t="shared" si="948"/>
        <v>27</v>
      </c>
      <c r="U2508">
        <f t="shared" si="949"/>
        <v>5</v>
      </c>
      <c r="V2508">
        <f t="shared" si="950"/>
        <v>2021</v>
      </c>
      <c r="X2508" t="str">
        <f t="shared" si="953"/>
        <v>Profit</v>
      </c>
    </row>
    <row r="2509" spans="1:24" hidden="1" x14ac:dyDescent="0.3">
      <c r="A2509">
        <v>837</v>
      </c>
      <c r="B2509" s="1">
        <v>44344</v>
      </c>
      <c r="D2509" s="2">
        <v>0.3923611111111111</v>
      </c>
      <c r="E2509">
        <v>35296.75</v>
      </c>
      <c r="J2509" s="1">
        <v>44344</v>
      </c>
      <c r="L2509" s="2">
        <v>0.4145833333333333</v>
      </c>
      <c r="M2509">
        <v>35263.25</v>
      </c>
      <c r="N2509">
        <v>-645</v>
      </c>
      <c r="R2509">
        <v>35436.65</v>
      </c>
      <c r="S2509">
        <v>35238.35</v>
      </c>
      <c r="T2509">
        <f t="shared" si="948"/>
        <v>28</v>
      </c>
      <c r="U2509">
        <f t="shared" si="949"/>
        <v>5</v>
      </c>
      <c r="V2509">
        <f t="shared" si="950"/>
        <v>2021</v>
      </c>
    </row>
    <row r="2510" spans="1:24" x14ac:dyDescent="0.3">
      <c r="A2510">
        <v>837.1</v>
      </c>
      <c r="B2510" s="1">
        <v>44344</v>
      </c>
      <c r="C2510" t="s">
        <v>28</v>
      </c>
      <c r="D2510" s="2">
        <v>0.3923611111111111</v>
      </c>
      <c r="E2510">
        <v>560</v>
      </c>
      <c r="F2510">
        <v>15</v>
      </c>
      <c r="G2510" t="s">
        <v>21</v>
      </c>
      <c r="H2510">
        <v>35300</v>
      </c>
      <c r="I2510" t="s">
        <v>22</v>
      </c>
      <c r="J2510" s="1">
        <v>44344</v>
      </c>
      <c r="K2510" t="s">
        <v>28</v>
      </c>
      <c r="L2510" s="2">
        <v>0.39652777777777781</v>
      </c>
      <c r="M2510">
        <v>599</v>
      </c>
      <c r="N2510">
        <v>-585</v>
      </c>
      <c r="O2510">
        <v>-6.9642857139999998</v>
      </c>
      <c r="P2510" s="1">
        <v>44350</v>
      </c>
      <c r="Q2510" t="s">
        <v>24</v>
      </c>
      <c r="R2510">
        <v>604.4</v>
      </c>
      <c r="S2510">
        <v>523.9</v>
      </c>
      <c r="T2510">
        <f t="shared" si="948"/>
        <v>28</v>
      </c>
      <c r="U2510">
        <f t="shared" si="949"/>
        <v>5</v>
      </c>
      <c r="V2510">
        <f t="shared" si="950"/>
        <v>2021</v>
      </c>
      <c r="X2510" t="str">
        <f t="shared" ref="X2510:X2511" si="954">IF(N2510&gt;0,"Profit","Loss")</f>
        <v>Loss</v>
      </c>
    </row>
    <row r="2511" spans="1:24" x14ac:dyDescent="0.3">
      <c r="A2511">
        <v>837.2</v>
      </c>
      <c r="B2511" s="1">
        <v>44344</v>
      </c>
      <c r="C2511" t="s">
        <v>28</v>
      </c>
      <c r="D2511" s="2">
        <v>0.3923611111111111</v>
      </c>
      <c r="E2511">
        <v>484.95</v>
      </c>
      <c r="F2511">
        <v>15</v>
      </c>
      <c r="G2511" t="s">
        <v>23</v>
      </c>
      <c r="H2511">
        <v>35300</v>
      </c>
      <c r="I2511" t="s">
        <v>22</v>
      </c>
      <c r="J2511" s="1">
        <v>44344</v>
      </c>
      <c r="K2511" t="s">
        <v>28</v>
      </c>
      <c r="L2511" s="2">
        <v>0.4145833333333333</v>
      </c>
      <c r="M2511">
        <v>488.95</v>
      </c>
      <c r="N2511">
        <v>-60</v>
      </c>
      <c r="O2511">
        <v>-0.82482730199999998</v>
      </c>
      <c r="P2511" s="1">
        <v>44350</v>
      </c>
      <c r="Q2511" t="s">
        <v>24</v>
      </c>
      <c r="R2511">
        <v>528.45000000000005</v>
      </c>
      <c r="S2511">
        <v>413.35</v>
      </c>
      <c r="T2511">
        <f t="shared" si="948"/>
        <v>28</v>
      </c>
      <c r="U2511">
        <f t="shared" si="949"/>
        <v>5</v>
      </c>
      <c r="V2511">
        <f t="shared" si="950"/>
        <v>2021</v>
      </c>
      <c r="X2511" t="str">
        <f t="shared" si="954"/>
        <v>Loss</v>
      </c>
    </row>
    <row r="2512" spans="1:24" hidden="1" x14ac:dyDescent="0.3">
      <c r="A2512">
        <v>838</v>
      </c>
      <c r="B2512" s="1">
        <v>44347</v>
      </c>
      <c r="D2512" s="2">
        <v>0.3923611111111111</v>
      </c>
      <c r="E2512">
        <v>35044.050000000003</v>
      </c>
      <c r="J2512" s="1">
        <v>44347</v>
      </c>
      <c r="L2512" s="2">
        <v>0.53472222222222221</v>
      </c>
      <c r="M2512">
        <v>35461.1</v>
      </c>
      <c r="N2512">
        <v>2655</v>
      </c>
      <c r="R2512">
        <v>35466.300000000003</v>
      </c>
      <c r="S2512">
        <v>34930.1</v>
      </c>
      <c r="T2512">
        <f t="shared" si="948"/>
        <v>31</v>
      </c>
      <c r="U2512">
        <f t="shared" si="949"/>
        <v>5</v>
      </c>
      <c r="V2512">
        <f t="shared" si="950"/>
        <v>2021</v>
      </c>
    </row>
    <row r="2513" spans="1:24" x14ac:dyDescent="0.3">
      <c r="A2513">
        <v>838.1</v>
      </c>
      <c r="B2513" s="1">
        <v>44347</v>
      </c>
      <c r="C2513" t="s">
        <v>20</v>
      </c>
      <c r="D2513" s="2">
        <v>0.3923611111111111</v>
      </c>
      <c r="E2513">
        <v>446.4</v>
      </c>
      <c r="F2513">
        <v>15</v>
      </c>
      <c r="G2513" t="s">
        <v>21</v>
      </c>
      <c r="H2513">
        <v>35000</v>
      </c>
      <c r="I2513" t="s">
        <v>22</v>
      </c>
      <c r="J2513" s="1">
        <v>44347</v>
      </c>
      <c r="K2513" t="s">
        <v>20</v>
      </c>
      <c r="L2513" s="2">
        <v>0.40347222222222223</v>
      </c>
      <c r="M2513">
        <v>469.4</v>
      </c>
      <c r="N2513">
        <v>-345</v>
      </c>
      <c r="O2513">
        <v>-5.1523297489999997</v>
      </c>
      <c r="P2513" s="1">
        <v>44350</v>
      </c>
      <c r="Q2513" t="s">
        <v>24</v>
      </c>
      <c r="R2513">
        <v>504.75</v>
      </c>
      <c r="S2513">
        <v>393.5</v>
      </c>
      <c r="T2513">
        <f t="shared" si="948"/>
        <v>31</v>
      </c>
      <c r="U2513">
        <f t="shared" si="949"/>
        <v>5</v>
      </c>
      <c r="V2513">
        <f t="shared" si="950"/>
        <v>2021</v>
      </c>
      <c r="X2513" t="str">
        <f t="shared" ref="X2513:X2514" si="955">IF(N2513&gt;0,"Profit","Loss")</f>
        <v>Loss</v>
      </c>
    </row>
    <row r="2514" spans="1:24" x14ac:dyDescent="0.3">
      <c r="A2514">
        <v>838.2</v>
      </c>
      <c r="B2514" s="1">
        <v>44347</v>
      </c>
      <c r="C2514" t="s">
        <v>20</v>
      </c>
      <c r="D2514" s="2">
        <v>0.3923611111111111</v>
      </c>
      <c r="E2514">
        <v>387.65</v>
      </c>
      <c r="F2514">
        <v>15</v>
      </c>
      <c r="G2514" t="s">
        <v>23</v>
      </c>
      <c r="H2514">
        <v>35000</v>
      </c>
      <c r="I2514" t="s">
        <v>22</v>
      </c>
      <c r="J2514" s="1">
        <v>44347</v>
      </c>
      <c r="K2514" t="s">
        <v>20</v>
      </c>
      <c r="L2514" s="2">
        <v>0.53472222222222221</v>
      </c>
      <c r="M2514">
        <v>187.65</v>
      </c>
      <c r="N2514">
        <v>3000</v>
      </c>
      <c r="O2514">
        <v>51.59293177</v>
      </c>
      <c r="P2514" s="1">
        <v>44350</v>
      </c>
      <c r="Q2514" t="s">
        <v>29</v>
      </c>
      <c r="R2514">
        <v>432.9</v>
      </c>
      <c r="S2514">
        <v>185</v>
      </c>
      <c r="T2514">
        <f t="shared" si="948"/>
        <v>31</v>
      </c>
      <c r="U2514">
        <f t="shared" si="949"/>
        <v>5</v>
      </c>
      <c r="V2514">
        <f t="shared" si="950"/>
        <v>2021</v>
      </c>
      <c r="X2514" t="str">
        <f t="shared" si="955"/>
        <v>Profit</v>
      </c>
    </row>
    <row r="2515" spans="1:24" hidden="1" x14ac:dyDescent="0.3">
      <c r="A2515">
        <v>839</v>
      </c>
      <c r="B2515" s="1">
        <v>44348</v>
      </c>
      <c r="D2515" s="2">
        <v>0.3923611111111111</v>
      </c>
      <c r="E2515">
        <v>35670.85</v>
      </c>
      <c r="J2515" s="1">
        <v>44348</v>
      </c>
      <c r="L2515" s="2">
        <v>0.58124999999999993</v>
      </c>
      <c r="M2515">
        <v>35521.15</v>
      </c>
      <c r="N2515">
        <v>540</v>
      </c>
      <c r="R2515">
        <v>35713.9</v>
      </c>
      <c r="S2515">
        <v>35241.199999999997</v>
      </c>
      <c r="T2515">
        <f t="shared" si="948"/>
        <v>1</v>
      </c>
      <c r="U2515">
        <f t="shared" si="949"/>
        <v>6</v>
      </c>
      <c r="V2515">
        <f t="shared" si="950"/>
        <v>2021</v>
      </c>
    </row>
    <row r="2516" spans="1:24" x14ac:dyDescent="0.3">
      <c r="A2516">
        <v>839.1</v>
      </c>
      <c r="B2516" s="1">
        <v>44348</v>
      </c>
      <c r="C2516" t="s">
        <v>25</v>
      </c>
      <c r="D2516" s="2">
        <v>0.3923611111111111</v>
      </c>
      <c r="E2516">
        <v>299.85000000000002</v>
      </c>
      <c r="F2516">
        <v>15</v>
      </c>
      <c r="G2516" t="s">
        <v>21</v>
      </c>
      <c r="H2516">
        <v>35700</v>
      </c>
      <c r="I2516" t="s">
        <v>22</v>
      </c>
      <c r="J2516" s="1">
        <v>44348</v>
      </c>
      <c r="K2516" t="s">
        <v>25</v>
      </c>
      <c r="L2516" s="2">
        <v>0.58124999999999993</v>
      </c>
      <c r="M2516">
        <v>219.85</v>
      </c>
      <c r="N2516">
        <v>1200</v>
      </c>
      <c r="O2516">
        <v>26.680006670000001</v>
      </c>
      <c r="P2516" s="1">
        <v>44350</v>
      </c>
      <c r="Q2516" t="s">
        <v>24</v>
      </c>
      <c r="R2516">
        <v>320</v>
      </c>
      <c r="S2516">
        <v>144.5</v>
      </c>
      <c r="T2516">
        <f t="shared" si="948"/>
        <v>1</v>
      </c>
      <c r="U2516">
        <f t="shared" si="949"/>
        <v>6</v>
      </c>
      <c r="V2516">
        <f t="shared" si="950"/>
        <v>2021</v>
      </c>
      <c r="X2516" t="str">
        <f t="shared" ref="X2516:X2517" si="956">IF(N2516&gt;0,"Profit","Loss")</f>
        <v>Profit</v>
      </c>
    </row>
    <row r="2517" spans="1:24" x14ac:dyDescent="0.3">
      <c r="A2517">
        <v>839.2</v>
      </c>
      <c r="B2517" s="1">
        <v>44348</v>
      </c>
      <c r="C2517" t="s">
        <v>25</v>
      </c>
      <c r="D2517" s="2">
        <v>0.3923611111111111</v>
      </c>
      <c r="E2517">
        <v>337</v>
      </c>
      <c r="F2517">
        <v>15</v>
      </c>
      <c r="G2517" t="s">
        <v>23</v>
      </c>
      <c r="H2517">
        <v>35700</v>
      </c>
      <c r="I2517" t="s">
        <v>22</v>
      </c>
      <c r="J2517" s="1">
        <v>44348</v>
      </c>
      <c r="K2517" t="s">
        <v>25</v>
      </c>
      <c r="L2517" s="2">
        <v>0.41388888888888892</v>
      </c>
      <c r="M2517">
        <v>381</v>
      </c>
      <c r="N2517">
        <v>-660</v>
      </c>
      <c r="O2517">
        <v>-13.05637982</v>
      </c>
      <c r="P2517" s="1">
        <v>44350</v>
      </c>
      <c r="Q2517" t="s">
        <v>24</v>
      </c>
      <c r="R2517">
        <v>386.95</v>
      </c>
      <c r="S2517">
        <v>305.25</v>
      </c>
      <c r="T2517">
        <f t="shared" si="948"/>
        <v>1</v>
      </c>
      <c r="U2517">
        <f t="shared" si="949"/>
        <v>6</v>
      </c>
      <c r="V2517">
        <f t="shared" si="950"/>
        <v>2021</v>
      </c>
      <c r="X2517" t="str">
        <f t="shared" si="956"/>
        <v>Loss</v>
      </c>
    </row>
    <row r="2518" spans="1:24" hidden="1" x14ac:dyDescent="0.3">
      <c r="A2518">
        <v>840</v>
      </c>
      <c r="B2518" s="1">
        <v>44349</v>
      </c>
      <c r="D2518" s="2">
        <v>0.3923611111111111</v>
      </c>
      <c r="E2518">
        <v>35151.1</v>
      </c>
      <c r="J2518" s="1">
        <v>44349</v>
      </c>
      <c r="L2518" s="2">
        <v>0.46319444444444446</v>
      </c>
      <c r="M2518">
        <v>35224.699999999997</v>
      </c>
      <c r="N2518">
        <v>-675</v>
      </c>
      <c r="R2518">
        <v>35239.1</v>
      </c>
      <c r="S2518">
        <v>35070.300000000003</v>
      </c>
      <c r="T2518">
        <f t="shared" si="948"/>
        <v>2</v>
      </c>
      <c r="U2518">
        <f t="shared" si="949"/>
        <v>6</v>
      </c>
      <c r="V2518">
        <f t="shared" si="950"/>
        <v>2021</v>
      </c>
    </row>
    <row r="2519" spans="1:24" x14ac:dyDescent="0.3">
      <c r="A2519">
        <v>840.1</v>
      </c>
      <c r="B2519" s="1">
        <v>44349</v>
      </c>
      <c r="C2519" t="s">
        <v>26</v>
      </c>
      <c r="D2519" s="2">
        <v>0.3923611111111111</v>
      </c>
      <c r="E2519">
        <v>228.05</v>
      </c>
      <c r="F2519">
        <v>15</v>
      </c>
      <c r="G2519" t="s">
        <v>21</v>
      </c>
      <c r="H2519">
        <v>35200</v>
      </c>
      <c r="I2519" t="s">
        <v>22</v>
      </c>
      <c r="J2519" s="1">
        <v>44349</v>
      </c>
      <c r="K2519" t="s">
        <v>26</v>
      </c>
      <c r="L2519" s="2">
        <v>0.46319444444444446</v>
      </c>
      <c r="M2519">
        <v>247.05</v>
      </c>
      <c r="N2519">
        <v>-285</v>
      </c>
      <c r="O2519">
        <v>-8.3315062490000003</v>
      </c>
      <c r="P2519" s="1">
        <v>44350</v>
      </c>
      <c r="Q2519" t="s">
        <v>24</v>
      </c>
      <c r="R2519">
        <v>275</v>
      </c>
      <c r="S2519">
        <v>171.15</v>
      </c>
      <c r="T2519">
        <f t="shared" si="948"/>
        <v>2</v>
      </c>
      <c r="U2519">
        <f t="shared" si="949"/>
        <v>6</v>
      </c>
      <c r="V2519">
        <f t="shared" si="950"/>
        <v>2021</v>
      </c>
      <c r="X2519" t="str">
        <f t="shared" ref="X2519:X2520" si="957">IF(N2519&gt;0,"Profit","Loss")</f>
        <v>Loss</v>
      </c>
    </row>
    <row r="2520" spans="1:24" x14ac:dyDescent="0.3">
      <c r="A2520">
        <v>840.2</v>
      </c>
      <c r="B2520" s="1">
        <v>44349</v>
      </c>
      <c r="C2520" t="s">
        <v>26</v>
      </c>
      <c r="D2520" s="2">
        <v>0.3923611111111111</v>
      </c>
      <c r="E2520">
        <v>258.64999999999998</v>
      </c>
      <c r="F2520">
        <v>15</v>
      </c>
      <c r="G2520" t="s">
        <v>23</v>
      </c>
      <c r="H2520">
        <v>35200</v>
      </c>
      <c r="I2520" t="s">
        <v>22</v>
      </c>
      <c r="J2520" s="1">
        <v>44349</v>
      </c>
      <c r="K2520" t="s">
        <v>26</v>
      </c>
      <c r="L2520" s="2">
        <v>0.41944444444444445</v>
      </c>
      <c r="M2520">
        <v>284.64999999999998</v>
      </c>
      <c r="N2520">
        <v>-390</v>
      </c>
      <c r="O2520">
        <v>-10.05219408</v>
      </c>
      <c r="P2520" s="1">
        <v>44350</v>
      </c>
      <c r="Q2520" t="s">
        <v>24</v>
      </c>
      <c r="R2520">
        <v>290</v>
      </c>
      <c r="S2520">
        <v>209.35</v>
      </c>
      <c r="T2520">
        <f t="shared" si="948"/>
        <v>2</v>
      </c>
      <c r="U2520">
        <f t="shared" si="949"/>
        <v>6</v>
      </c>
      <c r="V2520">
        <f t="shared" si="950"/>
        <v>2021</v>
      </c>
      <c r="X2520" t="str">
        <f t="shared" si="957"/>
        <v>Loss</v>
      </c>
    </row>
    <row r="2521" spans="1:24" hidden="1" x14ac:dyDescent="0.3">
      <c r="A2521">
        <v>841</v>
      </c>
      <c r="B2521" s="1">
        <v>44350</v>
      </c>
      <c r="D2521" s="2">
        <v>0.3923611111111111</v>
      </c>
      <c r="E2521">
        <v>35575.449999999997</v>
      </c>
      <c r="J2521" s="1">
        <v>44350</v>
      </c>
      <c r="L2521" s="2">
        <v>0.57777777777777783</v>
      </c>
      <c r="M2521">
        <v>35620.6</v>
      </c>
      <c r="N2521">
        <v>-630</v>
      </c>
      <c r="R2521">
        <v>35635.949999999997</v>
      </c>
      <c r="S2521">
        <v>35429.25</v>
      </c>
      <c r="T2521">
        <f t="shared" si="948"/>
        <v>3</v>
      </c>
      <c r="U2521">
        <f t="shared" si="949"/>
        <v>6</v>
      </c>
      <c r="V2521">
        <f t="shared" si="950"/>
        <v>2021</v>
      </c>
    </row>
    <row r="2522" spans="1:24" x14ac:dyDescent="0.3">
      <c r="A2522">
        <v>841.1</v>
      </c>
      <c r="B2522" s="1">
        <v>44350</v>
      </c>
      <c r="C2522" t="s">
        <v>27</v>
      </c>
      <c r="D2522" s="2">
        <v>0.3923611111111111</v>
      </c>
      <c r="E2522">
        <v>116.15</v>
      </c>
      <c r="F2522">
        <v>15</v>
      </c>
      <c r="G2522" t="s">
        <v>21</v>
      </c>
      <c r="H2522">
        <v>35600</v>
      </c>
      <c r="I2522" t="s">
        <v>22</v>
      </c>
      <c r="J2522" s="1">
        <v>44350</v>
      </c>
      <c r="K2522" t="s">
        <v>27</v>
      </c>
      <c r="L2522" s="2">
        <v>0.57777777777777783</v>
      </c>
      <c r="M2522">
        <v>112.15</v>
      </c>
      <c r="N2522">
        <v>60</v>
      </c>
      <c r="O2522">
        <v>3.4438226429999999</v>
      </c>
      <c r="P2522" s="1">
        <v>44350</v>
      </c>
      <c r="Q2522" t="s">
        <v>24</v>
      </c>
      <c r="R2522">
        <v>120.8</v>
      </c>
      <c r="S2522">
        <v>36.35</v>
      </c>
      <c r="T2522">
        <f t="shared" si="948"/>
        <v>3</v>
      </c>
      <c r="U2522">
        <f t="shared" si="949"/>
        <v>6</v>
      </c>
      <c r="V2522">
        <f t="shared" si="950"/>
        <v>2021</v>
      </c>
      <c r="X2522" t="str">
        <f t="shared" ref="X2522:X2523" si="958">IF(N2522&gt;0,"Profit","Loss")</f>
        <v>Profit</v>
      </c>
    </row>
    <row r="2523" spans="1:24" x14ac:dyDescent="0.3">
      <c r="A2523">
        <v>841.2</v>
      </c>
      <c r="B2523" s="1">
        <v>44350</v>
      </c>
      <c r="C2523" t="s">
        <v>27</v>
      </c>
      <c r="D2523" s="2">
        <v>0.3923611111111111</v>
      </c>
      <c r="E2523">
        <v>132.9</v>
      </c>
      <c r="F2523">
        <v>15</v>
      </c>
      <c r="G2523" t="s">
        <v>23</v>
      </c>
      <c r="H2523">
        <v>35600</v>
      </c>
      <c r="I2523" t="s">
        <v>22</v>
      </c>
      <c r="J2523" s="1">
        <v>44350</v>
      </c>
      <c r="K2523" t="s">
        <v>27</v>
      </c>
      <c r="L2523" s="2">
        <v>0.55972222222222223</v>
      </c>
      <c r="M2523">
        <v>178.9</v>
      </c>
      <c r="N2523">
        <v>-690</v>
      </c>
      <c r="O2523">
        <v>-34.61249059</v>
      </c>
      <c r="P2523" s="1">
        <v>44350</v>
      </c>
      <c r="Q2523" t="s">
        <v>24</v>
      </c>
      <c r="R2523">
        <v>225.55</v>
      </c>
      <c r="S2523">
        <v>103.25</v>
      </c>
      <c r="T2523">
        <f t="shared" si="948"/>
        <v>3</v>
      </c>
      <c r="U2523">
        <f t="shared" si="949"/>
        <v>6</v>
      </c>
      <c r="V2523">
        <f t="shared" si="950"/>
        <v>2021</v>
      </c>
      <c r="X2523" t="str">
        <f t="shared" si="958"/>
        <v>Loss</v>
      </c>
    </row>
    <row r="2524" spans="1:24" hidden="1" x14ac:dyDescent="0.3">
      <c r="A2524">
        <v>842</v>
      </c>
      <c r="B2524" s="1">
        <v>44351</v>
      </c>
      <c r="D2524" s="2">
        <v>0.3923611111111111</v>
      </c>
      <c r="E2524">
        <v>35597.65</v>
      </c>
      <c r="J2524" s="1">
        <v>44351</v>
      </c>
      <c r="L2524" s="2">
        <v>0.43958333333333338</v>
      </c>
      <c r="M2524">
        <v>35599.35</v>
      </c>
      <c r="N2524">
        <v>-480</v>
      </c>
      <c r="R2524">
        <v>35810.9</v>
      </c>
      <c r="S2524">
        <v>35591.550000000003</v>
      </c>
      <c r="T2524">
        <f t="shared" si="948"/>
        <v>4</v>
      </c>
      <c r="U2524">
        <f t="shared" si="949"/>
        <v>6</v>
      </c>
      <c r="V2524">
        <f t="shared" si="950"/>
        <v>2021</v>
      </c>
    </row>
    <row r="2525" spans="1:24" x14ac:dyDescent="0.3">
      <c r="A2525">
        <v>842.1</v>
      </c>
      <c r="B2525" s="1">
        <v>44351</v>
      </c>
      <c r="C2525" t="s">
        <v>28</v>
      </c>
      <c r="D2525" s="2">
        <v>0.3923611111111111</v>
      </c>
      <c r="E2525">
        <v>499.85</v>
      </c>
      <c r="F2525">
        <v>15</v>
      </c>
      <c r="G2525" t="s">
        <v>21</v>
      </c>
      <c r="H2525">
        <v>35600</v>
      </c>
      <c r="I2525" t="s">
        <v>22</v>
      </c>
      <c r="J2525" s="1">
        <v>44351</v>
      </c>
      <c r="K2525" t="s">
        <v>28</v>
      </c>
      <c r="L2525" s="2">
        <v>0.40138888888888885</v>
      </c>
      <c r="M2525">
        <v>569.85</v>
      </c>
      <c r="N2525">
        <v>-1050</v>
      </c>
      <c r="O2525">
        <v>-14.00420126</v>
      </c>
      <c r="P2525" s="1">
        <v>44357</v>
      </c>
      <c r="Q2525" t="s">
        <v>24</v>
      </c>
      <c r="R2525">
        <v>577.65</v>
      </c>
      <c r="S2525">
        <v>494.15</v>
      </c>
      <c r="T2525">
        <f t="shared" si="948"/>
        <v>4</v>
      </c>
      <c r="U2525">
        <f t="shared" si="949"/>
        <v>6</v>
      </c>
      <c r="V2525">
        <f t="shared" si="950"/>
        <v>2021</v>
      </c>
      <c r="X2525" t="str">
        <f t="shared" ref="X2525:X2526" si="959">IF(N2525&gt;0,"Profit","Loss")</f>
        <v>Loss</v>
      </c>
    </row>
    <row r="2526" spans="1:24" x14ac:dyDescent="0.3">
      <c r="A2526">
        <v>842.2</v>
      </c>
      <c r="B2526" s="1">
        <v>44351</v>
      </c>
      <c r="C2526" t="s">
        <v>28</v>
      </c>
      <c r="D2526" s="2">
        <v>0.3923611111111111</v>
      </c>
      <c r="E2526">
        <v>454.35</v>
      </c>
      <c r="F2526">
        <v>15</v>
      </c>
      <c r="G2526" t="s">
        <v>23</v>
      </c>
      <c r="H2526">
        <v>35600</v>
      </c>
      <c r="I2526" t="s">
        <v>22</v>
      </c>
      <c r="J2526" s="1">
        <v>44351</v>
      </c>
      <c r="K2526" t="s">
        <v>28</v>
      </c>
      <c r="L2526" s="2">
        <v>0.43958333333333338</v>
      </c>
      <c r="M2526">
        <v>416.35</v>
      </c>
      <c r="N2526">
        <v>570</v>
      </c>
      <c r="O2526">
        <v>8.3635963459999996</v>
      </c>
      <c r="P2526" s="1">
        <v>44357</v>
      </c>
      <c r="Q2526" t="s">
        <v>24</v>
      </c>
      <c r="R2526">
        <v>458.95</v>
      </c>
      <c r="S2526">
        <v>341.15</v>
      </c>
      <c r="T2526">
        <f t="shared" si="948"/>
        <v>4</v>
      </c>
      <c r="U2526">
        <f t="shared" si="949"/>
        <v>6</v>
      </c>
      <c r="V2526">
        <f t="shared" si="950"/>
        <v>2021</v>
      </c>
      <c r="X2526" t="str">
        <f t="shared" si="959"/>
        <v>Profit</v>
      </c>
    </row>
    <row r="2527" spans="1:24" hidden="1" x14ac:dyDescent="0.3">
      <c r="A2527">
        <v>843</v>
      </c>
      <c r="B2527" s="1">
        <v>44354</v>
      </c>
      <c r="D2527" s="2">
        <v>0.3923611111111111</v>
      </c>
      <c r="E2527">
        <v>35401.4</v>
      </c>
      <c r="J2527" s="1">
        <v>44354</v>
      </c>
      <c r="L2527" s="2">
        <v>0.6381944444444444</v>
      </c>
      <c r="M2527">
        <v>35425.949999999997</v>
      </c>
      <c r="N2527">
        <v>326.25</v>
      </c>
      <c r="Q2527" t="s">
        <v>19</v>
      </c>
      <c r="R2527">
        <v>35545.85</v>
      </c>
      <c r="S2527">
        <v>35338.550000000003</v>
      </c>
      <c r="T2527">
        <f t="shared" si="948"/>
        <v>7</v>
      </c>
      <c r="U2527">
        <f t="shared" si="949"/>
        <v>6</v>
      </c>
      <c r="V2527">
        <f t="shared" si="950"/>
        <v>2021</v>
      </c>
    </row>
    <row r="2528" spans="1:24" x14ac:dyDescent="0.3">
      <c r="A2528">
        <v>843.1</v>
      </c>
      <c r="B2528" s="1">
        <v>44354</v>
      </c>
      <c r="C2528" t="s">
        <v>20</v>
      </c>
      <c r="D2528" s="2">
        <v>0.3923611111111111</v>
      </c>
      <c r="E2528">
        <v>376.05</v>
      </c>
      <c r="F2528">
        <v>15</v>
      </c>
      <c r="G2528" t="s">
        <v>21</v>
      </c>
      <c r="H2528">
        <v>35400</v>
      </c>
      <c r="I2528" t="s">
        <v>22</v>
      </c>
      <c r="J2528" s="1">
        <v>44354</v>
      </c>
      <c r="K2528" t="s">
        <v>20</v>
      </c>
      <c r="L2528" s="2">
        <v>0.41736111111111113</v>
      </c>
      <c r="M2528">
        <v>407.05</v>
      </c>
      <c r="N2528">
        <v>-465</v>
      </c>
      <c r="O2528">
        <v>-8.2435846300000009</v>
      </c>
      <c r="P2528" s="1">
        <v>44357</v>
      </c>
      <c r="Q2528" t="s">
        <v>24</v>
      </c>
      <c r="R2528">
        <v>409.6</v>
      </c>
      <c r="S2528">
        <v>332</v>
      </c>
      <c r="T2528">
        <f t="shared" si="948"/>
        <v>7</v>
      </c>
      <c r="U2528">
        <f t="shared" si="949"/>
        <v>6</v>
      </c>
      <c r="V2528">
        <f t="shared" si="950"/>
        <v>2021</v>
      </c>
      <c r="X2528" t="str">
        <f t="shared" ref="X2528:X2529" si="960">IF(N2528&gt;0,"Profit","Loss")</f>
        <v>Loss</v>
      </c>
    </row>
    <row r="2529" spans="1:24" x14ac:dyDescent="0.3">
      <c r="A2529">
        <v>843.2</v>
      </c>
      <c r="B2529" s="1">
        <v>44354</v>
      </c>
      <c r="C2529" t="s">
        <v>20</v>
      </c>
      <c r="D2529" s="2">
        <v>0.3923611111111111</v>
      </c>
      <c r="E2529">
        <v>303.75</v>
      </c>
      <c r="F2529">
        <v>15</v>
      </c>
      <c r="G2529" t="s">
        <v>23</v>
      </c>
      <c r="H2529">
        <v>35400</v>
      </c>
      <c r="I2529" t="s">
        <v>22</v>
      </c>
      <c r="J2529" s="1">
        <v>44354</v>
      </c>
      <c r="K2529" t="s">
        <v>20</v>
      </c>
      <c r="L2529" s="2">
        <v>0.6381944444444444</v>
      </c>
      <c r="M2529">
        <v>251</v>
      </c>
      <c r="N2529">
        <v>791.25</v>
      </c>
      <c r="O2529">
        <v>17.36625514</v>
      </c>
      <c r="P2529" s="1">
        <v>44357</v>
      </c>
      <c r="Q2529" t="s">
        <v>19</v>
      </c>
      <c r="R2529">
        <v>325.55</v>
      </c>
      <c r="S2529">
        <v>193.95</v>
      </c>
      <c r="T2529">
        <f t="shared" si="948"/>
        <v>7</v>
      </c>
      <c r="U2529">
        <f t="shared" si="949"/>
        <v>6</v>
      </c>
      <c r="V2529">
        <f t="shared" si="950"/>
        <v>2021</v>
      </c>
      <c r="X2529" t="str">
        <f t="shared" si="960"/>
        <v>Profit</v>
      </c>
    </row>
    <row r="2530" spans="1:24" hidden="1" x14ac:dyDescent="0.3">
      <c r="A2530">
        <v>844</v>
      </c>
      <c r="B2530" s="1">
        <v>44355</v>
      </c>
      <c r="D2530" s="2">
        <v>0.3923611111111111</v>
      </c>
      <c r="E2530">
        <v>35281.25</v>
      </c>
      <c r="J2530" s="1">
        <v>44355</v>
      </c>
      <c r="L2530" s="2">
        <v>0.56597222222222221</v>
      </c>
      <c r="M2530">
        <v>35190.1</v>
      </c>
      <c r="N2530">
        <v>-150</v>
      </c>
      <c r="R2530">
        <v>35299.15</v>
      </c>
      <c r="S2530">
        <v>34962.65</v>
      </c>
      <c r="T2530">
        <f t="shared" si="948"/>
        <v>8</v>
      </c>
      <c r="U2530">
        <f t="shared" si="949"/>
        <v>6</v>
      </c>
      <c r="V2530">
        <f t="shared" si="950"/>
        <v>2021</v>
      </c>
    </row>
    <row r="2531" spans="1:24" x14ac:dyDescent="0.3">
      <c r="A2531">
        <v>844.1</v>
      </c>
      <c r="B2531" s="1">
        <v>44355</v>
      </c>
      <c r="C2531" t="s">
        <v>25</v>
      </c>
      <c r="D2531" s="2">
        <v>0.3923611111111111</v>
      </c>
      <c r="E2531">
        <v>283.45</v>
      </c>
      <c r="F2531">
        <v>15</v>
      </c>
      <c r="G2531" t="s">
        <v>21</v>
      </c>
      <c r="H2531">
        <v>35300</v>
      </c>
      <c r="I2531" t="s">
        <v>22</v>
      </c>
      <c r="J2531" s="1">
        <v>44355</v>
      </c>
      <c r="K2531" t="s">
        <v>25</v>
      </c>
      <c r="L2531" s="2">
        <v>0.56597222222222221</v>
      </c>
      <c r="M2531">
        <v>227.45</v>
      </c>
      <c r="N2531">
        <v>840</v>
      </c>
      <c r="O2531">
        <v>19.75657082</v>
      </c>
      <c r="P2531" s="1">
        <v>44357</v>
      </c>
      <c r="Q2531" t="s">
        <v>24</v>
      </c>
      <c r="R2531">
        <v>288.60000000000002</v>
      </c>
      <c r="S2531">
        <v>152.30000000000001</v>
      </c>
      <c r="T2531">
        <f t="shared" si="948"/>
        <v>8</v>
      </c>
      <c r="U2531">
        <f t="shared" si="949"/>
        <v>6</v>
      </c>
      <c r="V2531">
        <f t="shared" si="950"/>
        <v>2021</v>
      </c>
      <c r="X2531" t="str">
        <f t="shared" ref="X2531:X2532" si="961">IF(N2531&gt;0,"Profit","Loss")</f>
        <v>Profit</v>
      </c>
    </row>
    <row r="2532" spans="1:24" x14ac:dyDescent="0.3">
      <c r="A2532">
        <v>844.2</v>
      </c>
      <c r="B2532" s="1">
        <v>44355</v>
      </c>
      <c r="C2532" t="s">
        <v>25</v>
      </c>
      <c r="D2532" s="2">
        <v>0.3923611111111111</v>
      </c>
      <c r="E2532">
        <v>229.25</v>
      </c>
      <c r="F2532">
        <v>15</v>
      </c>
      <c r="G2532" t="s">
        <v>23</v>
      </c>
      <c r="H2532">
        <v>35300</v>
      </c>
      <c r="I2532" t="s">
        <v>22</v>
      </c>
      <c r="J2532" s="1">
        <v>44355</v>
      </c>
      <c r="K2532" t="s">
        <v>25</v>
      </c>
      <c r="L2532" s="2">
        <v>0.40277777777777773</v>
      </c>
      <c r="M2532">
        <v>295.25</v>
      </c>
      <c r="N2532">
        <v>-990</v>
      </c>
      <c r="O2532">
        <v>-28.78953108</v>
      </c>
      <c r="P2532" s="1">
        <v>44357</v>
      </c>
      <c r="Q2532" t="s">
        <v>24</v>
      </c>
      <c r="R2532">
        <v>350</v>
      </c>
      <c r="S2532">
        <v>220.15</v>
      </c>
      <c r="T2532">
        <f t="shared" si="948"/>
        <v>8</v>
      </c>
      <c r="U2532">
        <f t="shared" si="949"/>
        <v>6</v>
      </c>
      <c r="V2532">
        <f t="shared" si="950"/>
        <v>2021</v>
      </c>
      <c r="X2532" t="str">
        <f t="shared" si="961"/>
        <v>Loss</v>
      </c>
    </row>
    <row r="2533" spans="1:24" hidden="1" x14ac:dyDescent="0.3">
      <c r="A2533">
        <v>845</v>
      </c>
      <c r="B2533" s="1">
        <v>44356</v>
      </c>
      <c r="D2533" s="2">
        <v>0.3923611111111111</v>
      </c>
      <c r="E2533">
        <v>34938.6</v>
      </c>
      <c r="J2533" s="1">
        <v>44356</v>
      </c>
      <c r="L2533" s="2">
        <v>0.55069444444444449</v>
      </c>
      <c r="M2533">
        <v>35035.25</v>
      </c>
      <c r="N2533">
        <v>-180</v>
      </c>
      <c r="R2533">
        <v>35402.449999999997</v>
      </c>
      <c r="S2533">
        <v>34935.949999999997</v>
      </c>
      <c r="T2533">
        <f t="shared" si="948"/>
        <v>9</v>
      </c>
      <c r="U2533">
        <f t="shared" si="949"/>
        <v>6</v>
      </c>
      <c r="V2533">
        <f t="shared" si="950"/>
        <v>2021</v>
      </c>
    </row>
    <row r="2534" spans="1:24" x14ac:dyDescent="0.3">
      <c r="A2534">
        <v>845.1</v>
      </c>
      <c r="B2534" s="1">
        <v>44356</v>
      </c>
      <c r="C2534" t="s">
        <v>26</v>
      </c>
      <c r="D2534" s="2">
        <v>0.3923611111111111</v>
      </c>
      <c r="E2534">
        <v>251.95</v>
      </c>
      <c r="F2534">
        <v>15</v>
      </c>
      <c r="G2534" t="s">
        <v>21</v>
      </c>
      <c r="H2534">
        <v>34900</v>
      </c>
      <c r="I2534" t="s">
        <v>22</v>
      </c>
      <c r="J2534" s="1">
        <v>44356</v>
      </c>
      <c r="K2534" t="s">
        <v>26</v>
      </c>
      <c r="L2534" s="2">
        <v>0.39583333333333331</v>
      </c>
      <c r="M2534">
        <v>324.95</v>
      </c>
      <c r="N2534">
        <v>-1095</v>
      </c>
      <c r="O2534">
        <v>-28.974002779999999</v>
      </c>
      <c r="P2534" s="1">
        <v>44357</v>
      </c>
      <c r="Q2534" t="s">
        <v>24</v>
      </c>
      <c r="R2534">
        <v>399.35</v>
      </c>
      <c r="S2534">
        <v>249.05</v>
      </c>
      <c r="T2534">
        <f t="shared" si="948"/>
        <v>9</v>
      </c>
      <c r="U2534">
        <f t="shared" si="949"/>
        <v>6</v>
      </c>
      <c r="V2534">
        <f t="shared" si="950"/>
        <v>2021</v>
      </c>
      <c r="X2534" t="str">
        <f t="shared" ref="X2534:X2535" si="962">IF(N2534&gt;0,"Profit","Loss")</f>
        <v>Loss</v>
      </c>
    </row>
    <row r="2535" spans="1:24" x14ac:dyDescent="0.3">
      <c r="A2535">
        <v>845.2</v>
      </c>
      <c r="B2535" s="1">
        <v>44356</v>
      </c>
      <c r="C2535" t="s">
        <v>26</v>
      </c>
      <c r="D2535" s="2">
        <v>0.3923611111111111</v>
      </c>
      <c r="E2535">
        <v>167.85</v>
      </c>
      <c r="F2535">
        <v>15</v>
      </c>
      <c r="G2535" t="s">
        <v>23</v>
      </c>
      <c r="H2535">
        <v>34900</v>
      </c>
      <c r="I2535" t="s">
        <v>22</v>
      </c>
      <c r="J2535" s="1">
        <v>44356</v>
      </c>
      <c r="K2535" t="s">
        <v>26</v>
      </c>
      <c r="L2535" s="2">
        <v>0.55069444444444449</v>
      </c>
      <c r="M2535">
        <v>106.85</v>
      </c>
      <c r="N2535">
        <v>915</v>
      </c>
      <c r="O2535">
        <v>36.341971999999998</v>
      </c>
      <c r="P2535" s="1">
        <v>44357</v>
      </c>
      <c r="Q2535" t="s">
        <v>24</v>
      </c>
      <c r="R2535">
        <v>170.65</v>
      </c>
      <c r="S2535">
        <v>31.25</v>
      </c>
      <c r="T2535">
        <f t="shared" si="948"/>
        <v>9</v>
      </c>
      <c r="U2535">
        <f t="shared" si="949"/>
        <v>6</v>
      </c>
      <c r="V2535">
        <f t="shared" si="950"/>
        <v>2021</v>
      </c>
      <c r="X2535" t="str">
        <f t="shared" si="962"/>
        <v>Profit</v>
      </c>
    </row>
    <row r="2536" spans="1:24" hidden="1" x14ac:dyDescent="0.3">
      <c r="A2536">
        <v>846</v>
      </c>
      <c r="B2536" s="1">
        <v>44357</v>
      </c>
      <c r="D2536" s="2">
        <v>0.3923611111111111</v>
      </c>
      <c r="E2536">
        <v>34887</v>
      </c>
      <c r="J2536" s="1">
        <v>44357</v>
      </c>
      <c r="L2536" s="2">
        <v>0.3979166666666667</v>
      </c>
      <c r="M2536">
        <v>34920.65</v>
      </c>
      <c r="N2536">
        <v>-1786.5</v>
      </c>
      <c r="R2536">
        <v>34940.550000000003</v>
      </c>
      <c r="S2536">
        <v>34734.400000000001</v>
      </c>
      <c r="T2536">
        <f t="shared" si="948"/>
        <v>10</v>
      </c>
      <c r="U2536">
        <f t="shared" si="949"/>
        <v>6</v>
      </c>
      <c r="V2536">
        <f t="shared" si="950"/>
        <v>2021</v>
      </c>
    </row>
    <row r="2537" spans="1:24" x14ac:dyDescent="0.3">
      <c r="A2537">
        <v>846.1</v>
      </c>
      <c r="B2537" s="1">
        <v>44357</v>
      </c>
      <c r="C2537" t="s">
        <v>27</v>
      </c>
      <c r="D2537" s="2">
        <v>0.3923611111111111</v>
      </c>
      <c r="E2537">
        <v>131.1</v>
      </c>
      <c r="F2537">
        <v>15</v>
      </c>
      <c r="G2537" t="s">
        <v>21</v>
      </c>
      <c r="H2537">
        <v>34900</v>
      </c>
      <c r="I2537" t="s">
        <v>22</v>
      </c>
      <c r="J2537" s="1">
        <v>44357</v>
      </c>
      <c r="K2537" t="s">
        <v>27</v>
      </c>
      <c r="L2537" s="2">
        <v>0.3979166666666667</v>
      </c>
      <c r="M2537">
        <v>162.1</v>
      </c>
      <c r="N2537">
        <v>-465</v>
      </c>
      <c r="O2537">
        <v>-23.6460717</v>
      </c>
      <c r="P2537" s="1">
        <v>44357</v>
      </c>
      <c r="Q2537" t="s">
        <v>24</v>
      </c>
      <c r="R2537">
        <v>175</v>
      </c>
      <c r="S2537">
        <v>86.5</v>
      </c>
      <c r="T2537">
        <f t="shared" si="948"/>
        <v>10</v>
      </c>
      <c r="U2537">
        <f t="shared" si="949"/>
        <v>6</v>
      </c>
      <c r="V2537">
        <f t="shared" si="950"/>
        <v>2021</v>
      </c>
      <c r="X2537" t="str">
        <f t="shared" ref="X2537:X2538" si="963">IF(N2537&gt;0,"Profit","Loss")</f>
        <v>Loss</v>
      </c>
    </row>
    <row r="2538" spans="1:24" x14ac:dyDescent="0.3">
      <c r="A2538">
        <v>846.2</v>
      </c>
      <c r="B2538" s="1">
        <v>44357</v>
      </c>
      <c r="C2538" t="s">
        <v>27</v>
      </c>
      <c r="D2538" s="2">
        <v>0.3923611111111111</v>
      </c>
      <c r="E2538">
        <v>134.55000000000001</v>
      </c>
      <c r="F2538">
        <v>15</v>
      </c>
      <c r="G2538" t="s">
        <v>23</v>
      </c>
      <c r="H2538">
        <v>34900</v>
      </c>
      <c r="I2538" t="s">
        <v>22</v>
      </c>
      <c r="J2538" s="1">
        <v>44357</v>
      </c>
      <c r="K2538" t="s">
        <v>27</v>
      </c>
      <c r="L2538" s="2">
        <v>0.39444444444444443</v>
      </c>
      <c r="M2538">
        <v>222.65</v>
      </c>
      <c r="N2538">
        <v>-1321.5</v>
      </c>
      <c r="O2538">
        <v>-65.477517649999996</v>
      </c>
      <c r="P2538" s="1">
        <v>44357</v>
      </c>
      <c r="Q2538" t="s">
        <v>24</v>
      </c>
      <c r="R2538">
        <v>244.85</v>
      </c>
      <c r="S2538">
        <v>128.44999999999999</v>
      </c>
      <c r="T2538">
        <f t="shared" si="948"/>
        <v>10</v>
      </c>
      <c r="U2538">
        <f t="shared" si="949"/>
        <v>6</v>
      </c>
      <c r="V2538">
        <f t="shared" si="950"/>
        <v>2021</v>
      </c>
      <c r="X2538" t="str">
        <f t="shared" si="963"/>
        <v>Loss</v>
      </c>
    </row>
    <row r="2539" spans="1:24" hidden="1" x14ac:dyDescent="0.3">
      <c r="A2539">
        <v>847</v>
      </c>
      <c r="B2539" s="1">
        <v>44358</v>
      </c>
      <c r="D2539" s="2">
        <v>0.3923611111111111</v>
      </c>
      <c r="E2539">
        <v>35296.25</v>
      </c>
      <c r="J2539" s="1">
        <v>44358</v>
      </c>
      <c r="L2539" s="2">
        <v>0.59166666666666667</v>
      </c>
      <c r="M2539">
        <v>35091.449999999997</v>
      </c>
      <c r="N2539">
        <v>1050</v>
      </c>
      <c r="R2539">
        <v>35332.25</v>
      </c>
      <c r="S2539">
        <v>34891.300000000003</v>
      </c>
      <c r="T2539">
        <f t="shared" si="948"/>
        <v>11</v>
      </c>
      <c r="U2539">
        <f t="shared" si="949"/>
        <v>6</v>
      </c>
      <c r="V2539">
        <f t="shared" si="950"/>
        <v>2021</v>
      </c>
    </row>
    <row r="2540" spans="1:24" x14ac:dyDescent="0.3">
      <c r="A2540">
        <v>847.1</v>
      </c>
      <c r="B2540" s="1">
        <v>44358</v>
      </c>
      <c r="C2540" t="s">
        <v>28</v>
      </c>
      <c r="D2540" s="2">
        <v>0.3923611111111111</v>
      </c>
      <c r="E2540">
        <v>412.75</v>
      </c>
      <c r="F2540">
        <v>15</v>
      </c>
      <c r="G2540" t="s">
        <v>21</v>
      </c>
      <c r="H2540">
        <v>35300</v>
      </c>
      <c r="I2540" t="s">
        <v>22</v>
      </c>
      <c r="J2540" s="1">
        <v>44358</v>
      </c>
      <c r="K2540" t="s">
        <v>28</v>
      </c>
      <c r="L2540" s="2">
        <v>0.59166666666666667</v>
      </c>
      <c r="M2540">
        <v>306.75</v>
      </c>
      <c r="N2540">
        <v>1590</v>
      </c>
      <c r="O2540">
        <v>25.681405210000001</v>
      </c>
      <c r="P2540" s="1">
        <v>44364</v>
      </c>
      <c r="Q2540" t="s">
        <v>24</v>
      </c>
      <c r="R2540">
        <v>435.05</v>
      </c>
      <c r="S2540">
        <v>231</v>
      </c>
      <c r="T2540">
        <f t="shared" si="948"/>
        <v>11</v>
      </c>
      <c r="U2540">
        <f t="shared" si="949"/>
        <v>6</v>
      </c>
      <c r="V2540">
        <f t="shared" si="950"/>
        <v>2021</v>
      </c>
      <c r="X2540" t="str">
        <f t="shared" ref="X2540:X2541" si="964">IF(N2540&gt;0,"Profit","Loss")</f>
        <v>Profit</v>
      </c>
    </row>
    <row r="2541" spans="1:24" x14ac:dyDescent="0.3">
      <c r="A2541">
        <v>847.2</v>
      </c>
      <c r="B2541" s="1">
        <v>44358</v>
      </c>
      <c r="C2541" t="s">
        <v>28</v>
      </c>
      <c r="D2541" s="2">
        <v>0.3923611111111111</v>
      </c>
      <c r="E2541">
        <v>390.55</v>
      </c>
      <c r="F2541">
        <v>15</v>
      </c>
      <c r="G2541" t="s">
        <v>23</v>
      </c>
      <c r="H2541">
        <v>35300</v>
      </c>
      <c r="I2541" t="s">
        <v>22</v>
      </c>
      <c r="J2541" s="1">
        <v>44358</v>
      </c>
      <c r="K2541" t="s">
        <v>28</v>
      </c>
      <c r="L2541" s="2">
        <v>0.46597222222222223</v>
      </c>
      <c r="M2541">
        <v>426.55</v>
      </c>
      <c r="N2541">
        <v>-540</v>
      </c>
      <c r="O2541">
        <v>-9.2177698120000002</v>
      </c>
      <c r="P2541" s="1">
        <v>44364</v>
      </c>
      <c r="Q2541" t="s">
        <v>24</v>
      </c>
      <c r="R2541">
        <v>431.05</v>
      </c>
      <c r="S2541">
        <v>350.9</v>
      </c>
      <c r="T2541">
        <f t="shared" si="948"/>
        <v>11</v>
      </c>
      <c r="U2541">
        <f t="shared" si="949"/>
        <v>6</v>
      </c>
      <c r="V2541">
        <f t="shared" si="950"/>
        <v>2021</v>
      </c>
      <c r="X2541" t="str">
        <f t="shared" si="964"/>
        <v>Loss</v>
      </c>
    </row>
    <row r="2542" spans="1:24" hidden="1" x14ac:dyDescent="0.3">
      <c r="A2542">
        <v>848</v>
      </c>
      <c r="B2542" s="1">
        <v>44361</v>
      </c>
      <c r="D2542" s="2">
        <v>0.3923611111111111</v>
      </c>
      <c r="E2542">
        <v>34729.050000000003</v>
      </c>
      <c r="J2542" s="1">
        <v>44361</v>
      </c>
      <c r="L2542" s="2">
        <v>0.41805555555555557</v>
      </c>
      <c r="M2542">
        <v>34675</v>
      </c>
      <c r="N2542">
        <v>-510</v>
      </c>
      <c r="R2542">
        <v>34729.65</v>
      </c>
      <c r="S2542">
        <v>34374.35</v>
      </c>
      <c r="T2542">
        <f t="shared" si="948"/>
        <v>14</v>
      </c>
      <c r="U2542">
        <f t="shared" si="949"/>
        <v>6</v>
      </c>
      <c r="V2542">
        <f t="shared" si="950"/>
        <v>2021</v>
      </c>
    </row>
    <row r="2543" spans="1:24" x14ac:dyDescent="0.3">
      <c r="A2543">
        <v>848.1</v>
      </c>
      <c r="B2543" s="1">
        <v>44361</v>
      </c>
      <c r="C2543" t="s">
        <v>20</v>
      </c>
      <c r="D2543" s="2">
        <v>0.3923611111111111</v>
      </c>
      <c r="E2543">
        <v>370.3</v>
      </c>
      <c r="F2543">
        <v>15</v>
      </c>
      <c r="G2543" t="s">
        <v>21</v>
      </c>
      <c r="H2543">
        <v>34700</v>
      </c>
      <c r="I2543" t="s">
        <v>22</v>
      </c>
      <c r="J2543" s="1">
        <v>44361</v>
      </c>
      <c r="K2543" t="s">
        <v>20</v>
      </c>
      <c r="L2543" s="2">
        <v>0.41805555555555557</v>
      </c>
      <c r="M2543">
        <v>334.3</v>
      </c>
      <c r="N2543">
        <v>540</v>
      </c>
      <c r="O2543">
        <v>9.7218471510000004</v>
      </c>
      <c r="P2543" s="1">
        <v>44364</v>
      </c>
      <c r="Q2543" t="s">
        <v>24</v>
      </c>
      <c r="R2543">
        <v>370.3</v>
      </c>
      <c r="S2543">
        <v>258.60000000000002</v>
      </c>
      <c r="T2543">
        <f t="shared" si="948"/>
        <v>14</v>
      </c>
      <c r="U2543">
        <f t="shared" si="949"/>
        <v>6</v>
      </c>
      <c r="V2543">
        <f t="shared" si="950"/>
        <v>2021</v>
      </c>
      <c r="X2543" t="str">
        <f t="shared" ref="X2543:X2544" si="965">IF(N2543&gt;0,"Profit","Loss")</f>
        <v>Profit</v>
      </c>
    </row>
    <row r="2544" spans="1:24" x14ac:dyDescent="0.3">
      <c r="A2544">
        <v>848.2</v>
      </c>
      <c r="B2544" s="1">
        <v>44361</v>
      </c>
      <c r="C2544" t="s">
        <v>20</v>
      </c>
      <c r="D2544" s="2">
        <v>0.3923611111111111</v>
      </c>
      <c r="E2544">
        <v>288.7</v>
      </c>
      <c r="F2544">
        <v>15</v>
      </c>
      <c r="G2544" t="s">
        <v>23</v>
      </c>
      <c r="H2544">
        <v>34700</v>
      </c>
      <c r="I2544" t="s">
        <v>22</v>
      </c>
      <c r="J2544" s="1">
        <v>44361</v>
      </c>
      <c r="K2544" t="s">
        <v>20</v>
      </c>
      <c r="L2544" s="2">
        <v>0.39583333333333331</v>
      </c>
      <c r="M2544">
        <v>358.7</v>
      </c>
      <c r="N2544">
        <v>-1050</v>
      </c>
      <c r="O2544">
        <v>-24.24662279</v>
      </c>
      <c r="P2544" s="1">
        <v>44364</v>
      </c>
      <c r="Q2544" t="s">
        <v>24</v>
      </c>
      <c r="R2544">
        <v>425</v>
      </c>
      <c r="S2544">
        <v>283.35000000000002</v>
      </c>
      <c r="T2544">
        <f t="shared" si="948"/>
        <v>14</v>
      </c>
      <c r="U2544">
        <f t="shared" si="949"/>
        <v>6</v>
      </c>
      <c r="V2544">
        <f t="shared" si="950"/>
        <v>2021</v>
      </c>
      <c r="X2544" t="str">
        <f t="shared" si="965"/>
        <v>Loss</v>
      </c>
    </row>
    <row r="2545" spans="1:24" hidden="1" x14ac:dyDescent="0.3">
      <c r="A2545">
        <v>849</v>
      </c>
      <c r="B2545" s="1">
        <v>44362</v>
      </c>
      <c r="D2545" s="2">
        <v>0.3923611111111111</v>
      </c>
      <c r="E2545">
        <v>35168</v>
      </c>
      <c r="J2545" s="1">
        <v>44362</v>
      </c>
      <c r="L2545" s="2">
        <v>0.56736111111111109</v>
      </c>
      <c r="M2545">
        <v>35137.449999999997</v>
      </c>
      <c r="N2545">
        <v>-240</v>
      </c>
      <c r="R2545">
        <v>35317.4</v>
      </c>
      <c r="S2545">
        <v>35110.400000000001</v>
      </c>
      <c r="T2545">
        <f t="shared" si="948"/>
        <v>15</v>
      </c>
      <c r="U2545">
        <f t="shared" si="949"/>
        <v>6</v>
      </c>
      <c r="V2545">
        <f t="shared" si="950"/>
        <v>2021</v>
      </c>
    </row>
    <row r="2546" spans="1:24" x14ac:dyDescent="0.3">
      <c r="A2546">
        <v>849.1</v>
      </c>
      <c r="B2546" s="1">
        <v>44362</v>
      </c>
      <c r="C2546" t="s">
        <v>25</v>
      </c>
      <c r="D2546" s="2">
        <v>0.3923611111111111</v>
      </c>
      <c r="E2546">
        <v>236.55</v>
      </c>
      <c r="F2546">
        <v>15</v>
      </c>
      <c r="G2546" t="s">
        <v>21</v>
      </c>
      <c r="H2546">
        <v>35200</v>
      </c>
      <c r="I2546" t="s">
        <v>22</v>
      </c>
      <c r="J2546" s="1">
        <v>44362</v>
      </c>
      <c r="K2546" t="s">
        <v>25</v>
      </c>
      <c r="L2546" s="2">
        <v>0.51388888888888895</v>
      </c>
      <c r="M2546">
        <v>279.55</v>
      </c>
      <c r="N2546">
        <v>-645</v>
      </c>
      <c r="O2546">
        <v>-18.177975060000001</v>
      </c>
      <c r="P2546" s="1">
        <v>44364</v>
      </c>
      <c r="Q2546" t="s">
        <v>24</v>
      </c>
      <c r="R2546">
        <v>299.39999999999998</v>
      </c>
      <c r="S2546">
        <v>204.25</v>
      </c>
      <c r="T2546">
        <f t="shared" si="948"/>
        <v>15</v>
      </c>
      <c r="U2546">
        <f t="shared" si="949"/>
        <v>6</v>
      </c>
      <c r="V2546">
        <f t="shared" si="950"/>
        <v>2021</v>
      </c>
      <c r="X2546" t="str">
        <f t="shared" ref="X2546:X2547" si="966">IF(N2546&gt;0,"Profit","Loss")</f>
        <v>Loss</v>
      </c>
    </row>
    <row r="2547" spans="1:24" x14ac:dyDescent="0.3">
      <c r="A2547">
        <v>849.2</v>
      </c>
      <c r="B2547" s="1">
        <v>44362</v>
      </c>
      <c r="C2547" t="s">
        <v>25</v>
      </c>
      <c r="D2547" s="2">
        <v>0.3923611111111111</v>
      </c>
      <c r="E2547">
        <v>261.05</v>
      </c>
      <c r="F2547">
        <v>15</v>
      </c>
      <c r="G2547" t="s">
        <v>23</v>
      </c>
      <c r="H2547">
        <v>35200</v>
      </c>
      <c r="I2547" t="s">
        <v>22</v>
      </c>
      <c r="J2547" s="1">
        <v>44362</v>
      </c>
      <c r="K2547" t="s">
        <v>25</v>
      </c>
      <c r="L2547" s="2">
        <v>0.56736111111111109</v>
      </c>
      <c r="M2547">
        <v>234.05</v>
      </c>
      <c r="N2547">
        <v>405</v>
      </c>
      <c r="O2547">
        <v>10.3428462</v>
      </c>
      <c r="P2547" s="1">
        <v>44364</v>
      </c>
      <c r="Q2547" t="s">
        <v>24</v>
      </c>
      <c r="R2547">
        <v>269.95</v>
      </c>
      <c r="S2547">
        <v>158.19999999999999</v>
      </c>
      <c r="T2547">
        <f t="shared" si="948"/>
        <v>15</v>
      </c>
      <c r="U2547">
        <f t="shared" si="949"/>
        <v>6</v>
      </c>
      <c r="V2547">
        <f t="shared" si="950"/>
        <v>2021</v>
      </c>
      <c r="X2547" t="str">
        <f t="shared" si="966"/>
        <v>Profit</v>
      </c>
    </row>
    <row r="2548" spans="1:24" hidden="1" x14ac:dyDescent="0.3">
      <c r="A2548">
        <v>850</v>
      </c>
      <c r="B2548" s="1">
        <v>44363</v>
      </c>
      <c r="D2548" s="2">
        <v>0.3923611111111111</v>
      </c>
      <c r="E2548">
        <v>35303.4</v>
      </c>
      <c r="J2548" s="1">
        <v>44363</v>
      </c>
      <c r="L2548" s="2">
        <v>0.6381944444444444</v>
      </c>
      <c r="M2548">
        <v>35002.1</v>
      </c>
      <c r="N2548">
        <v>1941</v>
      </c>
      <c r="Q2548" t="s">
        <v>19</v>
      </c>
      <c r="R2548">
        <v>35380</v>
      </c>
      <c r="S2548">
        <v>34916.199999999997</v>
      </c>
      <c r="T2548">
        <f t="shared" si="948"/>
        <v>16</v>
      </c>
      <c r="U2548">
        <f t="shared" si="949"/>
        <v>6</v>
      </c>
      <c r="V2548">
        <f t="shared" si="950"/>
        <v>2021</v>
      </c>
    </row>
    <row r="2549" spans="1:24" x14ac:dyDescent="0.3">
      <c r="A2549">
        <v>850.1</v>
      </c>
      <c r="B2549" s="1">
        <v>44363</v>
      </c>
      <c r="C2549" t="s">
        <v>26</v>
      </c>
      <c r="D2549" s="2">
        <v>0.3923611111111111</v>
      </c>
      <c r="E2549">
        <v>231.1</v>
      </c>
      <c r="F2549">
        <v>15</v>
      </c>
      <c r="G2549" t="s">
        <v>21</v>
      </c>
      <c r="H2549">
        <v>35300</v>
      </c>
      <c r="I2549" t="s">
        <v>22</v>
      </c>
      <c r="J2549" s="1">
        <v>44363</v>
      </c>
      <c r="K2549" t="s">
        <v>26</v>
      </c>
      <c r="L2549" s="2">
        <v>0.6381944444444444</v>
      </c>
      <c r="M2549">
        <v>74.7</v>
      </c>
      <c r="N2549">
        <v>2346</v>
      </c>
      <c r="O2549">
        <v>67.676330590000006</v>
      </c>
      <c r="P2549" s="1">
        <v>44364</v>
      </c>
      <c r="Q2549" t="s">
        <v>19</v>
      </c>
      <c r="R2549">
        <v>254.8</v>
      </c>
      <c r="S2549">
        <v>69.3</v>
      </c>
      <c r="T2549">
        <f t="shared" si="948"/>
        <v>16</v>
      </c>
      <c r="U2549">
        <f t="shared" si="949"/>
        <v>6</v>
      </c>
      <c r="V2549">
        <f t="shared" si="950"/>
        <v>2021</v>
      </c>
      <c r="X2549" t="str">
        <f t="shared" ref="X2549:X2550" si="967">IF(N2549&gt;0,"Profit","Loss")</f>
        <v>Profit</v>
      </c>
    </row>
    <row r="2550" spans="1:24" x14ac:dyDescent="0.3">
      <c r="A2550">
        <v>850.2</v>
      </c>
      <c r="B2550" s="1">
        <v>44363</v>
      </c>
      <c r="C2550" t="s">
        <v>26</v>
      </c>
      <c r="D2550" s="2">
        <v>0.3923611111111111</v>
      </c>
      <c r="E2550">
        <v>218.75</v>
      </c>
      <c r="F2550">
        <v>15</v>
      </c>
      <c r="G2550" t="s">
        <v>23</v>
      </c>
      <c r="H2550">
        <v>35300</v>
      </c>
      <c r="I2550" t="s">
        <v>22</v>
      </c>
      <c r="J2550" s="1">
        <v>44363</v>
      </c>
      <c r="K2550" t="s">
        <v>26</v>
      </c>
      <c r="L2550" s="2">
        <v>0.4201388888888889</v>
      </c>
      <c r="M2550">
        <v>245.75</v>
      </c>
      <c r="N2550">
        <v>-405</v>
      </c>
      <c r="O2550">
        <v>-12.34285714</v>
      </c>
      <c r="P2550" s="1">
        <v>44364</v>
      </c>
      <c r="Q2550" t="s">
        <v>24</v>
      </c>
      <c r="R2550">
        <v>269.39999999999998</v>
      </c>
      <c r="S2550">
        <v>170</v>
      </c>
      <c r="T2550">
        <f t="shared" si="948"/>
        <v>16</v>
      </c>
      <c r="U2550">
        <f t="shared" si="949"/>
        <v>6</v>
      </c>
      <c r="V2550">
        <f t="shared" si="950"/>
        <v>2021</v>
      </c>
      <c r="X2550" t="str">
        <f t="shared" si="967"/>
        <v>Loss</v>
      </c>
    </row>
    <row r="2551" spans="1:24" hidden="1" x14ac:dyDescent="0.3">
      <c r="A2551">
        <v>851</v>
      </c>
      <c r="B2551" s="1">
        <v>44364</v>
      </c>
      <c r="D2551" s="2">
        <v>0.3923611111111111</v>
      </c>
      <c r="E2551">
        <v>34748.5</v>
      </c>
      <c r="J2551" s="1">
        <v>44364</v>
      </c>
      <c r="L2551" s="2">
        <v>0.59375</v>
      </c>
      <c r="M2551">
        <v>34549.75</v>
      </c>
      <c r="N2551">
        <v>780</v>
      </c>
      <c r="R2551">
        <v>34882.400000000001</v>
      </c>
      <c r="S2551">
        <v>34547.300000000003</v>
      </c>
      <c r="T2551">
        <f t="shared" si="948"/>
        <v>17</v>
      </c>
      <c r="U2551">
        <f t="shared" si="949"/>
        <v>6</v>
      </c>
      <c r="V2551">
        <f t="shared" si="950"/>
        <v>2021</v>
      </c>
    </row>
    <row r="2552" spans="1:24" x14ac:dyDescent="0.3">
      <c r="A2552">
        <v>851.1</v>
      </c>
      <c r="B2552" s="1">
        <v>44364</v>
      </c>
      <c r="C2552" t="s">
        <v>27</v>
      </c>
      <c r="D2552" s="2">
        <v>0.3923611111111111</v>
      </c>
      <c r="E2552">
        <v>190.05</v>
      </c>
      <c r="F2552">
        <v>15</v>
      </c>
      <c r="G2552" t="s">
        <v>21</v>
      </c>
      <c r="H2552">
        <v>34700</v>
      </c>
      <c r="I2552" t="s">
        <v>22</v>
      </c>
      <c r="J2552" s="1">
        <v>44364</v>
      </c>
      <c r="K2552" t="s">
        <v>27</v>
      </c>
      <c r="L2552" s="2">
        <v>0.53333333333333333</v>
      </c>
      <c r="M2552">
        <v>157.05000000000001</v>
      </c>
      <c r="N2552">
        <v>495</v>
      </c>
      <c r="O2552">
        <v>17.363851619999998</v>
      </c>
      <c r="P2552" s="1">
        <v>44364</v>
      </c>
      <c r="Q2552" t="s">
        <v>24</v>
      </c>
      <c r="R2552">
        <v>240</v>
      </c>
      <c r="S2552">
        <v>82</v>
      </c>
      <c r="T2552">
        <f t="shared" si="948"/>
        <v>17</v>
      </c>
      <c r="U2552">
        <f t="shared" si="949"/>
        <v>6</v>
      </c>
      <c r="V2552">
        <f t="shared" si="950"/>
        <v>2021</v>
      </c>
      <c r="X2552" t="str">
        <f t="shared" ref="X2552:X2553" si="968">IF(N2552&gt;0,"Profit","Loss")</f>
        <v>Profit</v>
      </c>
    </row>
    <row r="2553" spans="1:24" x14ac:dyDescent="0.3">
      <c r="A2553">
        <v>851.2</v>
      </c>
      <c r="B2553" s="1">
        <v>44364</v>
      </c>
      <c r="C2553" t="s">
        <v>27</v>
      </c>
      <c r="D2553" s="2">
        <v>0.3923611111111111</v>
      </c>
      <c r="E2553">
        <v>122.9</v>
      </c>
      <c r="F2553">
        <v>15</v>
      </c>
      <c r="G2553" t="s">
        <v>23</v>
      </c>
      <c r="H2553">
        <v>34700</v>
      </c>
      <c r="I2553" t="s">
        <v>22</v>
      </c>
      <c r="J2553" s="1">
        <v>44364</v>
      </c>
      <c r="K2553" t="s">
        <v>27</v>
      </c>
      <c r="L2553" s="2">
        <v>0.59375</v>
      </c>
      <c r="M2553">
        <v>103.9</v>
      </c>
      <c r="N2553">
        <v>285</v>
      </c>
      <c r="O2553">
        <v>15.459723350000001</v>
      </c>
      <c r="P2553" s="1">
        <v>44364</v>
      </c>
      <c r="Q2553" t="s">
        <v>24</v>
      </c>
      <c r="R2553">
        <v>132.25</v>
      </c>
      <c r="S2553">
        <v>28</v>
      </c>
      <c r="T2553">
        <f t="shared" si="948"/>
        <v>17</v>
      </c>
      <c r="U2553">
        <f t="shared" si="949"/>
        <v>6</v>
      </c>
      <c r="V2553">
        <f t="shared" si="950"/>
        <v>2021</v>
      </c>
      <c r="X2553" t="str">
        <f t="shared" si="968"/>
        <v>Profit</v>
      </c>
    </row>
    <row r="2554" spans="1:24" hidden="1" x14ac:dyDescent="0.3">
      <c r="A2554">
        <v>852</v>
      </c>
      <c r="B2554" s="1">
        <v>44365</v>
      </c>
      <c r="D2554" s="2">
        <v>0.3923611111111111</v>
      </c>
      <c r="E2554">
        <v>34660.6</v>
      </c>
      <c r="J2554" s="1">
        <v>44365</v>
      </c>
      <c r="L2554" s="2">
        <v>0.48125000000000001</v>
      </c>
      <c r="M2554">
        <v>34058</v>
      </c>
      <c r="N2554">
        <v>2460</v>
      </c>
      <c r="R2554">
        <v>34727.199999999997</v>
      </c>
      <c r="S2554">
        <v>33908.949999999997</v>
      </c>
      <c r="T2554">
        <f t="shared" si="948"/>
        <v>18</v>
      </c>
      <c r="U2554">
        <f t="shared" si="949"/>
        <v>6</v>
      </c>
      <c r="V2554">
        <f t="shared" si="950"/>
        <v>2021</v>
      </c>
    </row>
    <row r="2555" spans="1:24" x14ac:dyDescent="0.3">
      <c r="A2555">
        <v>852.1</v>
      </c>
      <c r="B2555" s="1">
        <v>44365</v>
      </c>
      <c r="C2555" t="s">
        <v>28</v>
      </c>
      <c r="D2555" s="2">
        <v>0.3923611111111111</v>
      </c>
      <c r="E2555">
        <v>395.75</v>
      </c>
      <c r="F2555">
        <v>15</v>
      </c>
      <c r="G2555" t="s">
        <v>21</v>
      </c>
      <c r="H2555">
        <v>34700</v>
      </c>
      <c r="I2555" t="s">
        <v>22</v>
      </c>
      <c r="J2555" s="1">
        <v>44365</v>
      </c>
      <c r="K2555" t="s">
        <v>28</v>
      </c>
      <c r="L2555" s="2">
        <v>0.48125000000000001</v>
      </c>
      <c r="M2555">
        <v>195.75</v>
      </c>
      <c r="N2555">
        <v>3000</v>
      </c>
      <c r="O2555">
        <v>50.536955149999997</v>
      </c>
      <c r="P2555" s="1">
        <v>44371</v>
      </c>
      <c r="Q2555" t="s">
        <v>29</v>
      </c>
      <c r="R2555">
        <v>424.8</v>
      </c>
      <c r="S2555">
        <v>193.25</v>
      </c>
      <c r="T2555">
        <f t="shared" si="948"/>
        <v>18</v>
      </c>
      <c r="U2555">
        <f t="shared" si="949"/>
        <v>6</v>
      </c>
      <c r="V2555">
        <f t="shared" si="950"/>
        <v>2021</v>
      </c>
      <c r="X2555" t="str">
        <f t="shared" ref="X2555:X2556" si="969">IF(N2555&gt;0,"Profit","Loss")</f>
        <v>Profit</v>
      </c>
    </row>
    <row r="2556" spans="1:24" x14ac:dyDescent="0.3">
      <c r="A2556">
        <v>852.2</v>
      </c>
      <c r="B2556" s="1">
        <v>44365</v>
      </c>
      <c r="C2556" t="s">
        <v>28</v>
      </c>
      <c r="D2556" s="2">
        <v>0.3923611111111111</v>
      </c>
      <c r="E2556">
        <v>400.5</v>
      </c>
      <c r="F2556">
        <v>15</v>
      </c>
      <c r="G2556" t="s">
        <v>23</v>
      </c>
      <c r="H2556">
        <v>34700</v>
      </c>
      <c r="I2556" t="s">
        <v>22</v>
      </c>
      <c r="J2556" s="1">
        <v>44365</v>
      </c>
      <c r="K2556" t="s">
        <v>28</v>
      </c>
      <c r="L2556" s="2">
        <v>0.40069444444444446</v>
      </c>
      <c r="M2556">
        <v>436.5</v>
      </c>
      <c r="N2556">
        <v>-540</v>
      </c>
      <c r="O2556">
        <v>-8.9887640449999999</v>
      </c>
      <c r="P2556" s="1">
        <v>44371</v>
      </c>
      <c r="Q2556" t="s">
        <v>24</v>
      </c>
      <c r="R2556">
        <v>440</v>
      </c>
      <c r="S2556">
        <v>361.25</v>
      </c>
      <c r="T2556">
        <f t="shared" si="948"/>
        <v>18</v>
      </c>
      <c r="U2556">
        <f t="shared" si="949"/>
        <v>6</v>
      </c>
      <c r="V2556">
        <f t="shared" si="950"/>
        <v>2021</v>
      </c>
      <c r="X2556" t="str">
        <f t="shared" si="969"/>
        <v>Loss</v>
      </c>
    </row>
    <row r="2557" spans="1:24" hidden="1" x14ac:dyDescent="0.3">
      <c r="A2557">
        <v>853</v>
      </c>
      <c r="B2557" s="1">
        <v>44368</v>
      </c>
      <c r="D2557" s="2">
        <v>0.3923611111111111</v>
      </c>
      <c r="E2557">
        <v>34168.449999999997</v>
      </c>
      <c r="J2557" s="1">
        <v>44368</v>
      </c>
      <c r="L2557" s="2">
        <v>0.54236111111111118</v>
      </c>
      <c r="M2557">
        <v>34480.6</v>
      </c>
      <c r="N2557">
        <v>2535</v>
      </c>
      <c r="R2557">
        <v>34497.1</v>
      </c>
      <c r="S2557">
        <v>34128.6</v>
      </c>
      <c r="T2557">
        <f t="shared" si="948"/>
        <v>21</v>
      </c>
      <c r="U2557">
        <f t="shared" si="949"/>
        <v>6</v>
      </c>
      <c r="V2557">
        <f t="shared" si="950"/>
        <v>2021</v>
      </c>
    </row>
    <row r="2558" spans="1:24" x14ac:dyDescent="0.3">
      <c r="A2558">
        <v>853.1</v>
      </c>
      <c r="B2558" s="1">
        <v>44368</v>
      </c>
      <c r="C2558" t="s">
        <v>20</v>
      </c>
      <c r="D2558" s="2">
        <v>0.3923611111111111</v>
      </c>
      <c r="E2558">
        <v>377.15</v>
      </c>
      <c r="F2558">
        <v>15</v>
      </c>
      <c r="G2558" t="s">
        <v>21</v>
      </c>
      <c r="H2558">
        <v>34200</v>
      </c>
      <c r="I2558" t="s">
        <v>22</v>
      </c>
      <c r="J2558" s="1">
        <v>44368</v>
      </c>
      <c r="K2558" t="s">
        <v>20</v>
      </c>
      <c r="L2558" s="2">
        <v>0.42291666666666666</v>
      </c>
      <c r="M2558">
        <v>408.15</v>
      </c>
      <c r="N2558">
        <v>-465</v>
      </c>
      <c r="O2558">
        <v>-8.2195412969999992</v>
      </c>
      <c r="P2558" s="1">
        <v>44371</v>
      </c>
      <c r="Q2558" t="s">
        <v>24</v>
      </c>
      <c r="R2558">
        <v>420</v>
      </c>
      <c r="S2558">
        <v>332.75</v>
      </c>
      <c r="T2558">
        <f t="shared" si="948"/>
        <v>21</v>
      </c>
      <c r="U2558">
        <f t="shared" si="949"/>
        <v>6</v>
      </c>
      <c r="V2558">
        <f t="shared" si="950"/>
        <v>2021</v>
      </c>
      <c r="X2558" t="str">
        <f t="shared" ref="X2558:X2559" si="970">IF(N2558&gt;0,"Profit","Loss")</f>
        <v>Loss</v>
      </c>
    </row>
    <row r="2559" spans="1:24" x14ac:dyDescent="0.3">
      <c r="A2559">
        <v>853.2</v>
      </c>
      <c r="B2559" s="1">
        <v>44368</v>
      </c>
      <c r="C2559" t="s">
        <v>20</v>
      </c>
      <c r="D2559" s="2">
        <v>0.3923611111111111</v>
      </c>
      <c r="E2559">
        <v>389.35</v>
      </c>
      <c r="F2559">
        <v>15</v>
      </c>
      <c r="G2559" t="s">
        <v>23</v>
      </c>
      <c r="H2559">
        <v>34200</v>
      </c>
      <c r="I2559" t="s">
        <v>22</v>
      </c>
      <c r="J2559" s="1">
        <v>44368</v>
      </c>
      <c r="K2559" t="s">
        <v>20</v>
      </c>
      <c r="L2559" s="2">
        <v>0.54236111111111118</v>
      </c>
      <c r="M2559">
        <v>189.35</v>
      </c>
      <c r="N2559">
        <v>3000</v>
      </c>
      <c r="O2559">
        <v>51.367664060000003</v>
      </c>
      <c r="P2559" s="1">
        <v>44371</v>
      </c>
      <c r="Q2559" t="s">
        <v>29</v>
      </c>
      <c r="R2559">
        <v>408.75</v>
      </c>
      <c r="S2559">
        <v>186.65</v>
      </c>
      <c r="T2559">
        <f t="shared" si="948"/>
        <v>21</v>
      </c>
      <c r="U2559">
        <f t="shared" si="949"/>
        <v>6</v>
      </c>
      <c r="V2559">
        <f t="shared" si="950"/>
        <v>2021</v>
      </c>
      <c r="X2559" t="str">
        <f t="shared" si="970"/>
        <v>Profit</v>
      </c>
    </row>
    <row r="2560" spans="1:24" hidden="1" x14ac:dyDescent="0.3">
      <c r="A2560">
        <v>854</v>
      </c>
      <c r="B2560" s="1">
        <v>44369</v>
      </c>
      <c r="D2560" s="2">
        <v>0.3923611111111111</v>
      </c>
      <c r="E2560">
        <v>35178.25</v>
      </c>
      <c r="J2560" s="1">
        <v>44369</v>
      </c>
      <c r="L2560" s="2">
        <v>0.4770833333333333</v>
      </c>
      <c r="M2560">
        <v>35101.75</v>
      </c>
      <c r="N2560">
        <v>-570</v>
      </c>
      <c r="R2560">
        <v>35281.9</v>
      </c>
      <c r="S2560">
        <v>35081.65</v>
      </c>
      <c r="T2560">
        <f t="shared" si="948"/>
        <v>22</v>
      </c>
      <c r="U2560">
        <f t="shared" si="949"/>
        <v>6</v>
      </c>
      <c r="V2560">
        <f t="shared" si="950"/>
        <v>2021</v>
      </c>
    </row>
    <row r="2561" spans="1:24" x14ac:dyDescent="0.3">
      <c r="A2561">
        <v>854.1</v>
      </c>
      <c r="B2561" s="1">
        <v>44369</v>
      </c>
      <c r="C2561" t="s">
        <v>25</v>
      </c>
      <c r="D2561" s="2">
        <v>0.3923611111111111</v>
      </c>
      <c r="E2561">
        <v>260.64999999999998</v>
      </c>
      <c r="F2561">
        <v>15</v>
      </c>
      <c r="G2561" t="s">
        <v>21</v>
      </c>
      <c r="H2561">
        <v>35200</v>
      </c>
      <c r="I2561" t="s">
        <v>22</v>
      </c>
      <c r="J2561" s="1">
        <v>44369</v>
      </c>
      <c r="K2561" t="s">
        <v>25</v>
      </c>
      <c r="L2561" s="2">
        <v>0.43124999999999997</v>
      </c>
      <c r="M2561">
        <v>289.64999999999998</v>
      </c>
      <c r="N2561">
        <v>-435</v>
      </c>
      <c r="O2561">
        <v>-11.126031080000001</v>
      </c>
      <c r="P2561" s="1">
        <v>44371</v>
      </c>
      <c r="Q2561" t="s">
        <v>24</v>
      </c>
      <c r="R2561">
        <v>290</v>
      </c>
      <c r="S2561">
        <v>214.45</v>
      </c>
      <c r="T2561">
        <f t="shared" si="948"/>
        <v>22</v>
      </c>
      <c r="U2561">
        <f t="shared" si="949"/>
        <v>6</v>
      </c>
      <c r="V2561">
        <f t="shared" si="950"/>
        <v>2021</v>
      </c>
      <c r="X2561" t="str">
        <f t="shared" ref="X2561:X2562" si="971">IF(N2561&gt;0,"Profit","Loss")</f>
        <v>Loss</v>
      </c>
    </row>
    <row r="2562" spans="1:24" x14ac:dyDescent="0.3">
      <c r="A2562">
        <v>854.2</v>
      </c>
      <c r="B2562" s="1">
        <v>44369</v>
      </c>
      <c r="C2562" t="s">
        <v>25</v>
      </c>
      <c r="D2562" s="2">
        <v>0.3923611111111111</v>
      </c>
      <c r="E2562">
        <v>271.7</v>
      </c>
      <c r="F2562">
        <v>15</v>
      </c>
      <c r="G2562" t="s">
        <v>23</v>
      </c>
      <c r="H2562">
        <v>35200</v>
      </c>
      <c r="I2562" t="s">
        <v>22</v>
      </c>
      <c r="J2562" s="1">
        <v>44369</v>
      </c>
      <c r="K2562" t="s">
        <v>25</v>
      </c>
      <c r="L2562" s="2">
        <v>0.4770833333333333</v>
      </c>
      <c r="M2562">
        <v>280.7</v>
      </c>
      <c r="N2562">
        <v>-135</v>
      </c>
      <c r="O2562">
        <v>-3.3124769970000001</v>
      </c>
      <c r="P2562" s="1">
        <v>44371</v>
      </c>
      <c r="Q2562" t="s">
        <v>24</v>
      </c>
      <c r="R2562">
        <v>305.05</v>
      </c>
      <c r="S2562">
        <v>205.2</v>
      </c>
      <c r="T2562">
        <f t="shared" si="948"/>
        <v>22</v>
      </c>
      <c r="U2562">
        <f t="shared" si="949"/>
        <v>6</v>
      </c>
      <c r="V2562">
        <f t="shared" si="950"/>
        <v>2021</v>
      </c>
      <c r="X2562" t="str">
        <f t="shared" si="971"/>
        <v>Loss</v>
      </c>
    </row>
    <row r="2563" spans="1:24" hidden="1" x14ac:dyDescent="0.3">
      <c r="A2563">
        <v>855</v>
      </c>
      <c r="B2563" s="1">
        <v>44370</v>
      </c>
      <c r="D2563" s="2">
        <v>0.3923611111111111</v>
      </c>
      <c r="E2563">
        <v>34787.449999999997</v>
      </c>
      <c r="J2563" s="1">
        <v>44370</v>
      </c>
      <c r="L2563" s="2">
        <v>0.4548611111111111</v>
      </c>
      <c r="M2563">
        <v>34784.400000000001</v>
      </c>
      <c r="N2563">
        <v>-90</v>
      </c>
      <c r="R2563">
        <v>34868.65</v>
      </c>
      <c r="S2563">
        <v>34614.15</v>
      </c>
      <c r="T2563">
        <f t="shared" ref="T2563:T2595" si="972">DAY(B2563)</f>
        <v>23</v>
      </c>
      <c r="U2563">
        <f t="shared" ref="U2563:U2626" si="973">MONTH(B2563)</f>
        <v>6</v>
      </c>
      <c r="V2563">
        <f t="shared" ref="V2563:V2626" si="974">YEAR(B2563)</f>
        <v>2021</v>
      </c>
    </row>
    <row r="2564" spans="1:24" x14ac:dyDescent="0.3">
      <c r="A2564">
        <v>855.1</v>
      </c>
      <c r="B2564" s="1">
        <v>44370</v>
      </c>
      <c r="C2564" t="s">
        <v>26</v>
      </c>
      <c r="D2564" s="2">
        <v>0.3923611111111111</v>
      </c>
      <c r="E2564">
        <v>234.75</v>
      </c>
      <c r="F2564">
        <v>15</v>
      </c>
      <c r="G2564" t="s">
        <v>21</v>
      </c>
      <c r="H2564">
        <v>34800</v>
      </c>
      <c r="I2564" t="s">
        <v>22</v>
      </c>
      <c r="J2564" s="1">
        <v>44370</v>
      </c>
      <c r="K2564" t="s">
        <v>26</v>
      </c>
      <c r="L2564" s="2">
        <v>0.4548611111111111</v>
      </c>
      <c r="M2564">
        <v>222.75</v>
      </c>
      <c r="N2564">
        <v>180</v>
      </c>
      <c r="O2564">
        <v>5.111821086</v>
      </c>
      <c r="P2564" s="1">
        <v>44371</v>
      </c>
      <c r="Q2564" t="s">
        <v>24</v>
      </c>
      <c r="R2564">
        <v>275.5</v>
      </c>
      <c r="S2564">
        <v>147.69999999999999</v>
      </c>
      <c r="T2564">
        <f t="shared" si="972"/>
        <v>23</v>
      </c>
      <c r="U2564">
        <f t="shared" si="973"/>
        <v>6</v>
      </c>
      <c r="V2564">
        <f t="shared" si="974"/>
        <v>2021</v>
      </c>
      <c r="X2564" t="str">
        <f t="shared" ref="X2564:X2565" si="975">IF(N2564&gt;0,"Profit","Loss")</f>
        <v>Profit</v>
      </c>
    </row>
    <row r="2565" spans="1:24" x14ac:dyDescent="0.3">
      <c r="A2565">
        <v>855.2</v>
      </c>
      <c r="B2565" s="1">
        <v>44370</v>
      </c>
      <c r="C2565" t="s">
        <v>26</v>
      </c>
      <c r="D2565" s="2">
        <v>0.3923611111111111</v>
      </c>
      <c r="E2565">
        <v>225.3</v>
      </c>
      <c r="F2565">
        <v>15</v>
      </c>
      <c r="G2565" t="s">
        <v>23</v>
      </c>
      <c r="H2565">
        <v>34800</v>
      </c>
      <c r="I2565" t="s">
        <v>22</v>
      </c>
      <c r="J2565" s="1">
        <v>44370</v>
      </c>
      <c r="K2565" t="s">
        <v>26</v>
      </c>
      <c r="L2565" s="2">
        <v>0.4145833333333333</v>
      </c>
      <c r="M2565">
        <v>243.3</v>
      </c>
      <c r="N2565">
        <v>-270</v>
      </c>
      <c r="O2565">
        <v>-7.9893475370000004</v>
      </c>
      <c r="P2565" s="1">
        <v>44371</v>
      </c>
      <c r="Q2565" t="s">
        <v>24</v>
      </c>
      <c r="R2565">
        <v>250.7</v>
      </c>
      <c r="S2565">
        <v>167.95</v>
      </c>
      <c r="T2565">
        <f t="shared" si="972"/>
        <v>23</v>
      </c>
      <c r="U2565">
        <f t="shared" si="973"/>
        <v>6</v>
      </c>
      <c r="V2565">
        <f t="shared" si="974"/>
        <v>2021</v>
      </c>
      <c r="X2565" t="str">
        <f t="shared" si="975"/>
        <v>Loss</v>
      </c>
    </row>
    <row r="2566" spans="1:24" hidden="1" x14ac:dyDescent="0.3">
      <c r="A2566">
        <v>856</v>
      </c>
      <c r="B2566" s="1">
        <v>44371</v>
      </c>
      <c r="D2566" s="2">
        <v>0.3923611111111111</v>
      </c>
      <c r="E2566">
        <v>34701.65</v>
      </c>
      <c r="J2566" s="1">
        <v>44371</v>
      </c>
      <c r="L2566" s="2">
        <v>0.6381944444444444</v>
      </c>
      <c r="M2566">
        <v>34818.449999999997</v>
      </c>
      <c r="N2566">
        <v>1545</v>
      </c>
      <c r="Q2566" t="s">
        <v>19</v>
      </c>
      <c r="R2566">
        <v>34935.300000000003</v>
      </c>
      <c r="S2566">
        <v>34647.599999999999</v>
      </c>
      <c r="T2566">
        <f t="shared" si="972"/>
        <v>24</v>
      </c>
      <c r="U2566">
        <f t="shared" si="973"/>
        <v>6</v>
      </c>
      <c r="V2566">
        <f t="shared" si="974"/>
        <v>2021</v>
      </c>
    </row>
    <row r="2567" spans="1:24" x14ac:dyDescent="0.3">
      <c r="A2567">
        <v>856.1</v>
      </c>
      <c r="B2567" s="1">
        <v>44371</v>
      </c>
      <c r="C2567" t="s">
        <v>27</v>
      </c>
      <c r="D2567" s="2">
        <v>0.3923611111111111</v>
      </c>
      <c r="E2567">
        <v>137.65</v>
      </c>
      <c r="F2567">
        <v>15</v>
      </c>
      <c r="G2567" t="s">
        <v>21</v>
      </c>
      <c r="H2567">
        <v>34700</v>
      </c>
      <c r="I2567" t="s">
        <v>22</v>
      </c>
      <c r="J2567" s="1">
        <v>44371</v>
      </c>
      <c r="K2567" t="s">
        <v>27</v>
      </c>
      <c r="L2567" s="2">
        <v>0.54722222222222217</v>
      </c>
      <c r="M2567">
        <v>174.65</v>
      </c>
      <c r="N2567">
        <v>-555</v>
      </c>
      <c r="O2567">
        <v>-26.879767529999999</v>
      </c>
      <c r="P2567" s="1">
        <v>44371</v>
      </c>
      <c r="Q2567" t="s">
        <v>24</v>
      </c>
      <c r="R2567">
        <v>200</v>
      </c>
      <c r="S2567">
        <v>98.95</v>
      </c>
      <c r="T2567">
        <f t="shared" si="972"/>
        <v>24</v>
      </c>
      <c r="U2567">
        <f t="shared" si="973"/>
        <v>6</v>
      </c>
      <c r="V2567">
        <f t="shared" si="974"/>
        <v>2021</v>
      </c>
      <c r="X2567" t="str">
        <f t="shared" ref="X2567:X2568" si="976">IF(N2567&gt;0,"Profit","Loss")</f>
        <v>Loss</v>
      </c>
    </row>
    <row r="2568" spans="1:24" x14ac:dyDescent="0.3">
      <c r="A2568">
        <v>856.2</v>
      </c>
      <c r="B2568" s="1">
        <v>44371</v>
      </c>
      <c r="C2568" t="s">
        <v>27</v>
      </c>
      <c r="D2568" s="2">
        <v>0.3923611111111111</v>
      </c>
      <c r="E2568">
        <v>140.4</v>
      </c>
      <c r="F2568">
        <v>15</v>
      </c>
      <c r="G2568" t="s">
        <v>23</v>
      </c>
      <c r="H2568">
        <v>34700</v>
      </c>
      <c r="I2568" t="s">
        <v>22</v>
      </c>
      <c r="J2568" s="1">
        <v>44371</v>
      </c>
      <c r="K2568" t="s">
        <v>27</v>
      </c>
      <c r="L2568" s="2">
        <v>0.6381944444444444</v>
      </c>
      <c r="M2568">
        <v>0.4</v>
      </c>
      <c r="N2568">
        <v>2100</v>
      </c>
      <c r="O2568">
        <v>99.715099719999998</v>
      </c>
      <c r="P2568" s="1">
        <v>44371</v>
      </c>
      <c r="Q2568" t="s">
        <v>19</v>
      </c>
      <c r="R2568">
        <v>151.19999999999999</v>
      </c>
      <c r="S2568">
        <v>0.3</v>
      </c>
      <c r="T2568">
        <f t="shared" si="972"/>
        <v>24</v>
      </c>
      <c r="U2568">
        <f t="shared" si="973"/>
        <v>6</v>
      </c>
      <c r="V2568">
        <f t="shared" si="974"/>
        <v>2021</v>
      </c>
      <c r="X2568" t="str">
        <f t="shared" si="976"/>
        <v>Profit</v>
      </c>
    </row>
    <row r="2569" spans="1:24" hidden="1" x14ac:dyDescent="0.3">
      <c r="A2569">
        <v>857</v>
      </c>
      <c r="B2569" s="1">
        <v>44372</v>
      </c>
      <c r="D2569" s="2">
        <v>0.3923611111111111</v>
      </c>
      <c r="E2569">
        <v>34994.85</v>
      </c>
      <c r="J2569" s="1">
        <v>44372</v>
      </c>
      <c r="L2569" s="2">
        <v>0.6381944444444444</v>
      </c>
      <c r="M2569">
        <v>35376.35</v>
      </c>
      <c r="N2569">
        <v>1840.5</v>
      </c>
      <c r="Q2569" t="s">
        <v>19</v>
      </c>
      <c r="R2569">
        <v>35491.949999999997</v>
      </c>
      <c r="S2569">
        <v>34958.949999999997</v>
      </c>
      <c r="T2569">
        <f t="shared" si="972"/>
        <v>25</v>
      </c>
      <c r="U2569">
        <f t="shared" si="973"/>
        <v>6</v>
      </c>
      <c r="V2569">
        <f t="shared" si="974"/>
        <v>2021</v>
      </c>
    </row>
    <row r="2570" spans="1:24" x14ac:dyDescent="0.3">
      <c r="A2570">
        <v>857.1</v>
      </c>
      <c r="B2570" s="1">
        <v>44372</v>
      </c>
      <c r="C2570" t="s">
        <v>28</v>
      </c>
      <c r="D2570" s="2">
        <v>0.3923611111111111</v>
      </c>
      <c r="E2570">
        <v>411.65</v>
      </c>
      <c r="F2570">
        <v>15</v>
      </c>
      <c r="G2570" t="s">
        <v>21</v>
      </c>
      <c r="H2570">
        <v>35000</v>
      </c>
      <c r="I2570" t="s">
        <v>22</v>
      </c>
      <c r="J2570" s="1">
        <v>44372</v>
      </c>
      <c r="K2570" t="s">
        <v>28</v>
      </c>
      <c r="L2570" s="2">
        <v>0.40138888888888885</v>
      </c>
      <c r="M2570">
        <v>458.65</v>
      </c>
      <c r="N2570">
        <v>-705</v>
      </c>
      <c r="O2570">
        <v>-11.41746629</v>
      </c>
      <c r="P2570" s="1">
        <v>44378</v>
      </c>
      <c r="Q2570" t="s">
        <v>24</v>
      </c>
      <c r="R2570">
        <v>464.65</v>
      </c>
      <c r="S2570">
        <v>382.8</v>
      </c>
      <c r="T2570">
        <f t="shared" si="972"/>
        <v>25</v>
      </c>
      <c r="U2570">
        <f t="shared" si="973"/>
        <v>6</v>
      </c>
      <c r="V2570">
        <f t="shared" si="974"/>
        <v>2021</v>
      </c>
      <c r="X2570" t="str">
        <f t="shared" ref="X2570:X2571" si="977">IF(N2570&gt;0,"Profit","Loss")</f>
        <v>Loss</v>
      </c>
    </row>
    <row r="2571" spans="1:24" x14ac:dyDescent="0.3">
      <c r="A2571">
        <v>857.2</v>
      </c>
      <c r="B2571" s="1">
        <v>44372</v>
      </c>
      <c r="C2571" t="s">
        <v>28</v>
      </c>
      <c r="D2571" s="2">
        <v>0.3923611111111111</v>
      </c>
      <c r="E2571">
        <v>353.95</v>
      </c>
      <c r="F2571">
        <v>15</v>
      </c>
      <c r="G2571" t="s">
        <v>23</v>
      </c>
      <c r="H2571">
        <v>35000</v>
      </c>
      <c r="I2571" t="s">
        <v>22</v>
      </c>
      <c r="J2571" s="1">
        <v>44372</v>
      </c>
      <c r="K2571" t="s">
        <v>28</v>
      </c>
      <c r="L2571" s="2">
        <v>0.6381944444444444</v>
      </c>
      <c r="M2571">
        <v>184.25</v>
      </c>
      <c r="N2571">
        <v>2545.5</v>
      </c>
      <c r="O2571">
        <v>47.944624949999998</v>
      </c>
      <c r="P2571" s="1">
        <v>44378</v>
      </c>
      <c r="Q2571" t="s">
        <v>19</v>
      </c>
      <c r="R2571">
        <v>376.6</v>
      </c>
      <c r="S2571">
        <v>157</v>
      </c>
      <c r="T2571">
        <f t="shared" si="972"/>
        <v>25</v>
      </c>
      <c r="U2571">
        <f t="shared" si="973"/>
        <v>6</v>
      </c>
      <c r="V2571">
        <f t="shared" si="974"/>
        <v>2021</v>
      </c>
      <c r="X2571" t="str">
        <f t="shared" si="977"/>
        <v>Profit</v>
      </c>
    </row>
    <row r="2572" spans="1:24" hidden="1" x14ac:dyDescent="0.3">
      <c r="A2572">
        <v>858</v>
      </c>
      <c r="B2572" s="1">
        <v>44375</v>
      </c>
      <c r="D2572" s="2">
        <v>0.3923611111111111</v>
      </c>
      <c r="E2572">
        <v>35470.25</v>
      </c>
      <c r="J2572" s="1">
        <v>44375</v>
      </c>
      <c r="L2572" s="2">
        <v>0.55277777777777781</v>
      </c>
      <c r="M2572">
        <v>35407.050000000003</v>
      </c>
      <c r="N2572">
        <v>15</v>
      </c>
      <c r="R2572">
        <v>35523.449999999997</v>
      </c>
      <c r="S2572">
        <v>35236.449999999997</v>
      </c>
      <c r="T2572">
        <f t="shared" si="972"/>
        <v>28</v>
      </c>
      <c r="U2572">
        <f t="shared" si="973"/>
        <v>6</v>
      </c>
      <c r="V2572">
        <f t="shared" si="974"/>
        <v>2021</v>
      </c>
    </row>
    <row r="2573" spans="1:24" x14ac:dyDescent="0.3">
      <c r="A2573">
        <v>858.1</v>
      </c>
      <c r="B2573" s="1">
        <v>44375</v>
      </c>
      <c r="C2573" t="s">
        <v>20</v>
      </c>
      <c r="D2573" s="2">
        <v>0.3923611111111111</v>
      </c>
      <c r="E2573">
        <v>313.39999999999998</v>
      </c>
      <c r="F2573">
        <v>15</v>
      </c>
      <c r="G2573" t="s">
        <v>21</v>
      </c>
      <c r="H2573">
        <v>35500</v>
      </c>
      <c r="I2573" t="s">
        <v>22</v>
      </c>
      <c r="J2573" s="1">
        <v>44375</v>
      </c>
      <c r="K2573" t="s">
        <v>20</v>
      </c>
      <c r="L2573" s="2">
        <v>0.55277777777777781</v>
      </c>
      <c r="M2573">
        <v>267.39999999999998</v>
      </c>
      <c r="N2573">
        <v>690</v>
      </c>
      <c r="O2573">
        <v>14.677728139999999</v>
      </c>
      <c r="P2573" s="1">
        <v>44378</v>
      </c>
      <c r="Q2573" t="s">
        <v>24</v>
      </c>
      <c r="R2573">
        <v>334.85</v>
      </c>
      <c r="S2573">
        <v>192</v>
      </c>
      <c r="T2573">
        <f t="shared" si="972"/>
        <v>28</v>
      </c>
      <c r="U2573">
        <f t="shared" si="973"/>
        <v>6</v>
      </c>
      <c r="V2573">
        <f t="shared" si="974"/>
        <v>2021</v>
      </c>
      <c r="X2573" t="str">
        <f t="shared" ref="X2573:X2574" si="978">IF(N2573&gt;0,"Profit","Loss")</f>
        <v>Profit</v>
      </c>
    </row>
    <row r="2574" spans="1:24" x14ac:dyDescent="0.3">
      <c r="A2574">
        <v>858.2</v>
      </c>
      <c r="B2574" s="1">
        <v>44375</v>
      </c>
      <c r="C2574" t="s">
        <v>20</v>
      </c>
      <c r="D2574" s="2">
        <v>0.3923611111111111</v>
      </c>
      <c r="E2574">
        <v>306.75</v>
      </c>
      <c r="F2574">
        <v>15</v>
      </c>
      <c r="G2574" t="s">
        <v>23</v>
      </c>
      <c r="H2574">
        <v>35500</v>
      </c>
      <c r="I2574" t="s">
        <v>22</v>
      </c>
      <c r="J2574" s="1">
        <v>44375</v>
      </c>
      <c r="K2574" t="s">
        <v>20</v>
      </c>
      <c r="L2574" s="2">
        <v>0.40138888888888885</v>
      </c>
      <c r="M2574">
        <v>351.75</v>
      </c>
      <c r="N2574">
        <v>-675</v>
      </c>
      <c r="O2574">
        <v>-14.669926650000001</v>
      </c>
      <c r="P2574" s="1">
        <v>44378</v>
      </c>
      <c r="Q2574" t="s">
        <v>24</v>
      </c>
      <c r="R2574">
        <v>389.5</v>
      </c>
      <c r="S2574">
        <v>275.85000000000002</v>
      </c>
      <c r="T2574">
        <f t="shared" si="972"/>
        <v>28</v>
      </c>
      <c r="U2574">
        <f t="shared" si="973"/>
        <v>6</v>
      </c>
      <c r="V2574">
        <f t="shared" si="974"/>
        <v>2021</v>
      </c>
      <c r="X2574" t="str">
        <f t="shared" si="978"/>
        <v>Loss</v>
      </c>
    </row>
    <row r="2575" spans="1:24" hidden="1" x14ac:dyDescent="0.3">
      <c r="A2575">
        <v>859</v>
      </c>
      <c r="B2575" s="1">
        <v>44376</v>
      </c>
      <c r="D2575" s="2">
        <v>0.3923611111111111</v>
      </c>
      <c r="E2575">
        <v>35206.949999999997</v>
      </c>
      <c r="J2575" s="1">
        <v>44376</v>
      </c>
      <c r="L2575" s="2">
        <v>0.6381944444444444</v>
      </c>
      <c r="M2575">
        <v>35013.449999999997</v>
      </c>
      <c r="N2575">
        <v>1623</v>
      </c>
      <c r="Q2575" t="s">
        <v>19</v>
      </c>
      <c r="R2575">
        <v>35250.1</v>
      </c>
      <c r="S2575">
        <v>34913.699999999997</v>
      </c>
      <c r="T2575">
        <f t="shared" si="972"/>
        <v>29</v>
      </c>
      <c r="U2575">
        <f t="shared" si="973"/>
        <v>6</v>
      </c>
      <c r="V2575">
        <f t="shared" si="974"/>
        <v>2021</v>
      </c>
    </row>
    <row r="2576" spans="1:24" x14ac:dyDescent="0.3">
      <c r="A2576">
        <v>859.1</v>
      </c>
      <c r="B2576" s="1">
        <v>44376</v>
      </c>
      <c r="C2576" t="s">
        <v>25</v>
      </c>
      <c r="D2576" s="2">
        <v>0.3923611111111111</v>
      </c>
      <c r="E2576">
        <v>293.60000000000002</v>
      </c>
      <c r="F2576">
        <v>15</v>
      </c>
      <c r="G2576" t="s">
        <v>21</v>
      </c>
      <c r="H2576">
        <v>35200</v>
      </c>
      <c r="I2576" t="s">
        <v>22</v>
      </c>
      <c r="J2576" s="1">
        <v>44376</v>
      </c>
      <c r="K2576" t="s">
        <v>25</v>
      </c>
      <c r="L2576" s="2">
        <v>0.6381944444444444</v>
      </c>
      <c r="M2576">
        <v>148.4</v>
      </c>
      <c r="N2576">
        <v>2178</v>
      </c>
      <c r="O2576">
        <v>49.455040869999998</v>
      </c>
      <c r="P2576" s="1">
        <v>44378</v>
      </c>
      <c r="Q2576" t="s">
        <v>19</v>
      </c>
      <c r="R2576">
        <v>309.45</v>
      </c>
      <c r="S2576">
        <v>126.85</v>
      </c>
      <c r="T2576">
        <f t="shared" si="972"/>
        <v>29</v>
      </c>
      <c r="U2576">
        <f t="shared" si="973"/>
        <v>6</v>
      </c>
      <c r="V2576">
        <f t="shared" si="974"/>
        <v>2021</v>
      </c>
      <c r="X2576" t="str">
        <f t="shared" ref="X2576:X2577" si="979">IF(N2576&gt;0,"Profit","Loss")</f>
        <v>Profit</v>
      </c>
    </row>
    <row r="2577" spans="1:24" x14ac:dyDescent="0.3">
      <c r="A2577">
        <v>859.2</v>
      </c>
      <c r="B2577" s="1">
        <v>44376</v>
      </c>
      <c r="C2577" t="s">
        <v>25</v>
      </c>
      <c r="D2577" s="2">
        <v>0.3923611111111111</v>
      </c>
      <c r="E2577">
        <v>241.25</v>
      </c>
      <c r="F2577">
        <v>15</v>
      </c>
      <c r="G2577" t="s">
        <v>23</v>
      </c>
      <c r="H2577">
        <v>35200</v>
      </c>
      <c r="I2577" t="s">
        <v>22</v>
      </c>
      <c r="J2577" s="1">
        <v>44376</v>
      </c>
      <c r="K2577" t="s">
        <v>25</v>
      </c>
      <c r="L2577" s="2">
        <v>0.4458333333333333</v>
      </c>
      <c r="M2577">
        <v>278.25</v>
      </c>
      <c r="N2577">
        <v>-555</v>
      </c>
      <c r="O2577">
        <v>-15.336787559999999</v>
      </c>
      <c r="P2577" s="1">
        <v>44378</v>
      </c>
      <c r="Q2577" t="s">
        <v>24</v>
      </c>
      <c r="R2577">
        <v>279</v>
      </c>
      <c r="S2577">
        <v>202.35</v>
      </c>
      <c r="T2577">
        <f t="shared" si="972"/>
        <v>29</v>
      </c>
      <c r="U2577">
        <f t="shared" si="973"/>
        <v>6</v>
      </c>
      <c r="V2577">
        <f t="shared" si="974"/>
        <v>2021</v>
      </c>
      <c r="X2577" t="str">
        <f t="shared" si="979"/>
        <v>Loss</v>
      </c>
    </row>
    <row r="2578" spans="1:24" hidden="1" x14ac:dyDescent="0.3">
      <c r="A2578">
        <v>860</v>
      </c>
      <c r="B2578" s="1">
        <v>44377</v>
      </c>
      <c r="D2578" s="2">
        <v>0.3923611111111111</v>
      </c>
      <c r="E2578">
        <v>35048.35</v>
      </c>
      <c r="J2578" s="1">
        <v>44377</v>
      </c>
      <c r="L2578" s="2">
        <v>0.44305555555555554</v>
      </c>
      <c r="M2578">
        <v>35059.449999999997</v>
      </c>
      <c r="N2578">
        <v>-1005</v>
      </c>
      <c r="R2578">
        <v>35082.300000000003</v>
      </c>
      <c r="S2578">
        <v>34895.25</v>
      </c>
      <c r="T2578">
        <f t="shared" si="972"/>
        <v>30</v>
      </c>
      <c r="U2578">
        <f t="shared" si="973"/>
        <v>6</v>
      </c>
      <c r="V2578">
        <f t="shared" si="974"/>
        <v>2021</v>
      </c>
    </row>
    <row r="2579" spans="1:24" x14ac:dyDescent="0.3">
      <c r="A2579">
        <v>860.1</v>
      </c>
      <c r="B2579" s="1">
        <v>44377</v>
      </c>
      <c r="C2579" t="s">
        <v>26</v>
      </c>
      <c r="D2579" s="2">
        <v>0.3923611111111111</v>
      </c>
      <c r="E2579">
        <v>249</v>
      </c>
      <c r="F2579">
        <v>15</v>
      </c>
      <c r="G2579" t="s">
        <v>21</v>
      </c>
      <c r="H2579">
        <v>35000</v>
      </c>
      <c r="I2579" t="s">
        <v>22</v>
      </c>
      <c r="J2579" s="1">
        <v>44377</v>
      </c>
      <c r="K2579" t="s">
        <v>26</v>
      </c>
      <c r="L2579" s="2">
        <v>0.44305555555555554</v>
      </c>
      <c r="M2579">
        <v>241</v>
      </c>
      <c r="N2579">
        <v>120</v>
      </c>
      <c r="O2579">
        <v>3.212851406</v>
      </c>
      <c r="P2579" s="1">
        <v>44378</v>
      </c>
      <c r="Q2579" t="s">
        <v>24</v>
      </c>
      <c r="R2579">
        <v>249</v>
      </c>
      <c r="S2579">
        <v>165.95</v>
      </c>
      <c r="T2579">
        <f t="shared" si="972"/>
        <v>30</v>
      </c>
      <c r="U2579">
        <f t="shared" si="973"/>
        <v>6</v>
      </c>
      <c r="V2579">
        <f t="shared" si="974"/>
        <v>2021</v>
      </c>
      <c r="X2579" t="str">
        <f t="shared" ref="X2579:X2580" si="980">IF(N2579&gt;0,"Profit","Loss")</f>
        <v>Profit</v>
      </c>
    </row>
    <row r="2580" spans="1:24" x14ac:dyDescent="0.3">
      <c r="A2580">
        <v>860.2</v>
      </c>
      <c r="B2580" s="1">
        <v>44377</v>
      </c>
      <c r="C2580" t="s">
        <v>26</v>
      </c>
      <c r="D2580" s="2">
        <v>0.3923611111111111</v>
      </c>
      <c r="E2580">
        <v>142.44999999999999</v>
      </c>
      <c r="F2580">
        <v>15</v>
      </c>
      <c r="G2580" t="s">
        <v>23</v>
      </c>
      <c r="H2580">
        <v>35000</v>
      </c>
      <c r="I2580" t="s">
        <v>22</v>
      </c>
      <c r="J2580" s="1">
        <v>44377</v>
      </c>
      <c r="K2580" t="s">
        <v>26</v>
      </c>
      <c r="L2580" s="2">
        <v>0.39513888888888887</v>
      </c>
      <c r="M2580">
        <v>217.45</v>
      </c>
      <c r="N2580">
        <v>-1125</v>
      </c>
      <c r="O2580">
        <v>-52.650052649999999</v>
      </c>
      <c r="P2580" s="1">
        <v>44378</v>
      </c>
      <c r="Q2580" t="s">
        <v>24</v>
      </c>
      <c r="R2580">
        <v>219.95</v>
      </c>
      <c r="S2580">
        <v>142.44999999999999</v>
      </c>
      <c r="T2580">
        <f t="shared" si="972"/>
        <v>30</v>
      </c>
      <c r="U2580">
        <f t="shared" si="973"/>
        <v>6</v>
      </c>
      <c r="V2580">
        <f t="shared" si="974"/>
        <v>2021</v>
      </c>
      <c r="X2580" t="str">
        <f t="shared" si="980"/>
        <v>Loss</v>
      </c>
    </row>
    <row r="2581" spans="1:24" hidden="1" x14ac:dyDescent="0.3">
      <c r="A2581">
        <v>861</v>
      </c>
      <c r="B2581" s="1">
        <v>44378</v>
      </c>
      <c r="D2581" s="2">
        <v>0.3923611111111111</v>
      </c>
      <c r="E2581">
        <v>34769.550000000003</v>
      </c>
      <c r="J2581" s="1">
        <v>44378</v>
      </c>
      <c r="L2581" s="2">
        <v>0.55069444444444449</v>
      </c>
      <c r="M2581">
        <v>34875.199999999997</v>
      </c>
      <c r="N2581">
        <v>-840</v>
      </c>
      <c r="R2581">
        <v>34885.1</v>
      </c>
      <c r="S2581">
        <v>34674.85</v>
      </c>
      <c r="T2581">
        <f t="shared" si="972"/>
        <v>1</v>
      </c>
      <c r="U2581">
        <f t="shared" si="973"/>
        <v>7</v>
      </c>
      <c r="V2581">
        <f t="shared" si="974"/>
        <v>2021</v>
      </c>
    </row>
    <row r="2582" spans="1:24" x14ac:dyDescent="0.3">
      <c r="A2582">
        <v>861.1</v>
      </c>
      <c r="B2582" s="1">
        <v>44378</v>
      </c>
      <c r="C2582" t="s">
        <v>27</v>
      </c>
      <c r="D2582" s="2">
        <v>0.3923611111111111</v>
      </c>
      <c r="E2582">
        <v>100.95</v>
      </c>
      <c r="F2582">
        <v>15</v>
      </c>
      <c r="G2582" t="s">
        <v>21</v>
      </c>
      <c r="H2582">
        <v>34800</v>
      </c>
      <c r="I2582" t="s">
        <v>22</v>
      </c>
      <c r="J2582" s="1">
        <v>44378</v>
      </c>
      <c r="K2582" t="s">
        <v>27</v>
      </c>
      <c r="L2582" s="2">
        <v>0.55069444444444449</v>
      </c>
      <c r="M2582">
        <v>127.95</v>
      </c>
      <c r="N2582">
        <v>-405</v>
      </c>
      <c r="O2582">
        <v>-26.745913819999998</v>
      </c>
      <c r="P2582" s="1">
        <v>44378</v>
      </c>
      <c r="Q2582" t="s">
        <v>24</v>
      </c>
      <c r="R2582">
        <v>130</v>
      </c>
      <c r="S2582">
        <v>52.4</v>
      </c>
      <c r="T2582">
        <f t="shared" si="972"/>
        <v>1</v>
      </c>
      <c r="U2582">
        <f t="shared" si="973"/>
        <v>7</v>
      </c>
      <c r="V2582">
        <f t="shared" si="974"/>
        <v>2021</v>
      </c>
      <c r="X2582" t="str">
        <f t="shared" ref="X2582:X2583" si="981">IF(N2582&gt;0,"Profit","Loss")</f>
        <v>Loss</v>
      </c>
    </row>
    <row r="2583" spans="1:24" x14ac:dyDescent="0.3">
      <c r="A2583">
        <v>861.2</v>
      </c>
      <c r="B2583" s="1">
        <v>44378</v>
      </c>
      <c r="C2583" t="s">
        <v>27</v>
      </c>
      <c r="D2583" s="2">
        <v>0.3923611111111111</v>
      </c>
      <c r="E2583">
        <v>131.94999999999999</v>
      </c>
      <c r="F2583">
        <v>15</v>
      </c>
      <c r="G2583" t="s">
        <v>23</v>
      </c>
      <c r="H2583">
        <v>34800</v>
      </c>
      <c r="I2583" t="s">
        <v>22</v>
      </c>
      <c r="J2583" s="1">
        <v>44378</v>
      </c>
      <c r="K2583" t="s">
        <v>27</v>
      </c>
      <c r="L2583" s="2">
        <v>0.4548611111111111</v>
      </c>
      <c r="M2583">
        <v>160.94999999999999</v>
      </c>
      <c r="N2583">
        <v>-435</v>
      </c>
      <c r="O2583">
        <v>-21.978021980000001</v>
      </c>
      <c r="P2583" s="1">
        <v>44378</v>
      </c>
      <c r="Q2583" t="s">
        <v>24</v>
      </c>
      <c r="R2583">
        <v>168</v>
      </c>
      <c r="S2583">
        <v>85</v>
      </c>
      <c r="T2583">
        <f t="shared" si="972"/>
        <v>1</v>
      </c>
      <c r="U2583">
        <f t="shared" si="973"/>
        <v>7</v>
      </c>
      <c r="V2583">
        <f t="shared" si="974"/>
        <v>2021</v>
      </c>
      <c r="X2583" t="str">
        <f t="shared" si="981"/>
        <v>Loss</v>
      </c>
    </row>
    <row r="2584" spans="1:24" hidden="1" x14ac:dyDescent="0.3">
      <c r="A2584">
        <v>862</v>
      </c>
      <c r="B2584" s="1">
        <v>44379</v>
      </c>
      <c r="D2584" s="2">
        <v>0.3923611111111111</v>
      </c>
      <c r="E2584">
        <v>34651.300000000003</v>
      </c>
      <c r="J2584" s="1">
        <v>44379</v>
      </c>
      <c r="L2584" s="2">
        <v>0.58333333333333337</v>
      </c>
      <c r="M2584">
        <v>34724.75</v>
      </c>
      <c r="N2584">
        <v>75</v>
      </c>
      <c r="R2584">
        <v>34894.449999999997</v>
      </c>
      <c r="S2584">
        <v>34632.6</v>
      </c>
      <c r="T2584">
        <f t="shared" si="972"/>
        <v>2</v>
      </c>
      <c r="U2584">
        <f t="shared" si="973"/>
        <v>7</v>
      </c>
      <c r="V2584">
        <f t="shared" si="974"/>
        <v>2021</v>
      </c>
    </row>
    <row r="2585" spans="1:24" x14ac:dyDescent="0.3">
      <c r="A2585">
        <v>862.1</v>
      </c>
      <c r="B2585" s="1">
        <v>44379</v>
      </c>
      <c r="C2585" t="s">
        <v>28</v>
      </c>
      <c r="D2585" s="2">
        <v>0.3923611111111111</v>
      </c>
      <c r="E2585">
        <v>323.10000000000002</v>
      </c>
      <c r="F2585">
        <v>15</v>
      </c>
      <c r="G2585" t="s">
        <v>21</v>
      </c>
      <c r="H2585">
        <v>34700</v>
      </c>
      <c r="I2585" t="s">
        <v>22</v>
      </c>
      <c r="J2585" s="1">
        <v>44379</v>
      </c>
      <c r="K2585" t="s">
        <v>28</v>
      </c>
      <c r="L2585" s="2">
        <v>0.5131944444444444</v>
      </c>
      <c r="M2585">
        <v>380.1</v>
      </c>
      <c r="N2585">
        <v>-855</v>
      </c>
      <c r="O2585">
        <v>-17.64159703</v>
      </c>
      <c r="P2585" s="1">
        <v>44385</v>
      </c>
      <c r="Q2585" t="s">
        <v>24</v>
      </c>
      <c r="R2585">
        <v>384.3</v>
      </c>
      <c r="S2585">
        <v>305</v>
      </c>
      <c r="T2585">
        <f t="shared" si="972"/>
        <v>2</v>
      </c>
      <c r="U2585">
        <f t="shared" si="973"/>
        <v>7</v>
      </c>
      <c r="V2585">
        <f t="shared" si="974"/>
        <v>2021</v>
      </c>
      <c r="X2585" t="str">
        <f t="shared" ref="X2585:X2586" si="982">IF(N2585&gt;0,"Profit","Loss")</f>
        <v>Loss</v>
      </c>
    </row>
    <row r="2586" spans="1:24" x14ac:dyDescent="0.3">
      <c r="A2586">
        <v>862.2</v>
      </c>
      <c r="B2586" s="1">
        <v>44379</v>
      </c>
      <c r="C2586" t="s">
        <v>28</v>
      </c>
      <c r="D2586" s="2">
        <v>0.3923611111111111</v>
      </c>
      <c r="E2586">
        <v>330.8</v>
      </c>
      <c r="F2586">
        <v>15</v>
      </c>
      <c r="G2586" t="s">
        <v>23</v>
      </c>
      <c r="H2586">
        <v>34700</v>
      </c>
      <c r="I2586" t="s">
        <v>22</v>
      </c>
      <c r="J2586" s="1">
        <v>44379</v>
      </c>
      <c r="K2586" t="s">
        <v>28</v>
      </c>
      <c r="L2586" s="2">
        <v>0.58333333333333337</v>
      </c>
      <c r="M2586">
        <v>268.8</v>
      </c>
      <c r="N2586">
        <v>930</v>
      </c>
      <c r="O2586">
        <v>18.742442560000001</v>
      </c>
      <c r="P2586" s="1">
        <v>44385</v>
      </c>
      <c r="Q2586" t="s">
        <v>24</v>
      </c>
      <c r="R2586">
        <v>345</v>
      </c>
      <c r="S2586">
        <v>193.65</v>
      </c>
      <c r="T2586">
        <f t="shared" si="972"/>
        <v>2</v>
      </c>
      <c r="U2586">
        <f t="shared" si="973"/>
        <v>7</v>
      </c>
      <c r="V2586">
        <f t="shared" si="974"/>
        <v>2021</v>
      </c>
      <c r="X2586" t="str">
        <f t="shared" si="982"/>
        <v>Profit</v>
      </c>
    </row>
    <row r="2587" spans="1:24" hidden="1" x14ac:dyDescent="0.3">
      <c r="A2587">
        <v>863</v>
      </c>
      <c r="B2587" s="1">
        <v>44382</v>
      </c>
      <c r="D2587" s="2">
        <v>0.3923611111111111</v>
      </c>
      <c r="E2587">
        <v>35048.75</v>
      </c>
      <c r="J2587" s="1">
        <v>44382</v>
      </c>
      <c r="L2587" s="2">
        <v>0.6381944444444444</v>
      </c>
      <c r="M2587">
        <v>35223.1</v>
      </c>
      <c r="N2587">
        <v>889.5</v>
      </c>
      <c r="Q2587" t="s">
        <v>19</v>
      </c>
      <c r="R2587">
        <v>35233.65</v>
      </c>
      <c r="S2587">
        <v>35014.699999999997</v>
      </c>
      <c r="T2587">
        <f t="shared" si="972"/>
        <v>5</v>
      </c>
      <c r="U2587">
        <f t="shared" si="973"/>
        <v>7</v>
      </c>
      <c r="V2587">
        <f t="shared" si="974"/>
        <v>2021</v>
      </c>
    </row>
    <row r="2588" spans="1:24" x14ac:dyDescent="0.3">
      <c r="A2588">
        <v>863.1</v>
      </c>
      <c r="B2588" s="1">
        <v>44382</v>
      </c>
      <c r="C2588" t="s">
        <v>20</v>
      </c>
      <c r="D2588" s="2">
        <v>0.3923611111111111</v>
      </c>
      <c r="E2588">
        <v>273.85000000000002</v>
      </c>
      <c r="F2588">
        <v>15</v>
      </c>
      <c r="G2588" t="s">
        <v>21</v>
      </c>
      <c r="H2588">
        <v>35000</v>
      </c>
      <c r="I2588" t="s">
        <v>22</v>
      </c>
      <c r="J2588" s="1">
        <v>44382</v>
      </c>
      <c r="K2588" t="s">
        <v>20</v>
      </c>
      <c r="L2588" s="2">
        <v>0.5708333333333333</v>
      </c>
      <c r="M2588">
        <v>315.85000000000002</v>
      </c>
      <c r="N2588">
        <v>-630</v>
      </c>
      <c r="O2588">
        <v>-15.33686325</v>
      </c>
      <c r="P2588" s="1">
        <v>44385</v>
      </c>
      <c r="Q2588" t="s">
        <v>24</v>
      </c>
      <c r="R2588">
        <v>319</v>
      </c>
      <c r="S2588">
        <v>240</v>
      </c>
      <c r="T2588">
        <f t="shared" si="972"/>
        <v>5</v>
      </c>
      <c r="U2588">
        <f t="shared" si="973"/>
        <v>7</v>
      </c>
      <c r="V2588">
        <f t="shared" si="974"/>
        <v>2021</v>
      </c>
      <c r="X2588" t="str">
        <f t="shared" ref="X2588:X2589" si="983">IF(N2588&gt;0,"Profit","Loss")</f>
        <v>Loss</v>
      </c>
    </row>
    <row r="2589" spans="1:24" x14ac:dyDescent="0.3">
      <c r="A2589">
        <v>863.2</v>
      </c>
      <c r="B2589" s="1">
        <v>44382</v>
      </c>
      <c r="C2589" t="s">
        <v>20</v>
      </c>
      <c r="D2589" s="2">
        <v>0.3923611111111111</v>
      </c>
      <c r="E2589">
        <v>221.3</v>
      </c>
      <c r="F2589">
        <v>15</v>
      </c>
      <c r="G2589" t="s">
        <v>23</v>
      </c>
      <c r="H2589">
        <v>35000</v>
      </c>
      <c r="I2589" t="s">
        <v>22</v>
      </c>
      <c r="J2589" s="1">
        <v>44382</v>
      </c>
      <c r="K2589" t="s">
        <v>20</v>
      </c>
      <c r="L2589" s="2">
        <v>0.6381944444444444</v>
      </c>
      <c r="M2589">
        <v>120</v>
      </c>
      <c r="N2589">
        <v>1519.5</v>
      </c>
      <c r="O2589">
        <v>45.774966110000001</v>
      </c>
      <c r="P2589" s="1">
        <v>44385</v>
      </c>
      <c r="Q2589" t="s">
        <v>19</v>
      </c>
      <c r="R2589">
        <v>229.8</v>
      </c>
      <c r="S2589">
        <v>119.7</v>
      </c>
      <c r="T2589">
        <f t="shared" si="972"/>
        <v>5</v>
      </c>
      <c r="U2589">
        <f t="shared" si="973"/>
        <v>7</v>
      </c>
      <c r="V2589">
        <f t="shared" si="974"/>
        <v>2021</v>
      </c>
      <c r="X2589" t="str">
        <f t="shared" si="983"/>
        <v>Profit</v>
      </c>
    </row>
    <row r="2590" spans="1:24" hidden="1" x14ac:dyDescent="0.3">
      <c r="A2590">
        <v>864</v>
      </c>
      <c r="B2590" s="1">
        <v>44383</v>
      </c>
      <c r="D2590" s="2">
        <v>0.3923611111111111</v>
      </c>
      <c r="E2590">
        <v>35330.400000000001</v>
      </c>
      <c r="J2590" s="1">
        <v>44383</v>
      </c>
      <c r="L2590" s="2">
        <v>0.6381944444444444</v>
      </c>
      <c r="M2590">
        <v>35555</v>
      </c>
      <c r="N2590">
        <v>300</v>
      </c>
      <c r="Q2590" t="s">
        <v>19</v>
      </c>
      <c r="R2590">
        <v>35807.449999999997</v>
      </c>
      <c r="S2590">
        <v>35309.9</v>
      </c>
      <c r="T2590">
        <f t="shared" si="972"/>
        <v>6</v>
      </c>
      <c r="U2590">
        <f t="shared" si="973"/>
        <v>7</v>
      </c>
      <c r="V2590">
        <f t="shared" si="974"/>
        <v>2021</v>
      </c>
    </row>
    <row r="2591" spans="1:24" x14ac:dyDescent="0.3">
      <c r="A2591">
        <v>864.1</v>
      </c>
      <c r="B2591" s="1">
        <v>44383</v>
      </c>
      <c r="C2591" t="s">
        <v>25</v>
      </c>
      <c r="D2591" s="2">
        <v>0.3923611111111111</v>
      </c>
      <c r="E2591">
        <v>204.6</v>
      </c>
      <c r="F2591">
        <v>15</v>
      </c>
      <c r="G2591" t="s">
        <v>21</v>
      </c>
      <c r="H2591">
        <v>35300</v>
      </c>
      <c r="I2591" t="s">
        <v>22</v>
      </c>
      <c r="J2591" s="1">
        <v>44383</v>
      </c>
      <c r="K2591" t="s">
        <v>25</v>
      </c>
      <c r="L2591" s="2">
        <v>0.4055555555555555</v>
      </c>
      <c r="M2591">
        <v>271.60000000000002</v>
      </c>
      <c r="N2591">
        <v>-1005</v>
      </c>
      <c r="O2591">
        <v>-32.746823069999998</v>
      </c>
      <c r="P2591" s="1">
        <v>44385</v>
      </c>
      <c r="Q2591" t="s">
        <v>24</v>
      </c>
      <c r="R2591">
        <v>285.60000000000002</v>
      </c>
      <c r="S2591">
        <v>196.4</v>
      </c>
      <c r="T2591">
        <f t="shared" si="972"/>
        <v>6</v>
      </c>
      <c r="U2591">
        <f t="shared" si="973"/>
        <v>7</v>
      </c>
      <c r="V2591">
        <f t="shared" si="974"/>
        <v>2021</v>
      </c>
      <c r="X2591" t="str">
        <f t="shared" ref="X2591:X2592" si="984">IF(N2591&gt;0,"Profit","Loss")</f>
        <v>Loss</v>
      </c>
    </row>
    <row r="2592" spans="1:24" x14ac:dyDescent="0.3">
      <c r="A2592">
        <v>864.2</v>
      </c>
      <c r="B2592" s="1">
        <v>44383</v>
      </c>
      <c r="C2592" t="s">
        <v>25</v>
      </c>
      <c r="D2592" s="2">
        <v>0.3923611111111111</v>
      </c>
      <c r="E2592">
        <v>179.8</v>
      </c>
      <c r="F2592">
        <v>15</v>
      </c>
      <c r="G2592" t="s">
        <v>23</v>
      </c>
      <c r="H2592">
        <v>35300</v>
      </c>
      <c r="I2592" t="s">
        <v>22</v>
      </c>
      <c r="J2592" s="1">
        <v>44383</v>
      </c>
      <c r="K2592" t="s">
        <v>25</v>
      </c>
      <c r="L2592" s="2">
        <v>0.6381944444444444</v>
      </c>
      <c r="M2592">
        <v>92.8</v>
      </c>
      <c r="N2592">
        <v>1305</v>
      </c>
      <c r="O2592">
        <v>48.387096769999999</v>
      </c>
      <c r="P2592" s="1">
        <v>44385</v>
      </c>
      <c r="Q2592" t="s">
        <v>19</v>
      </c>
      <c r="R2592">
        <v>185.45</v>
      </c>
      <c r="S2592">
        <v>63.35</v>
      </c>
      <c r="T2592">
        <f t="shared" si="972"/>
        <v>6</v>
      </c>
      <c r="U2592">
        <f t="shared" si="973"/>
        <v>7</v>
      </c>
      <c r="V2592">
        <f t="shared" si="974"/>
        <v>2021</v>
      </c>
      <c r="X2592" t="str">
        <f t="shared" si="984"/>
        <v>Profit</v>
      </c>
    </row>
    <row r="2593" spans="1:24" hidden="1" x14ac:dyDescent="0.3">
      <c r="A2593">
        <v>865</v>
      </c>
      <c r="B2593" s="1">
        <v>44384</v>
      </c>
      <c r="D2593" s="2">
        <v>0.3923611111111111</v>
      </c>
      <c r="E2593">
        <v>35662.65</v>
      </c>
      <c r="J2593" s="1">
        <v>44384</v>
      </c>
      <c r="L2593" s="2">
        <v>0.49722222222222223</v>
      </c>
      <c r="M2593">
        <v>35706.400000000001</v>
      </c>
      <c r="N2593">
        <v>-660</v>
      </c>
      <c r="R2593">
        <v>35711.449999999997</v>
      </c>
      <c r="S2593">
        <v>35518.449999999997</v>
      </c>
      <c r="T2593">
        <f t="shared" si="972"/>
        <v>7</v>
      </c>
      <c r="U2593">
        <f t="shared" si="973"/>
        <v>7</v>
      </c>
      <c r="V2593">
        <f t="shared" si="974"/>
        <v>2021</v>
      </c>
    </row>
    <row r="2594" spans="1:24" x14ac:dyDescent="0.3">
      <c r="A2594">
        <v>865.1</v>
      </c>
      <c r="B2594" s="1">
        <v>44384</v>
      </c>
      <c r="C2594" t="s">
        <v>26</v>
      </c>
      <c r="D2594" s="2">
        <v>0.3923611111111111</v>
      </c>
      <c r="E2594">
        <v>170.7</v>
      </c>
      <c r="F2594">
        <v>15</v>
      </c>
      <c r="G2594" t="s">
        <v>21</v>
      </c>
      <c r="H2594">
        <v>35700</v>
      </c>
      <c r="I2594" t="s">
        <v>22</v>
      </c>
      <c r="J2594" s="1">
        <v>44384</v>
      </c>
      <c r="K2594" t="s">
        <v>26</v>
      </c>
      <c r="L2594" s="2">
        <v>0.49722222222222223</v>
      </c>
      <c r="M2594">
        <v>164.7</v>
      </c>
      <c r="N2594">
        <v>90</v>
      </c>
      <c r="O2594">
        <v>3.5149384889999999</v>
      </c>
      <c r="P2594" s="1">
        <v>44385</v>
      </c>
      <c r="Q2594" t="s">
        <v>24</v>
      </c>
      <c r="R2594">
        <v>182.1</v>
      </c>
      <c r="S2594">
        <v>89.55</v>
      </c>
      <c r="T2594">
        <f t="shared" si="972"/>
        <v>7</v>
      </c>
      <c r="U2594">
        <f t="shared" si="973"/>
        <v>7</v>
      </c>
      <c r="V2594">
        <f t="shared" si="974"/>
        <v>2021</v>
      </c>
      <c r="X2594" t="str">
        <f t="shared" ref="X2594:X2595" si="985">IF(N2594&gt;0,"Profit","Loss")</f>
        <v>Profit</v>
      </c>
    </row>
    <row r="2595" spans="1:24" x14ac:dyDescent="0.3">
      <c r="A2595">
        <v>865.2</v>
      </c>
      <c r="B2595" s="1">
        <v>44384</v>
      </c>
      <c r="C2595" t="s">
        <v>26</v>
      </c>
      <c r="D2595" s="2">
        <v>0.3923611111111111</v>
      </c>
      <c r="E2595">
        <v>203.5</v>
      </c>
      <c r="F2595">
        <v>15</v>
      </c>
      <c r="G2595" t="s">
        <v>23</v>
      </c>
      <c r="H2595">
        <v>35700</v>
      </c>
      <c r="I2595" t="s">
        <v>22</v>
      </c>
      <c r="J2595" s="1">
        <v>44384</v>
      </c>
      <c r="K2595" t="s">
        <v>26</v>
      </c>
      <c r="L2595" s="2">
        <v>0.45555555555555555</v>
      </c>
      <c r="M2595">
        <v>253.5</v>
      </c>
      <c r="N2595">
        <v>-750</v>
      </c>
      <c r="O2595">
        <v>-24.570024570000001</v>
      </c>
      <c r="P2595" s="1">
        <v>44385</v>
      </c>
      <c r="Q2595" t="s">
        <v>24</v>
      </c>
      <c r="R2595">
        <v>258.45</v>
      </c>
      <c r="S2595">
        <v>177.95</v>
      </c>
      <c r="T2595">
        <f t="shared" si="972"/>
        <v>7</v>
      </c>
      <c r="U2595">
        <f t="shared" si="973"/>
        <v>7</v>
      </c>
      <c r="V2595">
        <f t="shared" si="974"/>
        <v>2021</v>
      </c>
      <c r="X2595" t="str">
        <f t="shared" si="985"/>
        <v>Loss</v>
      </c>
    </row>
    <row r="2596" spans="1:24" hidden="1" x14ac:dyDescent="0.3">
      <c r="A2596">
        <v>866</v>
      </c>
      <c r="B2596" s="1">
        <v>44385</v>
      </c>
      <c r="D2596" s="2">
        <v>0.3923611111111111</v>
      </c>
      <c r="E2596">
        <v>35771.35</v>
      </c>
      <c r="J2596" s="1">
        <v>44385</v>
      </c>
      <c r="L2596" s="2">
        <v>0.6381944444444444</v>
      </c>
      <c r="M2596">
        <v>35302.199999999997</v>
      </c>
      <c r="N2596">
        <v>944.25</v>
      </c>
      <c r="Q2596" t="s">
        <v>19</v>
      </c>
      <c r="R2596">
        <v>35792.400000000001</v>
      </c>
      <c r="S2596">
        <v>35134.65</v>
      </c>
      <c r="T2596">
        <f>DAY(B2596)</f>
        <v>8</v>
      </c>
      <c r="U2596">
        <f t="shared" si="973"/>
        <v>7</v>
      </c>
      <c r="V2596">
        <f t="shared" si="974"/>
        <v>2021</v>
      </c>
    </row>
    <row r="2597" spans="1:24" x14ac:dyDescent="0.3">
      <c r="A2597">
        <v>866.1</v>
      </c>
      <c r="B2597" s="1">
        <v>44385</v>
      </c>
      <c r="C2597" t="s">
        <v>27</v>
      </c>
      <c r="D2597" s="2">
        <v>0.3923611111111111</v>
      </c>
      <c r="E2597">
        <v>115.2</v>
      </c>
      <c r="F2597">
        <v>15</v>
      </c>
      <c r="G2597" t="s">
        <v>21</v>
      </c>
      <c r="H2597">
        <v>35800</v>
      </c>
      <c r="I2597" t="s">
        <v>22</v>
      </c>
      <c r="J2597" s="1">
        <v>44385</v>
      </c>
      <c r="K2597" t="s">
        <v>27</v>
      </c>
      <c r="L2597" s="2">
        <v>0.6381944444444444</v>
      </c>
      <c r="M2597">
        <v>0.25</v>
      </c>
      <c r="N2597">
        <v>1724.25</v>
      </c>
      <c r="O2597">
        <v>99.782986109999996</v>
      </c>
      <c r="P2597" s="1">
        <v>44385</v>
      </c>
      <c r="Q2597" t="s">
        <v>19</v>
      </c>
      <c r="R2597">
        <v>122.65</v>
      </c>
      <c r="S2597">
        <v>0.2</v>
      </c>
      <c r="T2597">
        <f t="shared" ref="T2597:T2660" si="986">DAY(B2597)</f>
        <v>8</v>
      </c>
      <c r="U2597">
        <f t="shared" si="973"/>
        <v>7</v>
      </c>
      <c r="V2597">
        <f t="shared" si="974"/>
        <v>2021</v>
      </c>
      <c r="X2597" t="str">
        <f t="shared" ref="X2597:X2598" si="987">IF(N2597&gt;0,"Profit","Loss")</f>
        <v>Profit</v>
      </c>
    </row>
    <row r="2598" spans="1:24" x14ac:dyDescent="0.3">
      <c r="A2598">
        <v>866.2</v>
      </c>
      <c r="B2598" s="1">
        <v>44385</v>
      </c>
      <c r="C2598" t="s">
        <v>27</v>
      </c>
      <c r="D2598" s="2">
        <v>0.3923611111111111</v>
      </c>
      <c r="E2598">
        <v>123.75</v>
      </c>
      <c r="F2598">
        <v>15</v>
      </c>
      <c r="G2598" t="s">
        <v>23</v>
      </c>
      <c r="H2598">
        <v>35800</v>
      </c>
      <c r="I2598" t="s">
        <v>22</v>
      </c>
      <c r="J2598" s="1">
        <v>44385</v>
      </c>
      <c r="K2598" t="s">
        <v>27</v>
      </c>
      <c r="L2598" s="2">
        <v>0.49027777777777781</v>
      </c>
      <c r="M2598">
        <v>175.75</v>
      </c>
      <c r="N2598">
        <v>-780</v>
      </c>
      <c r="O2598">
        <v>-42.020202019999999</v>
      </c>
      <c r="P2598" s="1">
        <v>44385</v>
      </c>
      <c r="Q2598" t="s">
        <v>24</v>
      </c>
      <c r="R2598">
        <v>184.2</v>
      </c>
      <c r="S2598">
        <v>100.55</v>
      </c>
      <c r="T2598">
        <f t="shared" si="986"/>
        <v>8</v>
      </c>
      <c r="U2598">
        <f t="shared" si="973"/>
        <v>7</v>
      </c>
      <c r="V2598">
        <f t="shared" si="974"/>
        <v>2021</v>
      </c>
      <c r="X2598" t="str">
        <f t="shared" si="987"/>
        <v>Loss</v>
      </c>
    </row>
    <row r="2599" spans="1:24" hidden="1" x14ac:dyDescent="0.3">
      <c r="A2599">
        <v>867</v>
      </c>
      <c r="B2599" s="1">
        <v>44386</v>
      </c>
      <c r="D2599" s="2">
        <v>0.3923611111111111</v>
      </c>
      <c r="E2599">
        <v>34965.550000000003</v>
      </c>
      <c r="J2599" s="1">
        <v>44386</v>
      </c>
      <c r="L2599" s="2">
        <v>0.45902777777777781</v>
      </c>
      <c r="M2599">
        <v>35077.35</v>
      </c>
      <c r="N2599">
        <v>1380</v>
      </c>
      <c r="R2599">
        <v>35225.199999999997</v>
      </c>
      <c r="S2599">
        <v>34859.9</v>
      </c>
      <c r="T2599">
        <f t="shared" si="986"/>
        <v>9</v>
      </c>
      <c r="U2599">
        <f t="shared" si="973"/>
        <v>7</v>
      </c>
      <c r="V2599">
        <f t="shared" si="974"/>
        <v>2021</v>
      </c>
    </row>
    <row r="2600" spans="1:24" x14ac:dyDescent="0.3">
      <c r="A2600">
        <v>867.1</v>
      </c>
      <c r="B2600" s="1">
        <v>44386</v>
      </c>
      <c r="C2600" t="s">
        <v>28</v>
      </c>
      <c r="D2600" s="2">
        <v>0.3923611111111111</v>
      </c>
      <c r="E2600">
        <v>367.95</v>
      </c>
      <c r="F2600">
        <v>15</v>
      </c>
      <c r="G2600" t="s">
        <v>21</v>
      </c>
      <c r="H2600">
        <v>35000</v>
      </c>
      <c r="I2600" t="s">
        <v>22</v>
      </c>
      <c r="J2600" s="1">
        <v>44386</v>
      </c>
      <c r="K2600" t="s">
        <v>28</v>
      </c>
      <c r="L2600" s="2">
        <v>0.43055555555555558</v>
      </c>
      <c r="M2600">
        <v>370.95</v>
      </c>
      <c r="N2600">
        <v>-45</v>
      </c>
      <c r="O2600">
        <v>-0.81532817000000002</v>
      </c>
      <c r="P2600" s="1">
        <v>44392</v>
      </c>
      <c r="Q2600" t="s">
        <v>24</v>
      </c>
      <c r="R2600">
        <v>397.15</v>
      </c>
      <c r="S2600">
        <v>295.7</v>
      </c>
      <c r="T2600">
        <f t="shared" si="986"/>
        <v>9</v>
      </c>
      <c r="U2600">
        <f t="shared" si="973"/>
        <v>7</v>
      </c>
      <c r="V2600">
        <f t="shared" si="974"/>
        <v>2021</v>
      </c>
      <c r="X2600" t="str">
        <f t="shared" ref="X2600:X2601" si="988">IF(N2600&gt;0,"Profit","Loss")</f>
        <v>Loss</v>
      </c>
    </row>
    <row r="2601" spans="1:24" x14ac:dyDescent="0.3">
      <c r="A2601">
        <v>867.2</v>
      </c>
      <c r="B2601" s="1">
        <v>44386</v>
      </c>
      <c r="C2601" t="s">
        <v>28</v>
      </c>
      <c r="D2601" s="2">
        <v>0.3923611111111111</v>
      </c>
      <c r="E2601">
        <v>365.2</v>
      </c>
      <c r="F2601">
        <v>15</v>
      </c>
      <c r="G2601" t="s">
        <v>23</v>
      </c>
      <c r="H2601">
        <v>35000</v>
      </c>
      <c r="I2601" t="s">
        <v>22</v>
      </c>
      <c r="J2601" s="1">
        <v>44386</v>
      </c>
      <c r="K2601" t="s">
        <v>28</v>
      </c>
      <c r="L2601" s="2">
        <v>0.45902777777777781</v>
      </c>
      <c r="M2601">
        <v>270.2</v>
      </c>
      <c r="N2601">
        <v>1425</v>
      </c>
      <c r="O2601">
        <v>26.01314348</v>
      </c>
      <c r="P2601" s="1">
        <v>44392</v>
      </c>
      <c r="Q2601" t="s">
        <v>24</v>
      </c>
      <c r="R2601">
        <v>393.15</v>
      </c>
      <c r="S2601">
        <v>195</v>
      </c>
      <c r="T2601">
        <f t="shared" si="986"/>
        <v>9</v>
      </c>
      <c r="U2601">
        <f t="shared" si="973"/>
        <v>7</v>
      </c>
      <c r="V2601">
        <f t="shared" si="974"/>
        <v>2021</v>
      </c>
      <c r="X2601" t="str">
        <f t="shared" si="988"/>
        <v>Profit</v>
      </c>
    </row>
    <row r="2602" spans="1:24" hidden="1" x14ac:dyDescent="0.3">
      <c r="A2602">
        <v>868</v>
      </c>
      <c r="B2602" s="1">
        <v>44389</v>
      </c>
      <c r="D2602" s="2">
        <v>0.3923611111111111</v>
      </c>
      <c r="E2602">
        <v>35322.9</v>
      </c>
      <c r="J2602" s="1">
        <v>44389</v>
      </c>
      <c r="L2602" s="2">
        <v>0.6381944444444444</v>
      </c>
      <c r="M2602">
        <v>35188</v>
      </c>
      <c r="N2602">
        <v>1511.25</v>
      </c>
      <c r="Q2602" t="s">
        <v>19</v>
      </c>
      <c r="R2602">
        <v>35394.300000000003</v>
      </c>
      <c r="S2602">
        <v>35060.35</v>
      </c>
      <c r="T2602">
        <f t="shared" si="986"/>
        <v>12</v>
      </c>
      <c r="U2602">
        <f t="shared" si="973"/>
        <v>7</v>
      </c>
      <c r="V2602">
        <f t="shared" si="974"/>
        <v>2021</v>
      </c>
    </row>
    <row r="2603" spans="1:24" x14ac:dyDescent="0.3">
      <c r="A2603">
        <v>868.1</v>
      </c>
      <c r="B2603" s="1">
        <v>44389</v>
      </c>
      <c r="C2603" t="s">
        <v>20</v>
      </c>
      <c r="D2603" s="2">
        <v>0.3923611111111111</v>
      </c>
      <c r="E2603">
        <v>302.3</v>
      </c>
      <c r="F2603">
        <v>15</v>
      </c>
      <c r="G2603" t="s">
        <v>21</v>
      </c>
      <c r="H2603">
        <v>35300</v>
      </c>
      <c r="I2603" t="s">
        <v>22</v>
      </c>
      <c r="J2603" s="1">
        <v>44389</v>
      </c>
      <c r="K2603" t="s">
        <v>20</v>
      </c>
      <c r="L2603" s="2">
        <v>0.6381944444444444</v>
      </c>
      <c r="M2603">
        <v>190.55</v>
      </c>
      <c r="N2603">
        <v>1676.25</v>
      </c>
      <c r="O2603">
        <v>36.966589480000003</v>
      </c>
      <c r="P2603" s="1">
        <v>44392</v>
      </c>
      <c r="Q2603" t="s">
        <v>19</v>
      </c>
      <c r="R2603">
        <v>315.2</v>
      </c>
      <c r="S2603">
        <v>141.94999999999999</v>
      </c>
      <c r="T2603">
        <f t="shared" si="986"/>
        <v>12</v>
      </c>
      <c r="U2603">
        <f t="shared" si="973"/>
        <v>7</v>
      </c>
      <c r="V2603">
        <f t="shared" si="974"/>
        <v>2021</v>
      </c>
      <c r="X2603" t="str">
        <f t="shared" ref="X2603:X2604" si="989">IF(N2603&gt;0,"Profit","Loss")</f>
        <v>Profit</v>
      </c>
    </row>
    <row r="2604" spans="1:24" x14ac:dyDescent="0.3">
      <c r="A2604">
        <v>868.2</v>
      </c>
      <c r="B2604" s="1">
        <v>44389</v>
      </c>
      <c r="C2604" t="s">
        <v>20</v>
      </c>
      <c r="D2604" s="2">
        <v>0.3923611111111111</v>
      </c>
      <c r="E2604">
        <v>221.75</v>
      </c>
      <c r="F2604">
        <v>15</v>
      </c>
      <c r="G2604" t="s">
        <v>23</v>
      </c>
      <c r="H2604">
        <v>35300</v>
      </c>
      <c r="I2604" t="s">
        <v>22</v>
      </c>
      <c r="J2604" s="1">
        <v>44389</v>
      </c>
      <c r="K2604" t="s">
        <v>20</v>
      </c>
      <c r="L2604" s="2">
        <v>0.55069444444444449</v>
      </c>
      <c r="M2604">
        <v>232.75</v>
      </c>
      <c r="N2604">
        <v>-165</v>
      </c>
      <c r="O2604">
        <v>-4.9605411500000001</v>
      </c>
      <c r="P2604" s="1">
        <v>44392</v>
      </c>
      <c r="Q2604" t="s">
        <v>24</v>
      </c>
      <c r="R2604">
        <v>251</v>
      </c>
      <c r="S2604">
        <v>156.80000000000001</v>
      </c>
      <c r="T2604">
        <f t="shared" si="986"/>
        <v>12</v>
      </c>
      <c r="U2604">
        <f t="shared" si="973"/>
        <v>7</v>
      </c>
      <c r="V2604">
        <f t="shared" si="974"/>
        <v>2021</v>
      </c>
      <c r="X2604" t="str">
        <f t="shared" si="989"/>
        <v>Loss</v>
      </c>
    </row>
    <row r="2605" spans="1:24" hidden="1" x14ac:dyDescent="0.3">
      <c r="A2605">
        <v>869</v>
      </c>
      <c r="B2605" s="1">
        <v>44390</v>
      </c>
      <c r="D2605" s="2">
        <v>0.3923611111111111</v>
      </c>
      <c r="E2605">
        <v>35424.300000000003</v>
      </c>
      <c r="J2605" s="1">
        <v>44390</v>
      </c>
      <c r="L2605" s="2">
        <v>0.6381944444444444</v>
      </c>
      <c r="M2605">
        <v>35678.85</v>
      </c>
      <c r="N2605">
        <v>681</v>
      </c>
      <c r="Q2605" t="s">
        <v>19</v>
      </c>
      <c r="R2605">
        <v>35727.85</v>
      </c>
      <c r="S2605">
        <v>35361.300000000003</v>
      </c>
      <c r="T2605">
        <f t="shared" si="986"/>
        <v>13</v>
      </c>
      <c r="U2605">
        <f t="shared" si="973"/>
        <v>7</v>
      </c>
      <c r="V2605">
        <f t="shared" si="974"/>
        <v>2021</v>
      </c>
    </row>
    <row r="2606" spans="1:24" x14ac:dyDescent="0.3">
      <c r="A2606">
        <v>869.1</v>
      </c>
      <c r="B2606" s="1">
        <v>44390</v>
      </c>
      <c r="C2606" t="s">
        <v>25</v>
      </c>
      <c r="D2606" s="2">
        <v>0.3923611111111111</v>
      </c>
      <c r="E2606">
        <v>223.7</v>
      </c>
      <c r="F2606">
        <v>15</v>
      </c>
      <c r="G2606" t="s">
        <v>21</v>
      </c>
      <c r="H2606">
        <v>35400</v>
      </c>
      <c r="I2606" t="s">
        <v>22</v>
      </c>
      <c r="J2606" s="1">
        <v>44390</v>
      </c>
      <c r="K2606" t="s">
        <v>25</v>
      </c>
      <c r="L2606" s="2">
        <v>0.48958333333333331</v>
      </c>
      <c r="M2606">
        <v>260.7</v>
      </c>
      <c r="N2606">
        <v>-555</v>
      </c>
      <c r="O2606">
        <v>-16.54000894</v>
      </c>
      <c r="P2606" s="1">
        <v>44392</v>
      </c>
      <c r="Q2606" t="s">
        <v>24</v>
      </c>
      <c r="R2606">
        <v>331.95</v>
      </c>
      <c r="S2606">
        <v>185.55</v>
      </c>
      <c r="T2606">
        <f t="shared" si="986"/>
        <v>13</v>
      </c>
      <c r="U2606">
        <f t="shared" si="973"/>
        <v>7</v>
      </c>
      <c r="V2606">
        <f t="shared" si="974"/>
        <v>2021</v>
      </c>
      <c r="X2606" t="str">
        <f t="shared" ref="X2606:X2607" si="990">IF(N2606&gt;0,"Profit","Loss")</f>
        <v>Loss</v>
      </c>
    </row>
    <row r="2607" spans="1:24" x14ac:dyDescent="0.3">
      <c r="A2607">
        <v>869.2</v>
      </c>
      <c r="B2607" s="1">
        <v>44390</v>
      </c>
      <c r="C2607" t="s">
        <v>25</v>
      </c>
      <c r="D2607" s="2">
        <v>0.3923611111111111</v>
      </c>
      <c r="E2607">
        <v>177.65</v>
      </c>
      <c r="F2607">
        <v>15</v>
      </c>
      <c r="G2607" t="s">
        <v>23</v>
      </c>
      <c r="H2607">
        <v>35400</v>
      </c>
      <c r="I2607" t="s">
        <v>22</v>
      </c>
      <c r="J2607" s="1">
        <v>44390</v>
      </c>
      <c r="K2607" t="s">
        <v>25</v>
      </c>
      <c r="L2607" s="2">
        <v>0.6381944444444444</v>
      </c>
      <c r="M2607">
        <v>95.25</v>
      </c>
      <c r="N2607">
        <v>1236</v>
      </c>
      <c r="O2607">
        <v>46.383338019999997</v>
      </c>
      <c r="P2607" s="1">
        <v>44392</v>
      </c>
      <c r="Q2607" t="s">
        <v>19</v>
      </c>
      <c r="R2607">
        <v>199</v>
      </c>
      <c r="S2607">
        <v>76</v>
      </c>
      <c r="T2607">
        <f t="shared" si="986"/>
        <v>13</v>
      </c>
      <c r="U2607">
        <f t="shared" si="973"/>
        <v>7</v>
      </c>
      <c r="V2607">
        <f t="shared" si="974"/>
        <v>2021</v>
      </c>
      <c r="X2607" t="str">
        <f t="shared" si="990"/>
        <v>Profit</v>
      </c>
    </row>
    <row r="2608" spans="1:24" hidden="1" x14ac:dyDescent="0.3">
      <c r="A2608">
        <v>870</v>
      </c>
      <c r="B2608" s="1">
        <v>44391</v>
      </c>
      <c r="D2608" s="2">
        <v>0.3923611111111111</v>
      </c>
      <c r="E2608">
        <v>35535.35</v>
      </c>
      <c r="J2608" s="1">
        <v>44391</v>
      </c>
      <c r="L2608" s="2">
        <v>0.6381944444444444</v>
      </c>
      <c r="M2608">
        <v>35680.550000000003</v>
      </c>
      <c r="N2608">
        <v>583.5</v>
      </c>
      <c r="Q2608" t="s">
        <v>19</v>
      </c>
      <c r="R2608">
        <v>35804.050000000003</v>
      </c>
      <c r="S2608">
        <v>35434.75</v>
      </c>
      <c r="T2608">
        <f t="shared" si="986"/>
        <v>14</v>
      </c>
      <c r="U2608">
        <f t="shared" si="973"/>
        <v>7</v>
      </c>
      <c r="V2608">
        <f t="shared" si="974"/>
        <v>2021</v>
      </c>
    </row>
    <row r="2609" spans="1:24" x14ac:dyDescent="0.3">
      <c r="A2609">
        <v>870.1</v>
      </c>
      <c r="B2609" s="1">
        <v>44391</v>
      </c>
      <c r="C2609" t="s">
        <v>26</v>
      </c>
      <c r="D2609" s="2">
        <v>0.3923611111111111</v>
      </c>
      <c r="E2609">
        <v>196.75</v>
      </c>
      <c r="F2609">
        <v>15</v>
      </c>
      <c r="G2609" t="s">
        <v>21</v>
      </c>
      <c r="H2609">
        <v>35500</v>
      </c>
      <c r="I2609" t="s">
        <v>22</v>
      </c>
      <c r="J2609" s="1">
        <v>44391</v>
      </c>
      <c r="K2609" t="s">
        <v>26</v>
      </c>
      <c r="L2609" s="2">
        <v>0.44444444444444442</v>
      </c>
      <c r="M2609">
        <v>226.75</v>
      </c>
      <c r="N2609">
        <v>-450</v>
      </c>
      <c r="O2609">
        <v>-15.24777637</v>
      </c>
      <c r="P2609" s="1">
        <v>44392</v>
      </c>
      <c r="Q2609" t="s">
        <v>24</v>
      </c>
      <c r="R2609">
        <v>276.85000000000002</v>
      </c>
      <c r="S2609">
        <v>151.65</v>
      </c>
      <c r="T2609">
        <f t="shared" si="986"/>
        <v>14</v>
      </c>
      <c r="U2609">
        <f t="shared" si="973"/>
        <v>7</v>
      </c>
      <c r="V2609">
        <f t="shared" si="974"/>
        <v>2021</v>
      </c>
      <c r="X2609" t="str">
        <f t="shared" ref="X2609:X2610" si="991">IF(N2609&gt;0,"Profit","Loss")</f>
        <v>Loss</v>
      </c>
    </row>
    <row r="2610" spans="1:24" x14ac:dyDescent="0.3">
      <c r="A2610">
        <v>870.2</v>
      </c>
      <c r="B2610" s="1">
        <v>44391</v>
      </c>
      <c r="C2610" t="s">
        <v>26</v>
      </c>
      <c r="D2610" s="2">
        <v>0.3923611111111111</v>
      </c>
      <c r="E2610">
        <v>148.35</v>
      </c>
      <c r="F2610">
        <v>15</v>
      </c>
      <c r="G2610" t="s">
        <v>23</v>
      </c>
      <c r="H2610">
        <v>35500</v>
      </c>
      <c r="I2610" t="s">
        <v>22</v>
      </c>
      <c r="J2610" s="1">
        <v>44391</v>
      </c>
      <c r="K2610" t="s">
        <v>26</v>
      </c>
      <c r="L2610" s="2">
        <v>0.6381944444444444</v>
      </c>
      <c r="M2610">
        <v>79.45</v>
      </c>
      <c r="N2610">
        <v>1033.5</v>
      </c>
      <c r="O2610">
        <v>46.444219750000002</v>
      </c>
      <c r="P2610" s="1">
        <v>44392</v>
      </c>
      <c r="Q2610" t="s">
        <v>19</v>
      </c>
      <c r="R2610">
        <v>190</v>
      </c>
      <c r="S2610">
        <v>62.4</v>
      </c>
      <c r="T2610">
        <f t="shared" si="986"/>
        <v>14</v>
      </c>
      <c r="U2610">
        <f t="shared" si="973"/>
        <v>7</v>
      </c>
      <c r="V2610">
        <f t="shared" si="974"/>
        <v>2021</v>
      </c>
      <c r="X2610" t="str">
        <f t="shared" si="991"/>
        <v>Profit</v>
      </c>
    </row>
    <row r="2611" spans="1:24" hidden="1" x14ac:dyDescent="0.3">
      <c r="A2611">
        <v>871</v>
      </c>
      <c r="B2611" s="1">
        <v>44392</v>
      </c>
      <c r="D2611" s="2">
        <v>0.3923611111111111</v>
      </c>
      <c r="E2611">
        <v>35728.5</v>
      </c>
      <c r="J2611" s="1">
        <v>44392</v>
      </c>
      <c r="L2611" s="2">
        <v>0.6381944444444444</v>
      </c>
      <c r="M2611">
        <v>35907.35</v>
      </c>
      <c r="N2611">
        <v>341.25</v>
      </c>
      <c r="Q2611" t="s">
        <v>19</v>
      </c>
      <c r="R2611">
        <v>35985.25</v>
      </c>
      <c r="S2611">
        <v>35722.9</v>
      </c>
      <c r="T2611">
        <f t="shared" si="986"/>
        <v>15</v>
      </c>
      <c r="U2611">
        <f t="shared" si="973"/>
        <v>7</v>
      </c>
      <c r="V2611">
        <f t="shared" si="974"/>
        <v>2021</v>
      </c>
    </row>
    <row r="2612" spans="1:24" x14ac:dyDescent="0.3">
      <c r="A2612">
        <v>871.1</v>
      </c>
      <c r="B2612" s="1">
        <v>44392</v>
      </c>
      <c r="C2612" t="s">
        <v>27</v>
      </c>
      <c r="D2612" s="2">
        <v>0.3923611111111111</v>
      </c>
      <c r="E2612">
        <v>112.65</v>
      </c>
      <c r="F2612">
        <v>15</v>
      </c>
      <c r="G2612" t="s">
        <v>21</v>
      </c>
      <c r="H2612">
        <v>35700</v>
      </c>
      <c r="I2612" t="s">
        <v>22</v>
      </c>
      <c r="J2612" s="1">
        <v>44392</v>
      </c>
      <c r="K2612" t="s">
        <v>27</v>
      </c>
      <c r="L2612" s="2">
        <v>0.44444444444444442</v>
      </c>
      <c r="M2612">
        <v>183.65</v>
      </c>
      <c r="N2612">
        <v>-1065</v>
      </c>
      <c r="O2612">
        <v>-63.027075009999997</v>
      </c>
      <c r="P2612" s="1">
        <v>44392</v>
      </c>
      <c r="Q2612" t="s">
        <v>24</v>
      </c>
      <c r="R2612">
        <v>186.55</v>
      </c>
      <c r="S2612">
        <v>108.15</v>
      </c>
      <c r="T2612">
        <f t="shared" si="986"/>
        <v>15</v>
      </c>
      <c r="U2612">
        <f t="shared" si="973"/>
        <v>7</v>
      </c>
      <c r="V2612">
        <f t="shared" si="974"/>
        <v>2021</v>
      </c>
      <c r="X2612" t="str">
        <f t="shared" ref="X2612:X2613" si="992">IF(N2612&gt;0,"Profit","Loss")</f>
        <v>Loss</v>
      </c>
    </row>
    <row r="2613" spans="1:24" x14ac:dyDescent="0.3">
      <c r="A2613">
        <v>871.2</v>
      </c>
      <c r="B2613" s="1">
        <v>44392</v>
      </c>
      <c r="C2613" t="s">
        <v>27</v>
      </c>
      <c r="D2613" s="2">
        <v>0.3923611111111111</v>
      </c>
      <c r="E2613">
        <v>93.95</v>
      </c>
      <c r="F2613">
        <v>15</v>
      </c>
      <c r="G2613" t="s">
        <v>23</v>
      </c>
      <c r="H2613">
        <v>35700</v>
      </c>
      <c r="I2613" t="s">
        <v>22</v>
      </c>
      <c r="J2613" s="1">
        <v>44392</v>
      </c>
      <c r="K2613" t="s">
        <v>27</v>
      </c>
      <c r="L2613" s="2">
        <v>0.6381944444444444</v>
      </c>
      <c r="M2613">
        <v>0.2</v>
      </c>
      <c r="N2613">
        <v>1406.25</v>
      </c>
      <c r="O2613">
        <v>99.787120810000005</v>
      </c>
      <c r="P2613" s="1">
        <v>44392</v>
      </c>
      <c r="Q2613" t="s">
        <v>19</v>
      </c>
      <c r="R2613">
        <v>95.2</v>
      </c>
      <c r="S2613">
        <v>0.15</v>
      </c>
      <c r="T2613">
        <f t="shared" si="986"/>
        <v>15</v>
      </c>
      <c r="U2613">
        <f t="shared" si="973"/>
        <v>7</v>
      </c>
      <c r="V2613">
        <f t="shared" si="974"/>
        <v>2021</v>
      </c>
      <c r="X2613" t="str">
        <f t="shared" si="992"/>
        <v>Profit</v>
      </c>
    </row>
    <row r="2614" spans="1:24" hidden="1" x14ac:dyDescent="0.3">
      <c r="A2614">
        <v>872</v>
      </c>
      <c r="B2614" s="1">
        <v>44393</v>
      </c>
      <c r="D2614" s="2">
        <v>0.3923611111111111</v>
      </c>
      <c r="E2614">
        <v>35862.449999999997</v>
      </c>
      <c r="J2614" s="1">
        <v>44393</v>
      </c>
      <c r="L2614" s="2">
        <v>0.6381944444444444</v>
      </c>
      <c r="M2614">
        <v>35732.199999999997</v>
      </c>
      <c r="N2614">
        <v>977.25</v>
      </c>
      <c r="Q2614" t="s">
        <v>19</v>
      </c>
      <c r="R2614">
        <v>35927.949999999997</v>
      </c>
      <c r="S2614">
        <v>35674.75</v>
      </c>
      <c r="T2614">
        <f t="shared" si="986"/>
        <v>16</v>
      </c>
      <c r="U2614">
        <f t="shared" si="973"/>
        <v>7</v>
      </c>
      <c r="V2614">
        <f t="shared" si="974"/>
        <v>2021</v>
      </c>
    </row>
    <row r="2615" spans="1:24" x14ac:dyDescent="0.3">
      <c r="A2615">
        <v>872.1</v>
      </c>
      <c r="B2615" s="1">
        <v>44393</v>
      </c>
      <c r="C2615" t="s">
        <v>28</v>
      </c>
      <c r="D2615" s="2">
        <v>0.3923611111111111</v>
      </c>
      <c r="E2615">
        <v>310.14999999999998</v>
      </c>
      <c r="F2615">
        <v>15</v>
      </c>
      <c r="G2615" t="s">
        <v>21</v>
      </c>
      <c r="H2615">
        <v>35900</v>
      </c>
      <c r="I2615" t="s">
        <v>22</v>
      </c>
      <c r="J2615" s="1">
        <v>44393</v>
      </c>
      <c r="K2615" t="s">
        <v>28</v>
      </c>
      <c r="L2615" s="2">
        <v>0.6381944444444444</v>
      </c>
      <c r="M2615">
        <v>209</v>
      </c>
      <c r="N2615">
        <v>1517.25</v>
      </c>
      <c r="O2615">
        <v>32.613251650000002</v>
      </c>
      <c r="P2615" s="1">
        <v>44399</v>
      </c>
      <c r="Q2615" t="s">
        <v>19</v>
      </c>
      <c r="R2615">
        <v>332.1</v>
      </c>
      <c r="S2615">
        <v>179.45</v>
      </c>
      <c r="T2615">
        <f t="shared" si="986"/>
        <v>16</v>
      </c>
      <c r="U2615">
        <f t="shared" si="973"/>
        <v>7</v>
      </c>
      <c r="V2615">
        <f t="shared" si="974"/>
        <v>2021</v>
      </c>
      <c r="X2615" t="str">
        <f t="shared" ref="X2615:X2616" si="993">IF(N2615&gt;0,"Profit","Loss")</f>
        <v>Profit</v>
      </c>
    </row>
    <row r="2616" spans="1:24" x14ac:dyDescent="0.3">
      <c r="A2616">
        <v>872.2</v>
      </c>
      <c r="B2616" s="1">
        <v>44393</v>
      </c>
      <c r="C2616" t="s">
        <v>28</v>
      </c>
      <c r="D2616" s="2">
        <v>0.3923611111111111</v>
      </c>
      <c r="E2616">
        <v>309.95</v>
      </c>
      <c r="F2616">
        <v>15</v>
      </c>
      <c r="G2616" t="s">
        <v>23</v>
      </c>
      <c r="H2616">
        <v>35900</v>
      </c>
      <c r="I2616" t="s">
        <v>22</v>
      </c>
      <c r="J2616" s="1">
        <v>44393</v>
      </c>
      <c r="K2616" t="s">
        <v>28</v>
      </c>
      <c r="L2616" s="2">
        <v>0.41805555555555557</v>
      </c>
      <c r="M2616">
        <v>345.95</v>
      </c>
      <c r="N2616">
        <v>-540</v>
      </c>
      <c r="O2616">
        <v>-11.614776579999999</v>
      </c>
      <c r="P2616" s="1">
        <v>44399</v>
      </c>
      <c r="Q2616" t="s">
        <v>24</v>
      </c>
      <c r="R2616">
        <v>348.8</v>
      </c>
      <c r="S2616">
        <v>270.89999999999998</v>
      </c>
      <c r="T2616">
        <f t="shared" si="986"/>
        <v>16</v>
      </c>
      <c r="U2616">
        <f t="shared" si="973"/>
        <v>7</v>
      </c>
      <c r="V2616">
        <f t="shared" si="974"/>
        <v>2021</v>
      </c>
      <c r="X2616" t="str">
        <f t="shared" si="993"/>
        <v>Loss</v>
      </c>
    </row>
    <row r="2617" spans="1:24" hidden="1" x14ac:dyDescent="0.3">
      <c r="A2617">
        <v>873</v>
      </c>
      <c r="B2617" s="1">
        <v>44396</v>
      </c>
      <c r="D2617" s="2">
        <v>0.3923611111111111</v>
      </c>
      <c r="E2617">
        <v>35233.5</v>
      </c>
      <c r="J2617" s="1">
        <v>44396</v>
      </c>
      <c r="L2617" s="2">
        <v>0.6381944444444444</v>
      </c>
      <c r="M2617">
        <v>35090.449999999997</v>
      </c>
      <c r="N2617">
        <v>1419.75</v>
      </c>
      <c r="Q2617" t="s">
        <v>19</v>
      </c>
      <c r="R2617">
        <v>35347.050000000003</v>
      </c>
      <c r="S2617">
        <v>34899.199999999997</v>
      </c>
      <c r="T2617">
        <f t="shared" si="986"/>
        <v>19</v>
      </c>
      <c r="U2617">
        <f t="shared" si="973"/>
        <v>7</v>
      </c>
      <c r="V2617">
        <f t="shared" si="974"/>
        <v>2021</v>
      </c>
    </row>
    <row r="2618" spans="1:24" x14ac:dyDescent="0.3">
      <c r="A2618">
        <v>873.1</v>
      </c>
      <c r="B2618" s="1">
        <v>44396</v>
      </c>
      <c r="C2618" t="s">
        <v>20</v>
      </c>
      <c r="D2618" s="2">
        <v>0.3923611111111111</v>
      </c>
      <c r="E2618">
        <v>291.64999999999998</v>
      </c>
      <c r="F2618">
        <v>15</v>
      </c>
      <c r="G2618" t="s">
        <v>21</v>
      </c>
      <c r="H2618">
        <v>35200</v>
      </c>
      <c r="I2618" t="s">
        <v>22</v>
      </c>
      <c r="J2618" s="1">
        <v>44396</v>
      </c>
      <c r="K2618" t="s">
        <v>20</v>
      </c>
      <c r="L2618" s="2">
        <v>0.6381944444444444</v>
      </c>
      <c r="M2618">
        <v>190</v>
      </c>
      <c r="N2618">
        <v>1524.75</v>
      </c>
      <c r="O2618">
        <v>34.853420200000002</v>
      </c>
      <c r="P2618" s="1">
        <v>44399</v>
      </c>
      <c r="Q2618" t="s">
        <v>19</v>
      </c>
      <c r="R2618">
        <v>347.45</v>
      </c>
      <c r="S2618">
        <v>143</v>
      </c>
      <c r="T2618">
        <f t="shared" si="986"/>
        <v>19</v>
      </c>
      <c r="U2618">
        <f t="shared" si="973"/>
        <v>7</v>
      </c>
      <c r="V2618">
        <f t="shared" si="974"/>
        <v>2021</v>
      </c>
      <c r="X2618" t="str">
        <f t="shared" ref="X2618:X2619" si="994">IF(N2618&gt;0,"Profit","Loss")</f>
        <v>Profit</v>
      </c>
    </row>
    <row r="2619" spans="1:24" x14ac:dyDescent="0.3">
      <c r="A2619">
        <v>873.2</v>
      </c>
      <c r="B2619" s="1">
        <v>44396</v>
      </c>
      <c r="C2619" t="s">
        <v>20</v>
      </c>
      <c r="D2619" s="2">
        <v>0.3923611111111111</v>
      </c>
      <c r="E2619">
        <v>203.65</v>
      </c>
      <c r="F2619">
        <v>15</v>
      </c>
      <c r="G2619" t="s">
        <v>23</v>
      </c>
      <c r="H2619">
        <v>35200</v>
      </c>
      <c r="I2619" t="s">
        <v>22</v>
      </c>
      <c r="J2619" s="1">
        <v>44396</v>
      </c>
      <c r="K2619" t="s">
        <v>20</v>
      </c>
      <c r="L2619" s="2">
        <v>0.49583333333333335</v>
      </c>
      <c r="M2619">
        <v>210.65</v>
      </c>
      <c r="N2619">
        <v>-105</v>
      </c>
      <c r="O2619">
        <v>-3.4372698260000001</v>
      </c>
      <c r="P2619" s="1">
        <v>44399</v>
      </c>
      <c r="Q2619" t="s">
        <v>24</v>
      </c>
      <c r="R2619">
        <v>243</v>
      </c>
      <c r="S2619">
        <v>135</v>
      </c>
      <c r="T2619">
        <f t="shared" si="986"/>
        <v>19</v>
      </c>
      <c r="U2619">
        <f t="shared" si="973"/>
        <v>7</v>
      </c>
      <c r="V2619">
        <f t="shared" si="974"/>
        <v>2021</v>
      </c>
      <c r="X2619" t="str">
        <f t="shared" si="994"/>
        <v>Loss</v>
      </c>
    </row>
    <row r="2620" spans="1:24" hidden="1" x14ac:dyDescent="0.3">
      <c r="A2620">
        <v>874</v>
      </c>
      <c r="B2620" s="1">
        <v>44397</v>
      </c>
      <c r="D2620" s="2">
        <v>0.3923611111111111</v>
      </c>
      <c r="E2620">
        <v>34730.1</v>
      </c>
      <c r="J2620" s="1">
        <v>44397</v>
      </c>
      <c r="L2620" s="2">
        <v>0.6381944444444444</v>
      </c>
      <c r="M2620">
        <v>34384.400000000001</v>
      </c>
      <c r="N2620">
        <v>1754.25</v>
      </c>
      <c r="Q2620" t="s">
        <v>19</v>
      </c>
      <c r="R2620">
        <v>34747.599999999999</v>
      </c>
      <c r="S2620">
        <v>34357.35</v>
      </c>
      <c r="T2620">
        <f t="shared" si="986"/>
        <v>20</v>
      </c>
      <c r="U2620">
        <f t="shared" si="973"/>
        <v>7</v>
      </c>
      <c r="V2620">
        <f t="shared" si="974"/>
        <v>2021</v>
      </c>
    </row>
    <row r="2621" spans="1:24" x14ac:dyDescent="0.3">
      <c r="A2621">
        <v>874.1</v>
      </c>
      <c r="B2621" s="1">
        <v>44397</v>
      </c>
      <c r="C2621" t="s">
        <v>25</v>
      </c>
      <c r="D2621" s="2">
        <v>0.3923611111111111</v>
      </c>
      <c r="E2621">
        <v>261.05</v>
      </c>
      <c r="F2621">
        <v>15</v>
      </c>
      <c r="G2621" t="s">
        <v>21</v>
      </c>
      <c r="H2621">
        <v>34700</v>
      </c>
      <c r="I2621" t="s">
        <v>22</v>
      </c>
      <c r="J2621" s="1">
        <v>44397</v>
      </c>
      <c r="K2621" t="s">
        <v>25</v>
      </c>
      <c r="L2621" s="2">
        <v>0.6381944444444444</v>
      </c>
      <c r="M2621">
        <v>76.099999999999994</v>
      </c>
      <c r="N2621">
        <v>2774.25</v>
      </c>
      <c r="O2621">
        <v>70.848496460000007</v>
      </c>
      <c r="P2621" s="1">
        <v>44399</v>
      </c>
      <c r="Q2621" t="s">
        <v>19</v>
      </c>
      <c r="R2621">
        <v>266.45</v>
      </c>
      <c r="S2621">
        <v>66.8</v>
      </c>
      <c r="T2621">
        <f t="shared" si="986"/>
        <v>20</v>
      </c>
      <c r="U2621">
        <f t="shared" si="973"/>
        <v>7</v>
      </c>
      <c r="V2621">
        <f t="shared" si="974"/>
        <v>2021</v>
      </c>
      <c r="X2621" t="str">
        <f t="shared" ref="X2621:X2622" si="995">IF(N2621&gt;0,"Profit","Loss")</f>
        <v>Profit</v>
      </c>
    </row>
    <row r="2622" spans="1:24" x14ac:dyDescent="0.3">
      <c r="A2622">
        <v>874.2</v>
      </c>
      <c r="B2622" s="1">
        <v>44397</v>
      </c>
      <c r="C2622" t="s">
        <v>25</v>
      </c>
      <c r="D2622" s="2">
        <v>0.3923611111111111</v>
      </c>
      <c r="E2622">
        <v>162.9</v>
      </c>
      <c r="F2622">
        <v>15</v>
      </c>
      <c r="G2622" t="s">
        <v>23</v>
      </c>
      <c r="H2622">
        <v>34700</v>
      </c>
      <c r="I2622" t="s">
        <v>22</v>
      </c>
      <c r="J2622" s="1">
        <v>44397</v>
      </c>
      <c r="K2622" t="s">
        <v>25</v>
      </c>
      <c r="L2622" s="2">
        <v>0.39861111111111108</v>
      </c>
      <c r="M2622">
        <v>230.9</v>
      </c>
      <c r="N2622">
        <v>-1020</v>
      </c>
      <c r="O2622">
        <v>-41.743400860000001</v>
      </c>
      <c r="P2622" s="1">
        <v>44399</v>
      </c>
      <c r="Q2622" t="s">
        <v>24</v>
      </c>
      <c r="R2622">
        <v>256.85000000000002</v>
      </c>
      <c r="S2622">
        <v>155</v>
      </c>
      <c r="T2622">
        <f t="shared" si="986"/>
        <v>20</v>
      </c>
      <c r="U2622">
        <f t="shared" si="973"/>
        <v>7</v>
      </c>
      <c r="V2622">
        <f t="shared" si="974"/>
        <v>2021</v>
      </c>
      <c r="X2622" t="str">
        <f t="shared" si="995"/>
        <v>Loss</v>
      </c>
    </row>
    <row r="2623" spans="1:24" hidden="1" x14ac:dyDescent="0.3">
      <c r="A2623">
        <v>875</v>
      </c>
      <c r="B2623" s="1">
        <v>44399</v>
      </c>
      <c r="D2623" s="2">
        <v>0.3923611111111111</v>
      </c>
      <c r="E2623">
        <v>34811.599999999999</v>
      </c>
      <c r="J2623" s="1">
        <v>44399</v>
      </c>
      <c r="L2623" s="2">
        <v>0.59722222222222221</v>
      </c>
      <c r="M2623">
        <v>34688.65</v>
      </c>
      <c r="N2623">
        <v>-975</v>
      </c>
      <c r="R2623">
        <v>34989.1</v>
      </c>
      <c r="S2623">
        <v>34687.599999999999</v>
      </c>
      <c r="T2623">
        <f t="shared" si="986"/>
        <v>22</v>
      </c>
      <c r="U2623">
        <f t="shared" si="973"/>
        <v>7</v>
      </c>
      <c r="V2623">
        <f t="shared" si="974"/>
        <v>2021</v>
      </c>
    </row>
    <row r="2624" spans="1:24" x14ac:dyDescent="0.3">
      <c r="A2624">
        <v>875.1</v>
      </c>
      <c r="B2624" s="1">
        <v>44399</v>
      </c>
      <c r="C2624" t="s">
        <v>27</v>
      </c>
      <c r="D2624" s="2">
        <v>0.3923611111111111</v>
      </c>
      <c r="E2624">
        <v>127.4</v>
      </c>
      <c r="F2624">
        <v>15</v>
      </c>
      <c r="G2624" t="s">
        <v>21</v>
      </c>
      <c r="H2624">
        <v>34800</v>
      </c>
      <c r="I2624" t="s">
        <v>22</v>
      </c>
      <c r="J2624" s="1">
        <v>44399</v>
      </c>
      <c r="K2624" t="s">
        <v>27</v>
      </c>
      <c r="L2624" s="2">
        <v>0.44930555555555557</v>
      </c>
      <c r="M2624">
        <v>195.4</v>
      </c>
      <c r="N2624">
        <v>-1020</v>
      </c>
      <c r="O2624">
        <v>-53.37519623</v>
      </c>
      <c r="P2624" s="1">
        <v>44399</v>
      </c>
      <c r="Q2624" t="s">
        <v>24</v>
      </c>
      <c r="R2624">
        <v>198</v>
      </c>
      <c r="S2624">
        <v>120.4</v>
      </c>
      <c r="T2624">
        <f t="shared" si="986"/>
        <v>22</v>
      </c>
      <c r="U2624">
        <f t="shared" si="973"/>
        <v>7</v>
      </c>
      <c r="V2624">
        <f t="shared" si="974"/>
        <v>2021</v>
      </c>
      <c r="X2624" t="str">
        <f t="shared" ref="X2624:X2625" si="996">IF(N2624&gt;0,"Profit","Loss")</f>
        <v>Loss</v>
      </c>
    </row>
    <row r="2625" spans="1:24" x14ac:dyDescent="0.3">
      <c r="A2625">
        <v>875.2</v>
      </c>
      <c r="B2625" s="1">
        <v>44399</v>
      </c>
      <c r="C2625" t="s">
        <v>27</v>
      </c>
      <c r="D2625" s="2">
        <v>0.3923611111111111</v>
      </c>
      <c r="E2625">
        <v>103.45</v>
      </c>
      <c r="F2625">
        <v>15</v>
      </c>
      <c r="G2625" t="s">
        <v>23</v>
      </c>
      <c r="H2625">
        <v>34800</v>
      </c>
      <c r="I2625" t="s">
        <v>22</v>
      </c>
      <c r="J2625" s="1">
        <v>44399</v>
      </c>
      <c r="K2625" t="s">
        <v>27</v>
      </c>
      <c r="L2625" s="2">
        <v>0.59722222222222221</v>
      </c>
      <c r="M2625">
        <v>100.45</v>
      </c>
      <c r="N2625">
        <v>45</v>
      </c>
      <c r="O2625">
        <v>2.8999516669999998</v>
      </c>
      <c r="P2625" s="1">
        <v>44399</v>
      </c>
      <c r="Q2625" t="s">
        <v>24</v>
      </c>
      <c r="R2625">
        <v>119</v>
      </c>
      <c r="S2625">
        <v>25</v>
      </c>
      <c r="T2625">
        <f t="shared" si="986"/>
        <v>22</v>
      </c>
      <c r="U2625">
        <f t="shared" si="973"/>
        <v>7</v>
      </c>
      <c r="V2625">
        <f t="shared" si="974"/>
        <v>2021</v>
      </c>
      <c r="X2625" t="str">
        <f t="shared" si="996"/>
        <v>Profit</v>
      </c>
    </row>
    <row r="2626" spans="1:24" hidden="1" x14ac:dyDescent="0.3">
      <c r="A2626">
        <v>876</v>
      </c>
      <c r="B2626" s="1">
        <v>44400</v>
      </c>
      <c r="D2626" s="2">
        <v>0.3923611111111111</v>
      </c>
      <c r="E2626">
        <v>34798.800000000003</v>
      </c>
      <c r="J2626" s="1">
        <v>44400</v>
      </c>
      <c r="L2626" s="2">
        <v>0.41180555555555554</v>
      </c>
      <c r="M2626">
        <v>34667</v>
      </c>
      <c r="N2626">
        <v>630</v>
      </c>
      <c r="R2626">
        <v>34832.699999999997</v>
      </c>
      <c r="S2626">
        <v>34404.75</v>
      </c>
      <c r="T2626">
        <f t="shared" si="986"/>
        <v>23</v>
      </c>
      <c r="U2626">
        <f t="shared" si="973"/>
        <v>7</v>
      </c>
      <c r="V2626">
        <f t="shared" si="974"/>
        <v>2021</v>
      </c>
    </row>
    <row r="2627" spans="1:24" x14ac:dyDescent="0.3">
      <c r="A2627">
        <v>876.1</v>
      </c>
      <c r="B2627" s="1">
        <v>44400</v>
      </c>
      <c r="C2627" t="s">
        <v>28</v>
      </c>
      <c r="D2627" s="2">
        <v>0.3923611111111111</v>
      </c>
      <c r="E2627">
        <v>345.25</v>
      </c>
      <c r="F2627">
        <v>15</v>
      </c>
      <c r="G2627" t="s">
        <v>21</v>
      </c>
      <c r="H2627">
        <v>34800</v>
      </c>
      <c r="I2627" t="s">
        <v>22</v>
      </c>
      <c r="J2627" s="1">
        <v>44400</v>
      </c>
      <c r="K2627" t="s">
        <v>28</v>
      </c>
      <c r="L2627" s="2">
        <v>0.41180555555555554</v>
      </c>
      <c r="M2627">
        <v>247.25</v>
      </c>
      <c r="N2627">
        <v>1470</v>
      </c>
      <c r="O2627">
        <v>28.385228099999999</v>
      </c>
      <c r="P2627" s="1">
        <v>44406</v>
      </c>
      <c r="Q2627" t="s">
        <v>24</v>
      </c>
      <c r="R2627">
        <v>358.75</v>
      </c>
      <c r="S2627">
        <v>172</v>
      </c>
      <c r="T2627">
        <f t="shared" si="986"/>
        <v>23</v>
      </c>
      <c r="U2627">
        <f t="shared" ref="U2627:U2690" si="997">MONTH(B2627)</f>
        <v>7</v>
      </c>
      <c r="V2627">
        <f t="shared" ref="V2627:V2690" si="998">YEAR(B2627)</f>
        <v>2021</v>
      </c>
      <c r="X2627" t="str">
        <f t="shared" ref="X2627:X2628" si="999">IF(N2627&gt;0,"Profit","Loss")</f>
        <v>Profit</v>
      </c>
    </row>
    <row r="2628" spans="1:24" x14ac:dyDescent="0.3">
      <c r="A2628">
        <v>876.2</v>
      </c>
      <c r="B2628" s="1">
        <v>44400</v>
      </c>
      <c r="C2628" t="s">
        <v>28</v>
      </c>
      <c r="D2628" s="2">
        <v>0.3923611111111111</v>
      </c>
      <c r="E2628">
        <v>282.85000000000002</v>
      </c>
      <c r="F2628">
        <v>15</v>
      </c>
      <c r="G2628" t="s">
        <v>23</v>
      </c>
      <c r="H2628">
        <v>34800</v>
      </c>
      <c r="I2628" t="s">
        <v>22</v>
      </c>
      <c r="J2628" s="1">
        <v>44400</v>
      </c>
      <c r="K2628" t="s">
        <v>28</v>
      </c>
      <c r="L2628" s="2">
        <v>0.39652777777777781</v>
      </c>
      <c r="M2628">
        <v>338.85</v>
      </c>
      <c r="N2628">
        <v>-840</v>
      </c>
      <c r="O2628">
        <v>-19.798479759999999</v>
      </c>
      <c r="P2628" s="1">
        <v>44406</v>
      </c>
      <c r="Q2628" t="s">
        <v>24</v>
      </c>
      <c r="R2628">
        <v>616.4</v>
      </c>
      <c r="S2628">
        <v>263.2</v>
      </c>
      <c r="T2628">
        <f t="shared" si="986"/>
        <v>23</v>
      </c>
      <c r="U2628">
        <f t="shared" si="997"/>
        <v>7</v>
      </c>
      <c r="V2628">
        <f t="shared" si="998"/>
        <v>2021</v>
      </c>
      <c r="X2628" t="str">
        <f t="shared" si="999"/>
        <v>Loss</v>
      </c>
    </row>
    <row r="2629" spans="1:24" hidden="1" x14ac:dyDescent="0.3">
      <c r="A2629">
        <v>877</v>
      </c>
      <c r="B2629" s="1">
        <v>44403</v>
      </c>
      <c r="D2629" s="2">
        <v>0.3923611111111111</v>
      </c>
      <c r="E2629">
        <v>34869.599999999999</v>
      </c>
      <c r="J2629" s="1">
        <v>44403</v>
      </c>
      <c r="L2629" s="2">
        <v>0.3972222222222222</v>
      </c>
      <c r="M2629">
        <v>34854.5</v>
      </c>
      <c r="N2629">
        <v>-1095</v>
      </c>
      <c r="R2629">
        <v>35021</v>
      </c>
      <c r="S2629">
        <v>34854.5</v>
      </c>
      <c r="T2629">
        <f t="shared" si="986"/>
        <v>26</v>
      </c>
      <c r="U2629">
        <f t="shared" si="997"/>
        <v>7</v>
      </c>
      <c r="V2629">
        <f t="shared" si="998"/>
        <v>2021</v>
      </c>
    </row>
    <row r="2630" spans="1:24" x14ac:dyDescent="0.3">
      <c r="A2630">
        <v>877.1</v>
      </c>
      <c r="B2630" s="1">
        <v>44403</v>
      </c>
      <c r="C2630" t="s">
        <v>20</v>
      </c>
      <c r="D2630" s="2">
        <v>0.3923611111111111</v>
      </c>
      <c r="E2630">
        <v>268.60000000000002</v>
      </c>
      <c r="F2630">
        <v>15</v>
      </c>
      <c r="G2630" t="s">
        <v>21</v>
      </c>
      <c r="H2630">
        <v>34900</v>
      </c>
      <c r="I2630" t="s">
        <v>22</v>
      </c>
      <c r="J2630" s="1">
        <v>44403</v>
      </c>
      <c r="K2630" t="s">
        <v>20</v>
      </c>
      <c r="L2630" s="2">
        <v>0.39444444444444443</v>
      </c>
      <c r="M2630">
        <v>343.6</v>
      </c>
      <c r="N2630">
        <v>-1125</v>
      </c>
      <c r="O2630">
        <v>-27.922561429999998</v>
      </c>
      <c r="P2630" s="1">
        <v>44406</v>
      </c>
      <c r="Q2630" t="s">
        <v>24</v>
      </c>
      <c r="R2630">
        <v>357</v>
      </c>
      <c r="S2630">
        <v>268.60000000000002</v>
      </c>
      <c r="T2630">
        <f t="shared" si="986"/>
        <v>26</v>
      </c>
      <c r="U2630">
        <f t="shared" si="997"/>
        <v>7</v>
      </c>
      <c r="V2630">
        <f t="shared" si="998"/>
        <v>2021</v>
      </c>
      <c r="X2630" t="str">
        <f t="shared" ref="X2630:X2631" si="1000">IF(N2630&gt;0,"Profit","Loss")</f>
        <v>Loss</v>
      </c>
    </row>
    <row r="2631" spans="1:24" x14ac:dyDescent="0.3">
      <c r="A2631">
        <v>877.2</v>
      </c>
      <c r="B2631" s="1">
        <v>44403</v>
      </c>
      <c r="C2631" t="s">
        <v>20</v>
      </c>
      <c r="D2631" s="2">
        <v>0.3923611111111111</v>
      </c>
      <c r="E2631">
        <v>288.85000000000002</v>
      </c>
      <c r="F2631">
        <v>15</v>
      </c>
      <c r="G2631" t="s">
        <v>23</v>
      </c>
      <c r="H2631">
        <v>34900</v>
      </c>
      <c r="I2631" t="s">
        <v>22</v>
      </c>
      <c r="J2631" s="1">
        <v>44403</v>
      </c>
      <c r="K2631" t="s">
        <v>20</v>
      </c>
      <c r="L2631" s="2">
        <v>0.3972222222222222</v>
      </c>
      <c r="M2631">
        <v>286.85000000000002</v>
      </c>
      <c r="N2631">
        <v>30</v>
      </c>
      <c r="O2631">
        <v>0.69240089999999999</v>
      </c>
      <c r="P2631" s="1">
        <v>44406</v>
      </c>
      <c r="Q2631" t="s">
        <v>24</v>
      </c>
      <c r="R2631">
        <v>305</v>
      </c>
      <c r="S2631">
        <v>211.1</v>
      </c>
      <c r="T2631">
        <f t="shared" si="986"/>
        <v>26</v>
      </c>
      <c r="U2631">
        <f t="shared" si="997"/>
        <v>7</v>
      </c>
      <c r="V2631">
        <f t="shared" si="998"/>
        <v>2021</v>
      </c>
      <c r="X2631" t="str">
        <f t="shared" si="1000"/>
        <v>Profit</v>
      </c>
    </row>
    <row r="2632" spans="1:24" hidden="1" x14ac:dyDescent="0.3">
      <c r="A2632">
        <v>878</v>
      </c>
      <c r="B2632" s="1">
        <v>44404</v>
      </c>
      <c r="D2632" s="2">
        <v>0.3923611111111111</v>
      </c>
      <c r="E2632">
        <v>35094.699999999997</v>
      </c>
      <c r="J2632" s="1">
        <v>44404</v>
      </c>
      <c r="L2632" s="2">
        <v>0.41736111111111113</v>
      </c>
      <c r="M2632">
        <v>35150.949999999997</v>
      </c>
      <c r="N2632">
        <v>-1035</v>
      </c>
      <c r="R2632">
        <v>35174.300000000003</v>
      </c>
      <c r="S2632">
        <v>34986.25</v>
      </c>
      <c r="T2632">
        <f t="shared" si="986"/>
        <v>27</v>
      </c>
      <c r="U2632">
        <f t="shared" si="997"/>
        <v>7</v>
      </c>
      <c r="V2632">
        <f t="shared" si="998"/>
        <v>2021</v>
      </c>
    </row>
    <row r="2633" spans="1:24" x14ac:dyDescent="0.3">
      <c r="A2633">
        <v>878.1</v>
      </c>
      <c r="B2633" s="1">
        <v>44404</v>
      </c>
      <c r="C2633" t="s">
        <v>25</v>
      </c>
      <c r="D2633" s="2">
        <v>0.3923611111111111</v>
      </c>
      <c r="E2633">
        <v>247.3</v>
      </c>
      <c r="F2633">
        <v>15</v>
      </c>
      <c r="G2633" t="s">
        <v>21</v>
      </c>
      <c r="H2633">
        <v>35100</v>
      </c>
      <c r="I2633" t="s">
        <v>22</v>
      </c>
      <c r="J2633" s="1">
        <v>44404</v>
      </c>
      <c r="K2633" t="s">
        <v>25</v>
      </c>
      <c r="L2633" s="2">
        <v>0.41736111111111113</v>
      </c>
      <c r="M2633">
        <v>265.3</v>
      </c>
      <c r="N2633">
        <v>-270</v>
      </c>
      <c r="O2633">
        <v>-7.2786089770000002</v>
      </c>
      <c r="P2633" s="1">
        <v>44406</v>
      </c>
      <c r="Q2633" t="s">
        <v>24</v>
      </c>
      <c r="R2633">
        <v>269.35000000000002</v>
      </c>
      <c r="S2633">
        <v>190</v>
      </c>
      <c r="T2633">
        <f t="shared" si="986"/>
        <v>27</v>
      </c>
      <c r="U2633">
        <f t="shared" si="997"/>
        <v>7</v>
      </c>
      <c r="V2633">
        <f t="shared" si="998"/>
        <v>2021</v>
      </c>
      <c r="X2633" t="str">
        <f t="shared" ref="X2633:X2634" si="1001">IF(N2633&gt;0,"Profit","Loss")</f>
        <v>Loss</v>
      </c>
    </row>
    <row r="2634" spans="1:24" x14ac:dyDescent="0.3">
      <c r="A2634">
        <v>878.2</v>
      </c>
      <c r="B2634" s="1">
        <v>44404</v>
      </c>
      <c r="C2634" t="s">
        <v>25</v>
      </c>
      <c r="D2634" s="2">
        <v>0.3923611111111111</v>
      </c>
      <c r="E2634">
        <v>232.15</v>
      </c>
      <c r="F2634">
        <v>15</v>
      </c>
      <c r="G2634" t="s">
        <v>23</v>
      </c>
      <c r="H2634">
        <v>35100</v>
      </c>
      <c r="I2634" t="s">
        <v>22</v>
      </c>
      <c r="J2634" s="1">
        <v>44404</v>
      </c>
      <c r="K2634" t="s">
        <v>25</v>
      </c>
      <c r="L2634" s="2">
        <v>0.40486111111111112</v>
      </c>
      <c r="M2634">
        <v>283.14999999999998</v>
      </c>
      <c r="N2634">
        <v>-765</v>
      </c>
      <c r="O2634">
        <v>-21.968554810000001</v>
      </c>
      <c r="P2634" s="1">
        <v>44406</v>
      </c>
      <c r="Q2634" t="s">
        <v>24</v>
      </c>
      <c r="R2634">
        <v>347.55</v>
      </c>
      <c r="S2634">
        <v>207.2</v>
      </c>
      <c r="T2634">
        <f t="shared" si="986"/>
        <v>27</v>
      </c>
      <c r="U2634">
        <f t="shared" si="997"/>
        <v>7</v>
      </c>
      <c r="V2634">
        <f t="shared" si="998"/>
        <v>2021</v>
      </c>
      <c r="X2634" t="str">
        <f t="shared" si="1001"/>
        <v>Loss</v>
      </c>
    </row>
    <row r="2635" spans="1:24" hidden="1" x14ac:dyDescent="0.3">
      <c r="A2635">
        <v>879</v>
      </c>
      <c r="B2635" s="1">
        <v>44405</v>
      </c>
      <c r="D2635" s="2">
        <v>0.3923611111111111</v>
      </c>
      <c r="E2635">
        <v>34613</v>
      </c>
      <c r="J2635" s="1">
        <v>44405</v>
      </c>
      <c r="L2635" s="2">
        <v>0.57500000000000007</v>
      </c>
      <c r="M2635">
        <v>34562.65</v>
      </c>
      <c r="N2635">
        <v>15</v>
      </c>
      <c r="R2635">
        <v>34644.85</v>
      </c>
      <c r="S2635">
        <v>34115.199999999997</v>
      </c>
      <c r="T2635">
        <f t="shared" si="986"/>
        <v>28</v>
      </c>
      <c r="U2635">
        <f t="shared" si="997"/>
        <v>7</v>
      </c>
      <c r="V2635">
        <f t="shared" si="998"/>
        <v>2021</v>
      </c>
    </row>
    <row r="2636" spans="1:24" x14ac:dyDescent="0.3">
      <c r="A2636">
        <v>879.1</v>
      </c>
      <c r="B2636" s="1">
        <v>44405</v>
      </c>
      <c r="C2636" t="s">
        <v>26</v>
      </c>
      <c r="D2636" s="2">
        <v>0.3923611111111111</v>
      </c>
      <c r="E2636">
        <v>223.15</v>
      </c>
      <c r="F2636">
        <v>15</v>
      </c>
      <c r="G2636" t="s">
        <v>21</v>
      </c>
      <c r="H2636">
        <v>34600</v>
      </c>
      <c r="I2636" t="s">
        <v>22</v>
      </c>
      <c r="J2636" s="1">
        <v>44405</v>
      </c>
      <c r="K2636" t="s">
        <v>26</v>
      </c>
      <c r="L2636" s="2">
        <v>0.57500000000000007</v>
      </c>
      <c r="M2636">
        <v>154.15</v>
      </c>
      <c r="N2636">
        <v>1035</v>
      </c>
      <c r="O2636">
        <v>30.920905220000002</v>
      </c>
      <c r="P2636" s="1">
        <v>44406</v>
      </c>
      <c r="Q2636" t="s">
        <v>24</v>
      </c>
      <c r="R2636">
        <v>231.45</v>
      </c>
      <c r="S2636">
        <v>78.599999999999994</v>
      </c>
      <c r="T2636">
        <f t="shared" si="986"/>
        <v>28</v>
      </c>
      <c r="U2636">
        <f t="shared" si="997"/>
        <v>7</v>
      </c>
      <c r="V2636">
        <f t="shared" si="998"/>
        <v>2021</v>
      </c>
      <c r="X2636" t="str">
        <f t="shared" ref="X2636:X2637" si="1002">IF(N2636&gt;0,"Profit","Loss")</f>
        <v>Profit</v>
      </c>
    </row>
    <row r="2637" spans="1:24" x14ac:dyDescent="0.3">
      <c r="A2637">
        <v>879.2</v>
      </c>
      <c r="B2637" s="1">
        <v>44405</v>
      </c>
      <c r="C2637" t="s">
        <v>26</v>
      </c>
      <c r="D2637" s="2">
        <v>0.3923611111111111</v>
      </c>
      <c r="E2637">
        <v>183.9</v>
      </c>
      <c r="F2637">
        <v>15</v>
      </c>
      <c r="G2637" t="s">
        <v>23</v>
      </c>
      <c r="H2637">
        <v>34600</v>
      </c>
      <c r="I2637" t="s">
        <v>22</v>
      </c>
      <c r="J2637" s="1">
        <v>44405</v>
      </c>
      <c r="K2637" t="s">
        <v>26</v>
      </c>
      <c r="L2637" s="2">
        <v>0.40069444444444446</v>
      </c>
      <c r="M2637">
        <v>251.9</v>
      </c>
      <c r="N2637">
        <v>-1020</v>
      </c>
      <c r="O2637">
        <v>-36.976617730000001</v>
      </c>
      <c r="P2637" s="1">
        <v>44406</v>
      </c>
      <c r="Q2637" t="s">
        <v>24</v>
      </c>
      <c r="R2637">
        <v>258</v>
      </c>
      <c r="S2637">
        <v>176.05</v>
      </c>
      <c r="T2637">
        <f t="shared" si="986"/>
        <v>28</v>
      </c>
      <c r="U2637">
        <f t="shared" si="997"/>
        <v>7</v>
      </c>
      <c r="V2637">
        <f t="shared" si="998"/>
        <v>2021</v>
      </c>
      <c r="X2637" t="str">
        <f t="shared" si="1002"/>
        <v>Loss</v>
      </c>
    </row>
    <row r="2638" spans="1:24" hidden="1" x14ac:dyDescent="0.3">
      <c r="A2638">
        <v>880</v>
      </c>
      <c r="B2638" s="1">
        <v>44406</v>
      </c>
      <c r="D2638" s="2">
        <v>0.3923611111111111</v>
      </c>
      <c r="E2638">
        <v>34688.949999999997</v>
      </c>
      <c r="J2638" s="1">
        <v>44406</v>
      </c>
      <c r="L2638" s="2">
        <v>0.56736111111111109</v>
      </c>
      <c r="M2638">
        <v>34766.85</v>
      </c>
      <c r="N2638">
        <v>-525</v>
      </c>
      <c r="R2638">
        <v>34766.85</v>
      </c>
      <c r="S2638">
        <v>34495.199999999997</v>
      </c>
      <c r="T2638">
        <f t="shared" si="986"/>
        <v>29</v>
      </c>
      <c r="U2638">
        <f t="shared" si="997"/>
        <v>7</v>
      </c>
      <c r="V2638">
        <f t="shared" si="998"/>
        <v>2021</v>
      </c>
    </row>
    <row r="2639" spans="1:24" x14ac:dyDescent="0.3">
      <c r="A2639">
        <v>880.1</v>
      </c>
      <c r="B2639" s="1">
        <v>44406</v>
      </c>
      <c r="C2639" t="s">
        <v>27</v>
      </c>
      <c r="D2639" s="2">
        <v>0.3923611111111111</v>
      </c>
      <c r="E2639">
        <v>122.75</v>
      </c>
      <c r="F2639">
        <v>15</v>
      </c>
      <c r="G2639" t="s">
        <v>21</v>
      </c>
      <c r="H2639">
        <v>34700</v>
      </c>
      <c r="I2639" t="s">
        <v>22</v>
      </c>
      <c r="J2639" s="1">
        <v>44406</v>
      </c>
      <c r="K2639" t="s">
        <v>27</v>
      </c>
      <c r="L2639" s="2">
        <v>0.56736111111111109</v>
      </c>
      <c r="M2639">
        <v>107.75</v>
      </c>
      <c r="N2639">
        <v>225</v>
      </c>
      <c r="O2639">
        <v>12.21995927</v>
      </c>
      <c r="P2639" s="1">
        <v>44406</v>
      </c>
      <c r="Q2639" t="s">
        <v>24</v>
      </c>
      <c r="R2639">
        <v>143.9</v>
      </c>
      <c r="S2639">
        <v>32.6</v>
      </c>
      <c r="T2639">
        <f t="shared" si="986"/>
        <v>29</v>
      </c>
      <c r="U2639">
        <f t="shared" si="997"/>
        <v>7</v>
      </c>
      <c r="V2639">
        <f t="shared" si="998"/>
        <v>2021</v>
      </c>
      <c r="X2639" t="str">
        <f t="shared" ref="X2639:X2640" si="1003">IF(N2639&gt;0,"Profit","Loss")</f>
        <v>Profit</v>
      </c>
    </row>
    <row r="2640" spans="1:24" x14ac:dyDescent="0.3">
      <c r="A2640">
        <v>880.2</v>
      </c>
      <c r="B2640" s="1">
        <v>44406</v>
      </c>
      <c r="C2640" t="s">
        <v>27</v>
      </c>
      <c r="D2640" s="2">
        <v>0.3923611111111111</v>
      </c>
      <c r="E2640">
        <v>121.55</v>
      </c>
      <c r="F2640">
        <v>15</v>
      </c>
      <c r="G2640" t="s">
        <v>23</v>
      </c>
      <c r="H2640">
        <v>34700</v>
      </c>
      <c r="I2640" t="s">
        <v>22</v>
      </c>
      <c r="J2640" s="1">
        <v>44406</v>
      </c>
      <c r="K2640" t="s">
        <v>27</v>
      </c>
      <c r="L2640" s="2">
        <v>0.3972222222222222</v>
      </c>
      <c r="M2640">
        <v>171.55</v>
      </c>
      <c r="N2640">
        <v>-750</v>
      </c>
      <c r="O2640">
        <v>-41.135335249999997</v>
      </c>
      <c r="P2640" s="1">
        <v>44406</v>
      </c>
      <c r="Q2640" t="s">
        <v>24</v>
      </c>
      <c r="R2640">
        <v>173.95</v>
      </c>
      <c r="S2640">
        <v>96.15</v>
      </c>
      <c r="T2640">
        <f t="shared" si="986"/>
        <v>29</v>
      </c>
      <c r="U2640">
        <f t="shared" si="997"/>
        <v>7</v>
      </c>
      <c r="V2640">
        <f t="shared" si="998"/>
        <v>2021</v>
      </c>
      <c r="X2640" t="str">
        <f t="shared" si="1003"/>
        <v>Loss</v>
      </c>
    </row>
    <row r="2641" spans="1:24" hidden="1" x14ac:dyDescent="0.3">
      <c r="A2641">
        <v>881</v>
      </c>
      <c r="B2641" s="1">
        <v>44407</v>
      </c>
      <c r="D2641" s="2">
        <v>0.3923611111111111</v>
      </c>
      <c r="E2641">
        <v>34606.400000000001</v>
      </c>
      <c r="J2641" s="1">
        <v>44407</v>
      </c>
      <c r="L2641" s="2">
        <v>0.57638888888888895</v>
      </c>
      <c r="M2641">
        <v>34682.699999999997</v>
      </c>
      <c r="N2641">
        <v>-450</v>
      </c>
      <c r="R2641">
        <v>34687.699999999997</v>
      </c>
      <c r="S2641">
        <v>34493.25</v>
      </c>
      <c r="T2641">
        <f t="shared" si="986"/>
        <v>30</v>
      </c>
      <c r="U2641">
        <f t="shared" si="997"/>
        <v>7</v>
      </c>
      <c r="V2641">
        <f t="shared" si="998"/>
        <v>2021</v>
      </c>
    </row>
    <row r="2642" spans="1:24" x14ac:dyDescent="0.3">
      <c r="A2642">
        <v>881.1</v>
      </c>
      <c r="B2642" s="1">
        <v>44407</v>
      </c>
      <c r="C2642" t="s">
        <v>28</v>
      </c>
      <c r="D2642" s="2">
        <v>0.3923611111111111</v>
      </c>
      <c r="E2642">
        <v>350.1</v>
      </c>
      <c r="F2642">
        <v>15</v>
      </c>
      <c r="G2642" t="s">
        <v>21</v>
      </c>
      <c r="H2642">
        <v>34600</v>
      </c>
      <c r="I2642" t="s">
        <v>22</v>
      </c>
      <c r="J2642" s="1">
        <v>44407</v>
      </c>
      <c r="K2642" t="s">
        <v>28</v>
      </c>
      <c r="L2642" s="2">
        <v>0.57638888888888895</v>
      </c>
      <c r="M2642">
        <v>336.1</v>
      </c>
      <c r="N2642">
        <v>210</v>
      </c>
      <c r="O2642">
        <v>3.9988574689999998</v>
      </c>
      <c r="P2642" s="1">
        <v>44413</v>
      </c>
      <c r="Q2642" t="s">
        <v>24</v>
      </c>
      <c r="R2642">
        <v>378.95</v>
      </c>
      <c r="S2642">
        <v>261</v>
      </c>
      <c r="T2642">
        <f t="shared" si="986"/>
        <v>30</v>
      </c>
      <c r="U2642">
        <f t="shared" si="997"/>
        <v>7</v>
      </c>
      <c r="V2642">
        <f t="shared" si="998"/>
        <v>2021</v>
      </c>
      <c r="X2642" t="str">
        <f t="shared" ref="X2642:X2643" si="1004">IF(N2642&gt;0,"Profit","Loss")</f>
        <v>Profit</v>
      </c>
    </row>
    <row r="2643" spans="1:24" x14ac:dyDescent="0.3">
      <c r="A2643">
        <v>881.2</v>
      </c>
      <c r="B2643" s="1">
        <v>44407</v>
      </c>
      <c r="C2643" t="s">
        <v>28</v>
      </c>
      <c r="D2643" s="2">
        <v>0.3923611111111111</v>
      </c>
      <c r="E2643">
        <v>317.45</v>
      </c>
      <c r="F2643">
        <v>15</v>
      </c>
      <c r="G2643" t="s">
        <v>23</v>
      </c>
      <c r="H2643">
        <v>34600</v>
      </c>
      <c r="I2643" t="s">
        <v>22</v>
      </c>
      <c r="J2643" s="1">
        <v>44407</v>
      </c>
      <c r="K2643" t="s">
        <v>28</v>
      </c>
      <c r="L2643" s="2">
        <v>0.4291666666666667</v>
      </c>
      <c r="M2643">
        <v>361.45</v>
      </c>
      <c r="N2643">
        <v>-660</v>
      </c>
      <c r="O2643">
        <v>-13.860450459999999</v>
      </c>
      <c r="P2643" s="1">
        <v>44413</v>
      </c>
      <c r="Q2643" t="s">
        <v>24</v>
      </c>
      <c r="R2643">
        <v>372.55</v>
      </c>
      <c r="S2643">
        <v>285.8</v>
      </c>
      <c r="T2643">
        <f t="shared" si="986"/>
        <v>30</v>
      </c>
      <c r="U2643">
        <f t="shared" si="997"/>
        <v>7</v>
      </c>
      <c r="V2643">
        <f t="shared" si="998"/>
        <v>2021</v>
      </c>
      <c r="X2643" t="str">
        <f t="shared" si="1004"/>
        <v>Loss</v>
      </c>
    </row>
    <row r="2644" spans="1:24" hidden="1" x14ac:dyDescent="0.3">
      <c r="A2644">
        <v>882</v>
      </c>
      <c r="B2644" s="1">
        <v>44410</v>
      </c>
      <c r="D2644" s="2">
        <v>0.3923611111111111</v>
      </c>
      <c r="E2644">
        <v>34767.65</v>
      </c>
      <c r="J2644" s="1">
        <v>44410</v>
      </c>
      <c r="L2644" s="2">
        <v>0.6381944444444444</v>
      </c>
      <c r="M2644">
        <v>34715.550000000003</v>
      </c>
      <c r="N2644">
        <v>608.25</v>
      </c>
      <c r="Q2644" t="s">
        <v>19</v>
      </c>
      <c r="R2644">
        <v>34861.75</v>
      </c>
      <c r="S2644">
        <v>34588.25</v>
      </c>
      <c r="T2644">
        <f t="shared" si="986"/>
        <v>2</v>
      </c>
      <c r="U2644">
        <f t="shared" si="997"/>
        <v>8</v>
      </c>
      <c r="V2644">
        <f t="shared" si="998"/>
        <v>2021</v>
      </c>
    </row>
    <row r="2645" spans="1:24" x14ac:dyDescent="0.3">
      <c r="A2645">
        <v>882.1</v>
      </c>
      <c r="B2645" s="1">
        <v>44410</v>
      </c>
      <c r="C2645" t="s">
        <v>20</v>
      </c>
      <c r="D2645" s="2">
        <v>0.3923611111111111</v>
      </c>
      <c r="E2645">
        <v>254.1</v>
      </c>
      <c r="F2645">
        <v>15</v>
      </c>
      <c r="G2645" t="s">
        <v>21</v>
      </c>
      <c r="H2645">
        <v>34800</v>
      </c>
      <c r="I2645" t="s">
        <v>22</v>
      </c>
      <c r="J2645" s="1">
        <v>44410</v>
      </c>
      <c r="K2645" t="s">
        <v>20</v>
      </c>
      <c r="L2645" s="2">
        <v>0.6381944444444444</v>
      </c>
      <c r="M2645">
        <v>207.55</v>
      </c>
      <c r="N2645">
        <v>698.25</v>
      </c>
      <c r="O2645">
        <v>18.319559229999999</v>
      </c>
      <c r="P2645" s="1">
        <v>44413</v>
      </c>
      <c r="Q2645" t="s">
        <v>19</v>
      </c>
      <c r="R2645">
        <v>293.3</v>
      </c>
      <c r="S2645">
        <v>175.65</v>
      </c>
      <c r="T2645">
        <f t="shared" si="986"/>
        <v>2</v>
      </c>
      <c r="U2645">
        <f t="shared" si="997"/>
        <v>8</v>
      </c>
      <c r="V2645">
        <f t="shared" si="998"/>
        <v>2021</v>
      </c>
      <c r="X2645" t="str">
        <f t="shared" ref="X2645:X2646" si="1005">IF(N2645&gt;0,"Profit","Loss")</f>
        <v>Profit</v>
      </c>
    </row>
    <row r="2646" spans="1:24" x14ac:dyDescent="0.3">
      <c r="A2646">
        <v>882.2</v>
      </c>
      <c r="B2646" s="1">
        <v>44410</v>
      </c>
      <c r="C2646" t="s">
        <v>20</v>
      </c>
      <c r="D2646" s="2">
        <v>0.3923611111111111</v>
      </c>
      <c r="E2646">
        <v>264.45</v>
      </c>
      <c r="F2646">
        <v>15</v>
      </c>
      <c r="G2646" t="s">
        <v>23</v>
      </c>
      <c r="H2646">
        <v>34800</v>
      </c>
      <c r="I2646" t="s">
        <v>22</v>
      </c>
      <c r="J2646" s="1">
        <v>44410</v>
      </c>
      <c r="K2646" t="s">
        <v>20</v>
      </c>
      <c r="L2646" s="2">
        <v>0.60625000000000007</v>
      </c>
      <c r="M2646">
        <v>270.45</v>
      </c>
      <c r="N2646">
        <v>-90</v>
      </c>
      <c r="O2646">
        <v>-2.2688598980000001</v>
      </c>
      <c r="P2646" s="1">
        <v>44413</v>
      </c>
      <c r="Q2646" t="s">
        <v>24</v>
      </c>
      <c r="R2646">
        <v>387.45</v>
      </c>
      <c r="S2646">
        <v>194.95</v>
      </c>
      <c r="T2646">
        <f t="shared" si="986"/>
        <v>2</v>
      </c>
      <c r="U2646">
        <f t="shared" si="997"/>
        <v>8</v>
      </c>
      <c r="V2646">
        <f t="shared" si="998"/>
        <v>2021</v>
      </c>
      <c r="X2646" t="str">
        <f t="shared" si="1005"/>
        <v>Loss</v>
      </c>
    </row>
    <row r="2647" spans="1:24" hidden="1" x14ac:dyDescent="0.3">
      <c r="A2647">
        <v>883</v>
      </c>
      <c r="B2647" s="1">
        <v>44411</v>
      </c>
      <c r="D2647" s="2">
        <v>0.3923611111111111</v>
      </c>
      <c r="E2647">
        <v>34737.449999999997</v>
      </c>
      <c r="J2647" s="1">
        <v>44411</v>
      </c>
      <c r="L2647" s="2">
        <v>0.6381944444444444</v>
      </c>
      <c r="M2647">
        <v>35227.75</v>
      </c>
      <c r="N2647">
        <v>1377.75</v>
      </c>
      <c r="Q2647" t="s">
        <v>19</v>
      </c>
      <c r="R2647">
        <v>35238.449999999997</v>
      </c>
      <c r="S2647">
        <v>34680.25</v>
      </c>
      <c r="T2647">
        <f t="shared" si="986"/>
        <v>3</v>
      </c>
      <c r="U2647">
        <f t="shared" si="997"/>
        <v>8</v>
      </c>
      <c r="V2647">
        <f t="shared" si="998"/>
        <v>2021</v>
      </c>
    </row>
    <row r="2648" spans="1:24" x14ac:dyDescent="0.3">
      <c r="A2648">
        <v>883.1</v>
      </c>
      <c r="B2648" s="1">
        <v>44411</v>
      </c>
      <c r="C2648" t="s">
        <v>25</v>
      </c>
      <c r="D2648" s="2">
        <v>0.3923611111111111</v>
      </c>
      <c r="E2648">
        <v>253.8</v>
      </c>
      <c r="F2648">
        <v>15</v>
      </c>
      <c r="G2648" t="s">
        <v>21</v>
      </c>
      <c r="H2648">
        <v>34700</v>
      </c>
      <c r="I2648" t="s">
        <v>22</v>
      </c>
      <c r="J2648" s="1">
        <v>44411</v>
      </c>
      <c r="K2648" t="s">
        <v>25</v>
      </c>
      <c r="L2648" s="2">
        <v>0.45416666666666666</v>
      </c>
      <c r="M2648">
        <v>297.8</v>
      </c>
      <c r="N2648">
        <v>-660</v>
      </c>
      <c r="O2648">
        <v>-17.336485419999999</v>
      </c>
      <c r="P2648" s="1">
        <v>44413</v>
      </c>
      <c r="Q2648" t="s">
        <v>24</v>
      </c>
      <c r="R2648">
        <v>300</v>
      </c>
      <c r="S2648">
        <v>222.2</v>
      </c>
      <c r="T2648">
        <f t="shared" si="986"/>
        <v>3</v>
      </c>
      <c r="U2648">
        <f t="shared" si="997"/>
        <v>8</v>
      </c>
      <c r="V2648">
        <f t="shared" si="998"/>
        <v>2021</v>
      </c>
      <c r="X2648" t="str">
        <f t="shared" ref="X2648:X2649" si="1006">IF(N2648&gt;0,"Profit","Loss")</f>
        <v>Loss</v>
      </c>
    </row>
    <row r="2649" spans="1:24" x14ac:dyDescent="0.3">
      <c r="A2649">
        <v>883.2</v>
      </c>
      <c r="B2649" s="1">
        <v>44411</v>
      </c>
      <c r="C2649" t="s">
        <v>25</v>
      </c>
      <c r="D2649" s="2">
        <v>0.3923611111111111</v>
      </c>
      <c r="E2649">
        <v>197.55</v>
      </c>
      <c r="F2649">
        <v>15</v>
      </c>
      <c r="G2649" t="s">
        <v>23</v>
      </c>
      <c r="H2649">
        <v>34700</v>
      </c>
      <c r="I2649" t="s">
        <v>22</v>
      </c>
      <c r="J2649" s="1">
        <v>44411</v>
      </c>
      <c r="K2649" t="s">
        <v>25</v>
      </c>
      <c r="L2649" s="2">
        <v>0.6381944444444444</v>
      </c>
      <c r="M2649">
        <v>61.7</v>
      </c>
      <c r="N2649">
        <v>2037.75</v>
      </c>
      <c r="O2649">
        <v>68.767400660000007</v>
      </c>
      <c r="P2649" s="1">
        <v>44413</v>
      </c>
      <c r="Q2649" t="s">
        <v>19</v>
      </c>
      <c r="R2649">
        <v>217.5</v>
      </c>
      <c r="S2649">
        <v>47.8</v>
      </c>
      <c r="T2649">
        <f t="shared" si="986"/>
        <v>3</v>
      </c>
      <c r="U2649">
        <f t="shared" si="997"/>
        <v>8</v>
      </c>
      <c r="V2649">
        <f t="shared" si="998"/>
        <v>2021</v>
      </c>
      <c r="X2649" t="str">
        <f t="shared" si="1006"/>
        <v>Profit</v>
      </c>
    </row>
    <row r="2650" spans="1:24" hidden="1" x14ac:dyDescent="0.3">
      <c r="A2650">
        <v>884</v>
      </c>
      <c r="B2650" s="1">
        <v>44412</v>
      </c>
      <c r="D2650" s="2">
        <v>0.3923611111111111</v>
      </c>
      <c r="E2650">
        <v>35448.9</v>
      </c>
      <c r="J2650" s="1">
        <v>44412</v>
      </c>
      <c r="L2650" s="2">
        <v>0.6381944444444444</v>
      </c>
      <c r="M2650">
        <v>36007.9</v>
      </c>
      <c r="N2650">
        <v>1173</v>
      </c>
      <c r="Q2650" t="s">
        <v>19</v>
      </c>
      <c r="R2650">
        <v>36219.800000000003</v>
      </c>
      <c r="S2650">
        <v>35435.5</v>
      </c>
      <c r="T2650">
        <f t="shared" si="986"/>
        <v>4</v>
      </c>
      <c r="U2650">
        <f t="shared" si="997"/>
        <v>8</v>
      </c>
      <c r="V2650">
        <f t="shared" si="998"/>
        <v>2021</v>
      </c>
    </row>
    <row r="2651" spans="1:24" x14ac:dyDescent="0.3">
      <c r="A2651">
        <v>884.1</v>
      </c>
      <c r="B2651" s="1">
        <v>44412</v>
      </c>
      <c r="C2651" t="s">
        <v>26</v>
      </c>
      <c r="D2651" s="2">
        <v>0.3923611111111111</v>
      </c>
      <c r="E2651">
        <v>200.7</v>
      </c>
      <c r="F2651">
        <v>15</v>
      </c>
      <c r="G2651" t="s">
        <v>21</v>
      </c>
      <c r="H2651">
        <v>35400</v>
      </c>
      <c r="I2651" t="s">
        <v>22</v>
      </c>
      <c r="J2651" s="1">
        <v>44412</v>
      </c>
      <c r="K2651" t="s">
        <v>26</v>
      </c>
      <c r="L2651" s="2">
        <v>0.40208333333333335</v>
      </c>
      <c r="M2651">
        <v>270.7</v>
      </c>
      <c r="N2651">
        <v>-1050</v>
      </c>
      <c r="O2651">
        <v>-34.877927249999999</v>
      </c>
      <c r="P2651" s="1">
        <v>44413</v>
      </c>
      <c r="Q2651" t="s">
        <v>24</v>
      </c>
      <c r="R2651">
        <v>314</v>
      </c>
      <c r="S2651">
        <v>195.6</v>
      </c>
      <c r="T2651">
        <f t="shared" si="986"/>
        <v>4</v>
      </c>
      <c r="U2651">
        <f t="shared" si="997"/>
        <v>8</v>
      </c>
      <c r="V2651">
        <f t="shared" si="998"/>
        <v>2021</v>
      </c>
      <c r="X2651" t="str">
        <f t="shared" ref="X2651:X2652" si="1007">IF(N2651&gt;0,"Profit","Loss")</f>
        <v>Loss</v>
      </c>
    </row>
    <row r="2652" spans="1:24" x14ac:dyDescent="0.3">
      <c r="A2652">
        <v>884.2</v>
      </c>
      <c r="B2652" s="1">
        <v>44412</v>
      </c>
      <c r="C2652" t="s">
        <v>26</v>
      </c>
      <c r="D2652" s="2">
        <v>0.3923611111111111</v>
      </c>
      <c r="E2652">
        <v>172.75</v>
      </c>
      <c r="F2652">
        <v>15</v>
      </c>
      <c r="G2652" t="s">
        <v>23</v>
      </c>
      <c r="H2652">
        <v>35400</v>
      </c>
      <c r="I2652" t="s">
        <v>22</v>
      </c>
      <c r="J2652" s="1">
        <v>44412</v>
      </c>
      <c r="K2652" t="s">
        <v>26</v>
      </c>
      <c r="L2652" s="2">
        <v>0.6381944444444444</v>
      </c>
      <c r="M2652">
        <v>24.55</v>
      </c>
      <c r="N2652">
        <v>2223</v>
      </c>
      <c r="O2652">
        <v>85.788712009999998</v>
      </c>
      <c r="P2652" s="1">
        <v>44413</v>
      </c>
      <c r="Q2652" t="s">
        <v>19</v>
      </c>
      <c r="R2652">
        <v>177.55</v>
      </c>
      <c r="S2652">
        <v>20</v>
      </c>
      <c r="T2652">
        <f t="shared" si="986"/>
        <v>4</v>
      </c>
      <c r="U2652">
        <f t="shared" si="997"/>
        <v>8</v>
      </c>
      <c r="V2652">
        <f t="shared" si="998"/>
        <v>2021</v>
      </c>
      <c r="X2652" t="str">
        <f t="shared" si="1007"/>
        <v>Profit</v>
      </c>
    </row>
    <row r="2653" spans="1:24" hidden="1" x14ac:dyDescent="0.3">
      <c r="A2653">
        <v>885</v>
      </c>
      <c r="B2653" s="1">
        <v>44413</v>
      </c>
      <c r="D2653" s="2">
        <v>0.3923611111111111</v>
      </c>
      <c r="E2653">
        <v>35889.800000000003</v>
      </c>
      <c r="J2653" s="1">
        <v>44413</v>
      </c>
      <c r="L2653" s="2">
        <v>0.53263888888888888</v>
      </c>
      <c r="M2653">
        <v>35953.300000000003</v>
      </c>
      <c r="N2653">
        <v>-795</v>
      </c>
      <c r="R2653">
        <v>35953.75</v>
      </c>
      <c r="S2653">
        <v>35661.300000000003</v>
      </c>
      <c r="T2653">
        <f t="shared" si="986"/>
        <v>5</v>
      </c>
      <c r="U2653">
        <f t="shared" si="997"/>
        <v>8</v>
      </c>
      <c r="V2653">
        <f t="shared" si="998"/>
        <v>2021</v>
      </c>
    </row>
    <row r="2654" spans="1:24" x14ac:dyDescent="0.3">
      <c r="A2654">
        <v>885.1</v>
      </c>
      <c r="B2654" s="1">
        <v>44413</v>
      </c>
      <c r="C2654" t="s">
        <v>27</v>
      </c>
      <c r="D2654" s="2">
        <v>0.3923611111111111</v>
      </c>
      <c r="E2654">
        <v>132.9</v>
      </c>
      <c r="F2654">
        <v>15</v>
      </c>
      <c r="G2654" t="s">
        <v>21</v>
      </c>
      <c r="H2654">
        <v>35900</v>
      </c>
      <c r="I2654" t="s">
        <v>22</v>
      </c>
      <c r="J2654" s="1">
        <v>44413</v>
      </c>
      <c r="K2654" t="s">
        <v>27</v>
      </c>
      <c r="L2654" s="2">
        <v>0.53263888888888888</v>
      </c>
      <c r="M2654">
        <v>112.9</v>
      </c>
      <c r="N2654">
        <v>300</v>
      </c>
      <c r="O2654">
        <v>15.04890895</v>
      </c>
      <c r="P2654" s="1">
        <v>44413</v>
      </c>
      <c r="Q2654" t="s">
        <v>24</v>
      </c>
      <c r="R2654">
        <v>147.15</v>
      </c>
      <c r="S2654">
        <v>37</v>
      </c>
      <c r="T2654">
        <f t="shared" si="986"/>
        <v>5</v>
      </c>
      <c r="U2654">
        <f t="shared" si="997"/>
        <v>8</v>
      </c>
      <c r="V2654">
        <f t="shared" si="998"/>
        <v>2021</v>
      </c>
      <c r="X2654" t="str">
        <f t="shared" ref="X2654:X2655" si="1008">IF(N2654&gt;0,"Profit","Loss")</f>
        <v>Profit</v>
      </c>
    </row>
    <row r="2655" spans="1:24" x14ac:dyDescent="0.3">
      <c r="A2655">
        <v>885.2</v>
      </c>
      <c r="B2655" s="1">
        <v>44413</v>
      </c>
      <c r="C2655" t="s">
        <v>27</v>
      </c>
      <c r="D2655" s="2">
        <v>0.3923611111111111</v>
      </c>
      <c r="E2655">
        <v>157.30000000000001</v>
      </c>
      <c r="F2655">
        <v>15</v>
      </c>
      <c r="G2655" t="s">
        <v>23</v>
      </c>
      <c r="H2655">
        <v>35900</v>
      </c>
      <c r="I2655" t="s">
        <v>22</v>
      </c>
      <c r="J2655" s="1">
        <v>44413</v>
      </c>
      <c r="K2655" t="s">
        <v>27</v>
      </c>
      <c r="L2655" s="2">
        <v>0.39652777777777781</v>
      </c>
      <c r="M2655">
        <v>230.3</v>
      </c>
      <c r="N2655">
        <v>-1095</v>
      </c>
      <c r="O2655">
        <v>-46.408137320000002</v>
      </c>
      <c r="P2655" s="1">
        <v>44413</v>
      </c>
      <c r="Q2655" t="s">
        <v>24</v>
      </c>
      <c r="R2655">
        <v>238</v>
      </c>
      <c r="S2655">
        <v>154.85</v>
      </c>
      <c r="T2655">
        <f t="shared" si="986"/>
        <v>5</v>
      </c>
      <c r="U2655">
        <f t="shared" si="997"/>
        <v>8</v>
      </c>
      <c r="V2655">
        <f t="shared" si="998"/>
        <v>2021</v>
      </c>
      <c r="X2655" t="str">
        <f t="shared" si="1008"/>
        <v>Loss</v>
      </c>
    </row>
    <row r="2656" spans="1:24" hidden="1" x14ac:dyDescent="0.3">
      <c r="A2656">
        <v>886</v>
      </c>
      <c r="B2656" s="1">
        <v>44414</v>
      </c>
      <c r="D2656" s="2">
        <v>0.3923611111111111</v>
      </c>
      <c r="E2656">
        <v>36022.449999999997</v>
      </c>
      <c r="J2656" s="1">
        <v>44414</v>
      </c>
      <c r="L2656" s="2">
        <v>0.43888888888888888</v>
      </c>
      <c r="M2656">
        <v>35942.9</v>
      </c>
      <c r="N2656">
        <v>15</v>
      </c>
      <c r="R2656">
        <v>36080.1</v>
      </c>
      <c r="S2656">
        <v>35879.4</v>
      </c>
      <c r="T2656">
        <f t="shared" si="986"/>
        <v>6</v>
      </c>
      <c r="U2656">
        <f t="shared" si="997"/>
        <v>8</v>
      </c>
      <c r="V2656">
        <f t="shared" si="998"/>
        <v>2021</v>
      </c>
    </row>
    <row r="2657" spans="1:24" x14ac:dyDescent="0.3">
      <c r="A2657">
        <v>886.1</v>
      </c>
      <c r="B2657" s="1">
        <v>44414</v>
      </c>
      <c r="C2657" t="s">
        <v>28</v>
      </c>
      <c r="D2657" s="2">
        <v>0.3923611111111111</v>
      </c>
      <c r="E2657">
        <v>410</v>
      </c>
      <c r="F2657">
        <v>15</v>
      </c>
      <c r="G2657" t="s">
        <v>21</v>
      </c>
      <c r="H2657">
        <v>36000</v>
      </c>
      <c r="I2657" t="s">
        <v>22</v>
      </c>
      <c r="J2657" s="1">
        <v>44414</v>
      </c>
      <c r="K2657" t="s">
        <v>28</v>
      </c>
      <c r="L2657" s="2">
        <v>0.41944444444444445</v>
      </c>
      <c r="M2657">
        <v>405</v>
      </c>
      <c r="N2657">
        <v>75</v>
      </c>
      <c r="O2657">
        <v>1.2195121950000001</v>
      </c>
      <c r="P2657" s="1">
        <v>44420</v>
      </c>
      <c r="Q2657" t="s">
        <v>24</v>
      </c>
      <c r="R2657">
        <v>415</v>
      </c>
      <c r="S2657">
        <v>329.15</v>
      </c>
      <c r="T2657">
        <f t="shared" si="986"/>
        <v>6</v>
      </c>
      <c r="U2657">
        <f t="shared" si="997"/>
        <v>8</v>
      </c>
      <c r="V2657">
        <f t="shared" si="998"/>
        <v>2021</v>
      </c>
      <c r="X2657" t="str">
        <f t="shared" ref="X2657:X2658" si="1009">IF(N2657&gt;0,"Profit","Loss")</f>
        <v>Profit</v>
      </c>
    </row>
    <row r="2658" spans="1:24" x14ac:dyDescent="0.3">
      <c r="A2658">
        <v>886.2</v>
      </c>
      <c r="B2658" s="1">
        <v>44414</v>
      </c>
      <c r="C2658" t="s">
        <v>28</v>
      </c>
      <c r="D2658" s="2">
        <v>0.3923611111111111</v>
      </c>
      <c r="E2658">
        <v>367.65</v>
      </c>
      <c r="F2658">
        <v>15</v>
      </c>
      <c r="G2658" t="s">
        <v>23</v>
      </c>
      <c r="H2658">
        <v>36000</v>
      </c>
      <c r="I2658" t="s">
        <v>22</v>
      </c>
      <c r="J2658" s="1">
        <v>44414</v>
      </c>
      <c r="K2658" t="s">
        <v>28</v>
      </c>
      <c r="L2658" s="2">
        <v>0.43888888888888888</v>
      </c>
      <c r="M2658">
        <v>371.65</v>
      </c>
      <c r="N2658">
        <v>-60</v>
      </c>
      <c r="O2658">
        <v>-1.087991296</v>
      </c>
      <c r="P2658" s="1">
        <v>44420</v>
      </c>
      <c r="Q2658" t="s">
        <v>24</v>
      </c>
      <c r="R2658">
        <v>422.35</v>
      </c>
      <c r="S2658">
        <v>296</v>
      </c>
      <c r="T2658">
        <f t="shared" si="986"/>
        <v>6</v>
      </c>
      <c r="U2658">
        <f t="shared" si="997"/>
        <v>8</v>
      </c>
      <c r="V2658">
        <f t="shared" si="998"/>
        <v>2021</v>
      </c>
      <c r="X2658" t="str">
        <f t="shared" si="1009"/>
        <v>Loss</v>
      </c>
    </row>
    <row r="2659" spans="1:24" hidden="1" x14ac:dyDescent="0.3">
      <c r="A2659">
        <v>887</v>
      </c>
      <c r="B2659" s="1">
        <v>44417</v>
      </c>
      <c r="D2659" s="2">
        <v>0.3923611111111111</v>
      </c>
      <c r="E2659">
        <v>35876.800000000003</v>
      </c>
      <c r="J2659" s="1">
        <v>44417</v>
      </c>
      <c r="L2659" s="2">
        <v>0.45208333333333334</v>
      </c>
      <c r="M2659">
        <v>35950.6</v>
      </c>
      <c r="N2659">
        <v>195</v>
      </c>
      <c r="R2659">
        <v>36159.85</v>
      </c>
      <c r="S2659">
        <v>35824.1</v>
      </c>
      <c r="T2659">
        <f t="shared" si="986"/>
        <v>9</v>
      </c>
      <c r="U2659">
        <f t="shared" si="997"/>
        <v>8</v>
      </c>
      <c r="V2659">
        <f t="shared" si="998"/>
        <v>2021</v>
      </c>
    </row>
    <row r="2660" spans="1:24" x14ac:dyDescent="0.3">
      <c r="A2660">
        <v>887.1</v>
      </c>
      <c r="B2660" s="1">
        <v>44417</v>
      </c>
      <c r="C2660" t="s">
        <v>20</v>
      </c>
      <c r="D2660" s="2">
        <v>0.3923611111111111</v>
      </c>
      <c r="E2660">
        <v>292.95</v>
      </c>
      <c r="F2660">
        <v>15</v>
      </c>
      <c r="G2660" t="s">
        <v>21</v>
      </c>
      <c r="H2660">
        <v>35900</v>
      </c>
      <c r="I2660" t="s">
        <v>22</v>
      </c>
      <c r="J2660" s="1">
        <v>44417</v>
      </c>
      <c r="K2660" t="s">
        <v>20</v>
      </c>
      <c r="L2660" s="2">
        <v>0.39930555555555558</v>
      </c>
      <c r="M2660">
        <v>331.95</v>
      </c>
      <c r="N2660">
        <v>-585</v>
      </c>
      <c r="O2660">
        <v>-13.312852019999999</v>
      </c>
      <c r="P2660" s="1">
        <v>44420</v>
      </c>
      <c r="Q2660" t="s">
        <v>24</v>
      </c>
      <c r="R2660">
        <v>335</v>
      </c>
      <c r="S2660">
        <v>256.89999999999998</v>
      </c>
      <c r="T2660">
        <f t="shared" si="986"/>
        <v>9</v>
      </c>
      <c r="U2660">
        <f t="shared" si="997"/>
        <v>8</v>
      </c>
      <c r="V2660">
        <f t="shared" si="998"/>
        <v>2021</v>
      </c>
      <c r="X2660" t="str">
        <f t="shared" ref="X2660:X2661" si="1010">IF(N2660&gt;0,"Profit","Loss")</f>
        <v>Loss</v>
      </c>
    </row>
    <row r="2661" spans="1:24" x14ac:dyDescent="0.3">
      <c r="A2661">
        <v>887.2</v>
      </c>
      <c r="B2661" s="1">
        <v>44417</v>
      </c>
      <c r="C2661" t="s">
        <v>20</v>
      </c>
      <c r="D2661" s="2">
        <v>0.3923611111111111</v>
      </c>
      <c r="E2661">
        <v>286.95</v>
      </c>
      <c r="F2661">
        <v>15</v>
      </c>
      <c r="G2661" t="s">
        <v>23</v>
      </c>
      <c r="H2661">
        <v>35900</v>
      </c>
      <c r="I2661" t="s">
        <v>22</v>
      </c>
      <c r="J2661" s="1">
        <v>44417</v>
      </c>
      <c r="K2661" t="s">
        <v>20</v>
      </c>
      <c r="L2661" s="2">
        <v>0.45208333333333334</v>
      </c>
      <c r="M2661">
        <v>234.95</v>
      </c>
      <c r="N2661">
        <v>780</v>
      </c>
      <c r="O2661">
        <v>18.121623979999999</v>
      </c>
      <c r="P2661" s="1">
        <v>44420</v>
      </c>
      <c r="Q2661" t="s">
        <v>24</v>
      </c>
      <c r="R2661">
        <v>316.35000000000002</v>
      </c>
      <c r="S2661">
        <v>157.30000000000001</v>
      </c>
      <c r="T2661">
        <f t="shared" ref="T2661:T2724" si="1011">DAY(B2661)</f>
        <v>9</v>
      </c>
      <c r="U2661">
        <f t="shared" si="997"/>
        <v>8</v>
      </c>
      <c r="V2661">
        <f t="shared" si="998"/>
        <v>2021</v>
      </c>
      <c r="X2661" t="str">
        <f t="shared" si="1010"/>
        <v>Profit</v>
      </c>
    </row>
    <row r="2662" spans="1:24" hidden="1" x14ac:dyDescent="0.3">
      <c r="A2662">
        <v>888</v>
      </c>
      <c r="B2662" s="1">
        <v>44418</v>
      </c>
      <c r="D2662" s="2">
        <v>0.3923611111111111</v>
      </c>
      <c r="E2662">
        <v>36176.949999999997</v>
      </c>
      <c r="J2662" s="1">
        <v>44418</v>
      </c>
      <c r="L2662" s="2">
        <v>0.57777777777777783</v>
      </c>
      <c r="M2662">
        <v>36121.65</v>
      </c>
      <c r="N2662">
        <v>-615</v>
      </c>
      <c r="R2662">
        <v>36317</v>
      </c>
      <c r="S2662">
        <v>36118.65</v>
      </c>
      <c r="T2662">
        <f t="shared" si="1011"/>
        <v>10</v>
      </c>
      <c r="U2662">
        <f t="shared" si="997"/>
        <v>8</v>
      </c>
      <c r="V2662">
        <f t="shared" si="998"/>
        <v>2021</v>
      </c>
    </row>
    <row r="2663" spans="1:24" x14ac:dyDescent="0.3">
      <c r="A2663">
        <v>888.1</v>
      </c>
      <c r="B2663" s="1">
        <v>44418</v>
      </c>
      <c r="C2663" t="s">
        <v>25</v>
      </c>
      <c r="D2663" s="2">
        <v>0.3923611111111111</v>
      </c>
      <c r="E2663">
        <v>237.7</v>
      </c>
      <c r="F2663">
        <v>15</v>
      </c>
      <c r="G2663" t="s">
        <v>21</v>
      </c>
      <c r="H2663">
        <v>36200</v>
      </c>
      <c r="I2663" t="s">
        <v>22</v>
      </c>
      <c r="J2663" s="1">
        <v>44418</v>
      </c>
      <c r="K2663" t="s">
        <v>25</v>
      </c>
      <c r="L2663" s="2">
        <v>0.41111111111111115</v>
      </c>
      <c r="M2663">
        <v>290.7</v>
      </c>
      <c r="N2663">
        <v>-795</v>
      </c>
      <c r="O2663">
        <v>-22.29701304</v>
      </c>
      <c r="P2663" s="1">
        <v>44420</v>
      </c>
      <c r="Q2663" t="s">
        <v>24</v>
      </c>
      <c r="R2663">
        <v>295.2</v>
      </c>
      <c r="S2663">
        <v>215.7</v>
      </c>
      <c r="T2663">
        <f t="shared" si="1011"/>
        <v>10</v>
      </c>
      <c r="U2663">
        <f t="shared" si="997"/>
        <v>8</v>
      </c>
      <c r="V2663">
        <f t="shared" si="998"/>
        <v>2021</v>
      </c>
      <c r="X2663" t="str">
        <f t="shared" ref="X2663:X2664" si="1012">IF(N2663&gt;0,"Profit","Loss")</f>
        <v>Loss</v>
      </c>
    </row>
    <row r="2664" spans="1:24" x14ac:dyDescent="0.3">
      <c r="A2664">
        <v>888.2</v>
      </c>
      <c r="B2664" s="1">
        <v>44418</v>
      </c>
      <c r="C2664" t="s">
        <v>25</v>
      </c>
      <c r="D2664" s="2">
        <v>0.3923611111111111</v>
      </c>
      <c r="E2664">
        <v>257</v>
      </c>
      <c r="F2664">
        <v>15</v>
      </c>
      <c r="G2664" t="s">
        <v>23</v>
      </c>
      <c r="H2664">
        <v>36200</v>
      </c>
      <c r="I2664" t="s">
        <v>22</v>
      </c>
      <c r="J2664" s="1">
        <v>44418</v>
      </c>
      <c r="K2664" t="s">
        <v>25</v>
      </c>
      <c r="L2664" s="2">
        <v>0.57777777777777783</v>
      </c>
      <c r="M2664">
        <v>245</v>
      </c>
      <c r="N2664">
        <v>180</v>
      </c>
      <c r="O2664">
        <v>4.6692606999999997</v>
      </c>
      <c r="P2664" s="1">
        <v>44420</v>
      </c>
      <c r="Q2664" t="s">
        <v>24</v>
      </c>
      <c r="R2664">
        <v>275.14999999999998</v>
      </c>
      <c r="S2664">
        <v>169.1</v>
      </c>
      <c r="T2664">
        <f t="shared" si="1011"/>
        <v>10</v>
      </c>
      <c r="U2664">
        <f t="shared" si="997"/>
        <v>8</v>
      </c>
      <c r="V2664">
        <f t="shared" si="998"/>
        <v>2021</v>
      </c>
      <c r="X2664" t="str">
        <f t="shared" si="1012"/>
        <v>Profit</v>
      </c>
    </row>
    <row r="2665" spans="1:24" hidden="1" x14ac:dyDescent="0.3">
      <c r="A2665">
        <v>889</v>
      </c>
      <c r="B2665" s="1">
        <v>44419</v>
      </c>
      <c r="D2665" s="2">
        <v>0.3923611111111111</v>
      </c>
      <c r="E2665">
        <v>36094.199999999997</v>
      </c>
      <c r="J2665" s="1">
        <v>44419</v>
      </c>
      <c r="L2665" s="2">
        <v>0.6381944444444444</v>
      </c>
      <c r="M2665">
        <v>35810.449999999997</v>
      </c>
      <c r="N2665">
        <v>1924.5</v>
      </c>
      <c r="Q2665" t="s">
        <v>19</v>
      </c>
      <c r="R2665">
        <v>36183.4</v>
      </c>
      <c r="S2665">
        <v>35531.35</v>
      </c>
      <c r="T2665">
        <f t="shared" si="1011"/>
        <v>11</v>
      </c>
      <c r="U2665">
        <f t="shared" si="997"/>
        <v>8</v>
      </c>
      <c r="V2665">
        <f t="shared" si="998"/>
        <v>2021</v>
      </c>
    </row>
    <row r="2666" spans="1:24" x14ac:dyDescent="0.3">
      <c r="A2666">
        <v>889.1</v>
      </c>
      <c r="B2666" s="1">
        <v>44419</v>
      </c>
      <c r="C2666" t="s">
        <v>26</v>
      </c>
      <c r="D2666" s="2">
        <v>0.3923611111111111</v>
      </c>
      <c r="E2666">
        <v>225.9</v>
      </c>
      <c r="F2666">
        <v>15</v>
      </c>
      <c r="G2666" t="s">
        <v>21</v>
      </c>
      <c r="H2666">
        <v>36100</v>
      </c>
      <c r="I2666" t="s">
        <v>22</v>
      </c>
      <c r="J2666" s="1">
        <v>44419</v>
      </c>
      <c r="K2666" t="s">
        <v>26</v>
      </c>
      <c r="L2666" s="2">
        <v>0.6381944444444444</v>
      </c>
      <c r="M2666">
        <v>62.6</v>
      </c>
      <c r="N2666">
        <v>2449.5</v>
      </c>
      <c r="O2666">
        <v>72.288623279999996</v>
      </c>
      <c r="P2666" s="1">
        <v>44420</v>
      </c>
      <c r="Q2666" t="s">
        <v>19</v>
      </c>
      <c r="R2666">
        <v>252</v>
      </c>
      <c r="S2666">
        <v>47.1</v>
      </c>
      <c r="T2666">
        <f t="shared" si="1011"/>
        <v>11</v>
      </c>
      <c r="U2666">
        <f t="shared" si="997"/>
        <v>8</v>
      </c>
      <c r="V2666">
        <f t="shared" si="998"/>
        <v>2021</v>
      </c>
      <c r="X2666" t="str">
        <f t="shared" ref="X2666:X2667" si="1013">IF(N2666&gt;0,"Profit","Loss")</f>
        <v>Profit</v>
      </c>
    </row>
    <row r="2667" spans="1:24" x14ac:dyDescent="0.3">
      <c r="A2667">
        <v>889.2</v>
      </c>
      <c r="B2667" s="1">
        <v>44419</v>
      </c>
      <c r="C2667" t="s">
        <v>26</v>
      </c>
      <c r="D2667" s="2">
        <v>0.3923611111111111</v>
      </c>
      <c r="E2667">
        <v>199.5</v>
      </c>
      <c r="F2667">
        <v>15</v>
      </c>
      <c r="G2667" t="s">
        <v>23</v>
      </c>
      <c r="H2667">
        <v>36100</v>
      </c>
      <c r="I2667" t="s">
        <v>22</v>
      </c>
      <c r="J2667" s="1">
        <v>44419</v>
      </c>
      <c r="K2667" t="s">
        <v>26</v>
      </c>
      <c r="L2667" s="2">
        <v>0.40277777777777773</v>
      </c>
      <c r="M2667">
        <v>234.5</v>
      </c>
      <c r="N2667">
        <v>-525</v>
      </c>
      <c r="O2667">
        <v>-17.543859650000002</v>
      </c>
      <c r="P2667" s="1">
        <v>44420</v>
      </c>
      <c r="Q2667" t="s">
        <v>24</v>
      </c>
      <c r="R2667">
        <v>250</v>
      </c>
      <c r="S2667">
        <v>159.5</v>
      </c>
      <c r="T2667">
        <f t="shared" si="1011"/>
        <v>11</v>
      </c>
      <c r="U2667">
        <f t="shared" si="997"/>
        <v>8</v>
      </c>
      <c r="V2667">
        <f t="shared" si="998"/>
        <v>2021</v>
      </c>
      <c r="X2667" t="str">
        <f t="shared" si="1013"/>
        <v>Loss</v>
      </c>
    </row>
    <row r="2668" spans="1:24" hidden="1" x14ac:dyDescent="0.3">
      <c r="A2668">
        <v>890</v>
      </c>
      <c r="B2668" s="1">
        <v>44420</v>
      </c>
      <c r="D2668" s="2">
        <v>0.3923611111111111</v>
      </c>
      <c r="E2668">
        <v>35782.35</v>
      </c>
      <c r="J2668" s="1">
        <v>44420</v>
      </c>
      <c r="L2668" s="2">
        <v>0.6381944444444444</v>
      </c>
      <c r="M2668">
        <v>35952.449999999997</v>
      </c>
      <c r="N2668">
        <v>1467</v>
      </c>
      <c r="Q2668" t="s">
        <v>19</v>
      </c>
      <c r="R2668">
        <v>35953.800000000003</v>
      </c>
      <c r="S2668">
        <v>35702.9</v>
      </c>
      <c r="T2668">
        <f t="shared" si="1011"/>
        <v>12</v>
      </c>
      <c r="U2668">
        <f t="shared" si="997"/>
        <v>8</v>
      </c>
      <c r="V2668">
        <f t="shared" si="998"/>
        <v>2021</v>
      </c>
    </row>
    <row r="2669" spans="1:24" x14ac:dyDescent="0.3">
      <c r="A2669">
        <v>890.1</v>
      </c>
      <c r="B2669" s="1">
        <v>44420</v>
      </c>
      <c r="C2669" t="s">
        <v>27</v>
      </c>
      <c r="D2669" s="2">
        <v>0.3923611111111111</v>
      </c>
      <c r="E2669">
        <v>125.15</v>
      </c>
      <c r="F2669">
        <v>15</v>
      </c>
      <c r="G2669" t="s">
        <v>21</v>
      </c>
      <c r="H2669">
        <v>35800</v>
      </c>
      <c r="I2669" t="s">
        <v>22</v>
      </c>
      <c r="J2669" s="1">
        <v>44420</v>
      </c>
      <c r="K2669" t="s">
        <v>27</v>
      </c>
      <c r="L2669" s="2">
        <v>0.41805555555555557</v>
      </c>
      <c r="M2669">
        <v>162.15</v>
      </c>
      <c r="N2669">
        <v>-555</v>
      </c>
      <c r="O2669">
        <v>-29.564522570000001</v>
      </c>
      <c r="P2669" s="1">
        <v>44420</v>
      </c>
      <c r="Q2669" t="s">
        <v>24</v>
      </c>
      <c r="R2669">
        <v>172.9</v>
      </c>
      <c r="S2669">
        <v>86.5</v>
      </c>
      <c r="T2669">
        <f t="shared" si="1011"/>
        <v>12</v>
      </c>
      <c r="U2669">
        <f t="shared" si="997"/>
        <v>8</v>
      </c>
      <c r="V2669">
        <f t="shared" si="998"/>
        <v>2021</v>
      </c>
      <c r="X2669" t="str">
        <f t="shared" ref="X2669:X2670" si="1014">IF(N2669&gt;0,"Profit","Loss")</f>
        <v>Loss</v>
      </c>
    </row>
    <row r="2670" spans="1:24" x14ac:dyDescent="0.3">
      <c r="A2670">
        <v>890.2</v>
      </c>
      <c r="B2670" s="1">
        <v>44420</v>
      </c>
      <c r="C2670" t="s">
        <v>27</v>
      </c>
      <c r="D2670" s="2">
        <v>0.3923611111111111</v>
      </c>
      <c r="E2670">
        <v>135</v>
      </c>
      <c r="F2670">
        <v>15</v>
      </c>
      <c r="G2670" t="s">
        <v>23</v>
      </c>
      <c r="H2670">
        <v>35800</v>
      </c>
      <c r="I2670" t="s">
        <v>22</v>
      </c>
      <c r="J2670" s="1">
        <v>44420</v>
      </c>
      <c r="K2670" t="s">
        <v>27</v>
      </c>
      <c r="L2670" s="2">
        <v>0.6381944444444444</v>
      </c>
      <c r="M2670">
        <v>0.2</v>
      </c>
      <c r="N2670">
        <v>2022</v>
      </c>
      <c r="O2670">
        <v>99.851851850000003</v>
      </c>
      <c r="P2670" s="1">
        <v>44420</v>
      </c>
      <c r="Q2670" t="s">
        <v>19</v>
      </c>
      <c r="R2670">
        <v>179.2</v>
      </c>
      <c r="S2670">
        <v>0.2</v>
      </c>
      <c r="T2670">
        <f t="shared" si="1011"/>
        <v>12</v>
      </c>
      <c r="U2670">
        <f t="shared" si="997"/>
        <v>8</v>
      </c>
      <c r="V2670">
        <f t="shared" si="998"/>
        <v>2021</v>
      </c>
      <c r="X2670" t="str">
        <f t="shared" si="1014"/>
        <v>Profit</v>
      </c>
    </row>
    <row r="2671" spans="1:24" hidden="1" x14ac:dyDescent="0.3">
      <c r="A2671">
        <v>891</v>
      </c>
      <c r="B2671" s="1">
        <v>44421</v>
      </c>
      <c r="D2671" s="2">
        <v>0.3923611111111111</v>
      </c>
      <c r="E2671">
        <v>36128.550000000003</v>
      </c>
      <c r="J2671" s="1">
        <v>44421</v>
      </c>
      <c r="L2671" s="2">
        <v>0.59375</v>
      </c>
      <c r="M2671">
        <v>36123.35</v>
      </c>
      <c r="N2671">
        <v>75</v>
      </c>
      <c r="R2671">
        <v>36178.35</v>
      </c>
      <c r="S2671">
        <v>35937.1</v>
      </c>
      <c r="T2671">
        <f t="shared" si="1011"/>
        <v>13</v>
      </c>
      <c r="U2671">
        <f t="shared" si="997"/>
        <v>8</v>
      </c>
      <c r="V2671">
        <f t="shared" si="998"/>
        <v>2021</v>
      </c>
    </row>
    <row r="2672" spans="1:24" x14ac:dyDescent="0.3">
      <c r="A2672">
        <v>891.1</v>
      </c>
      <c r="B2672" s="1">
        <v>44421</v>
      </c>
      <c r="C2672" t="s">
        <v>28</v>
      </c>
      <c r="D2672" s="2">
        <v>0.3923611111111111</v>
      </c>
      <c r="E2672">
        <v>313.75</v>
      </c>
      <c r="F2672">
        <v>15</v>
      </c>
      <c r="G2672" t="s">
        <v>21</v>
      </c>
      <c r="H2672">
        <v>36100</v>
      </c>
      <c r="I2672" t="s">
        <v>22</v>
      </c>
      <c r="J2672" s="1">
        <v>44421</v>
      </c>
      <c r="K2672" t="s">
        <v>28</v>
      </c>
      <c r="L2672" s="2">
        <v>0.59375</v>
      </c>
      <c r="M2672">
        <v>268.75</v>
      </c>
      <c r="N2672">
        <v>675</v>
      </c>
      <c r="O2672">
        <v>14.342629479999999</v>
      </c>
      <c r="P2672" s="1">
        <v>44426</v>
      </c>
      <c r="Q2672" t="s">
        <v>24</v>
      </c>
      <c r="R2672">
        <v>334.2</v>
      </c>
      <c r="S2672">
        <v>193.35</v>
      </c>
      <c r="T2672">
        <f t="shared" si="1011"/>
        <v>13</v>
      </c>
      <c r="U2672">
        <f t="shared" si="997"/>
        <v>8</v>
      </c>
      <c r="V2672">
        <f t="shared" si="998"/>
        <v>2021</v>
      </c>
      <c r="X2672" t="str">
        <f t="shared" ref="X2672:X2673" si="1015">IF(N2672&gt;0,"Profit","Loss")</f>
        <v>Profit</v>
      </c>
    </row>
    <row r="2673" spans="1:24" x14ac:dyDescent="0.3">
      <c r="A2673">
        <v>891.2</v>
      </c>
      <c r="B2673" s="1">
        <v>44421</v>
      </c>
      <c r="C2673" t="s">
        <v>28</v>
      </c>
      <c r="D2673" s="2">
        <v>0.3923611111111111</v>
      </c>
      <c r="E2673">
        <v>271.10000000000002</v>
      </c>
      <c r="F2673">
        <v>15</v>
      </c>
      <c r="G2673" t="s">
        <v>23</v>
      </c>
      <c r="H2673">
        <v>36100</v>
      </c>
      <c r="I2673" t="s">
        <v>22</v>
      </c>
      <c r="J2673" s="1">
        <v>44421</v>
      </c>
      <c r="K2673" t="s">
        <v>28</v>
      </c>
      <c r="L2673" s="2">
        <v>0.56874999999999998</v>
      </c>
      <c r="M2673">
        <v>311.10000000000002</v>
      </c>
      <c r="N2673">
        <v>-600</v>
      </c>
      <c r="O2673">
        <v>-14.754703060000001</v>
      </c>
      <c r="P2673" s="1">
        <v>44426</v>
      </c>
      <c r="Q2673" t="s">
        <v>24</v>
      </c>
      <c r="R2673">
        <v>401</v>
      </c>
      <c r="S2673">
        <v>235.7</v>
      </c>
      <c r="T2673">
        <f t="shared" si="1011"/>
        <v>13</v>
      </c>
      <c r="U2673">
        <f t="shared" si="997"/>
        <v>8</v>
      </c>
      <c r="V2673">
        <f t="shared" si="998"/>
        <v>2021</v>
      </c>
      <c r="X2673" t="str">
        <f t="shared" si="1015"/>
        <v>Loss</v>
      </c>
    </row>
    <row r="2674" spans="1:24" hidden="1" x14ac:dyDescent="0.3">
      <c r="A2674">
        <v>892</v>
      </c>
      <c r="B2674" s="1">
        <v>44424</v>
      </c>
      <c r="D2674" s="2">
        <v>0.3923611111111111</v>
      </c>
      <c r="E2674">
        <v>36201.449999999997</v>
      </c>
      <c r="J2674" s="1">
        <v>44424</v>
      </c>
      <c r="L2674" s="2">
        <v>0.41736111111111113</v>
      </c>
      <c r="M2674">
        <v>36202.75</v>
      </c>
      <c r="N2674">
        <v>-1005</v>
      </c>
      <c r="R2674">
        <v>36227.050000000003</v>
      </c>
      <c r="S2674">
        <v>36032.400000000001</v>
      </c>
      <c r="T2674">
        <f t="shared" si="1011"/>
        <v>16</v>
      </c>
      <c r="U2674">
        <f t="shared" si="997"/>
        <v>8</v>
      </c>
      <c r="V2674">
        <f t="shared" si="998"/>
        <v>2021</v>
      </c>
    </row>
    <row r="2675" spans="1:24" x14ac:dyDescent="0.3">
      <c r="A2675">
        <v>892.1</v>
      </c>
      <c r="B2675" s="1">
        <v>44424</v>
      </c>
      <c r="C2675" t="s">
        <v>20</v>
      </c>
      <c r="D2675" s="2">
        <v>0.3923611111111111</v>
      </c>
      <c r="E2675">
        <v>250.5</v>
      </c>
      <c r="F2675">
        <v>15</v>
      </c>
      <c r="G2675" t="s">
        <v>21</v>
      </c>
      <c r="H2675">
        <v>36200</v>
      </c>
      <c r="I2675" t="s">
        <v>22</v>
      </c>
      <c r="J2675" s="1">
        <v>44424</v>
      </c>
      <c r="K2675" t="s">
        <v>20</v>
      </c>
      <c r="L2675" s="2">
        <v>0.41736111111111113</v>
      </c>
      <c r="M2675">
        <v>249.5</v>
      </c>
      <c r="N2675">
        <v>15</v>
      </c>
      <c r="O2675">
        <v>0.39920159700000002</v>
      </c>
      <c r="P2675" s="1">
        <v>44426</v>
      </c>
      <c r="Q2675" t="s">
        <v>24</v>
      </c>
      <c r="R2675">
        <v>259.05</v>
      </c>
      <c r="S2675">
        <v>173.85</v>
      </c>
      <c r="T2675">
        <f t="shared" si="1011"/>
        <v>16</v>
      </c>
      <c r="U2675">
        <f t="shared" si="997"/>
        <v>8</v>
      </c>
      <c r="V2675">
        <f t="shared" si="998"/>
        <v>2021</v>
      </c>
      <c r="X2675" t="str">
        <f t="shared" ref="X2675:X2676" si="1016">IF(N2675&gt;0,"Profit","Loss")</f>
        <v>Profit</v>
      </c>
    </row>
    <row r="2676" spans="1:24" x14ac:dyDescent="0.3">
      <c r="A2676">
        <v>892.2</v>
      </c>
      <c r="B2676" s="1">
        <v>44424</v>
      </c>
      <c r="C2676" t="s">
        <v>20</v>
      </c>
      <c r="D2676" s="2">
        <v>0.3923611111111111</v>
      </c>
      <c r="E2676">
        <v>248.65</v>
      </c>
      <c r="F2676">
        <v>15</v>
      </c>
      <c r="G2676" t="s">
        <v>23</v>
      </c>
      <c r="H2676">
        <v>36200</v>
      </c>
      <c r="I2676" t="s">
        <v>22</v>
      </c>
      <c r="J2676" s="1">
        <v>44424</v>
      </c>
      <c r="K2676" t="s">
        <v>20</v>
      </c>
      <c r="L2676" s="2">
        <v>0.39999999999999997</v>
      </c>
      <c r="M2676">
        <v>316.64999999999998</v>
      </c>
      <c r="N2676">
        <v>-1020</v>
      </c>
      <c r="O2676">
        <v>-27.34767746</v>
      </c>
      <c r="P2676" s="1">
        <v>44426</v>
      </c>
      <c r="Q2676" t="s">
        <v>24</v>
      </c>
      <c r="R2676">
        <v>327.75</v>
      </c>
      <c r="S2676">
        <v>240.8</v>
      </c>
      <c r="T2676">
        <f t="shared" si="1011"/>
        <v>16</v>
      </c>
      <c r="U2676">
        <f t="shared" si="997"/>
        <v>8</v>
      </c>
      <c r="V2676">
        <f t="shared" si="998"/>
        <v>2021</v>
      </c>
      <c r="X2676" t="str">
        <f t="shared" si="1016"/>
        <v>Loss</v>
      </c>
    </row>
    <row r="2677" spans="1:24" hidden="1" x14ac:dyDescent="0.3">
      <c r="A2677">
        <v>893</v>
      </c>
      <c r="B2677" s="1">
        <v>44425</v>
      </c>
      <c r="D2677" s="2">
        <v>0.3923611111111111</v>
      </c>
      <c r="E2677">
        <v>35883.1</v>
      </c>
      <c r="J2677" s="1">
        <v>44425</v>
      </c>
      <c r="L2677" s="2">
        <v>0.6381944444444444</v>
      </c>
      <c r="M2677">
        <v>35863.65</v>
      </c>
      <c r="N2677">
        <v>135</v>
      </c>
      <c r="Q2677" t="s">
        <v>19</v>
      </c>
      <c r="R2677">
        <v>35938.1</v>
      </c>
      <c r="S2677">
        <v>35611.85</v>
      </c>
      <c r="T2677">
        <f t="shared" si="1011"/>
        <v>17</v>
      </c>
      <c r="U2677">
        <f t="shared" si="997"/>
        <v>8</v>
      </c>
      <c r="V2677">
        <f t="shared" si="998"/>
        <v>2021</v>
      </c>
    </row>
    <row r="2678" spans="1:24" x14ac:dyDescent="0.3">
      <c r="A2678">
        <v>893.1</v>
      </c>
      <c r="B2678" s="1">
        <v>44425</v>
      </c>
      <c r="C2678" t="s">
        <v>25</v>
      </c>
      <c r="D2678" s="2">
        <v>0.3923611111111111</v>
      </c>
      <c r="E2678">
        <v>202.5</v>
      </c>
      <c r="F2678">
        <v>15</v>
      </c>
      <c r="G2678" t="s">
        <v>21</v>
      </c>
      <c r="H2678">
        <v>35900</v>
      </c>
      <c r="I2678" t="s">
        <v>22</v>
      </c>
      <c r="J2678" s="1">
        <v>44425</v>
      </c>
      <c r="K2678" t="s">
        <v>25</v>
      </c>
      <c r="L2678" s="2">
        <v>0.6381944444444444</v>
      </c>
      <c r="M2678">
        <v>132.5</v>
      </c>
      <c r="N2678">
        <v>1050</v>
      </c>
      <c r="O2678">
        <v>34.567901229999997</v>
      </c>
      <c r="P2678" s="1">
        <v>44426</v>
      </c>
      <c r="Q2678" t="s">
        <v>19</v>
      </c>
      <c r="R2678">
        <v>218.3</v>
      </c>
      <c r="S2678">
        <v>71</v>
      </c>
      <c r="T2678">
        <f t="shared" si="1011"/>
        <v>17</v>
      </c>
      <c r="U2678">
        <f t="shared" si="997"/>
        <v>8</v>
      </c>
      <c r="V2678">
        <f t="shared" si="998"/>
        <v>2021</v>
      </c>
      <c r="X2678" t="str">
        <f t="shared" ref="X2678:X2679" si="1017">IF(N2678&gt;0,"Profit","Loss")</f>
        <v>Profit</v>
      </c>
    </row>
    <row r="2679" spans="1:24" x14ac:dyDescent="0.3">
      <c r="A2679">
        <v>893.2</v>
      </c>
      <c r="B2679" s="1">
        <v>44425</v>
      </c>
      <c r="C2679" t="s">
        <v>25</v>
      </c>
      <c r="D2679" s="2">
        <v>0.3923611111111111</v>
      </c>
      <c r="E2679">
        <v>175.5</v>
      </c>
      <c r="F2679">
        <v>15</v>
      </c>
      <c r="G2679" t="s">
        <v>23</v>
      </c>
      <c r="H2679">
        <v>35900</v>
      </c>
      <c r="I2679" t="s">
        <v>22</v>
      </c>
      <c r="J2679" s="1">
        <v>44425</v>
      </c>
      <c r="K2679" t="s">
        <v>25</v>
      </c>
      <c r="L2679" s="2">
        <v>0.4152777777777778</v>
      </c>
      <c r="M2679">
        <v>236.5</v>
      </c>
      <c r="N2679">
        <v>-915</v>
      </c>
      <c r="O2679">
        <v>-34.757834760000001</v>
      </c>
      <c r="P2679" s="1">
        <v>44426</v>
      </c>
      <c r="Q2679" t="s">
        <v>24</v>
      </c>
      <c r="R2679">
        <v>280</v>
      </c>
      <c r="S2679">
        <v>160.75</v>
      </c>
      <c r="T2679">
        <f t="shared" si="1011"/>
        <v>17</v>
      </c>
      <c r="U2679">
        <f t="shared" si="997"/>
        <v>8</v>
      </c>
      <c r="V2679">
        <f t="shared" si="998"/>
        <v>2021</v>
      </c>
      <c r="X2679" t="str">
        <f t="shared" si="1017"/>
        <v>Loss</v>
      </c>
    </row>
    <row r="2680" spans="1:24" hidden="1" x14ac:dyDescent="0.3">
      <c r="A2680">
        <v>894</v>
      </c>
      <c r="B2680" s="1">
        <v>44426</v>
      </c>
      <c r="D2680" s="2">
        <v>0.3923611111111111</v>
      </c>
      <c r="E2680">
        <v>36083.300000000003</v>
      </c>
      <c r="J2680" s="1">
        <v>44426</v>
      </c>
      <c r="L2680" s="2">
        <v>0.6381944444444444</v>
      </c>
      <c r="M2680">
        <v>35522.5</v>
      </c>
      <c r="N2680">
        <v>657.75</v>
      </c>
      <c r="Q2680" t="s">
        <v>19</v>
      </c>
      <c r="R2680">
        <v>36110.400000000001</v>
      </c>
      <c r="S2680">
        <v>35432</v>
      </c>
      <c r="T2680">
        <f t="shared" si="1011"/>
        <v>18</v>
      </c>
      <c r="U2680">
        <f t="shared" si="997"/>
        <v>8</v>
      </c>
      <c r="V2680">
        <f t="shared" si="998"/>
        <v>2021</v>
      </c>
    </row>
    <row r="2681" spans="1:24" x14ac:dyDescent="0.3">
      <c r="A2681">
        <v>894.1</v>
      </c>
      <c r="B2681" s="1">
        <v>44426</v>
      </c>
      <c r="C2681" t="s">
        <v>26</v>
      </c>
      <c r="D2681" s="2">
        <v>0.3923611111111111</v>
      </c>
      <c r="E2681">
        <v>109.2</v>
      </c>
      <c r="F2681">
        <v>15</v>
      </c>
      <c r="G2681" t="s">
        <v>21</v>
      </c>
      <c r="H2681">
        <v>36100</v>
      </c>
      <c r="I2681" t="s">
        <v>22</v>
      </c>
      <c r="J2681" s="1">
        <v>44426</v>
      </c>
      <c r="K2681" t="s">
        <v>26</v>
      </c>
      <c r="L2681" s="2">
        <v>0.6381944444444444</v>
      </c>
      <c r="M2681">
        <v>0.35</v>
      </c>
      <c r="N2681">
        <v>1632.75</v>
      </c>
      <c r="O2681">
        <v>99.679487179999995</v>
      </c>
      <c r="P2681" s="1">
        <v>44426</v>
      </c>
      <c r="Q2681" t="s">
        <v>19</v>
      </c>
      <c r="R2681">
        <v>112.8</v>
      </c>
      <c r="S2681">
        <v>0.3</v>
      </c>
      <c r="T2681">
        <f t="shared" si="1011"/>
        <v>18</v>
      </c>
      <c r="U2681">
        <f t="shared" si="997"/>
        <v>8</v>
      </c>
      <c r="V2681">
        <f t="shared" si="998"/>
        <v>2021</v>
      </c>
      <c r="X2681" t="str">
        <f t="shared" ref="X2681:X2682" si="1018">IF(N2681&gt;0,"Profit","Loss")</f>
        <v>Profit</v>
      </c>
    </row>
    <row r="2682" spans="1:24" x14ac:dyDescent="0.3">
      <c r="A2682">
        <v>894.2</v>
      </c>
      <c r="B2682" s="1">
        <v>44426</v>
      </c>
      <c r="C2682" t="s">
        <v>26</v>
      </c>
      <c r="D2682" s="2">
        <v>0.3923611111111111</v>
      </c>
      <c r="E2682">
        <v>110.15</v>
      </c>
      <c r="F2682">
        <v>15</v>
      </c>
      <c r="G2682" t="s">
        <v>23</v>
      </c>
      <c r="H2682">
        <v>36100</v>
      </c>
      <c r="I2682" t="s">
        <v>22</v>
      </c>
      <c r="J2682" s="1">
        <v>44426</v>
      </c>
      <c r="K2682" t="s">
        <v>26</v>
      </c>
      <c r="L2682" s="2">
        <v>0.4694444444444445</v>
      </c>
      <c r="M2682">
        <v>175.15</v>
      </c>
      <c r="N2682">
        <v>-975</v>
      </c>
      <c r="O2682">
        <v>-59.01044031</v>
      </c>
      <c r="P2682" s="1">
        <v>44426</v>
      </c>
      <c r="Q2682" t="s">
        <v>24</v>
      </c>
      <c r="R2682">
        <v>179.15</v>
      </c>
      <c r="S2682">
        <v>99.25</v>
      </c>
      <c r="T2682">
        <f t="shared" si="1011"/>
        <v>18</v>
      </c>
      <c r="U2682">
        <f t="shared" si="997"/>
        <v>8</v>
      </c>
      <c r="V2682">
        <f t="shared" si="998"/>
        <v>2021</v>
      </c>
      <c r="X2682" t="str">
        <f t="shared" si="1018"/>
        <v>Loss</v>
      </c>
    </row>
    <row r="2683" spans="1:24" hidden="1" x14ac:dyDescent="0.3">
      <c r="A2683">
        <v>895</v>
      </c>
      <c r="B2683" s="1">
        <v>44428</v>
      </c>
      <c r="D2683" s="2">
        <v>0.3923611111111111</v>
      </c>
      <c r="E2683">
        <v>35088.9</v>
      </c>
      <c r="J2683" s="1">
        <v>44428</v>
      </c>
      <c r="L2683" s="2">
        <v>0.42777777777777781</v>
      </c>
      <c r="M2683">
        <v>35132.050000000003</v>
      </c>
      <c r="N2683">
        <v>-390</v>
      </c>
      <c r="R2683">
        <v>35306.5</v>
      </c>
      <c r="S2683">
        <v>35070.6</v>
      </c>
      <c r="T2683">
        <f t="shared" si="1011"/>
        <v>20</v>
      </c>
      <c r="U2683">
        <f t="shared" si="997"/>
        <v>8</v>
      </c>
      <c r="V2683">
        <f t="shared" si="998"/>
        <v>2021</v>
      </c>
    </row>
    <row r="2684" spans="1:24" x14ac:dyDescent="0.3">
      <c r="A2684">
        <v>895.1</v>
      </c>
      <c r="B2684" s="1">
        <v>44428</v>
      </c>
      <c r="C2684" t="s">
        <v>28</v>
      </c>
      <c r="D2684" s="2">
        <v>0.3923611111111111</v>
      </c>
      <c r="E2684">
        <v>341.35</v>
      </c>
      <c r="F2684">
        <v>15</v>
      </c>
      <c r="G2684" t="s">
        <v>21</v>
      </c>
      <c r="H2684">
        <v>35100</v>
      </c>
      <c r="I2684" t="s">
        <v>22</v>
      </c>
      <c r="J2684" s="1">
        <v>44428</v>
      </c>
      <c r="K2684" t="s">
        <v>28</v>
      </c>
      <c r="L2684" s="2">
        <v>0.39374999999999999</v>
      </c>
      <c r="M2684">
        <v>406.35</v>
      </c>
      <c r="N2684">
        <v>-975</v>
      </c>
      <c r="O2684">
        <v>-19.042038959999999</v>
      </c>
      <c r="P2684" s="1">
        <v>44434</v>
      </c>
      <c r="Q2684" t="s">
        <v>24</v>
      </c>
      <c r="R2684">
        <v>495.95</v>
      </c>
      <c r="S2684">
        <v>331.15</v>
      </c>
      <c r="T2684">
        <f t="shared" si="1011"/>
        <v>20</v>
      </c>
      <c r="U2684">
        <f t="shared" si="997"/>
        <v>8</v>
      </c>
      <c r="V2684">
        <f t="shared" si="998"/>
        <v>2021</v>
      </c>
      <c r="X2684" t="str">
        <f t="shared" ref="X2684:X2685" si="1019">IF(N2684&gt;0,"Profit","Loss")</f>
        <v>Loss</v>
      </c>
    </row>
    <row r="2685" spans="1:24" x14ac:dyDescent="0.3">
      <c r="A2685">
        <v>895.2</v>
      </c>
      <c r="B2685" s="1">
        <v>44428</v>
      </c>
      <c r="C2685" t="s">
        <v>28</v>
      </c>
      <c r="D2685" s="2">
        <v>0.3923611111111111</v>
      </c>
      <c r="E2685">
        <v>342.55</v>
      </c>
      <c r="F2685">
        <v>15</v>
      </c>
      <c r="G2685" t="s">
        <v>23</v>
      </c>
      <c r="H2685">
        <v>35100</v>
      </c>
      <c r="I2685" t="s">
        <v>22</v>
      </c>
      <c r="J2685" s="1">
        <v>44428</v>
      </c>
      <c r="K2685" t="s">
        <v>28</v>
      </c>
      <c r="L2685" s="2">
        <v>0.42777777777777781</v>
      </c>
      <c r="M2685">
        <v>303.55</v>
      </c>
      <c r="N2685">
        <v>585</v>
      </c>
      <c r="O2685">
        <v>11.38519924</v>
      </c>
      <c r="P2685" s="1">
        <v>44434</v>
      </c>
      <c r="Q2685" t="s">
        <v>24</v>
      </c>
      <c r="R2685">
        <v>351.55</v>
      </c>
      <c r="S2685">
        <v>228.55</v>
      </c>
      <c r="T2685">
        <f t="shared" si="1011"/>
        <v>20</v>
      </c>
      <c r="U2685">
        <f t="shared" si="997"/>
        <v>8</v>
      </c>
      <c r="V2685">
        <f t="shared" si="998"/>
        <v>2021</v>
      </c>
      <c r="X2685" t="str">
        <f t="shared" si="1019"/>
        <v>Profit</v>
      </c>
    </row>
    <row r="2686" spans="1:24" hidden="1" x14ac:dyDescent="0.3">
      <c r="A2686">
        <v>896</v>
      </c>
      <c r="B2686" s="1">
        <v>44431</v>
      </c>
      <c r="D2686" s="2">
        <v>0.3923611111111111</v>
      </c>
      <c r="E2686">
        <v>35254.050000000003</v>
      </c>
      <c r="J2686" s="1">
        <v>44431</v>
      </c>
      <c r="L2686" s="2">
        <v>0.56736111111111109</v>
      </c>
      <c r="M2686">
        <v>35144.65</v>
      </c>
      <c r="N2686">
        <v>180</v>
      </c>
      <c r="R2686">
        <v>35263.5</v>
      </c>
      <c r="S2686">
        <v>34818.9</v>
      </c>
      <c r="T2686">
        <f t="shared" si="1011"/>
        <v>23</v>
      </c>
      <c r="U2686">
        <f t="shared" si="997"/>
        <v>8</v>
      </c>
      <c r="V2686">
        <f t="shared" si="998"/>
        <v>2021</v>
      </c>
    </row>
    <row r="2687" spans="1:24" x14ac:dyDescent="0.3">
      <c r="A2687">
        <v>896.1</v>
      </c>
      <c r="B2687" s="1">
        <v>44431</v>
      </c>
      <c r="C2687" t="s">
        <v>20</v>
      </c>
      <c r="D2687" s="2">
        <v>0.3923611111111111</v>
      </c>
      <c r="E2687">
        <v>259.3</v>
      </c>
      <c r="F2687">
        <v>15</v>
      </c>
      <c r="G2687" t="s">
        <v>21</v>
      </c>
      <c r="H2687">
        <v>35300</v>
      </c>
      <c r="I2687" t="s">
        <v>22</v>
      </c>
      <c r="J2687" s="1">
        <v>44431</v>
      </c>
      <c r="K2687" t="s">
        <v>20</v>
      </c>
      <c r="L2687" s="2">
        <v>0.56736111111111109</v>
      </c>
      <c r="M2687">
        <v>194.3</v>
      </c>
      <c r="N2687">
        <v>975</v>
      </c>
      <c r="O2687">
        <v>25.067489389999999</v>
      </c>
      <c r="P2687" s="1">
        <v>44434</v>
      </c>
      <c r="Q2687" t="s">
        <v>24</v>
      </c>
      <c r="R2687">
        <v>267.3</v>
      </c>
      <c r="S2687">
        <v>119.15</v>
      </c>
      <c r="T2687">
        <f t="shared" si="1011"/>
        <v>23</v>
      </c>
      <c r="U2687">
        <f t="shared" si="997"/>
        <v>8</v>
      </c>
      <c r="V2687">
        <f t="shared" si="998"/>
        <v>2021</v>
      </c>
      <c r="X2687" t="str">
        <f t="shared" ref="X2687:X2688" si="1020">IF(N2687&gt;0,"Profit","Loss")</f>
        <v>Profit</v>
      </c>
    </row>
    <row r="2688" spans="1:24" x14ac:dyDescent="0.3">
      <c r="A2688">
        <v>896.2</v>
      </c>
      <c r="B2688" s="1">
        <v>44431</v>
      </c>
      <c r="C2688" t="s">
        <v>20</v>
      </c>
      <c r="D2688" s="2">
        <v>0.3923611111111111</v>
      </c>
      <c r="E2688">
        <v>299.60000000000002</v>
      </c>
      <c r="F2688">
        <v>15</v>
      </c>
      <c r="G2688" t="s">
        <v>23</v>
      </c>
      <c r="H2688">
        <v>35300</v>
      </c>
      <c r="I2688" t="s">
        <v>22</v>
      </c>
      <c r="J2688" s="1">
        <v>44431</v>
      </c>
      <c r="K2688" t="s">
        <v>20</v>
      </c>
      <c r="L2688" s="2">
        <v>0.41319444444444442</v>
      </c>
      <c r="M2688">
        <v>352.6</v>
      </c>
      <c r="N2688">
        <v>-795</v>
      </c>
      <c r="O2688">
        <v>-17.690253670000001</v>
      </c>
      <c r="P2688" s="1">
        <v>44434</v>
      </c>
      <c r="Q2688" t="s">
        <v>24</v>
      </c>
      <c r="R2688">
        <v>370</v>
      </c>
      <c r="S2688">
        <v>277.35000000000002</v>
      </c>
      <c r="T2688">
        <f t="shared" si="1011"/>
        <v>23</v>
      </c>
      <c r="U2688">
        <f t="shared" si="997"/>
        <v>8</v>
      </c>
      <c r="V2688">
        <f t="shared" si="998"/>
        <v>2021</v>
      </c>
      <c r="X2688" t="str">
        <f t="shared" si="1020"/>
        <v>Loss</v>
      </c>
    </row>
    <row r="2689" spans="1:24" hidden="1" x14ac:dyDescent="0.3">
      <c r="A2689">
        <v>897</v>
      </c>
      <c r="B2689" s="1">
        <v>44432</v>
      </c>
      <c r="D2689" s="2">
        <v>0.3923611111111111</v>
      </c>
      <c r="E2689">
        <v>35144.400000000001</v>
      </c>
      <c r="J2689" s="1">
        <v>44432</v>
      </c>
      <c r="L2689" s="2">
        <v>0.6381944444444444</v>
      </c>
      <c r="M2689">
        <v>35708.15</v>
      </c>
      <c r="N2689">
        <v>1599.75</v>
      </c>
      <c r="Q2689" t="s">
        <v>19</v>
      </c>
      <c r="R2689">
        <v>35794.550000000003</v>
      </c>
      <c r="S2689">
        <v>35108.400000000001</v>
      </c>
      <c r="T2689">
        <f t="shared" si="1011"/>
        <v>24</v>
      </c>
      <c r="U2689">
        <f t="shared" si="997"/>
        <v>8</v>
      </c>
      <c r="V2689">
        <f t="shared" si="998"/>
        <v>2021</v>
      </c>
    </row>
    <row r="2690" spans="1:24" x14ac:dyDescent="0.3">
      <c r="A2690">
        <v>897.1</v>
      </c>
      <c r="B2690" s="1">
        <v>44432</v>
      </c>
      <c r="C2690" t="s">
        <v>25</v>
      </c>
      <c r="D2690" s="2">
        <v>0.3923611111111111</v>
      </c>
      <c r="E2690">
        <v>268</v>
      </c>
      <c r="F2690">
        <v>15</v>
      </c>
      <c r="G2690" t="s">
        <v>21</v>
      </c>
      <c r="H2690">
        <v>35100</v>
      </c>
      <c r="I2690" t="s">
        <v>22</v>
      </c>
      <c r="J2690" s="1">
        <v>44432</v>
      </c>
      <c r="K2690" t="s">
        <v>25</v>
      </c>
      <c r="L2690" s="2">
        <v>0.42777777777777781</v>
      </c>
      <c r="M2690">
        <v>315</v>
      </c>
      <c r="N2690">
        <v>-705</v>
      </c>
      <c r="O2690">
        <v>-17.537313430000001</v>
      </c>
      <c r="P2690" s="1">
        <v>44434</v>
      </c>
      <c r="Q2690" t="s">
        <v>24</v>
      </c>
      <c r="R2690">
        <v>317.39999999999998</v>
      </c>
      <c r="S2690">
        <v>240</v>
      </c>
      <c r="T2690">
        <f t="shared" si="1011"/>
        <v>24</v>
      </c>
      <c r="U2690">
        <f t="shared" si="997"/>
        <v>8</v>
      </c>
      <c r="V2690">
        <f t="shared" si="998"/>
        <v>2021</v>
      </c>
      <c r="X2690" t="str">
        <f t="shared" ref="X2690:X2691" si="1021">IF(N2690&gt;0,"Profit","Loss")</f>
        <v>Loss</v>
      </c>
    </row>
    <row r="2691" spans="1:24" x14ac:dyDescent="0.3">
      <c r="A2691">
        <v>897.2</v>
      </c>
      <c r="B2691" s="1">
        <v>44432</v>
      </c>
      <c r="C2691" t="s">
        <v>25</v>
      </c>
      <c r="D2691" s="2">
        <v>0.3923611111111111</v>
      </c>
      <c r="E2691">
        <v>210.05</v>
      </c>
      <c r="F2691">
        <v>15</v>
      </c>
      <c r="G2691" t="s">
        <v>23</v>
      </c>
      <c r="H2691">
        <v>35100</v>
      </c>
      <c r="I2691" t="s">
        <v>22</v>
      </c>
      <c r="J2691" s="1">
        <v>44432</v>
      </c>
      <c r="K2691" t="s">
        <v>25</v>
      </c>
      <c r="L2691" s="2">
        <v>0.6381944444444444</v>
      </c>
      <c r="M2691">
        <v>56.4</v>
      </c>
      <c r="N2691">
        <v>2304.75</v>
      </c>
      <c r="O2691">
        <v>73.149250179999996</v>
      </c>
      <c r="P2691" s="1">
        <v>44434</v>
      </c>
      <c r="Q2691" t="s">
        <v>19</v>
      </c>
      <c r="R2691">
        <v>210.3</v>
      </c>
      <c r="S2691">
        <v>46</v>
      </c>
      <c r="T2691">
        <f t="shared" si="1011"/>
        <v>24</v>
      </c>
      <c r="U2691">
        <f t="shared" ref="U2691:U2754" si="1022">MONTH(B2691)</f>
        <v>8</v>
      </c>
      <c r="V2691">
        <f t="shared" ref="V2691:V2754" si="1023">YEAR(B2691)</f>
        <v>2021</v>
      </c>
      <c r="X2691" t="str">
        <f t="shared" si="1021"/>
        <v>Profit</v>
      </c>
    </row>
    <row r="2692" spans="1:24" hidden="1" x14ac:dyDescent="0.3">
      <c r="A2692">
        <v>898</v>
      </c>
      <c r="B2692" s="1">
        <v>44433</v>
      </c>
      <c r="D2692" s="2">
        <v>0.3923611111111111</v>
      </c>
      <c r="E2692">
        <v>35899.9</v>
      </c>
      <c r="J2692" s="1">
        <v>44433</v>
      </c>
      <c r="L2692" s="2">
        <v>0.6381944444444444</v>
      </c>
      <c r="M2692">
        <v>35584.5</v>
      </c>
      <c r="N2692">
        <v>1046.25</v>
      </c>
      <c r="Q2692" t="s">
        <v>19</v>
      </c>
      <c r="R2692">
        <v>35910.300000000003</v>
      </c>
      <c r="S2692">
        <v>35499.65</v>
      </c>
      <c r="T2692">
        <f t="shared" si="1011"/>
        <v>25</v>
      </c>
      <c r="U2692">
        <f t="shared" si="1022"/>
        <v>8</v>
      </c>
      <c r="V2692">
        <f t="shared" si="1023"/>
        <v>2021</v>
      </c>
    </row>
    <row r="2693" spans="1:24" x14ac:dyDescent="0.3">
      <c r="A2693">
        <v>898.1</v>
      </c>
      <c r="B2693" s="1">
        <v>44433</v>
      </c>
      <c r="C2693" t="s">
        <v>26</v>
      </c>
      <c r="D2693" s="2">
        <v>0.3923611111111111</v>
      </c>
      <c r="E2693">
        <v>186.65</v>
      </c>
      <c r="F2693">
        <v>15</v>
      </c>
      <c r="G2693" t="s">
        <v>21</v>
      </c>
      <c r="H2693">
        <v>35900</v>
      </c>
      <c r="I2693" t="s">
        <v>22</v>
      </c>
      <c r="J2693" s="1">
        <v>44433</v>
      </c>
      <c r="K2693" t="s">
        <v>26</v>
      </c>
      <c r="L2693" s="2">
        <v>0.6381944444444444</v>
      </c>
      <c r="M2693">
        <v>45.9</v>
      </c>
      <c r="N2693">
        <v>2111.25</v>
      </c>
      <c r="O2693">
        <v>75.408518619999995</v>
      </c>
      <c r="P2693" s="1">
        <v>44434</v>
      </c>
      <c r="Q2693" t="s">
        <v>19</v>
      </c>
      <c r="R2693">
        <v>191.1</v>
      </c>
      <c r="S2693">
        <v>35</v>
      </c>
      <c r="T2693">
        <f t="shared" si="1011"/>
        <v>25</v>
      </c>
      <c r="U2693">
        <f t="shared" si="1022"/>
        <v>8</v>
      </c>
      <c r="V2693">
        <f t="shared" si="1023"/>
        <v>2021</v>
      </c>
      <c r="X2693" t="str">
        <f t="shared" ref="X2693:X2694" si="1024">IF(N2693&gt;0,"Profit","Loss")</f>
        <v>Profit</v>
      </c>
    </row>
    <row r="2694" spans="1:24" x14ac:dyDescent="0.3">
      <c r="A2694">
        <v>898.2</v>
      </c>
      <c r="B2694" s="1">
        <v>44433</v>
      </c>
      <c r="C2694" t="s">
        <v>26</v>
      </c>
      <c r="D2694" s="2">
        <v>0.3923611111111111</v>
      </c>
      <c r="E2694">
        <v>183.9</v>
      </c>
      <c r="F2694">
        <v>15</v>
      </c>
      <c r="G2694" t="s">
        <v>23</v>
      </c>
      <c r="H2694">
        <v>35900</v>
      </c>
      <c r="I2694" t="s">
        <v>22</v>
      </c>
      <c r="J2694" s="1">
        <v>44433</v>
      </c>
      <c r="K2694" t="s">
        <v>26</v>
      </c>
      <c r="L2694" s="2">
        <v>0.4055555555555555</v>
      </c>
      <c r="M2694">
        <v>254.9</v>
      </c>
      <c r="N2694">
        <v>-1065</v>
      </c>
      <c r="O2694">
        <v>-38.607939100000003</v>
      </c>
      <c r="P2694" s="1">
        <v>44434</v>
      </c>
      <c r="Q2694" t="s">
        <v>24</v>
      </c>
      <c r="R2694">
        <v>306.39999999999998</v>
      </c>
      <c r="S2694">
        <v>178.95</v>
      </c>
      <c r="T2694">
        <f t="shared" si="1011"/>
        <v>25</v>
      </c>
      <c r="U2694">
        <f t="shared" si="1022"/>
        <v>8</v>
      </c>
      <c r="V2694">
        <f t="shared" si="1023"/>
        <v>2021</v>
      </c>
      <c r="X2694" t="str">
        <f t="shared" si="1024"/>
        <v>Loss</v>
      </c>
    </row>
    <row r="2695" spans="1:24" hidden="1" x14ac:dyDescent="0.3">
      <c r="A2695">
        <v>899</v>
      </c>
      <c r="B2695" s="1">
        <v>44434</v>
      </c>
      <c r="D2695" s="2">
        <v>0.3923611111111111</v>
      </c>
      <c r="E2695">
        <v>35500.699999999997</v>
      </c>
      <c r="J2695" s="1">
        <v>44434</v>
      </c>
      <c r="L2695" s="2">
        <v>0.6381944444444444</v>
      </c>
      <c r="M2695">
        <v>35645.599999999999</v>
      </c>
      <c r="N2695">
        <v>924</v>
      </c>
      <c r="Q2695" t="s">
        <v>19</v>
      </c>
      <c r="R2695">
        <v>35784.949999999997</v>
      </c>
      <c r="S2695">
        <v>35494.65</v>
      </c>
      <c r="T2695">
        <f t="shared" si="1011"/>
        <v>26</v>
      </c>
      <c r="U2695">
        <f t="shared" si="1022"/>
        <v>8</v>
      </c>
      <c r="V2695">
        <f t="shared" si="1023"/>
        <v>2021</v>
      </c>
    </row>
    <row r="2696" spans="1:24" x14ac:dyDescent="0.3">
      <c r="A2696">
        <v>899.1</v>
      </c>
      <c r="B2696" s="1">
        <v>44434</v>
      </c>
      <c r="C2696" t="s">
        <v>27</v>
      </c>
      <c r="D2696" s="2">
        <v>0.3923611111111111</v>
      </c>
      <c r="E2696">
        <v>123.9</v>
      </c>
      <c r="F2696">
        <v>15</v>
      </c>
      <c r="G2696" t="s">
        <v>21</v>
      </c>
      <c r="H2696">
        <v>35500</v>
      </c>
      <c r="I2696" t="s">
        <v>22</v>
      </c>
      <c r="J2696" s="1">
        <v>44434</v>
      </c>
      <c r="K2696" t="s">
        <v>27</v>
      </c>
      <c r="L2696" s="2">
        <v>0.42083333333333334</v>
      </c>
      <c r="M2696">
        <v>190.9</v>
      </c>
      <c r="N2696">
        <v>-1005</v>
      </c>
      <c r="O2696">
        <v>-54.075867639999998</v>
      </c>
      <c r="P2696" s="1">
        <v>44434</v>
      </c>
      <c r="Q2696" t="s">
        <v>24</v>
      </c>
      <c r="R2696">
        <v>220</v>
      </c>
      <c r="S2696">
        <v>115.75</v>
      </c>
      <c r="T2696">
        <f t="shared" si="1011"/>
        <v>26</v>
      </c>
      <c r="U2696">
        <f t="shared" si="1022"/>
        <v>8</v>
      </c>
      <c r="V2696">
        <f t="shared" si="1023"/>
        <v>2021</v>
      </c>
      <c r="X2696" t="str">
        <f t="shared" ref="X2696:X2697" si="1025">IF(N2696&gt;0,"Profit","Loss")</f>
        <v>Loss</v>
      </c>
    </row>
    <row r="2697" spans="1:24" x14ac:dyDescent="0.3">
      <c r="A2697">
        <v>899.2</v>
      </c>
      <c r="B2697" s="1">
        <v>44434</v>
      </c>
      <c r="C2697" t="s">
        <v>27</v>
      </c>
      <c r="D2697" s="2">
        <v>0.3923611111111111</v>
      </c>
      <c r="E2697">
        <v>128.9</v>
      </c>
      <c r="F2697">
        <v>15</v>
      </c>
      <c r="G2697" t="s">
        <v>23</v>
      </c>
      <c r="H2697">
        <v>35500</v>
      </c>
      <c r="I2697" t="s">
        <v>22</v>
      </c>
      <c r="J2697" s="1">
        <v>44434</v>
      </c>
      <c r="K2697" t="s">
        <v>27</v>
      </c>
      <c r="L2697" s="2">
        <v>0.6381944444444444</v>
      </c>
      <c r="M2697">
        <v>0.3</v>
      </c>
      <c r="N2697">
        <v>1929</v>
      </c>
      <c r="O2697">
        <v>99.767261439999999</v>
      </c>
      <c r="P2697" s="1">
        <v>44434</v>
      </c>
      <c r="Q2697" t="s">
        <v>19</v>
      </c>
      <c r="R2697">
        <v>131.5</v>
      </c>
      <c r="S2697">
        <v>0.2</v>
      </c>
      <c r="T2697">
        <f t="shared" si="1011"/>
        <v>26</v>
      </c>
      <c r="U2697">
        <f t="shared" si="1022"/>
        <v>8</v>
      </c>
      <c r="V2697">
        <f t="shared" si="1023"/>
        <v>2021</v>
      </c>
      <c r="X2697" t="str">
        <f t="shared" si="1025"/>
        <v>Profit</v>
      </c>
    </row>
    <row r="2698" spans="1:24" hidden="1" x14ac:dyDescent="0.3">
      <c r="A2698">
        <v>900</v>
      </c>
      <c r="B2698" s="1">
        <v>44435</v>
      </c>
      <c r="D2698" s="2">
        <v>0.3923611111111111</v>
      </c>
      <c r="E2698">
        <v>35525.050000000003</v>
      </c>
      <c r="J2698" s="1">
        <v>44435</v>
      </c>
      <c r="L2698" s="2">
        <v>0.43888888888888888</v>
      </c>
      <c r="M2698">
        <v>35587.050000000003</v>
      </c>
      <c r="N2698">
        <v>-1125</v>
      </c>
      <c r="R2698">
        <v>35596.199999999997</v>
      </c>
      <c r="S2698">
        <v>35362</v>
      </c>
      <c r="T2698">
        <f t="shared" si="1011"/>
        <v>27</v>
      </c>
      <c r="U2698">
        <f t="shared" si="1022"/>
        <v>8</v>
      </c>
      <c r="V2698">
        <f t="shared" si="1023"/>
        <v>2021</v>
      </c>
    </row>
    <row r="2699" spans="1:24" x14ac:dyDescent="0.3">
      <c r="A2699">
        <v>900.1</v>
      </c>
      <c r="B2699" s="1">
        <v>44435</v>
      </c>
      <c r="C2699" t="s">
        <v>28</v>
      </c>
      <c r="D2699" s="2">
        <v>0.3923611111111111</v>
      </c>
      <c r="E2699">
        <v>331</v>
      </c>
      <c r="F2699">
        <v>15</v>
      </c>
      <c r="G2699" t="s">
        <v>21</v>
      </c>
      <c r="H2699">
        <v>35500</v>
      </c>
      <c r="I2699" t="s">
        <v>22</v>
      </c>
      <c r="J2699" s="1">
        <v>44435</v>
      </c>
      <c r="K2699" t="s">
        <v>28</v>
      </c>
      <c r="L2699" s="2">
        <v>0.43888888888888888</v>
      </c>
      <c r="M2699">
        <v>340</v>
      </c>
      <c r="N2699">
        <v>-135</v>
      </c>
      <c r="O2699">
        <v>-2.7190332330000002</v>
      </c>
      <c r="P2699" s="1">
        <v>44441</v>
      </c>
      <c r="Q2699" t="s">
        <v>24</v>
      </c>
      <c r="R2699">
        <v>355.2</v>
      </c>
      <c r="S2699">
        <v>264.8</v>
      </c>
      <c r="T2699">
        <f t="shared" si="1011"/>
        <v>27</v>
      </c>
      <c r="U2699">
        <f t="shared" si="1022"/>
        <v>8</v>
      </c>
      <c r="V2699">
        <f t="shared" si="1023"/>
        <v>2021</v>
      </c>
      <c r="X2699" t="str">
        <f t="shared" ref="X2699:X2700" si="1026">IF(N2699&gt;0,"Profit","Loss")</f>
        <v>Loss</v>
      </c>
    </row>
    <row r="2700" spans="1:24" x14ac:dyDescent="0.3">
      <c r="A2700">
        <v>900.2</v>
      </c>
      <c r="B2700" s="1">
        <v>44435</v>
      </c>
      <c r="C2700" t="s">
        <v>28</v>
      </c>
      <c r="D2700" s="2">
        <v>0.3923611111111111</v>
      </c>
      <c r="E2700">
        <v>295.5</v>
      </c>
      <c r="F2700">
        <v>15</v>
      </c>
      <c r="G2700" t="s">
        <v>23</v>
      </c>
      <c r="H2700">
        <v>35500</v>
      </c>
      <c r="I2700" t="s">
        <v>22</v>
      </c>
      <c r="J2700" s="1">
        <v>44435</v>
      </c>
      <c r="K2700" t="s">
        <v>28</v>
      </c>
      <c r="L2700" s="2">
        <v>0.39652777777777781</v>
      </c>
      <c r="M2700">
        <v>361.5</v>
      </c>
      <c r="N2700">
        <v>-990</v>
      </c>
      <c r="O2700">
        <v>-22.335025380000001</v>
      </c>
      <c r="P2700" s="1">
        <v>44441</v>
      </c>
      <c r="Q2700" t="s">
        <v>24</v>
      </c>
      <c r="R2700">
        <v>368.6</v>
      </c>
      <c r="S2700">
        <v>286.25</v>
      </c>
      <c r="T2700">
        <f t="shared" si="1011"/>
        <v>27</v>
      </c>
      <c r="U2700">
        <f t="shared" si="1022"/>
        <v>8</v>
      </c>
      <c r="V2700">
        <f t="shared" si="1023"/>
        <v>2021</v>
      </c>
      <c r="X2700" t="str">
        <f t="shared" si="1026"/>
        <v>Loss</v>
      </c>
    </row>
    <row r="2701" spans="1:24" hidden="1" x14ac:dyDescent="0.3">
      <c r="A2701">
        <v>901</v>
      </c>
      <c r="B2701" s="1">
        <v>44438</v>
      </c>
      <c r="D2701" s="2">
        <v>0.3923611111111111</v>
      </c>
      <c r="E2701">
        <v>35798.400000000001</v>
      </c>
      <c r="J2701" s="1">
        <v>44438</v>
      </c>
      <c r="L2701" s="2">
        <v>0.6381944444444444</v>
      </c>
      <c r="M2701">
        <v>36379.1</v>
      </c>
      <c r="N2701">
        <v>1928.25</v>
      </c>
      <c r="Q2701" t="s">
        <v>19</v>
      </c>
      <c r="R2701">
        <v>36397.300000000003</v>
      </c>
      <c r="S2701">
        <v>35721.9</v>
      </c>
      <c r="T2701">
        <f t="shared" si="1011"/>
        <v>30</v>
      </c>
      <c r="U2701">
        <f t="shared" si="1022"/>
        <v>8</v>
      </c>
      <c r="V2701">
        <f t="shared" si="1023"/>
        <v>2021</v>
      </c>
    </row>
    <row r="2702" spans="1:24" x14ac:dyDescent="0.3">
      <c r="A2702">
        <v>901.1</v>
      </c>
      <c r="B2702" s="1">
        <v>44438</v>
      </c>
      <c r="C2702" t="s">
        <v>20</v>
      </c>
      <c r="D2702" s="2">
        <v>0.3923611111111111</v>
      </c>
      <c r="E2702">
        <v>264.3</v>
      </c>
      <c r="F2702">
        <v>15</v>
      </c>
      <c r="G2702" t="s">
        <v>21</v>
      </c>
      <c r="H2702">
        <v>35800</v>
      </c>
      <c r="I2702" t="s">
        <v>22</v>
      </c>
      <c r="J2702" s="1">
        <v>44438</v>
      </c>
      <c r="K2702" t="s">
        <v>20</v>
      </c>
      <c r="L2702" s="2">
        <v>0.41388888888888892</v>
      </c>
      <c r="M2702">
        <v>306.3</v>
      </c>
      <c r="N2702">
        <v>-630</v>
      </c>
      <c r="O2702">
        <v>-15.891032920000001</v>
      </c>
      <c r="P2702" s="1">
        <v>44441</v>
      </c>
      <c r="Q2702" t="s">
        <v>24</v>
      </c>
      <c r="R2702">
        <v>350</v>
      </c>
      <c r="S2702">
        <v>230.5</v>
      </c>
      <c r="T2702">
        <f t="shared" si="1011"/>
        <v>30</v>
      </c>
      <c r="U2702">
        <f t="shared" si="1022"/>
        <v>8</v>
      </c>
      <c r="V2702">
        <f t="shared" si="1023"/>
        <v>2021</v>
      </c>
      <c r="X2702" t="str">
        <f t="shared" ref="X2702:X2703" si="1027">IF(N2702&gt;0,"Profit","Loss")</f>
        <v>Loss</v>
      </c>
    </row>
    <row r="2703" spans="1:24" x14ac:dyDescent="0.3">
      <c r="A2703">
        <v>901.2</v>
      </c>
      <c r="B2703" s="1">
        <v>44438</v>
      </c>
      <c r="C2703" t="s">
        <v>20</v>
      </c>
      <c r="D2703" s="2">
        <v>0.3923611111111111</v>
      </c>
      <c r="E2703">
        <v>260.25</v>
      </c>
      <c r="F2703">
        <v>15</v>
      </c>
      <c r="G2703" t="s">
        <v>23</v>
      </c>
      <c r="H2703">
        <v>35800</v>
      </c>
      <c r="I2703" t="s">
        <v>22</v>
      </c>
      <c r="J2703" s="1">
        <v>44438</v>
      </c>
      <c r="K2703" t="s">
        <v>20</v>
      </c>
      <c r="L2703" s="2">
        <v>0.6381944444444444</v>
      </c>
      <c r="M2703">
        <v>89.7</v>
      </c>
      <c r="N2703">
        <v>2558.25</v>
      </c>
      <c r="O2703">
        <v>65.533141209999997</v>
      </c>
      <c r="P2703" s="1">
        <v>44441</v>
      </c>
      <c r="Q2703" t="s">
        <v>19</v>
      </c>
      <c r="R2703">
        <v>290</v>
      </c>
      <c r="S2703">
        <v>74.7</v>
      </c>
      <c r="T2703">
        <f t="shared" si="1011"/>
        <v>30</v>
      </c>
      <c r="U2703">
        <f t="shared" si="1022"/>
        <v>8</v>
      </c>
      <c r="V2703">
        <f t="shared" si="1023"/>
        <v>2021</v>
      </c>
      <c r="X2703" t="str">
        <f t="shared" si="1027"/>
        <v>Profit</v>
      </c>
    </row>
    <row r="2704" spans="1:24" hidden="1" x14ac:dyDescent="0.3">
      <c r="A2704">
        <v>902</v>
      </c>
      <c r="B2704" s="1">
        <v>44439</v>
      </c>
      <c r="D2704" s="2">
        <v>0.3923611111111111</v>
      </c>
      <c r="E2704">
        <v>36484.75</v>
      </c>
      <c r="J2704" s="1">
        <v>44439</v>
      </c>
      <c r="L2704" s="2">
        <v>0.44027777777777777</v>
      </c>
      <c r="M2704">
        <v>36433.5</v>
      </c>
      <c r="N2704">
        <v>-435</v>
      </c>
      <c r="R2704">
        <v>36505.15</v>
      </c>
      <c r="S2704">
        <v>36253</v>
      </c>
      <c r="T2704">
        <f t="shared" si="1011"/>
        <v>31</v>
      </c>
      <c r="U2704">
        <f t="shared" si="1022"/>
        <v>8</v>
      </c>
      <c r="V2704">
        <f t="shared" si="1023"/>
        <v>2021</v>
      </c>
    </row>
    <row r="2705" spans="1:24" x14ac:dyDescent="0.3">
      <c r="A2705">
        <v>902.1</v>
      </c>
      <c r="B2705" s="1">
        <v>44439</v>
      </c>
      <c r="C2705" t="s">
        <v>25</v>
      </c>
      <c r="D2705" s="2">
        <v>0.3923611111111111</v>
      </c>
      <c r="E2705">
        <v>266.5</v>
      </c>
      <c r="F2705">
        <v>15</v>
      </c>
      <c r="G2705" t="s">
        <v>21</v>
      </c>
      <c r="H2705">
        <v>36500</v>
      </c>
      <c r="I2705" t="s">
        <v>22</v>
      </c>
      <c r="J2705" s="1">
        <v>44439</v>
      </c>
      <c r="K2705" t="s">
        <v>25</v>
      </c>
      <c r="L2705" s="2">
        <v>0.44027777777777777</v>
      </c>
      <c r="M2705">
        <v>226.5</v>
      </c>
      <c r="N2705">
        <v>600</v>
      </c>
      <c r="O2705">
        <v>15.00938086</v>
      </c>
      <c r="P2705" s="1">
        <v>44441</v>
      </c>
      <c r="Q2705" t="s">
        <v>24</v>
      </c>
      <c r="R2705">
        <v>290</v>
      </c>
      <c r="S2705">
        <v>151.25</v>
      </c>
      <c r="T2705">
        <f t="shared" si="1011"/>
        <v>31</v>
      </c>
      <c r="U2705">
        <f t="shared" si="1022"/>
        <v>8</v>
      </c>
      <c r="V2705">
        <f t="shared" si="1023"/>
        <v>2021</v>
      </c>
      <c r="X2705" t="str">
        <f t="shared" ref="X2705:X2706" si="1028">IF(N2705&gt;0,"Profit","Loss")</f>
        <v>Profit</v>
      </c>
    </row>
    <row r="2706" spans="1:24" x14ac:dyDescent="0.3">
      <c r="A2706">
        <v>902.2</v>
      </c>
      <c r="B2706" s="1">
        <v>44439</v>
      </c>
      <c r="C2706" t="s">
        <v>25</v>
      </c>
      <c r="D2706" s="2">
        <v>0.3923611111111111</v>
      </c>
      <c r="E2706">
        <v>256.75</v>
      </c>
      <c r="F2706">
        <v>15</v>
      </c>
      <c r="G2706" t="s">
        <v>23</v>
      </c>
      <c r="H2706">
        <v>36500</v>
      </c>
      <c r="I2706" t="s">
        <v>22</v>
      </c>
      <c r="J2706" s="1">
        <v>44439</v>
      </c>
      <c r="K2706" t="s">
        <v>25</v>
      </c>
      <c r="L2706" s="2">
        <v>0.3979166666666667</v>
      </c>
      <c r="M2706">
        <v>325.75</v>
      </c>
      <c r="N2706">
        <v>-1035</v>
      </c>
      <c r="O2706">
        <v>-26.874391429999999</v>
      </c>
      <c r="P2706" s="1">
        <v>44441</v>
      </c>
      <c r="Q2706" t="s">
        <v>24</v>
      </c>
      <c r="R2706">
        <v>361.65</v>
      </c>
      <c r="S2706">
        <v>250</v>
      </c>
      <c r="T2706">
        <f t="shared" si="1011"/>
        <v>31</v>
      </c>
      <c r="U2706">
        <f t="shared" si="1022"/>
        <v>8</v>
      </c>
      <c r="V2706">
        <f t="shared" si="1023"/>
        <v>2021</v>
      </c>
      <c r="X2706" t="str">
        <f t="shared" si="1028"/>
        <v>Loss</v>
      </c>
    </row>
    <row r="2707" spans="1:24" hidden="1" x14ac:dyDescent="0.3">
      <c r="A2707">
        <v>903</v>
      </c>
      <c r="B2707" s="1">
        <v>44440</v>
      </c>
      <c r="D2707" s="2">
        <v>0.3923611111111111</v>
      </c>
      <c r="E2707">
        <v>36654.9</v>
      </c>
      <c r="J2707" s="1">
        <v>44440</v>
      </c>
      <c r="L2707" s="2">
        <v>0.46249999999999997</v>
      </c>
      <c r="M2707">
        <v>36677.550000000003</v>
      </c>
      <c r="N2707">
        <v>-165</v>
      </c>
      <c r="R2707">
        <v>36997.699999999997</v>
      </c>
      <c r="S2707">
        <v>36643.25</v>
      </c>
      <c r="T2707">
        <f t="shared" si="1011"/>
        <v>1</v>
      </c>
      <c r="U2707">
        <f t="shared" si="1022"/>
        <v>9</v>
      </c>
      <c r="V2707">
        <f t="shared" si="1023"/>
        <v>2021</v>
      </c>
    </row>
    <row r="2708" spans="1:24" x14ac:dyDescent="0.3">
      <c r="A2708">
        <v>903.1</v>
      </c>
      <c r="B2708" s="1">
        <v>44440</v>
      </c>
      <c r="C2708" t="s">
        <v>26</v>
      </c>
      <c r="D2708" s="2">
        <v>0.3923611111111111</v>
      </c>
      <c r="E2708">
        <v>186.85</v>
      </c>
      <c r="F2708">
        <v>15</v>
      </c>
      <c r="G2708" t="s">
        <v>21</v>
      </c>
      <c r="H2708">
        <v>36700</v>
      </c>
      <c r="I2708" t="s">
        <v>22</v>
      </c>
      <c r="J2708" s="1">
        <v>44440</v>
      </c>
      <c r="K2708" t="s">
        <v>26</v>
      </c>
      <c r="L2708" s="2">
        <v>0.3979166666666667</v>
      </c>
      <c r="M2708">
        <v>254.85</v>
      </c>
      <c r="N2708">
        <v>-1020</v>
      </c>
      <c r="O2708">
        <v>-36.392828469999998</v>
      </c>
      <c r="P2708" s="1">
        <v>44441</v>
      </c>
      <c r="Q2708" t="s">
        <v>24</v>
      </c>
      <c r="R2708">
        <v>258.39999999999998</v>
      </c>
      <c r="S2708">
        <v>179.65</v>
      </c>
      <c r="T2708">
        <f t="shared" si="1011"/>
        <v>1</v>
      </c>
      <c r="U2708">
        <f t="shared" si="1022"/>
        <v>9</v>
      </c>
      <c r="V2708">
        <f t="shared" si="1023"/>
        <v>2021</v>
      </c>
      <c r="X2708" t="str">
        <f t="shared" ref="X2708:X2709" si="1029">IF(N2708&gt;0,"Profit","Loss")</f>
        <v>Loss</v>
      </c>
    </row>
    <row r="2709" spans="1:24" x14ac:dyDescent="0.3">
      <c r="A2709">
        <v>903.2</v>
      </c>
      <c r="B2709" s="1">
        <v>44440</v>
      </c>
      <c r="C2709" t="s">
        <v>26</v>
      </c>
      <c r="D2709" s="2">
        <v>0.3923611111111111</v>
      </c>
      <c r="E2709">
        <v>254.5</v>
      </c>
      <c r="F2709">
        <v>15</v>
      </c>
      <c r="G2709" t="s">
        <v>23</v>
      </c>
      <c r="H2709">
        <v>36700</v>
      </c>
      <c r="I2709" t="s">
        <v>22</v>
      </c>
      <c r="J2709" s="1">
        <v>44440</v>
      </c>
      <c r="K2709" t="s">
        <v>26</v>
      </c>
      <c r="L2709" s="2">
        <v>0.46249999999999997</v>
      </c>
      <c r="M2709">
        <v>197.5</v>
      </c>
      <c r="N2709">
        <v>855</v>
      </c>
      <c r="O2709">
        <v>22.396856580000001</v>
      </c>
      <c r="P2709" s="1">
        <v>44441</v>
      </c>
      <c r="Q2709" t="s">
        <v>24</v>
      </c>
      <c r="R2709">
        <v>261</v>
      </c>
      <c r="S2709">
        <v>122</v>
      </c>
      <c r="T2709">
        <f t="shared" si="1011"/>
        <v>1</v>
      </c>
      <c r="U2709">
        <f t="shared" si="1022"/>
        <v>9</v>
      </c>
      <c r="V2709">
        <f t="shared" si="1023"/>
        <v>2021</v>
      </c>
      <c r="X2709" t="str">
        <f t="shared" si="1029"/>
        <v>Profit</v>
      </c>
    </row>
    <row r="2710" spans="1:24" hidden="1" x14ac:dyDescent="0.3">
      <c r="A2710">
        <v>904</v>
      </c>
      <c r="B2710" s="1">
        <v>44441</v>
      </c>
      <c r="D2710" s="2">
        <v>0.3923611111111111</v>
      </c>
      <c r="E2710">
        <v>36554.15</v>
      </c>
      <c r="J2710" s="1">
        <v>44441</v>
      </c>
      <c r="L2710" s="2">
        <v>0.4465277777777778</v>
      </c>
      <c r="M2710">
        <v>36662.800000000003</v>
      </c>
      <c r="N2710">
        <v>-975</v>
      </c>
      <c r="R2710">
        <v>36665.1</v>
      </c>
      <c r="S2710">
        <v>36470.300000000003</v>
      </c>
      <c r="T2710">
        <f t="shared" si="1011"/>
        <v>2</v>
      </c>
      <c r="U2710">
        <f t="shared" si="1022"/>
        <v>9</v>
      </c>
      <c r="V2710">
        <f t="shared" si="1023"/>
        <v>2021</v>
      </c>
    </row>
    <row r="2711" spans="1:24" x14ac:dyDescent="0.3">
      <c r="A2711">
        <v>904.1</v>
      </c>
      <c r="B2711" s="1">
        <v>44441</v>
      </c>
      <c r="C2711" t="s">
        <v>27</v>
      </c>
      <c r="D2711" s="2">
        <v>0.3923611111111111</v>
      </c>
      <c r="E2711">
        <v>96</v>
      </c>
      <c r="F2711">
        <v>15</v>
      </c>
      <c r="G2711" t="s">
        <v>21</v>
      </c>
      <c r="H2711">
        <v>36600</v>
      </c>
      <c r="I2711" t="s">
        <v>22</v>
      </c>
      <c r="J2711" s="1">
        <v>44441</v>
      </c>
      <c r="K2711" t="s">
        <v>27</v>
      </c>
      <c r="L2711" s="2">
        <v>0.4465277777777778</v>
      </c>
      <c r="M2711">
        <v>139</v>
      </c>
      <c r="N2711">
        <v>-645</v>
      </c>
      <c r="O2711">
        <v>-44.791666669999998</v>
      </c>
      <c r="P2711" s="1">
        <v>44441</v>
      </c>
      <c r="Q2711" t="s">
        <v>24</v>
      </c>
      <c r="R2711">
        <v>149.94999999999999</v>
      </c>
      <c r="S2711">
        <v>63.6</v>
      </c>
      <c r="T2711">
        <f t="shared" si="1011"/>
        <v>2</v>
      </c>
      <c r="U2711">
        <f t="shared" si="1022"/>
        <v>9</v>
      </c>
      <c r="V2711">
        <f t="shared" si="1023"/>
        <v>2021</v>
      </c>
      <c r="X2711" t="str">
        <f t="shared" ref="X2711:X2712" si="1030">IF(N2711&gt;0,"Profit","Loss")</f>
        <v>Loss</v>
      </c>
    </row>
    <row r="2712" spans="1:24" x14ac:dyDescent="0.3">
      <c r="A2712">
        <v>904.2</v>
      </c>
      <c r="B2712" s="1">
        <v>44441</v>
      </c>
      <c r="C2712" t="s">
        <v>27</v>
      </c>
      <c r="D2712" s="2">
        <v>0.3923611111111111</v>
      </c>
      <c r="E2712">
        <v>145</v>
      </c>
      <c r="F2712">
        <v>15</v>
      </c>
      <c r="G2712" t="s">
        <v>23</v>
      </c>
      <c r="H2712">
        <v>36600</v>
      </c>
      <c r="I2712" t="s">
        <v>22</v>
      </c>
      <c r="J2712" s="1">
        <v>44441</v>
      </c>
      <c r="K2712" t="s">
        <v>27</v>
      </c>
      <c r="L2712" s="2">
        <v>0.4069444444444445</v>
      </c>
      <c r="M2712">
        <v>167</v>
      </c>
      <c r="N2712">
        <v>-330</v>
      </c>
      <c r="O2712">
        <v>-15.17241379</v>
      </c>
      <c r="P2712" s="1">
        <v>44441</v>
      </c>
      <c r="Q2712" t="s">
        <v>24</v>
      </c>
      <c r="R2712">
        <v>183.25</v>
      </c>
      <c r="S2712">
        <v>91.7</v>
      </c>
      <c r="T2712">
        <f t="shared" si="1011"/>
        <v>2</v>
      </c>
      <c r="U2712">
        <f t="shared" si="1022"/>
        <v>9</v>
      </c>
      <c r="V2712">
        <f t="shared" si="1023"/>
        <v>2021</v>
      </c>
      <c r="X2712" t="str">
        <f t="shared" si="1030"/>
        <v>Loss</v>
      </c>
    </row>
    <row r="2713" spans="1:24" hidden="1" x14ac:dyDescent="0.3">
      <c r="A2713">
        <v>905</v>
      </c>
      <c r="B2713" s="1">
        <v>44442</v>
      </c>
      <c r="D2713" s="2">
        <v>0.3923611111111111</v>
      </c>
      <c r="E2713">
        <v>37057.199999999997</v>
      </c>
      <c r="J2713" s="1">
        <v>44442</v>
      </c>
      <c r="L2713" s="2">
        <v>0.58611111111111114</v>
      </c>
      <c r="M2713">
        <v>36609.699999999997</v>
      </c>
      <c r="N2713">
        <v>2700</v>
      </c>
      <c r="R2713">
        <v>37138.65</v>
      </c>
      <c r="S2713">
        <v>36609.699999999997</v>
      </c>
      <c r="T2713">
        <f t="shared" si="1011"/>
        <v>3</v>
      </c>
      <c r="U2713">
        <f t="shared" si="1022"/>
        <v>9</v>
      </c>
      <c r="V2713">
        <f t="shared" si="1023"/>
        <v>2021</v>
      </c>
    </row>
    <row r="2714" spans="1:24" x14ac:dyDescent="0.3">
      <c r="A2714">
        <v>905.1</v>
      </c>
      <c r="B2714" s="1">
        <v>44442</v>
      </c>
      <c r="C2714" t="s">
        <v>28</v>
      </c>
      <c r="D2714" s="2">
        <v>0.3923611111111111</v>
      </c>
      <c r="E2714">
        <v>349.95</v>
      </c>
      <c r="F2714">
        <v>15</v>
      </c>
      <c r="G2714" t="s">
        <v>21</v>
      </c>
      <c r="H2714">
        <v>37100</v>
      </c>
      <c r="I2714" t="s">
        <v>22</v>
      </c>
      <c r="J2714" s="1">
        <v>44442</v>
      </c>
      <c r="K2714" t="s">
        <v>28</v>
      </c>
      <c r="L2714" s="2">
        <v>0.58611111111111114</v>
      </c>
      <c r="M2714">
        <v>149.94999999999999</v>
      </c>
      <c r="N2714">
        <v>3000</v>
      </c>
      <c r="O2714">
        <v>57.151021569999997</v>
      </c>
      <c r="P2714" s="1">
        <v>44448</v>
      </c>
      <c r="Q2714" t="s">
        <v>29</v>
      </c>
      <c r="R2714">
        <v>374.3</v>
      </c>
      <c r="S2714">
        <v>145</v>
      </c>
      <c r="T2714">
        <f t="shared" si="1011"/>
        <v>3</v>
      </c>
      <c r="U2714">
        <f t="shared" si="1022"/>
        <v>9</v>
      </c>
      <c r="V2714">
        <f t="shared" si="1023"/>
        <v>2021</v>
      </c>
      <c r="X2714" t="str">
        <f t="shared" ref="X2714:X2715" si="1031">IF(N2714&gt;0,"Profit","Loss")</f>
        <v>Profit</v>
      </c>
    </row>
    <row r="2715" spans="1:24" x14ac:dyDescent="0.3">
      <c r="A2715">
        <v>905.2</v>
      </c>
      <c r="B2715" s="1">
        <v>44442</v>
      </c>
      <c r="C2715" t="s">
        <v>28</v>
      </c>
      <c r="D2715" s="2">
        <v>0.3923611111111111</v>
      </c>
      <c r="E2715">
        <v>343.75</v>
      </c>
      <c r="F2715">
        <v>15</v>
      </c>
      <c r="G2715" t="s">
        <v>23</v>
      </c>
      <c r="H2715">
        <v>37100</v>
      </c>
      <c r="I2715" t="s">
        <v>22</v>
      </c>
      <c r="J2715" s="1">
        <v>44442</v>
      </c>
      <c r="K2715" t="s">
        <v>28</v>
      </c>
      <c r="L2715" s="2">
        <v>0.40277777777777773</v>
      </c>
      <c r="M2715">
        <v>363.75</v>
      </c>
      <c r="N2715">
        <v>-300</v>
      </c>
      <c r="O2715">
        <v>-5.8181818180000002</v>
      </c>
      <c r="P2715" s="1">
        <v>44448</v>
      </c>
      <c r="Q2715" t="s">
        <v>24</v>
      </c>
      <c r="R2715">
        <v>364.3</v>
      </c>
      <c r="S2715">
        <v>288.7</v>
      </c>
      <c r="T2715">
        <f t="shared" si="1011"/>
        <v>3</v>
      </c>
      <c r="U2715">
        <f t="shared" si="1022"/>
        <v>9</v>
      </c>
      <c r="V2715">
        <f t="shared" si="1023"/>
        <v>2021</v>
      </c>
      <c r="X2715" t="str">
        <f t="shared" si="1031"/>
        <v>Loss</v>
      </c>
    </row>
    <row r="2716" spans="1:24" hidden="1" x14ac:dyDescent="0.3">
      <c r="A2716">
        <v>906</v>
      </c>
      <c r="B2716" s="1">
        <v>44445</v>
      </c>
      <c r="D2716" s="2">
        <v>0.3923611111111111</v>
      </c>
      <c r="E2716">
        <v>36754.5</v>
      </c>
      <c r="J2716" s="1">
        <v>44445</v>
      </c>
      <c r="L2716" s="2">
        <v>0.4069444444444445</v>
      </c>
      <c r="M2716">
        <v>36732</v>
      </c>
      <c r="N2716">
        <v>-690</v>
      </c>
      <c r="R2716">
        <v>36855.300000000003</v>
      </c>
      <c r="S2716">
        <v>36681.5</v>
      </c>
      <c r="T2716">
        <f t="shared" si="1011"/>
        <v>6</v>
      </c>
      <c r="U2716">
        <f t="shared" si="1022"/>
        <v>9</v>
      </c>
      <c r="V2716">
        <f t="shared" si="1023"/>
        <v>2021</v>
      </c>
    </row>
    <row r="2717" spans="1:24" x14ac:dyDescent="0.3">
      <c r="A2717">
        <v>906.1</v>
      </c>
      <c r="B2717" s="1">
        <v>44445</v>
      </c>
      <c r="C2717" t="s">
        <v>20</v>
      </c>
      <c r="D2717" s="2">
        <v>0.3923611111111111</v>
      </c>
      <c r="E2717">
        <v>282.55</v>
      </c>
      <c r="F2717">
        <v>15</v>
      </c>
      <c r="G2717" t="s">
        <v>21</v>
      </c>
      <c r="H2717">
        <v>36800</v>
      </c>
      <c r="I2717" t="s">
        <v>22</v>
      </c>
      <c r="J2717" s="1">
        <v>44445</v>
      </c>
      <c r="K2717" t="s">
        <v>20</v>
      </c>
      <c r="L2717" s="2">
        <v>0.3972222222222222</v>
      </c>
      <c r="M2717">
        <v>322.55</v>
      </c>
      <c r="N2717">
        <v>-600</v>
      </c>
      <c r="O2717">
        <v>-14.15678641</v>
      </c>
      <c r="P2717" s="1">
        <v>44448</v>
      </c>
      <c r="Q2717" t="s">
        <v>24</v>
      </c>
      <c r="R2717">
        <v>325.05</v>
      </c>
      <c r="S2717">
        <v>246.6</v>
      </c>
      <c r="T2717">
        <f t="shared" si="1011"/>
        <v>6</v>
      </c>
      <c r="U2717">
        <f t="shared" si="1022"/>
        <v>9</v>
      </c>
      <c r="V2717">
        <f t="shared" si="1023"/>
        <v>2021</v>
      </c>
      <c r="X2717" t="str">
        <f t="shared" ref="X2717:X2718" si="1032">IF(N2717&gt;0,"Profit","Loss")</f>
        <v>Loss</v>
      </c>
    </row>
    <row r="2718" spans="1:24" x14ac:dyDescent="0.3">
      <c r="A2718">
        <v>906.2</v>
      </c>
      <c r="B2718" s="1">
        <v>44445</v>
      </c>
      <c r="C2718" t="s">
        <v>20</v>
      </c>
      <c r="D2718" s="2">
        <v>0.3923611111111111</v>
      </c>
      <c r="E2718">
        <v>307.7</v>
      </c>
      <c r="F2718">
        <v>15</v>
      </c>
      <c r="G2718" t="s">
        <v>23</v>
      </c>
      <c r="H2718">
        <v>36800</v>
      </c>
      <c r="I2718" t="s">
        <v>22</v>
      </c>
      <c r="J2718" s="1">
        <v>44445</v>
      </c>
      <c r="K2718" t="s">
        <v>20</v>
      </c>
      <c r="L2718" s="2">
        <v>0.4069444444444445</v>
      </c>
      <c r="M2718">
        <v>313.7</v>
      </c>
      <c r="N2718">
        <v>-90</v>
      </c>
      <c r="O2718">
        <v>-1.9499512510000001</v>
      </c>
      <c r="P2718" s="1">
        <v>44448</v>
      </c>
      <c r="Q2718" t="s">
        <v>24</v>
      </c>
      <c r="R2718">
        <v>346.5</v>
      </c>
      <c r="S2718">
        <v>238.45</v>
      </c>
      <c r="T2718">
        <f t="shared" si="1011"/>
        <v>6</v>
      </c>
      <c r="U2718">
        <f t="shared" si="1022"/>
        <v>9</v>
      </c>
      <c r="V2718">
        <f t="shared" si="1023"/>
        <v>2021</v>
      </c>
      <c r="X2718" t="str">
        <f t="shared" si="1032"/>
        <v>Loss</v>
      </c>
    </row>
    <row r="2719" spans="1:24" hidden="1" x14ac:dyDescent="0.3">
      <c r="A2719">
        <v>907</v>
      </c>
      <c r="B2719" s="1">
        <v>44446</v>
      </c>
      <c r="D2719" s="2">
        <v>0.3923611111111111</v>
      </c>
      <c r="E2719">
        <v>36423.85</v>
      </c>
      <c r="J2719" s="1">
        <v>44446</v>
      </c>
      <c r="L2719" s="2">
        <v>0.5</v>
      </c>
      <c r="M2719">
        <v>36384.050000000003</v>
      </c>
      <c r="N2719">
        <v>-195</v>
      </c>
      <c r="R2719">
        <v>36456.6</v>
      </c>
      <c r="S2719">
        <v>36153.599999999999</v>
      </c>
      <c r="T2719">
        <f t="shared" si="1011"/>
        <v>7</v>
      </c>
      <c r="U2719">
        <f t="shared" si="1022"/>
        <v>9</v>
      </c>
      <c r="V2719">
        <f t="shared" si="1023"/>
        <v>2021</v>
      </c>
    </row>
    <row r="2720" spans="1:24" x14ac:dyDescent="0.3">
      <c r="A2720">
        <v>907.1</v>
      </c>
      <c r="B2720" s="1">
        <v>44446</v>
      </c>
      <c r="C2720" t="s">
        <v>25</v>
      </c>
      <c r="D2720" s="2">
        <v>0.3923611111111111</v>
      </c>
      <c r="E2720">
        <v>271.89999999999998</v>
      </c>
      <c r="F2720">
        <v>15</v>
      </c>
      <c r="G2720" t="s">
        <v>21</v>
      </c>
      <c r="H2720">
        <v>36400</v>
      </c>
      <c r="I2720" t="s">
        <v>22</v>
      </c>
      <c r="J2720" s="1">
        <v>44446</v>
      </c>
      <c r="K2720" t="s">
        <v>25</v>
      </c>
      <c r="L2720" s="2">
        <v>0.5</v>
      </c>
      <c r="M2720">
        <v>227.9</v>
      </c>
      <c r="N2720">
        <v>660</v>
      </c>
      <c r="O2720">
        <v>16.182420010000001</v>
      </c>
      <c r="P2720" s="1">
        <v>44448</v>
      </c>
      <c r="Q2720" t="s">
        <v>24</v>
      </c>
      <c r="R2720">
        <v>289.85000000000002</v>
      </c>
      <c r="S2720">
        <v>151.94999999999999</v>
      </c>
      <c r="T2720">
        <f t="shared" si="1011"/>
        <v>7</v>
      </c>
      <c r="U2720">
        <f t="shared" si="1022"/>
        <v>9</v>
      </c>
      <c r="V2720">
        <f t="shared" si="1023"/>
        <v>2021</v>
      </c>
      <c r="X2720" t="str">
        <f t="shared" ref="X2720:X2721" si="1033">IF(N2720&gt;0,"Profit","Loss")</f>
        <v>Profit</v>
      </c>
    </row>
    <row r="2721" spans="1:24" x14ac:dyDescent="0.3">
      <c r="A2721">
        <v>907.2</v>
      </c>
      <c r="B2721" s="1">
        <v>44446</v>
      </c>
      <c r="C2721" t="s">
        <v>25</v>
      </c>
      <c r="D2721" s="2">
        <v>0.3923611111111111</v>
      </c>
      <c r="E2721">
        <v>231.7</v>
      </c>
      <c r="F2721">
        <v>15</v>
      </c>
      <c r="G2721" t="s">
        <v>23</v>
      </c>
      <c r="H2721">
        <v>36400</v>
      </c>
      <c r="I2721" t="s">
        <v>22</v>
      </c>
      <c r="J2721" s="1">
        <v>44446</v>
      </c>
      <c r="K2721" t="s">
        <v>25</v>
      </c>
      <c r="L2721" s="2">
        <v>0.41944444444444445</v>
      </c>
      <c r="M2721">
        <v>288.7</v>
      </c>
      <c r="N2721">
        <v>-855</v>
      </c>
      <c r="O2721">
        <v>-24.600776870000001</v>
      </c>
      <c r="P2721" s="1">
        <v>44448</v>
      </c>
      <c r="Q2721" t="s">
        <v>24</v>
      </c>
      <c r="R2721">
        <v>350</v>
      </c>
      <c r="S2721">
        <v>213.7</v>
      </c>
      <c r="T2721">
        <f t="shared" si="1011"/>
        <v>7</v>
      </c>
      <c r="U2721">
        <f t="shared" si="1022"/>
        <v>9</v>
      </c>
      <c r="V2721">
        <f t="shared" si="1023"/>
        <v>2021</v>
      </c>
      <c r="X2721" t="str">
        <f t="shared" si="1033"/>
        <v>Loss</v>
      </c>
    </row>
    <row r="2722" spans="1:24" hidden="1" x14ac:dyDescent="0.3">
      <c r="A2722">
        <v>908</v>
      </c>
      <c r="B2722" s="1">
        <v>44447</v>
      </c>
      <c r="D2722" s="2">
        <v>0.3923611111111111</v>
      </c>
      <c r="E2722">
        <v>36585.800000000003</v>
      </c>
      <c r="J2722" s="1">
        <v>44447</v>
      </c>
      <c r="L2722" s="2">
        <v>0.54583333333333328</v>
      </c>
      <c r="M2722">
        <v>36622.35</v>
      </c>
      <c r="N2722">
        <v>-330</v>
      </c>
      <c r="R2722">
        <v>36812.35</v>
      </c>
      <c r="S2722">
        <v>36541.050000000003</v>
      </c>
      <c r="T2722">
        <f t="shared" si="1011"/>
        <v>8</v>
      </c>
      <c r="U2722">
        <f t="shared" si="1022"/>
        <v>9</v>
      </c>
      <c r="V2722">
        <f t="shared" si="1023"/>
        <v>2021</v>
      </c>
    </row>
    <row r="2723" spans="1:24" x14ac:dyDescent="0.3">
      <c r="A2723">
        <v>908.1</v>
      </c>
      <c r="B2723" s="1">
        <v>44447</v>
      </c>
      <c r="C2723" t="s">
        <v>26</v>
      </c>
      <c r="D2723" s="2">
        <v>0.3923611111111111</v>
      </c>
      <c r="E2723">
        <v>183.9</v>
      </c>
      <c r="F2723">
        <v>15</v>
      </c>
      <c r="G2723" t="s">
        <v>21</v>
      </c>
      <c r="H2723">
        <v>36600</v>
      </c>
      <c r="I2723" t="s">
        <v>22</v>
      </c>
      <c r="J2723" s="1">
        <v>44447</v>
      </c>
      <c r="K2723" t="s">
        <v>26</v>
      </c>
      <c r="L2723" s="2">
        <v>0.40208333333333335</v>
      </c>
      <c r="M2723">
        <v>241.9</v>
      </c>
      <c r="N2723">
        <v>-870</v>
      </c>
      <c r="O2723">
        <v>-31.538879829999999</v>
      </c>
      <c r="P2723" s="1">
        <v>44448</v>
      </c>
      <c r="Q2723" t="s">
        <v>24</v>
      </c>
      <c r="R2723">
        <v>250</v>
      </c>
      <c r="S2723">
        <v>166.1</v>
      </c>
      <c r="T2723">
        <f t="shared" si="1011"/>
        <v>8</v>
      </c>
      <c r="U2723">
        <f t="shared" si="1022"/>
        <v>9</v>
      </c>
      <c r="V2723">
        <f t="shared" si="1023"/>
        <v>2021</v>
      </c>
      <c r="X2723" t="str">
        <f t="shared" ref="X2723:X2724" si="1034">IF(N2723&gt;0,"Profit","Loss")</f>
        <v>Loss</v>
      </c>
    </row>
    <row r="2724" spans="1:24" x14ac:dyDescent="0.3">
      <c r="A2724">
        <v>908.2</v>
      </c>
      <c r="B2724" s="1">
        <v>44447</v>
      </c>
      <c r="C2724" t="s">
        <v>26</v>
      </c>
      <c r="D2724" s="2">
        <v>0.3923611111111111</v>
      </c>
      <c r="E2724">
        <v>207.8</v>
      </c>
      <c r="F2724">
        <v>15</v>
      </c>
      <c r="G2724" t="s">
        <v>23</v>
      </c>
      <c r="H2724">
        <v>36600</v>
      </c>
      <c r="I2724" t="s">
        <v>22</v>
      </c>
      <c r="J2724" s="1">
        <v>44447</v>
      </c>
      <c r="K2724" t="s">
        <v>26</v>
      </c>
      <c r="L2724" s="2">
        <v>0.54583333333333328</v>
      </c>
      <c r="M2724">
        <v>171.8</v>
      </c>
      <c r="N2724">
        <v>540</v>
      </c>
      <c r="O2724">
        <v>17.324350339999999</v>
      </c>
      <c r="P2724" s="1">
        <v>44448</v>
      </c>
      <c r="Q2724" t="s">
        <v>24</v>
      </c>
      <c r="R2724">
        <v>222.35</v>
      </c>
      <c r="S2724">
        <v>96</v>
      </c>
      <c r="T2724">
        <f t="shared" si="1011"/>
        <v>8</v>
      </c>
      <c r="U2724">
        <f t="shared" si="1022"/>
        <v>9</v>
      </c>
      <c r="V2724">
        <f t="shared" si="1023"/>
        <v>2021</v>
      </c>
      <c r="X2724" t="str">
        <f t="shared" si="1034"/>
        <v>Profit</v>
      </c>
    </row>
    <row r="2725" spans="1:24" hidden="1" x14ac:dyDescent="0.3">
      <c r="A2725">
        <v>909</v>
      </c>
      <c r="B2725" s="1">
        <v>44448</v>
      </c>
      <c r="D2725" s="2">
        <v>0.3923611111111111</v>
      </c>
      <c r="E2725">
        <v>36822.65</v>
      </c>
      <c r="J2725" s="1">
        <v>44448</v>
      </c>
      <c r="L2725" s="2">
        <v>0.6381944444444444</v>
      </c>
      <c r="M2725">
        <v>36691</v>
      </c>
      <c r="N2725">
        <v>852</v>
      </c>
      <c r="Q2725" t="s">
        <v>19</v>
      </c>
      <c r="R2725">
        <v>36833.9</v>
      </c>
      <c r="S2725">
        <v>36568.050000000003</v>
      </c>
      <c r="T2725">
        <f t="shared" ref="T2725:T2788" si="1035">DAY(B2725)</f>
        <v>9</v>
      </c>
      <c r="U2725">
        <f t="shared" si="1022"/>
        <v>9</v>
      </c>
      <c r="V2725">
        <f t="shared" si="1023"/>
        <v>2021</v>
      </c>
    </row>
    <row r="2726" spans="1:24" x14ac:dyDescent="0.3">
      <c r="A2726">
        <v>909.1</v>
      </c>
      <c r="B2726" s="1">
        <v>44448</v>
      </c>
      <c r="C2726" t="s">
        <v>27</v>
      </c>
      <c r="D2726" s="2">
        <v>0.3923611111111111</v>
      </c>
      <c r="E2726">
        <v>126.55</v>
      </c>
      <c r="F2726">
        <v>15</v>
      </c>
      <c r="G2726" t="s">
        <v>21</v>
      </c>
      <c r="H2726">
        <v>36800</v>
      </c>
      <c r="I2726" t="s">
        <v>22</v>
      </c>
      <c r="J2726" s="1">
        <v>44448</v>
      </c>
      <c r="K2726" t="s">
        <v>27</v>
      </c>
      <c r="L2726" s="2">
        <v>0.6381944444444444</v>
      </c>
      <c r="M2726">
        <v>0.75</v>
      </c>
      <c r="N2726">
        <v>1887</v>
      </c>
      <c r="O2726">
        <v>99.407348870000007</v>
      </c>
      <c r="P2726" s="1">
        <v>44448</v>
      </c>
      <c r="Q2726" t="s">
        <v>19</v>
      </c>
      <c r="R2726">
        <v>136.19999999999999</v>
      </c>
      <c r="S2726">
        <v>0.5</v>
      </c>
      <c r="T2726">
        <f t="shared" si="1035"/>
        <v>9</v>
      </c>
      <c r="U2726">
        <f t="shared" si="1022"/>
        <v>9</v>
      </c>
      <c r="V2726">
        <f t="shared" si="1023"/>
        <v>2021</v>
      </c>
      <c r="X2726" t="str">
        <f t="shared" ref="X2726:X2727" si="1036">IF(N2726&gt;0,"Profit","Loss")</f>
        <v>Profit</v>
      </c>
    </row>
    <row r="2727" spans="1:24" x14ac:dyDescent="0.3">
      <c r="A2727">
        <v>909.2</v>
      </c>
      <c r="B2727" s="1">
        <v>44448</v>
      </c>
      <c r="C2727" t="s">
        <v>27</v>
      </c>
      <c r="D2727" s="2">
        <v>0.3923611111111111</v>
      </c>
      <c r="E2727">
        <v>119.6</v>
      </c>
      <c r="F2727">
        <v>15</v>
      </c>
      <c r="G2727" t="s">
        <v>23</v>
      </c>
      <c r="H2727">
        <v>36800</v>
      </c>
      <c r="I2727" t="s">
        <v>22</v>
      </c>
      <c r="J2727" s="1">
        <v>44448</v>
      </c>
      <c r="K2727" t="s">
        <v>27</v>
      </c>
      <c r="L2727" s="2">
        <v>0.40277777777777773</v>
      </c>
      <c r="M2727">
        <v>188.6</v>
      </c>
      <c r="N2727">
        <v>-1035</v>
      </c>
      <c r="O2727">
        <v>-57.69230769</v>
      </c>
      <c r="P2727" s="1">
        <v>44448</v>
      </c>
      <c r="Q2727" t="s">
        <v>24</v>
      </c>
      <c r="R2727">
        <v>198.55</v>
      </c>
      <c r="S2727">
        <v>112.8</v>
      </c>
      <c r="T2727">
        <f t="shared" si="1035"/>
        <v>9</v>
      </c>
      <c r="U2727">
        <f t="shared" si="1022"/>
        <v>9</v>
      </c>
      <c r="V2727">
        <f t="shared" si="1023"/>
        <v>2021</v>
      </c>
      <c r="X2727" t="str">
        <f t="shared" si="1036"/>
        <v>Loss</v>
      </c>
    </row>
    <row r="2728" spans="1:24" hidden="1" x14ac:dyDescent="0.3">
      <c r="A2728">
        <v>910</v>
      </c>
      <c r="B2728" s="1">
        <v>44452</v>
      </c>
      <c r="D2728" s="2">
        <v>0.3923611111111111</v>
      </c>
      <c r="E2728">
        <v>36526.550000000003</v>
      </c>
      <c r="J2728" s="1">
        <v>44452</v>
      </c>
      <c r="L2728" s="2">
        <v>0.53819444444444442</v>
      </c>
      <c r="M2728">
        <v>36544.15</v>
      </c>
      <c r="N2728">
        <v>-435</v>
      </c>
      <c r="R2728">
        <v>36558.75</v>
      </c>
      <c r="S2728">
        <v>36328.9</v>
      </c>
      <c r="T2728">
        <f t="shared" si="1035"/>
        <v>13</v>
      </c>
      <c r="U2728">
        <f t="shared" si="1022"/>
        <v>9</v>
      </c>
      <c r="V2728">
        <f t="shared" si="1023"/>
        <v>2021</v>
      </c>
    </row>
    <row r="2729" spans="1:24" x14ac:dyDescent="0.3">
      <c r="A2729">
        <v>910.1</v>
      </c>
      <c r="B2729" s="1">
        <v>44452</v>
      </c>
      <c r="C2729" t="s">
        <v>20</v>
      </c>
      <c r="D2729" s="2">
        <v>0.3923611111111111</v>
      </c>
      <c r="E2729">
        <v>298</v>
      </c>
      <c r="F2729">
        <v>15</v>
      </c>
      <c r="G2729" t="s">
        <v>21</v>
      </c>
      <c r="H2729">
        <v>36500</v>
      </c>
      <c r="I2729" t="s">
        <v>22</v>
      </c>
      <c r="J2729" s="1">
        <v>44452</v>
      </c>
      <c r="K2729" t="s">
        <v>20</v>
      </c>
      <c r="L2729" s="2">
        <v>0.53819444444444442</v>
      </c>
      <c r="M2729">
        <v>272</v>
      </c>
      <c r="N2729">
        <v>390</v>
      </c>
      <c r="O2729">
        <v>8.7248322149999993</v>
      </c>
      <c r="P2729" s="1">
        <v>44455</v>
      </c>
      <c r="Q2729" t="s">
        <v>24</v>
      </c>
      <c r="R2729">
        <v>302</v>
      </c>
      <c r="S2729">
        <v>196.6</v>
      </c>
      <c r="T2729">
        <f t="shared" si="1035"/>
        <v>13</v>
      </c>
      <c r="U2729">
        <f t="shared" si="1022"/>
        <v>9</v>
      </c>
      <c r="V2729">
        <f t="shared" si="1023"/>
        <v>2021</v>
      </c>
      <c r="X2729" t="str">
        <f t="shared" ref="X2729:X2730" si="1037">IF(N2729&gt;0,"Profit","Loss")</f>
        <v>Profit</v>
      </c>
    </row>
    <row r="2730" spans="1:24" x14ac:dyDescent="0.3">
      <c r="A2730">
        <v>910.2</v>
      </c>
      <c r="B2730" s="1">
        <v>44452</v>
      </c>
      <c r="C2730" t="s">
        <v>20</v>
      </c>
      <c r="D2730" s="2">
        <v>0.3923611111111111</v>
      </c>
      <c r="E2730">
        <v>269.10000000000002</v>
      </c>
      <c r="F2730">
        <v>15</v>
      </c>
      <c r="G2730" t="s">
        <v>23</v>
      </c>
      <c r="H2730">
        <v>36500</v>
      </c>
      <c r="I2730" t="s">
        <v>22</v>
      </c>
      <c r="J2730" s="1">
        <v>44452</v>
      </c>
      <c r="K2730" t="s">
        <v>20</v>
      </c>
      <c r="L2730" s="2">
        <v>0.41736111111111113</v>
      </c>
      <c r="M2730">
        <v>324.10000000000002</v>
      </c>
      <c r="N2730">
        <v>-825</v>
      </c>
      <c r="O2730">
        <v>-20.4384987</v>
      </c>
      <c r="P2730" s="1">
        <v>44455</v>
      </c>
      <c r="Q2730" t="s">
        <v>24</v>
      </c>
      <c r="R2730">
        <v>335</v>
      </c>
      <c r="S2730">
        <v>248.65</v>
      </c>
      <c r="T2730">
        <f t="shared" si="1035"/>
        <v>13</v>
      </c>
      <c r="U2730">
        <f t="shared" si="1022"/>
        <v>9</v>
      </c>
      <c r="V2730">
        <f t="shared" si="1023"/>
        <v>2021</v>
      </c>
      <c r="X2730" t="str">
        <f t="shared" si="1037"/>
        <v>Loss</v>
      </c>
    </row>
    <row r="2731" spans="1:24" hidden="1" x14ac:dyDescent="0.3">
      <c r="A2731">
        <v>911</v>
      </c>
      <c r="B2731" s="1">
        <v>44453</v>
      </c>
      <c r="D2731" s="2">
        <v>0.3923611111111111</v>
      </c>
      <c r="E2731">
        <v>36694.699999999997</v>
      </c>
      <c r="J2731" s="1">
        <v>44453</v>
      </c>
      <c r="L2731" s="2">
        <v>0.6381944444444444</v>
      </c>
      <c r="M2731">
        <v>36604.35</v>
      </c>
      <c r="N2731">
        <v>205.5</v>
      </c>
      <c r="Q2731" t="s">
        <v>19</v>
      </c>
      <c r="R2731">
        <v>36755.300000000003</v>
      </c>
      <c r="S2731">
        <v>36530.949999999997</v>
      </c>
      <c r="T2731">
        <f t="shared" si="1035"/>
        <v>14</v>
      </c>
      <c r="U2731">
        <f t="shared" si="1022"/>
        <v>9</v>
      </c>
      <c r="V2731">
        <f t="shared" si="1023"/>
        <v>2021</v>
      </c>
    </row>
    <row r="2732" spans="1:24" x14ac:dyDescent="0.3">
      <c r="A2732">
        <v>911.1</v>
      </c>
      <c r="B2732" s="1">
        <v>44453</v>
      </c>
      <c r="C2732" t="s">
        <v>25</v>
      </c>
      <c r="D2732" s="2">
        <v>0.3923611111111111</v>
      </c>
      <c r="E2732">
        <v>207.7</v>
      </c>
      <c r="F2732">
        <v>15</v>
      </c>
      <c r="G2732" t="s">
        <v>21</v>
      </c>
      <c r="H2732">
        <v>36700</v>
      </c>
      <c r="I2732" t="s">
        <v>22</v>
      </c>
      <c r="J2732" s="1">
        <v>44453</v>
      </c>
      <c r="K2732" t="s">
        <v>25</v>
      </c>
      <c r="L2732" s="2">
        <v>0.6381944444444444</v>
      </c>
      <c r="M2732">
        <v>153</v>
      </c>
      <c r="N2732">
        <v>820.5</v>
      </c>
      <c r="O2732">
        <v>26.33606163</v>
      </c>
      <c r="P2732" s="1">
        <v>44455</v>
      </c>
      <c r="Q2732" t="s">
        <v>19</v>
      </c>
      <c r="R2732">
        <v>235</v>
      </c>
      <c r="S2732">
        <v>130</v>
      </c>
      <c r="T2732">
        <f t="shared" si="1035"/>
        <v>14</v>
      </c>
      <c r="U2732">
        <f t="shared" si="1022"/>
        <v>9</v>
      </c>
      <c r="V2732">
        <f t="shared" si="1023"/>
        <v>2021</v>
      </c>
      <c r="X2732" t="str">
        <f t="shared" ref="X2732:X2733" si="1038">IF(N2732&gt;0,"Profit","Loss")</f>
        <v>Profit</v>
      </c>
    </row>
    <row r="2733" spans="1:24" x14ac:dyDescent="0.3">
      <c r="A2733">
        <v>911.2</v>
      </c>
      <c r="B2733" s="1">
        <v>44453</v>
      </c>
      <c r="C2733" t="s">
        <v>25</v>
      </c>
      <c r="D2733" s="2">
        <v>0.3923611111111111</v>
      </c>
      <c r="E2733">
        <v>207.3</v>
      </c>
      <c r="F2733">
        <v>15</v>
      </c>
      <c r="G2733" t="s">
        <v>23</v>
      </c>
      <c r="H2733">
        <v>36700</v>
      </c>
      <c r="I2733" t="s">
        <v>22</v>
      </c>
      <c r="J2733" s="1">
        <v>44453</v>
      </c>
      <c r="K2733" t="s">
        <v>25</v>
      </c>
      <c r="L2733" s="2">
        <v>0.5444444444444444</v>
      </c>
      <c r="M2733">
        <v>248.3</v>
      </c>
      <c r="N2733">
        <v>-615</v>
      </c>
      <c r="O2733">
        <v>-19.77809937</v>
      </c>
      <c r="P2733" s="1">
        <v>44455</v>
      </c>
      <c r="Q2733" t="s">
        <v>24</v>
      </c>
      <c r="R2733">
        <v>343.25</v>
      </c>
      <c r="S2733">
        <v>172.35</v>
      </c>
      <c r="T2733">
        <f t="shared" si="1035"/>
        <v>14</v>
      </c>
      <c r="U2733">
        <f t="shared" si="1022"/>
        <v>9</v>
      </c>
      <c r="V2733">
        <f t="shared" si="1023"/>
        <v>2021</v>
      </c>
      <c r="X2733" t="str">
        <f t="shared" si="1038"/>
        <v>Loss</v>
      </c>
    </row>
    <row r="2734" spans="1:24" hidden="1" x14ac:dyDescent="0.3">
      <c r="A2734">
        <v>912</v>
      </c>
      <c r="B2734" s="1">
        <v>44454</v>
      </c>
      <c r="D2734" s="2">
        <v>0.3923611111111111</v>
      </c>
      <c r="E2734">
        <v>36525.199999999997</v>
      </c>
      <c r="J2734" s="1">
        <v>44454</v>
      </c>
      <c r="L2734" s="2">
        <v>0.6381944444444444</v>
      </c>
      <c r="M2734">
        <v>36879.4</v>
      </c>
      <c r="N2734">
        <v>744.75</v>
      </c>
      <c r="Q2734" t="s">
        <v>19</v>
      </c>
      <c r="R2734">
        <v>36947.300000000003</v>
      </c>
      <c r="S2734">
        <v>36520.199999999997</v>
      </c>
      <c r="T2734">
        <f t="shared" si="1035"/>
        <v>15</v>
      </c>
      <c r="U2734">
        <f t="shared" si="1022"/>
        <v>9</v>
      </c>
      <c r="V2734">
        <f t="shared" si="1023"/>
        <v>2021</v>
      </c>
    </row>
    <row r="2735" spans="1:24" x14ac:dyDescent="0.3">
      <c r="A2735">
        <v>912.1</v>
      </c>
      <c r="B2735" s="1">
        <v>44454</v>
      </c>
      <c r="C2735" t="s">
        <v>26</v>
      </c>
      <c r="D2735" s="2">
        <v>0.3923611111111111</v>
      </c>
      <c r="E2735">
        <v>194.05</v>
      </c>
      <c r="F2735">
        <v>15</v>
      </c>
      <c r="G2735" t="s">
        <v>21</v>
      </c>
      <c r="H2735">
        <v>36500</v>
      </c>
      <c r="I2735" t="s">
        <v>22</v>
      </c>
      <c r="J2735" s="1">
        <v>44454</v>
      </c>
      <c r="K2735" t="s">
        <v>26</v>
      </c>
      <c r="L2735" s="2">
        <v>0.4201388888888889</v>
      </c>
      <c r="M2735">
        <v>257.05</v>
      </c>
      <c r="N2735">
        <v>-945</v>
      </c>
      <c r="O2735">
        <v>-32.465859309999999</v>
      </c>
      <c r="P2735" s="1">
        <v>44455</v>
      </c>
      <c r="Q2735" t="s">
        <v>24</v>
      </c>
      <c r="R2735">
        <v>270</v>
      </c>
      <c r="S2735">
        <v>181.55</v>
      </c>
      <c r="T2735">
        <f t="shared" si="1035"/>
        <v>15</v>
      </c>
      <c r="U2735">
        <f t="shared" si="1022"/>
        <v>9</v>
      </c>
      <c r="V2735">
        <f t="shared" si="1023"/>
        <v>2021</v>
      </c>
      <c r="X2735" t="str">
        <f t="shared" ref="X2735:X2736" si="1039">IF(N2735&gt;0,"Profit","Loss")</f>
        <v>Loss</v>
      </c>
    </row>
    <row r="2736" spans="1:24" x14ac:dyDescent="0.3">
      <c r="A2736">
        <v>912.2</v>
      </c>
      <c r="B2736" s="1">
        <v>44454</v>
      </c>
      <c r="C2736" t="s">
        <v>26</v>
      </c>
      <c r="D2736" s="2">
        <v>0.3923611111111111</v>
      </c>
      <c r="E2736">
        <v>139.44999999999999</v>
      </c>
      <c r="F2736">
        <v>15</v>
      </c>
      <c r="G2736" t="s">
        <v>23</v>
      </c>
      <c r="H2736">
        <v>36500</v>
      </c>
      <c r="I2736" t="s">
        <v>22</v>
      </c>
      <c r="J2736" s="1">
        <v>44454</v>
      </c>
      <c r="K2736" t="s">
        <v>26</v>
      </c>
      <c r="L2736" s="2">
        <v>0.6381944444444444</v>
      </c>
      <c r="M2736">
        <v>26.8</v>
      </c>
      <c r="N2736">
        <v>1689.75</v>
      </c>
      <c r="O2736">
        <v>80.781642169999998</v>
      </c>
      <c r="P2736" s="1">
        <v>44455</v>
      </c>
      <c r="Q2736" t="s">
        <v>19</v>
      </c>
      <c r="R2736">
        <v>147.55000000000001</v>
      </c>
      <c r="S2736">
        <v>23.35</v>
      </c>
      <c r="T2736">
        <f t="shared" si="1035"/>
        <v>15</v>
      </c>
      <c r="U2736">
        <f t="shared" si="1022"/>
        <v>9</v>
      </c>
      <c r="V2736">
        <f t="shared" si="1023"/>
        <v>2021</v>
      </c>
      <c r="X2736" t="str">
        <f t="shared" si="1039"/>
        <v>Profit</v>
      </c>
    </row>
    <row r="2737" spans="1:24" hidden="1" x14ac:dyDescent="0.3">
      <c r="A2737">
        <v>913</v>
      </c>
      <c r="B2737" s="1">
        <v>44455</v>
      </c>
      <c r="D2737" s="2">
        <v>0.3923611111111111</v>
      </c>
      <c r="E2737">
        <v>37037.5</v>
      </c>
      <c r="J2737" s="1">
        <v>44455</v>
      </c>
      <c r="L2737" s="2">
        <v>0.6381944444444444</v>
      </c>
      <c r="M2737">
        <v>37647.85</v>
      </c>
      <c r="N2737">
        <v>1081.5</v>
      </c>
      <c r="Q2737" t="s">
        <v>19</v>
      </c>
      <c r="R2737">
        <v>37703.449999999997</v>
      </c>
      <c r="S2737">
        <v>36912.9</v>
      </c>
      <c r="T2737">
        <f t="shared" si="1035"/>
        <v>16</v>
      </c>
      <c r="U2737">
        <f t="shared" si="1022"/>
        <v>9</v>
      </c>
      <c r="V2737">
        <f t="shared" si="1023"/>
        <v>2021</v>
      </c>
    </row>
    <row r="2738" spans="1:24" x14ac:dyDescent="0.3">
      <c r="A2738">
        <v>913.1</v>
      </c>
      <c r="B2738" s="1">
        <v>44455</v>
      </c>
      <c r="C2738" t="s">
        <v>27</v>
      </c>
      <c r="D2738" s="2">
        <v>0.3923611111111111</v>
      </c>
      <c r="E2738">
        <v>115.5</v>
      </c>
      <c r="F2738">
        <v>15</v>
      </c>
      <c r="G2738" t="s">
        <v>21</v>
      </c>
      <c r="H2738">
        <v>37000</v>
      </c>
      <c r="I2738" t="s">
        <v>22</v>
      </c>
      <c r="J2738" s="1">
        <v>44455</v>
      </c>
      <c r="K2738" t="s">
        <v>27</v>
      </c>
      <c r="L2738" s="2">
        <v>0.42499999999999999</v>
      </c>
      <c r="M2738">
        <v>126.5</v>
      </c>
      <c r="N2738">
        <v>-165</v>
      </c>
      <c r="O2738">
        <v>-9.5238095240000007</v>
      </c>
      <c r="P2738" s="1">
        <v>44455</v>
      </c>
      <c r="Q2738" t="s">
        <v>24</v>
      </c>
      <c r="R2738">
        <v>150</v>
      </c>
      <c r="S2738">
        <v>51.15</v>
      </c>
      <c r="T2738">
        <f t="shared" si="1035"/>
        <v>16</v>
      </c>
      <c r="U2738">
        <f t="shared" si="1022"/>
        <v>9</v>
      </c>
      <c r="V2738">
        <f t="shared" si="1023"/>
        <v>2021</v>
      </c>
      <c r="X2738" t="str">
        <f t="shared" ref="X2738:X2739" si="1040">IF(N2738&gt;0,"Profit","Loss")</f>
        <v>Loss</v>
      </c>
    </row>
    <row r="2739" spans="1:24" x14ac:dyDescent="0.3">
      <c r="A2739">
        <v>913.2</v>
      </c>
      <c r="B2739" s="1">
        <v>44455</v>
      </c>
      <c r="C2739" t="s">
        <v>27</v>
      </c>
      <c r="D2739" s="2">
        <v>0.3923611111111111</v>
      </c>
      <c r="E2739">
        <v>83.45</v>
      </c>
      <c r="F2739">
        <v>15</v>
      </c>
      <c r="G2739" t="s">
        <v>23</v>
      </c>
      <c r="H2739">
        <v>37000</v>
      </c>
      <c r="I2739" t="s">
        <v>22</v>
      </c>
      <c r="J2739" s="1">
        <v>44455</v>
      </c>
      <c r="K2739" t="s">
        <v>27</v>
      </c>
      <c r="L2739" s="2">
        <v>0.6381944444444444</v>
      </c>
      <c r="M2739">
        <v>0.35</v>
      </c>
      <c r="N2739">
        <v>1246.5</v>
      </c>
      <c r="O2739">
        <v>99.580587179999995</v>
      </c>
      <c r="P2739" s="1">
        <v>44455</v>
      </c>
      <c r="Q2739" t="s">
        <v>19</v>
      </c>
      <c r="R2739">
        <v>134.30000000000001</v>
      </c>
      <c r="S2739">
        <v>0.25</v>
      </c>
      <c r="T2739">
        <f t="shared" si="1035"/>
        <v>16</v>
      </c>
      <c r="U2739">
        <f t="shared" si="1022"/>
        <v>9</v>
      </c>
      <c r="V2739">
        <f t="shared" si="1023"/>
        <v>2021</v>
      </c>
      <c r="X2739" t="str">
        <f t="shared" si="1040"/>
        <v>Profit</v>
      </c>
    </row>
    <row r="2740" spans="1:24" hidden="1" x14ac:dyDescent="0.3">
      <c r="A2740">
        <v>914</v>
      </c>
      <c r="B2740" s="1">
        <v>44456</v>
      </c>
      <c r="D2740" s="2">
        <v>0.3923611111111111</v>
      </c>
      <c r="E2740">
        <v>37901.199999999997</v>
      </c>
      <c r="J2740" s="1">
        <v>44456</v>
      </c>
      <c r="L2740" s="2">
        <v>0.4055555555555555</v>
      </c>
      <c r="M2740">
        <v>37855.75</v>
      </c>
      <c r="N2740">
        <v>-345</v>
      </c>
      <c r="R2740">
        <v>37912.15</v>
      </c>
      <c r="S2740">
        <v>37709.4</v>
      </c>
      <c r="T2740">
        <f t="shared" si="1035"/>
        <v>17</v>
      </c>
      <c r="U2740">
        <f t="shared" si="1022"/>
        <v>9</v>
      </c>
      <c r="V2740">
        <f t="shared" si="1023"/>
        <v>2021</v>
      </c>
    </row>
    <row r="2741" spans="1:24" x14ac:dyDescent="0.3">
      <c r="A2741">
        <v>914.1</v>
      </c>
      <c r="B2741" s="1">
        <v>44456</v>
      </c>
      <c r="C2741" t="s">
        <v>28</v>
      </c>
      <c r="D2741" s="2">
        <v>0.3923611111111111</v>
      </c>
      <c r="E2741">
        <v>396.4</v>
      </c>
      <c r="F2741">
        <v>15</v>
      </c>
      <c r="G2741" t="s">
        <v>21</v>
      </c>
      <c r="H2741">
        <v>37900</v>
      </c>
      <c r="I2741" t="s">
        <v>22</v>
      </c>
      <c r="J2741" s="1">
        <v>44456</v>
      </c>
      <c r="K2741" t="s">
        <v>28</v>
      </c>
      <c r="L2741" s="2">
        <v>0.4055555555555555</v>
      </c>
      <c r="M2741">
        <v>372.4</v>
      </c>
      <c r="N2741">
        <v>360</v>
      </c>
      <c r="O2741">
        <v>6.054490414</v>
      </c>
      <c r="P2741" s="1">
        <v>44462</v>
      </c>
      <c r="Q2741" t="s">
        <v>24</v>
      </c>
      <c r="R2741">
        <v>411.8</v>
      </c>
      <c r="S2741">
        <v>297.14999999999998</v>
      </c>
      <c r="T2741">
        <f t="shared" si="1035"/>
        <v>17</v>
      </c>
      <c r="U2741">
        <f t="shared" si="1022"/>
        <v>9</v>
      </c>
      <c r="V2741">
        <f t="shared" si="1023"/>
        <v>2021</v>
      </c>
      <c r="X2741" t="str">
        <f t="shared" ref="X2741:X2742" si="1041">IF(N2741&gt;0,"Profit","Loss")</f>
        <v>Profit</v>
      </c>
    </row>
    <row r="2742" spans="1:24" x14ac:dyDescent="0.3">
      <c r="A2742">
        <v>914.2</v>
      </c>
      <c r="B2742" s="1">
        <v>44456</v>
      </c>
      <c r="C2742" t="s">
        <v>28</v>
      </c>
      <c r="D2742" s="2">
        <v>0.3923611111111111</v>
      </c>
      <c r="E2742">
        <v>379.8</v>
      </c>
      <c r="F2742">
        <v>15</v>
      </c>
      <c r="G2742" t="s">
        <v>23</v>
      </c>
      <c r="H2742">
        <v>37900</v>
      </c>
      <c r="I2742" t="s">
        <v>22</v>
      </c>
      <c r="J2742" s="1">
        <v>44456</v>
      </c>
      <c r="K2742" t="s">
        <v>28</v>
      </c>
      <c r="L2742" s="2">
        <v>0.40277777777777773</v>
      </c>
      <c r="M2742">
        <v>426.8</v>
      </c>
      <c r="N2742">
        <v>-705</v>
      </c>
      <c r="O2742">
        <v>-12.37493418</v>
      </c>
      <c r="P2742" s="1">
        <v>44462</v>
      </c>
      <c r="Q2742" t="s">
        <v>24</v>
      </c>
      <c r="R2742">
        <v>431</v>
      </c>
      <c r="S2742">
        <v>351.35</v>
      </c>
      <c r="T2742">
        <f t="shared" si="1035"/>
        <v>17</v>
      </c>
      <c r="U2742">
        <f t="shared" si="1022"/>
        <v>9</v>
      </c>
      <c r="V2742">
        <f t="shared" si="1023"/>
        <v>2021</v>
      </c>
      <c r="X2742" t="str">
        <f t="shared" si="1041"/>
        <v>Loss</v>
      </c>
    </row>
    <row r="2743" spans="1:24" hidden="1" x14ac:dyDescent="0.3">
      <c r="A2743">
        <v>915</v>
      </c>
      <c r="B2743" s="1">
        <v>44459</v>
      </c>
      <c r="D2743" s="2">
        <v>0.3923611111111111</v>
      </c>
      <c r="E2743">
        <v>37409</v>
      </c>
      <c r="J2743" s="1">
        <v>44459</v>
      </c>
      <c r="L2743" s="2">
        <v>0.50694444444444442</v>
      </c>
      <c r="M2743">
        <v>37509.85</v>
      </c>
      <c r="N2743">
        <v>118.5</v>
      </c>
      <c r="R2743">
        <v>37801.599999999999</v>
      </c>
      <c r="S2743">
        <v>37375.9</v>
      </c>
      <c r="T2743">
        <f t="shared" si="1035"/>
        <v>20</v>
      </c>
      <c r="U2743">
        <f t="shared" si="1022"/>
        <v>9</v>
      </c>
      <c r="V2743">
        <f t="shared" si="1023"/>
        <v>2021</v>
      </c>
    </row>
    <row r="2744" spans="1:24" x14ac:dyDescent="0.3">
      <c r="A2744">
        <v>915.1</v>
      </c>
      <c r="B2744" s="1">
        <v>44459</v>
      </c>
      <c r="C2744" t="s">
        <v>20</v>
      </c>
      <c r="D2744" s="2">
        <v>0.3923611111111111</v>
      </c>
      <c r="E2744">
        <v>316.89999999999998</v>
      </c>
      <c r="F2744">
        <v>15</v>
      </c>
      <c r="G2744" t="s">
        <v>21</v>
      </c>
      <c r="H2744">
        <v>37400</v>
      </c>
      <c r="I2744" t="s">
        <v>22</v>
      </c>
      <c r="J2744" s="1">
        <v>44459</v>
      </c>
      <c r="K2744" t="s">
        <v>20</v>
      </c>
      <c r="L2744" s="2">
        <v>0.39652777777777781</v>
      </c>
      <c r="M2744">
        <v>371</v>
      </c>
      <c r="N2744">
        <v>-811.5</v>
      </c>
      <c r="O2744">
        <v>-17.07163143</v>
      </c>
      <c r="P2744" s="1">
        <v>44462</v>
      </c>
      <c r="Q2744" t="s">
        <v>24</v>
      </c>
      <c r="R2744">
        <v>464</v>
      </c>
      <c r="S2744">
        <v>294.64999999999998</v>
      </c>
      <c r="T2744">
        <f t="shared" si="1035"/>
        <v>20</v>
      </c>
      <c r="U2744">
        <f t="shared" si="1022"/>
        <v>9</v>
      </c>
      <c r="V2744">
        <f t="shared" si="1023"/>
        <v>2021</v>
      </c>
      <c r="X2744" t="str">
        <f t="shared" ref="X2744:X2745" si="1042">IF(N2744&gt;0,"Profit","Loss")</f>
        <v>Loss</v>
      </c>
    </row>
    <row r="2745" spans="1:24" x14ac:dyDescent="0.3">
      <c r="A2745">
        <v>915.2</v>
      </c>
      <c r="B2745" s="1">
        <v>44459</v>
      </c>
      <c r="C2745" t="s">
        <v>20</v>
      </c>
      <c r="D2745" s="2">
        <v>0.3923611111111111</v>
      </c>
      <c r="E2745">
        <v>288.5</v>
      </c>
      <c r="F2745">
        <v>15</v>
      </c>
      <c r="G2745" t="s">
        <v>23</v>
      </c>
      <c r="H2745">
        <v>37400</v>
      </c>
      <c r="I2745" t="s">
        <v>22</v>
      </c>
      <c r="J2745" s="1">
        <v>44459</v>
      </c>
      <c r="K2745" t="s">
        <v>20</v>
      </c>
      <c r="L2745" s="2">
        <v>0.50694444444444442</v>
      </c>
      <c r="M2745">
        <v>226.5</v>
      </c>
      <c r="N2745">
        <v>930</v>
      </c>
      <c r="O2745">
        <v>21.490467939999998</v>
      </c>
      <c r="P2745" s="1">
        <v>44462</v>
      </c>
      <c r="Q2745" t="s">
        <v>24</v>
      </c>
      <c r="R2745">
        <v>306</v>
      </c>
      <c r="S2745">
        <v>151.19999999999999</v>
      </c>
      <c r="T2745">
        <f t="shared" si="1035"/>
        <v>20</v>
      </c>
      <c r="U2745">
        <f t="shared" si="1022"/>
        <v>9</v>
      </c>
      <c r="V2745">
        <f t="shared" si="1023"/>
        <v>2021</v>
      </c>
      <c r="X2745" t="str">
        <f t="shared" si="1042"/>
        <v>Profit</v>
      </c>
    </row>
    <row r="2746" spans="1:24" hidden="1" x14ac:dyDescent="0.3">
      <c r="A2746">
        <v>916</v>
      </c>
      <c r="B2746" s="1">
        <v>44460</v>
      </c>
      <c r="D2746" s="2">
        <v>0.3923611111111111</v>
      </c>
      <c r="E2746">
        <v>37018.550000000003</v>
      </c>
      <c r="J2746" s="1">
        <v>44460</v>
      </c>
      <c r="L2746" s="2">
        <v>0.40138888888888885</v>
      </c>
      <c r="M2746">
        <v>37067</v>
      </c>
      <c r="N2746">
        <v>-765</v>
      </c>
      <c r="R2746">
        <v>37196.35</v>
      </c>
      <c r="S2746">
        <v>37013.550000000003</v>
      </c>
      <c r="T2746">
        <f t="shared" si="1035"/>
        <v>21</v>
      </c>
      <c r="U2746">
        <f t="shared" si="1022"/>
        <v>9</v>
      </c>
      <c r="V2746">
        <f t="shared" si="1023"/>
        <v>2021</v>
      </c>
    </row>
    <row r="2747" spans="1:24" x14ac:dyDescent="0.3">
      <c r="A2747">
        <v>916.1</v>
      </c>
      <c r="B2747" s="1">
        <v>44460</v>
      </c>
      <c r="C2747" t="s">
        <v>25</v>
      </c>
      <c r="D2747" s="2">
        <v>0.3923611111111111</v>
      </c>
      <c r="E2747">
        <v>357.95</v>
      </c>
      <c r="F2747">
        <v>15</v>
      </c>
      <c r="G2747" t="s">
        <v>21</v>
      </c>
      <c r="H2747">
        <v>37000</v>
      </c>
      <c r="I2747" t="s">
        <v>22</v>
      </c>
      <c r="J2747" s="1">
        <v>44460</v>
      </c>
      <c r="K2747" t="s">
        <v>25</v>
      </c>
      <c r="L2747" s="2">
        <v>0.39444444444444443</v>
      </c>
      <c r="M2747">
        <v>426.95</v>
      </c>
      <c r="N2747">
        <v>-1035</v>
      </c>
      <c r="O2747">
        <v>-19.27643526</v>
      </c>
      <c r="P2747" s="1">
        <v>44462</v>
      </c>
      <c r="Q2747" t="s">
        <v>24</v>
      </c>
      <c r="R2747">
        <v>447.05</v>
      </c>
      <c r="S2747">
        <v>351.2</v>
      </c>
      <c r="T2747">
        <f t="shared" si="1035"/>
        <v>21</v>
      </c>
      <c r="U2747">
        <f t="shared" si="1022"/>
        <v>9</v>
      </c>
      <c r="V2747">
        <f t="shared" si="1023"/>
        <v>2021</v>
      </c>
      <c r="X2747" t="str">
        <f t="shared" ref="X2747:X2748" si="1043">IF(N2747&gt;0,"Profit","Loss")</f>
        <v>Loss</v>
      </c>
    </row>
    <row r="2748" spans="1:24" x14ac:dyDescent="0.3">
      <c r="A2748">
        <v>916.2</v>
      </c>
      <c r="B2748" s="1">
        <v>44460</v>
      </c>
      <c r="C2748" t="s">
        <v>25</v>
      </c>
      <c r="D2748" s="2">
        <v>0.3923611111111111</v>
      </c>
      <c r="E2748">
        <v>304.14999999999998</v>
      </c>
      <c r="F2748">
        <v>15</v>
      </c>
      <c r="G2748" t="s">
        <v>23</v>
      </c>
      <c r="H2748">
        <v>37000</v>
      </c>
      <c r="I2748" t="s">
        <v>22</v>
      </c>
      <c r="J2748" s="1">
        <v>44460</v>
      </c>
      <c r="K2748" t="s">
        <v>25</v>
      </c>
      <c r="L2748" s="2">
        <v>0.40138888888888885</v>
      </c>
      <c r="M2748">
        <v>286.14999999999998</v>
      </c>
      <c r="N2748">
        <v>270</v>
      </c>
      <c r="O2748">
        <v>5.9181324999999996</v>
      </c>
      <c r="P2748" s="1">
        <v>44462</v>
      </c>
      <c r="Q2748" t="s">
        <v>24</v>
      </c>
      <c r="R2748">
        <v>309</v>
      </c>
      <c r="S2748">
        <v>210.2</v>
      </c>
      <c r="T2748">
        <f t="shared" si="1035"/>
        <v>21</v>
      </c>
      <c r="U2748">
        <f t="shared" si="1022"/>
        <v>9</v>
      </c>
      <c r="V2748">
        <f t="shared" si="1023"/>
        <v>2021</v>
      </c>
      <c r="X2748" t="str">
        <f t="shared" si="1043"/>
        <v>Profit</v>
      </c>
    </row>
    <row r="2749" spans="1:24" hidden="1" x14ac:dyDescent="0.3">
      <c r="A2749">
        <v>917</v>
      </c>
      <c r="B2749" s="1">
        <v>44461</v>
      </c>
      <c r="D2749" s="2">
        <v>0.3923611111111111</v>
      </c>
      <c r="E2749">
        <v>37159.65</v>
      </c>
      <c r="J2749" s="1">
        <v>44461</v>
      </c>
      <c r="L2749" s="2">
        <v>0.40277777777777773</v>
      </c>
      <c r="M2749">
        <v>37099</v>
      </c>
      <c r="N2749">
        <v>-750</v>
      </c>
      <c r="R2749">
        <v>37278.25</v>
      </c>
      <c r="S2749">
        <v>37089.800000000003</v>
      </c>
      <c r="T2749">
        <f t="shared" si="1035"/>
        <v>22</v>
      </c>
      <c r="U2749">
        <f t="shared" si="1022"/>
        <v>9</v>
      </c>
      <c r="V2749">
        <f t="shared" si="1023"/>
        <v>2021</v>
      </c>
    </row>
    <row r="2750" spans="1:24" x14ac:dyDescent="0.3">
      <c r="A2750">
        <v>917.1</v>
      </c>
      <c r="B2750" s="1">
        <v>44461</v>
      </c>
      <c r="C2750" t="s">
        <v>26</v>
      </c>
      <c r="D2750" s="2">
        <v>0.3923611111111111</v>
      </c>
      <c r="E2750">
        <v>241</v>
      </c>
      <c r="F2750">
        <v>15</v>
      </c>
      <c r="G2750" t="s">
        <v>21</v>
      </c>
      <c r="H2750">
        <v>37200</v>
      </c>
      <c r="I2750" t="s">
        <v>22</v>
      </c>
      <c r="J2750" s="1">
        <v>44461</v>
      </c>
      <c r="K2750" t="s">
        <v>26</v>
      </c>
      <c r="L2750" s="2">
        <v>0.39861111111111108</v>
      </c>
      <c r="M2750">
        <v>282</v>
      </c>
      <c r="N2750">
        <v>-615</v>
      </c>
      <c r="O2750">
        <v>-17.012448129999999</v>
      </c>
      <c r="P2750" s="1">
        <v>44462</v>
      </c>
      <c r="Q2750" t="s">
        <v>24</v>
      </c>
      <c r="R2750">
        <v>290.60000000000002</v>
      </c>
      <c r="S2750">
        <v>206.15</v>
      </c>
      <c r="T2750">
        <f t="shared" si="1035"/>
        <v>22</v>
      </c>
      <c r="U2750">
        <f t="shared" si="1022"/>
        <v>9</v>
      </c>
      <c r="V2750">
        <f t="shared" si="1023"/>
        <v>2021</v>
      </c>
      <c r="X2750" t="str">
        <f t="shared" ref="X2750:X2751" si="1044">IF(N2750&gt;0,"Profit","Loss")</f>
        <v>Loss</v>
      </c>
    </row>
    <row r="2751" spans="1:24" x14ac:dyDescent="0.3">
      <c r="A2751">
        <v>917.2</v>
      </c>
      <c r="B2751" s="1">
        <v>44461</v>
      </c>
      <c r="C2751" t="s">
        <v>26</v>
      </c>
      <c r="D2751" s="2">
        <v>0.3923611111111111</v>
      </c>
      <c r="E2751">
        <v>258.45</v>
      </c>
      <c r="F2751">
        <v>15</v>
      </c>
      <c r="G2751" t="s">
        <v>23</v>
      </c>
      <c r="H2751">
        <v>37200</v>
      </c>
      <c r="I2751" t="s">
        <v>22</v>
      </c>
      <c r="J2751" s="1">
        <v>44461</v>
      </c>
      <c r="K2751" t="s">
        <v>26</v>
      </c>
      <c r="L2751" s="2">
        <v>0.40277777777777773</v>
      </c>
      <c r="M2751">
        <v>267.45</v>
      </c>
      <c r="N2751">
        <v>-135</v>
      </c>
      <c r="O2751">
        <v>-3.4822983170000001</v>
      </c>
      <c r="P2751" s="1">
        <v>44462</v>
      </c>
      <c r="Q2751" t="s">
        <v>24</v>
      </c>
      <c r="R2751">
        <v>305.3</v>
      </c>
      <c r="S2751">
        <v>192.2</v>
      </c>
      <c r="T2751">
        <f t="shared" si="1035"/>
        <v>22</v>
      </c>
      <c r="U2751">
        <f t="shared" si="1022"/>
        <v>9</v>
      </c>
      <c r="V2751">
        <f t="shared" si="1023"/>
        <v>2021</v>
      </c>
      <c r="X2751" t="str">
        <f t="shared" si="1044"/>
        <v>Loss</v>
      </c>
    </row>
    <row r="2752" spans="1:24" hidden="1" x14ac:dyDescent="0.3">
      <c r="A2752">
        <v>918</v>
      </c>
      <c r="B2752" s="1">
        <v>44462</v>
      </c>
      <c r="D2752" s="2">
        <v>0.3923611111111111</v>
      </c>
      <c r="E2752">
        <v>37347.300000000003</v>
      </c>
      <c r="J2752" s="1">
        <v>44462</v>
      </c>
      <c r="L2752" s="2">
        <v>0.6381944444444444</v>
      </c>
      <c r="M2752">
        <v>37769.949999999997</v>
      </c>
      <c r="N2752">
        <v>706.5</v>
      </c>
      <c r="Q2752" t="s">
        <v>19</v>
      </c>
      <c r="R2752">
        <v>37830.75</v>
      </c>
      <c r="S2752">
        <v>37345.449999999997</v>
      </c>
      <c r="T2752">
        <f t="shared" si="1035"/>
        <v>23</v>
      </c>
      <c r="U2752">
        <f t="shared" si="1022"/>
        <v>9</v>
      </c>
      <c r="V2752">
        <f t="shared" si="1023"/>
        <v>2021</v>
      </c>
    </row>
    <row r="2753" spans="1:24" x14ac:dyDescent="0.3">
      <c r="A2753">
        <v>918.1</v>
      </c>
      <c r="B2753" s="1">
        <v>44462</v>
      </c>
      <c r="C2753" t="s">
        <v>27</v>
      </c>
      <c r="D2753" s="2">
        <v>0.3923611111111111</v>
      </c>
      <c r="E2753">
        <v>181.05</v>
      </c>
      <c r="F2753">
        <v>15</v>
      </c>
      <c r="G2753" t="s">
        <v>21</v>
      </c>
      <c r="H2753">
        <v>37300</v>
      </c>
      <c r="I2753" t="s">
        <v>22</v>
      </c>
      <c r="J2753" s="1">
        <v>44462</v>
      </c>
      <c r="K2753" t="s">
        <v>27</v>
      </c>
      <c r="L2753" s="2">
        <v>0.41666666666666669</v>
      </c>
      <c r="M2753">
        <v>254.05</v>
      </c>
      <c r="N2753">
        <v>-1095</v>
      </c>
      <c r="O2753">
        <v>-40.320353490000002</v>
      </c>
      <c r="P2753" s="1">
        <v>44462</v>
      </c>
      <c r="Q2753" t="s">
        <v>24</v>
      </c>
      <c r="R2753">
        <v>256.45</v>
      </c>
      <c r="S2753">
        <v>179.05</v>
      </c>
      <c r="T2753">
        <f t="shared" si="1035"/>
        <v>23</v>
      </c>
      <c r="U2753">
        <f t="shared" si="1022"/>
        <v>9</v>
      </c>
      <c r="V2753">
        <f t="shared" si="1023"/>
        <v>2021</v>
      </c>
      <c r="X2753" t="str">
        <f t="shared" ref="X2753:X2754" si="1045">IF(N2753&gt;0,"Profit","Loss")</f>
        <v>Loss</v>
      </c>
    </row>
    <row r="2754" spans="1:24" x14ac:dyDescent="0.3">
      <c r="A2754">
        <v>918.2</v>
      </c>
      <c r="B2754" s="1">
        <v>44462</v>
      </c>
      <c r="C2754" t="s">
        <v>27</v>
      </c>
      <c r="D2754" s="2">
        <v>0.3923611111111111</v>
      </c>
      <c r="E2754">
        <v>120.5</v>
      </c>
      <c r="F2754">
        <v>15</v>
      </c>
      <c r="G2754" t="s">
        <v>23</v>
      </c>
      <c r="H2754">
        <v>37300</v>
      </c>
      <c r="I2754" t="s">
        <v>22</v>
      </c>
      <c r="J2754" s="1">
        <v>44462</v>
      </c>
      <c r="K2754" t="s">
        <v>27</v>
      </c>
      <c r="L2754" s="2">
        <v>0.6381944444444444</v>
      </c>
      <c r="M2754">
        <v>0.4</v>
      </c>
      <c r="N2754">
        <v>1801.5</v>
      </c>
      <c r="O2754">
        <v>99.668049789999998</v>
      </c>
      <c r="P2754" s="1">
        <v>44462</v>
      </c>
      <c r="Q2754" t="s">
        <v>19</v>
      </c>
      <c r="R2754">
        <v>120.5</v>
      </c>
      <c r="S2754">
        <v>0.3</v>
      </c>
      <c r="T2754">
        <f t="shared" si="1035"/>
        <v>23</v>
      </c>
      <c r="U2754">
        <f t="shared" si="1022"/>
        <v>9</v>
      </c>
      <c r="V2754">
        <f t="shared" si="1023"/>
        <v>2021</v>
      </c>
      <c r="X2754" t="str">
        <f t="shared" si="1045"/>
        <v>Profit</v>
      </c>
    </row>
    <row r="2755" spans="1:24" hidden="1" x14ac:dyDescent="0.3">
      <c r="A2755">
        <v>919</v>
      </c>
      <c r="B2755" s="1">
        <v>44463</v>
      </c>
      <c r="D2755" s="2">
        <v>0.3923611111111111</v>
      </c>
      <c r="E2755">
        <v>37969.699999999997</v>
      </c>
      <c r="J2755" s="1">
        <v>44463</v>
      </c>
      <c r="L2755" s="2">
        <v>0.43124999999999997</v>
      </c>
      <c r="M2755">
        <v>37907.9</v>
      </c>
      <c r="N2755">
        <v>-360</v>
      </c>
      <c r="R2755">
        <v>37969.699999999997</v>
      </c>
      <c r="S2755">
        <v>37705.699999999997</v>
      </c>
      <c r="T2755">
        <f t="shared" si="1035"/>
        <v>24</v>
      </c>
      <c r="U2755">
        <f t="shared" ref="U2755:U2818" si="1046">MONTH(B2755)</f>
        <v>9</v>
      </c>
      <c r="V2755">
        <f t="shared" ref="V2755:V2818" si="1047">YEAR(B2755)</f>
        <v>2021</v>
      </c>
    </row>
    <row r="2756" spans="1:24" x14ac:dyDescent="0.3">
      <c r="A2756">
        <v>919.1</v>
      </c>
      <c r="B2756" s="1">
        <v>44463</v>
      </c>
      <c r="C2756" t="s">
        <v>28</v>
      </c>
      <c r="D2756" s="2">
        <v>0.3923611111111111</v>
      </c>
      <c r="E2756">
        <v>411.55</v>
      </c>
      <c r="F2756">
        <v>15</v>
      </c>
      <c r="G2756" t="s">
        <v>21</v>
      </c>
      <c r="H2756">
        <v>38000</v>
      </c>
      <c r="I2756" t="s">
        <v>22</v>
      </c>
      <c r="J2756" s="1">
        <v>44463</v>
      </c>
      <c r="K2756" t="s">
        <v>28</v>
      </c>
      <c r="L2756" s="2">
        <v>0.43124999999999997</v>
      </c>
      <c r="M2756">
        <v>360.55</v>
      </c>
      <c r="N2756">
        <v>765</v>
      </c>
      <c r="O2756">
        <v>12.39217592</v>
      </c>
      <c r="P2756" s="1">
        <v>44469</v>
      </c>
      <c r="Q2756" t="s">
        <v>24</v>
      </c>
      <c r="R2756">
        <v>415.6</v>
      </c>
      <c r="S2756">
        <v>284.7</v>
      </c>
      <c r="T2756">
        <f t="shared" si="1035"/>
        <v>24</v>
      </c>
      <c r="U2756">
        <f t="shared" si="1046"/>
        <v>9</v>
      </c>
      <c r="V2756">
        <f t="shared" si="1047"/>
        <v>2021</v>
      </c>
      <c r="X2756" t="str">
        <f t="shared" ref="X2756:X2757" si="1048">IF(N2756&gt;0,"Profit","Loss")</f>
        <v>Profit</v>
      </c>
    </row>
    <row r="2757" spans="1:24" x14ac:dyDescent="0.3">
      <c r="A2757">
        <v>919.2</v>
      </c>
      <c r="B2757" s="1">
        <v>44463</v>
      </c>
      <c r="C2757" t="s">
        <v>28</v>
      </c>
      <c r="D2757" s="2">
        <v>0.3923611111111111</v>
      </c>
      <c r="E2757">
        <v>385.55</v>
      </c>
      <c r="F2757">
        <v>15</v>
      </c>
      <c r="G2757" t="s">
        <v>23</v>
      </c>
      <c r="H2757">
        <v>38000</v>
      </c>
      <c r="I2757" t="s">
        <v>22</v>
      </c>
      <c r="J2757" s="1">
        <v>44463</v>
      </c>
      <c r="K2757" t="s">
        <v>28</v>
      </c>
      <c r="L2757" s="2">
        <v>0.39444444444444443</v>
      </c>
      <c r="M2757">
        <v>460.55</v>
      </c>
      <c r="N2757">
        <v>-1125</v>
      </c>
      <c r="O2757">
        <v>-19.452729869999999</v>
      </c>
      <c r="P2757" s="1">
        <v>44469</v>
      </c>
      <c r="Q2757" t="s">
        <v>24</v>
      </c>
      <c r="R2757">
        <v>462.85</v>
      </c>
      <c r="S2757">
        <v>385.55</v>
      </c>
      <c r="T2757">
        <f t="shared" si="1035"/>
        <v>24</v>
      </c>
      <c r="U2757">
        <f t="shared" si="1046"/>
        <v>9</v>
      </c>
      <c r="V2757">
        <f t="shared" si="1047"/>
        <v>2021</v>
      </c>
      <c r="X2757" t="str">
        <f t="shared" si="1048"/>
        <v>Loss</v>
      </c>
    </row>
    <row r="2758" spans="1:24" hidden="1" x14ac:dyDescent="0.3">
      <c r="A2758">
        <v>920</v>
      </c>
      <c r="B2758" s="1">
        <v>44466</v>
      </c>
      <c r="D2758" s="2">
        <v>0.3923611111111111</v>
      </c>
      <c r="E2758">
        <v>38217.85</v>
      </c>
      <c r="J2758" s="1">
        <v>44466</v>
      </c>
      <c r="L2758" s="2">
        <v>0.43055555555555558</v>
      </c>
      <c r="M2758">
        <v>38148.15</v>
      </c>
      <c r="N2758">
        <v>-1140</v>
      </c>
      <c r="R2758">
        <v>38353.75</v>
      </c>
      <c r="S2758">
        <v>38131.949999999997</v>
      </c>
      <c r="T2758">
        <f t="shared" si="1035"/>
        <v>27</v>
      </c>
      <c r="U2758">
        <f t="shared" si="1046"/>
        <v>9</v>
      </c>
      <c r="V2758">
        <f t="shared" si="1047"/>
        <v>2021</v>
      </c>
    </row>
    <row r="2759" spans="1:24" x14ac:dyDescent="0.3">
      <c r="A2759">
        <v>920.1</v>
      </c>
      <c r="B2759" s="1">
        <v>44466</v>
      </c>
      <c r="C2759" t="s">
        <v>20</v>
      </c>
      <c r="D2759" s="2">
        <v>0.3923611111111111</v>
      </c>
      <c r="E2759">
        <v>355.65</v>
      </c>
      <c r="F2759">
        <v>15</v>
      </c>
      <c r="G2759" t="s">
        <v>21</v>
      </c>
      <c r="H2759">
        <v>38200</v>
      </c>
      <c r="I2759" t="s">
        <v>22</v>
      </c>
      <c r="J2759" s="1">
        <v>44466</v>
      </c>
      <c r="K2759" t="s">
        <v>20</v>
      </c>
      <c r="L2759" s="2">
        <v>0.39930555555555558</v>
      </c>
      <c r="M2759">
        <v>415.65</v>
      </c>
      <c r="N2759">
        <v>-900</v>
      </c>
      <c r="O2759">
        <v>-16.87051877</v>
      </c>
      <c r="P2759" s="1">
        <v>44469</v>
      </c>
      <c r="Q2759" t="s">
        <v>24</v>
      </c>
      <c r="R2759">
        <v>424.45</v>
      </c>
      <c r="S2759">
        <v>340</v>
      </c>
      <c r="T2759">
        <f t="shared" si="1035"/>
        <v>27</v>
      </c>
      <c r="U2759">
        <f t="shared" si="1046"/>
        <v>9</v>
      </c>
      <c r="V2759">
        <f t="shared" si="1047"/>
        <v>2021</v>
      </c>
      <c r="X2759" t="str">
        <f t="shared" ref="X2759:X2760" si="1049">IF(N2759&gt;0,"Profit","Loss")</f>
        <v>Loss</v>
      </c>
    </row>
    <row r="2760" spans="1:24" x14ac:dyDescent="0.3">
      <c r="A2760">
        <v>920.2</v>
      </c>
      <c r="B2760" s="1">
        <v>44466</v>
      </c>
      <c r="C2760" t="s">
        <v>20</v>
      </c>
      <c r="D2760" s="2">
        <v>0.3923611111111111</v>
      </c>
      <c r="E2760">
        <v>321</v>
      </c>
      <c r="F2760">
        <v>15</v>
      </c>
      <c r="G2760" t="s">
        <v>23</v>
      </c>
      <c r="H2760">
        <v>38200</v>
      </c>
      <c r="I2760" t="s">
        <v>22</v>
      </c>
      <c r="J2760" s="1">
        <v>44466</v>
      </c>
      <c r="K2760" t="s">
        <v>20</v>
      </c>
      <c r="L2760" s="2">
        <v>0.43055555555555558</v>
      </c>
      <c r="M2760">
        <v>337</v>
      </c>
      <c r="N2760">
        <v>-240</v>
      </c>
      <c r="O2760">
        <v>-4.9844236759999996</v>
      </c>
      <c r="P2760" s="1">
        <v>44469</v>
      </c>
      <c r="Q2760" t="s">
        <v>24</v>
      </c>
      <c r="R2760">
        <v>354</v>
      </c>
      <c r="S2760">
        <v>262</v>
      </c>
      <c r="T2760">
        <f t="shared" si="1035"/>
        <v>27</v>
      </c>
      <c r="U2760">
        <f t="shared" si="1046"/>
        <v>9</v>
      </c>
      <c r="V2760">
        <f t="shared" si="1047"/>
        <v>2021</v>
      </c>
      <c r="X2760" t="str">
        <f t="shared" si="1049"/>
        <v>Loss</v>
      </c>
    </row>
    <row r="2761" spans="1:24" hidden="1" x14ac:dyDescent="0.3">
      <c r="A2761">
        <v>921</v>
      </c>
      <c r="B2761" s="1">
        <v>44467</v>
      </c>
      <c r="D2761" s="2">
        <v>0.3923611111111111</v>
      </c>
      <c r="E2761">
        <v>38228.9</v>
      </c>
      <c r="J2761" s="1">
        <v>44467</v>
      </c>
      <c r="L2761" s="2">
        <v>0.52430555555555558</v>
      </c>
      <c r="M2761">
        <v>37766.699999999997</v>
      </c>
      <c r="N2761">
        <v>2025</v>
      </c>
      <c r="R2761">
        <v>38228.9</v>
      </c>
      <c r="S2761">
        <v>37748.15</v>
      </c>
      <c r="T2761">
        <f t="shared" si="1035"/>
        <v>28</v>
      </c>
      <c r="U2761">
        <f t="shared" si="1046"/>
        <v>9</v>
      </c>
      <c r="V2761">
        <f t="shared" si="1047"/>
        <v>2021</v>
      </c>
    </row>
    <row r="2762" spans="1:24" x14ac:dyDescent="0.3">
      <c r="A2762">
        <v>921.1</v>
      </c>
      <c r="B2762" s="1">
        <v>44467</v>
      </c>
      <c r="C2762" t="s">
        <v>25</v>
      </c>
      <c r="D2762" s="2">
        <v>0.3923611111111111</v>
      </c>
      <c r="E2762">
        <v>331.9</v>
      </c>
      <c r="F2762">
        <v>15</v>
      </c>
      <c r="G2762" t="s">
        <v>21</v>
      </c>
      <c r="H2762">
        <v>38200</v>
      </c>
      <c r="I2762" t="s">
        <v>22</v>
      </c>
      <c r="J2762" s="1">
        <v>44467</v>
      </c>
      <c r="K2762" t="s">
        <v>25</v>
      </c>
      <c r="L2762" s="2">
        <v>0.52430555555555558</v>
      </c>
      <c r="M2762">
        <v>131.9</v>
      </c>
      <c r="N2762">
        <v>3000</v>
      </c>
      <c r="O2762">
        <v>60.259114189999998</v>
      </c>
      <c r="P2762" s="1">
        <v>44469</v>
      </c>
      <c r="Q2762" t="s">
        <v>29</v>
      </c>
      <c r="R2762">
        <v>331.9</v>
      </c>
      <c r="S2762">
        <v>130.05000000000001</v>
      </c>
      <c r="T2762">
        <f t="shared" si="1035"/>
        <v>28</v>
      </c>
      <c r="U2762">
        <f t="shared" si="1046"/>
        <v>9</v>
      </c>
      <c r="V2762">
        <f t="shared" si="1047"/>
        <v>2021</v>
      </c>
      <c r="X2762" t="str">
        <f t="shared" ref="X2762:X2763" si="1050">IF(N2762&gt;0,"Profit","Loss")</f>
        <v>Profit</v>
      </c>
    </row>
    <row r="2763" spans="1:24" x14ac:dyDescent="0.3">
      <c r="A2763">
        <v>921.2</v>
      </c>
      <c r="B2763" s="1">
        <v>44467</v>
      </c>
      <c r="C2763" t="s">
        <v>25</v>
      </c>
      <c r="D2763" s="2">
        <v>0.3923611111111111</v>
      </c>
      <c r="E2763">
        <v>288.3</v>
      </c>
      <c r="F2763">
        <v>15</v>
      </c>
      <c r="G2763" t="s">
        <v>23</v>
      </c>
      <c r="H2763">
        <v>38200</v>
      </c>
      <c r="I2763" t="s">
        <v>22</v>
      </c>
      <c r="J2763" s="1">
        <v>44467</v>
      </c>
      <c r="K2763" t="s">
        <v>25</v>
      </c>
      <c r="L2763" s="2">
        <v>0.40347222222222223</v>
      </c>
      <c r="M2763">
        <v>353.3</v>
      </c>
      <c r="N2763">
        <v>-975</v>
      </c>
      <c r="O2763">
        <v>-22.545959069999999</v>
      </c>
      <c r="P2763" s="1">
        <v>44469</v>
      </c>
      <c r="Q2763" t="s">
        <v>24</v>
      </c>
      <c r="R2763">
        <v>355</v>
      </c>
      <c r="S2763">
        <v>277.89999999999998</v>
      </c>
      <c r="T2763">
        <f t="shared" si="1035"/>
        <v>28</v>
      </c>
      <c r="U2763">
        <f t="shared" si="1046"/>
        <v>9</v>
      </c>
      <c r="V2763">
        <f t="shared" si="1047"/>
        <v>2021</v>
      </c>
      <c r="X2763" t="str">
        <f t="shared" si="1050"/>
        <v>Loss</v>
      </c>
    </row>
    <row r="2764" spans="1:24" hidden="1" x14ac:dyDescent="0.3">
      <c r="A2764">
        <v>922</v>
      </c>
      <c r="B2764" s="1">
        <v>44468</v>
      </c>
      <c r="D2764" s="2">
        <v>0.3923611111111111</v>
      </c>
      <c r="E2764">
        <v>37384.65</v>
      </c>
      <c r="J2764" s="1">
        <v>44468</v>
      </c>
      <c r="L2764" s="2">
        <v>0.40138888888888885</v>
      </c>
      <c r="M2764">
        <v>37467.599999999999</v>
      </c>
      <c r="N2764">
        <v>-420</v>
      </c>
      <c r="R2764">
        <v>37617.449999999997</v>
      </c>
      <c r="S2764">
        <v>37372.1</v>
      </c>
      <c r="T2764">
        <f t="shared" si="1035"/>
        <v>29</v>
      </c>
      <c r="U2764">
        <f t="shared" si="1046"/>
        <v>9</v>
      </c>
      <c r="V2764">
        <f t="shared" si="1047"/>
        <v>2021</v>
      </c>
    </row>
    <row r="2765" spans="1:24" x14ac:dyDescent="0.3">
      <c r="A2765">
        <v>922.1</v>
      </c>
      <c r="B2765" s="1">
        <v>44468</v>
      </c>
      <c r="C2765" t="s">
        <v>26</v>
      </c>
      <c r="D2765" s="2">
        <v>0.3923611111111111</v>
      </c>
      <c r="E2765">
        <v>270.2</v>
      </c>
      <c r="F2765">
        <v>15</v>
      </c>
      <c r="G2765" t="s">
        <v>21</v>
      </c>
      <c r="H2765">
        <v>37400</v>
      </c>
      <c r="I2765" t="s">
        <v>22</v>
      </c>
      <c r="J2765" s="1">
        <v>44468</v>
      </c>
      <c r="K2765" t="s">
        <v>26</v>
      </c>
      <c r="L2765" s="2">
        <v>0.39999999999999997</v>
      </c>
      <c r="M2765">
        <v>334.2</v>
      </c>
      <c r="N2765">
        <v>-960</v>
      </c>
      <c r="O2765">
        <v>-23.6861584</v>
      </c>
      <c r="P2765" s="1">
        <v>44469</v>
      </c>
      <c r="Q2765" t="s">
        <v>24</v>
      </c>
      <c r="R2765">
        <v>449.45</v>
      </c>
      <c r="S2765">
        <v>258.60000000000002</v>
      </c>
      <c r="T2765">
        <f t="shared" si="1035"/>
        <v>29</v>
      </c>
      <c r="U2765">
        <f t="shared" si="1046"/>
        <v>9</v>
      </c>
      <c r="V2765">
        <f t="shared" si="1047"/>
        <v>2021</v>
      </c>
      <c r="X2765" t="str">
        <f t="shared" ref="X2765:X2766" si="1051">IF(N2765&gt;0,"Profit","Loss")</f>
        <v>Loss</v>
      </c>
    </row>
    <row r="2766" spans="1:24" x14ac:dyDescent="0.3">
      <c r="A2766">
        <v>922.2</v>
      </c>
      <c r="B2766" s="1">
        <v>44468</v>
      </c>
      <c r="C2766" t="s">
        <v>26</v>
      </c>
      <c r="D2766" s="2">
        <v>0.3923611111111111</v>
      </c>
      <c r="E2766">
        <v>265.35000000000002</v>
      </c>
      <c r="F2766">
        <v>15</v>
      </c>
      <c r="G2766" t="s">
        <v>23</v>
      </c>
      <c r="H2766">
        <v>37400</v>
      </c>
      <c r="I2766" t="s">
        <v>22</v>
      </c>
      <c r="J2766" s="1">
        <v>44468</v>
      </c>
      <c r="K2766" t="s">
        <v>26</v>
      </c>
      <c r="L2766" s="2">
        <v>0.40138888888888885</v>
      </c>
      <c r="M2766">
        <v>229.35</v>
      </c>
      <c r="N2766">
        <v>540</v>
      </c>
      <c r="O2766">
        <v>13.566986999999999</v>
      </c>
      <c r="P2766" s="1">
        <v>44469</v>
      </c>
      <c r="Q2766" t="s">
        <v>24</v>
      </c>
      <c r="R2766">
        <v>265.35000000000002</v>
      </c>
      <c r="S2766">
        <v>153.5</v>
      </c>
      <c r="T2766">
        <f t="shared" si="1035"/>
        <v>29</v>
      </c>
      <c r="U2766">
        <f t="shared" si="1046"/>
        <v>9</v>
      </c>
      <c r="V2766">
        <f t="shared" si="1047"/>
        <v>2021</v>
      </c>
      <c r="X2766" t="str">
        <f t="shared" si="1051"/>
        <v>Profit</v>
      </c>
    </row>
    <row r="2767" spans="1:24" hidden="1" x14ac:dyDescent="0.3">
      <c r="A2767">
        <v>923</v>
      </c>
      <c r="B2767" s="1">
        <v>44469</v>
      </c>
      <c r="D2767" s="2">
        <v>0.3923611111111111</v>
      </c>
      <c r="E2767">
        <v>37632.449999999997</v>
      </c>
      <c r="J2767" s="1">
        <v>44469</v>
      </c>
      <c r="L2767" s="2">
        <v>0.52847222222222223</v>
      </c>
      <c r="M2767">
        <v>37593.199999999997</v>
      </c>
      <c r="N2767">
        <v>-30</v>
      </c>
      <c r="R2767">
        <v>37884.300000000003</v>
      </c>
      <c r="S2767">
        <v>37569.65</v>
      </c>
      <c r="T2767">
        <f t="shared" si="1035"/>
        <v>30</v>
      </c>
      <c r="U2767">
        <f t="shared" si="1046"/>
        <v>9</v>
      </c>
      <c r="V2767">
        <f t="shared" si="1047"/>
        <v>2021</v>
      </c>
    </row>
    <row r="2768" spans="1:24" x14ac:dyDescent="0.3">
      <c r="A2768">
        <v>923.1</v>
      </c>
      <c r="B2768" s="1">
        <v>44469</v>
      </c>
      <c r="C2768" t="s">
        <v>27</v>
      </c>
      <c r="D2768" s="2">
        <v>0.3923611111111111</v>
      </c>
      <c r="E2768">
        <v>218.25</v>
      </c>
      <c r="F2768">
        <v>15</v>
      </c>
      <c r="G2768" t="s">
        <v>21</v>
      </c>
      <c r="H2768">
        <v>37600</v>
      </c>
      <c r="I2768" t="s">
        <v>22</v>
      </c>
      <c r="J2768" s="1">
        <v>44469</v>
      </c>
      <c r="K2768" t="s">
        <v>27</v>
      </c>
      <c r="L2768" s="2">
        <v>0.40347222222222223</v>
      </c>
      <c r="M2768">
        <v>249.25</v>
      </c>
      <c r="N2768">
        <v>-465</v>
      </c>
      <c r="O2768">
        <v>-14.20389462</v>
      </c>
      <c r="P2768" s="1">
        <v>44469</v>
      </c>
      <c r="Q2768" t="s">
        <v>24</v>
      </c>
      <c r="R2768">
        <v>298.7</v>
      </c>
      <c r="S2768">
        <v>174.1</v>
      </c>
      <c r="T2768">
        <f t="shared" si="1035"/>
        <v>30</v>
      </c>
      <c r="U2768">
        <f t="shared" si="1046"/>
        <v>9</v>
      </c>
      <c r="V2768">
        <f t="shared" si="1047"/>
        <v>2021</v>
      </c>
      <c r="X2768" t="str">
        <f t="shared" ref="X2768:X2769" si="1052">IF(N2768&gt;0,"Profit","Loss")</f>
        <v>Loss</v>
      </c>
    </row>
    <row r="2769" spans="1:24" x14ac:dyDescent="0.3">
      <c r="A2769">
        <v>923.2</v>
      </c>
      <c r="B2769" s="1">
        <v>44469</v>
      </c>
      <c r="C2769" t="s">
        <v>27</v>
      </c>
      <c r="D2769" s="2">
        <v>0.3923611111111111</v>
      </c>
      <c r="E2769">
        <v>132.94999999999999</v>
      </c>
      <c r="F2769">
        <v>15</v>
      </c>
      <c r="G2769" t="s">
        <v>23</v>
      </c>
      <c r="H2769">
        <v>37600</v>
      </c>
      <c r="I2769" t="s">
        <v>22</v>
      </c>
      <c r="J2769" s="1">
        <v>44469</v>
      </c>
      <c r="K2769" t="s">
        <v>27</v>
      </c>
      <c r="L2769" s="2">
        <v>0.52847222222222223</v>
      </c>
      <c r="M2769">
        <v>103.95</v>
      </c>
      <c r="N2769">
        <v>435</v>
      </c>
      <c r="O2769">
        <v>21.81271155</v>
      </c>
      <c r="P2769" s="1">
        <v>44469</v>
      </c>
      <c r="Q2769" t="s">
        <v>24</v>
      </c>
      <c r="R2769">
        <v>162.69999999999999</v>
      </c>
      <c r="S2769">
        <v>28.6</v>
      </c>
      <c r="T2769">
        <f t="shared" si="1035"/>
        <v>30</v>
      </c>
      <c r="U2769">
        <f t="shared" si="1046"/>
        <v>9</v>
      </c>
      <c r="V2769">
        <f t="shared" si="1047"/>
        <v>2021</v>
      </c>
      <c r="X2769" t="str">
        <f t="shared" si="1052"/>
        <v>Profit</v>
      </c>
    </row>
    <row r="2770" spans="1:24" hidden="1" x14ac:dyDescent="0.3">
      <c r="A2770">
        <v>924</v>
      </c>
      <c r="B2770" s="1">
        <v>44470</v>
      </c>
      <c r="D2770" s="2">
        <v>0.3923611111111111</v>
      </c>
      <c r="E2770">
        <v>37031.050000000003</v>
      </c>
      <c r="J2770" s="1">
        <v>44470</v>
      </c>
      <c r="L2770" s="2">
        <v>0.41041666666666665</v>
      </c>
      <c r="M2770">
        <v>37016.9</v>
      </c>
      <c r="N2770">
        <v>-525</v>
      </c>
      <c r="R2770">
        <v>37179.300000000003</v>
      </c>
      <c r="S2770">
        <v>37013.550000000003</v>
      </c>
      <c r="T2770">
        <f t="shared" si="1035"/>
        <v>1</v>
      </c>
      <c r="U2770">
        <f t="shared" si="1046"/>
        <v>10</v>
      </c>
      <c r="V2770">
        <f t="shared" si="1047"/>
        <v>2021</v>
      </c>
    </row>
    <row r="2771" spans="1:24" x14ac:dyDescent="0.3">
      <c r="A2771">
        <v>924.1</v>
      </c>
      <c r="B2771" s="1">
        <v>44470</v>
      </c>
      <c r="C2771" t="s">
        <v>28</v>
      </c>
      <c r="D2771" s="2">
        <v>0.3923611111111111</v>
      </c>
      <c r="E2771">
        <v>495.45</v>
      </c>
      <c r="F2771">
        <v>15</v>
      </c>
      <c r="G2771" t="s">
        <v>21</v>
      </c>
      <c r="H2771">
        <v>37000</v>
      </c>
      <c r="I2771" t="s">
        <v>22</v>
      </c>
      <c r="J2771" s="1">
        <v>44470</v>
      </c>
      <c r="K2771" t="s">
        <v>28</v>
      </c>
      <c r="L2771" s="2">
        <v>0.4055555555555555</v>
      </c>
      <c r="M2771">
        <v>554.45000000000005</v>
      </c>
      <c r="N2771">
        <v>-885</v>
      </c>
      <c r="O2771">
        <v>-11.908366129999999</v>
      </c>
      <c r="P2771" s="1">
        <v>44476</v>
      </c>
      <c r="Q2771" t="s">
        <v>24</v>
      </c>
      <c r="R2771">
        <v>567</v>
      </c>
      <c r="S2771">
        <v>479.25</v>
      </c>
      <c r="T2771">
        <f t="shared" si="1035"/>
        <v>1</v>
      </c>
      <c r="U2771">
        <f t="shared" si="1046"/>
        <v>10</v>
      </c>
      <c r="V2771">
        <f t="shared" si="1047"/>
        <v>2021</v>
      </c>
      <c r="X2771" t="str">
        <f t="shared" ref="X2771:X2772" si="1053">IF(N2771&gt;0,"Profit","Loss")</f>
        <v>Loss</v>
      </c>
    </row>
    <row r="2772" spans="1:24" x14ac:dyDescent="0.3">
      <c r="A2772">
        <v>924.2</v>
      </c>
      <c r="B2772" s="1">
        <v>44470</v>
      </c>
      <c r="C2772" t="s">
        <v>28</v>
      </c>
      <c r="D2772" s="2">
        <v>0.3923611111111111</v>
      </c>
      <c r="E2772">
        <v>438.6</v>
      </c>
      <c r="F2772">
        <v>15</v>
      </c>
      <c r="G2772" t="s">
        <v>23</v>
      </c>
      <c r="H2772">
        <v>37000</v>
      </c>
      <c r="I2772" t="s">
        <v>22</v>
      </c>
      <c r="J2772" s="1">
        <v>44470</v>
      </c>
      <c r="K2772" t="s">
        <v>28</v>
      </c>
      <c r="L2772" s="2">
        <v>0.41041666666666665</v>
      </c>
      <c r="M2772">
        <v>414.6</v>
      </c>
      <c r="N2772">
        <v>360</v>
      </c>
      <c r="O2772">
        <v>5.4719562240000004</v>
      </c>
      <c r="P2772" s="1">
        <v>44476</v>
      </c>
      <c r="Q2772" t="s">
        <v>24</v>
      </c>
      <c r="R2772">
        <v>448.15</v>
      </c>
      <c r="S2772">
        <v>338.65</v>
      </c>
      <c r="T2772">
        <f t="shared" si="1035"/>
        <v>1</v>
      </c>
      <c r="U2772">
        <f t="shared" si="1046"/>
        <v>10</v>
      </c>
      <c r="V2772">
        <f t="shared" si="1047"/>
        <v>2021</v>
      </c>
      <c r="X2772" t="str">
        <f t="shared" si="1053"/>
        <v>Profit</v>
      </c>
    </row>
    <row r="2773" spans="1:24" hidden="1" x14ac:dyDescent="0.3">
      <c r="A2773">
        <v>925</v>
      </c>
      <c r="B2773" s="1">
        <v>44473</v>
      </c>
      <c r="D2773" s="2">
        <v>0.3923611111111111</v>
      </c>
      <c r="E2773">
        <v>37501.5</v>
      </c>
      <c r="J2773" s="1">
        <v>44473</v>
      </c>
      <c r="L2773" s="2">
        <v>0.6381944444444444</v>
      </c>
      <c r="M2773">
        <v>37572.5</v>
      </c>
      <c r="N2773">
        <v>651</v>
      </c>
      <c r="Q2773" t="s">
        <v>19</v>
      </c>
      <c r="R2773">
        <v>37670.6</v>
      </c>
      <c r="S2773">
        <v>37461.9</v>
      </c>
      <c r="T2773">
        <f t="shared" si="1035"/>
        <v>4</v>
      </c>
      <c r="U2773">
        <f t="shared" si="1046"/>
        <v>10</v>
      </c>
      <c r="V2773">
        <f t="shared" si="1047"/>
        <v>2021</v>
      </c>
    </row>
    <row r="2774" spans="1:24" x14ac:dyDescent="0.3">
      <c r="A2774">
        <v>925.1</v>
      </c>
      <c r="B2774" s="1">
        <v>44473</v>
      </c>
      <c r="C2774" t="s">
        <v>20</v>
      </c>
      <c r="D2774" s="2">
        <v>0.3923611111111111</v>
      </c>
      <c r="E2774">
        <v>353.4</v>
      </c>
      <c r="F2774">
        <v>15</v>
      </c>
      <c r="G2774" t="s">
        <v>21</v>
      </c>
      <c r="H2774">
        <v>37500</v>
      </c>
      <c r="I2774" t="s">
        <v>22</v>
      </c>
      <c r="J2774" s="1">
        <v>44473</v>
      </c>
      <c r="K2774" t="s">
        <v>20</v>
      </c>
      <c r="L2774" s="2">
        <v>0.41944444444444445</v>
      </c>
      <c r="M2774">
        <v>403.4</v>
      </c>
      <c r="N2774">
        <v>-750</v>
      </c>
      <c r="O2774">
        <v>-14.14827391</v>
      </c>
      <c r="P2774" s="1">
        <v>44476</v>
      </c>
      <c r="Q2774" t="s">
        <v>24</v>
      </c>
      <c r="R2774">
        <v>405.2</v>
      </c>
      <c r="S2774">
        <v>328.1</v>
      </c>
      <c r="T2774">
        <f t="shared" si="1035"/>
        <v>4</v>
      </c>
      <c r="U2774">
        <f t="shared" si="1046"/>
        <v>10</v>
      </c>
      <c r="V2774">
        <f t="shared" si="1047"/>
        <v>2021</v>
      </c>
      <c r="X2774" t="str">
        <f t="shared" ref="X2774:X2775" si="1054">IF(N2774&gt;0,"Profit","Loss")</f>
        <v>Loss</v>
      </c>
    </row>
    <row r="2775" spans="1:24" x14ac:dyDescent="0.3">
      <c r="A2775">
        <v>925.2</v>
      </c>
      <c r="B2775" s="1">
        <v>44473</v>
      </c>
      <c r="C2775" t="s">
        <v>20</v>
      </c>
      <c r="D2775" s="2">
        <v>0.3923611111111111</v>
      </c>
      <c r="E2775">
        <v>339.25</v>
      </c>
      <c r="F2775">
        <v>15</v>
      </c>
      <c r="G2775" t="s">
        <v>23</v>
      </c>
      <c r="H2775">
        <v>37500</v>
      </c>
      <c r="I2775" t="s">
        <v>22</v>
      </c>
      <c r="J2775" s="1">
        <v>44473</v>
      </c>
      <c r="K2775" t="s">
        <v>20</v>
      </c>
      <c r="L2775" s="2">
        <v>0.6381944444444444</v>
      </c>
      <c r="M2775">
        <v>245.85</v>
      </c>
      <c r="N2775">
        <v>1401</v>
      </c>
      <c r="O2775">
        <v>27.53131909</v>
      </c>
      <c r="P2775" s="1">
        <v>44476</v>
      </c>
      <c r="Q2775" t="s">
        <v>19</v>
      </c>
      <c r="R2775">
        <v>356.95</v>
      </c>
      <c r="S2775">
        <v>217.2</v>
      </c>
      <c r="T2775">
        <f t="shared" si="1035"/>
        <v>4</v>
      </c>
      <c r="U2775">
        <f t="shared" si="1046"/>
        <v>10</v>
      </c>
      <c r="V2775">
        <f t="shared" si="1047"/>
        <v>2021</v>
      </c>
      <c r="X2775" t="str">
        <f t="shared" si="1054"/>
        <v>Profit</v>
      </c>
    </row>
    <row r="2776" spans="1:24" hidden="1" x14ac:dyDescent="0.3">
      <c r="A2776">
        <v>926</v>
      </c>
      <c r="B2776" s="1">
        <v>44474</v>
      </c>
      <c r="D2776" s="2">
        <v>0.3923611111111111</v>
      </c>
      <c r="E2776">
        <v>37525.449999999997</v>
      </c>
      <c r="J2776" s="1">
        <v>44474</v>
      </c>
      <c r="L2776" s="2">
        <v>0.6381944444444444</v>
      </c>
      <c r="M2776">
        <v>37740</v>
      </c>
      <c r="N2776">
        <v>2082.75</v>
      </c>
      <c r="Q2776" t="s">
        <v>19</v>
      </c>
      <c r="R2776">
        <v>37784</v>
      </c>
      <c r="S2776">
        <v>37378.65</v>
      </c>
      <c r="T2776">
        <f t="shared" si="1035"/>
        <v>5</v>
      </c>
      <c r="U2776">
        <f t="shared" si="1046"/>
        <v>10</v>
      </c>
      <c r="V2776">
        <f t="shared" si="1047"/>
        <v>2021</v>
      </c>
    </row>
    <row r="2777" spans="1:24" x14ac:dyDescent="0.3">
      <c r="A2777">
        <v>926.1</v>
      </c>
      <c r="B2777" s="1">
        <v>44474</v>
      </c>
      <c r="C2777" t="s">
        <v>25</v>
      </c>
      <c r="D2777" s="2">
        <v>0.3923611111111111</v>
      </c>
      <c r="E2777">
        <v>299.60000000000002</v>
      </c>
      <c r="F2777">
        <v>15</v>
      </c>
      <c r="G2777" t="s">
        <v>21</v>
      </c>
      <c r="H2777">
        <v>37500</v>
      </c>
      <c r="I2777" t="s">
        <v>22</v>
      </c>
      <c r="J2777" s="1">
        <v>44474</v>
      </c>
      <c r="K2777" t="s">
        <v>25</v>
      </c>
      <c r="L2777" s="2">
        <v>0.53680555555555554</v>
      </c>
      <c r="M2777">
        <v>291.60000000000002</v>
      </c>
      <c r="N2777">
        <v>120</v>
      </c>
      <c r="O2777">
        <v>2.6702269689999998</v>
      </c>
      <c r="P2777" s="1">
        <v>44476</v>
      </c>
      <c r="Q2777" t="s">
        <v>24</v>
      </c>
      <c r="R2777">
        <v>321.95</v>
      </c>
      <c r="S2777">
        <v>216.25</v>
      </c>
      <c r="T2777">
        <f t="shared" si="1035"/>
        <v>5</v>
      </c>
      <c r="U2777">
        <f t="shared" si="1046"/>
        <v>10</v>
      </c>
      <c r="V2777">
        <f t="shared" si="1047"/>
        <v>2021</v>
      </c>
      <c r="X2777" t="str">
        <f t="shared" ref="X2777:X2778" si="1055">IF(N2777&gt;0,"Profit","Loss")</f>
        <v>Profit</v>
      </c>
    </row>
    <row r="2778" spans="1:24" x14ac:dyDescent="0.3">
      <c r="A2778">
        <v>926.2</v>
      </c>
      <c r="B2778" s="1">
        <v>44474</v>
      </c>
      <c r="C2778" t="s">
        <v>25</v>
      </c>
      <c r="D2778" s="2">
        <v>0.3923611111111111</v>
      </c>
      <c r="E2778">
        <v>263.5</v>
      </c>
      <c r="F2778">
        <v>15</v>
      </c>
      <c r="G2778" t="s">
        <v>23</v>
      </c>
      <c r="H2778">
        <v>37500</v>
      </c>
      <c r="I2778" t="s">
        <v>22</v>
      </c>
      <c r="J2778" s="1">
        <v>44474</v>
      </c>
      <c r="K2778" t="s">
        <v>25</v>
      </c>
      <c r="L2778" s="2">
        <v>0.6381944444444444</v>
      </c>
      <c r="M2778">
        <v>132.65</v>
      </c>
      <c r="N2778">
        <v>1962.75</v>
      </c>
      <c r="O2778">
        <v>49.658444019999997</v>
      </c>
      <c r="P2778" s="1">
        <v>44476</v>
      </c>
      <c r="Q2778" t="s">
        <v>19</v>
      </c>
      <c r="R2778">
        <v>311.35000000000002</v>
      </c>
      <c r="S2778">
        <v>115.75</v>
      </c>
      <c r="T2778">
        <f t="shared" si="1035"/>
        <v>5</v>
      </c>
      <c r="U2778">
        <f t="shared" si="1046"/>
        <v>10</v>
      </c>
      <c r="V2778">
        <f t="shared" si="1047"/>
        <v>2021</v>
      </c>
      <c r="X2778" t="str">
        <f t="shared" si="1055"/>
        <v>Profit</v>
      </c>
    </row>
    <row r="2779" spans="1:24" hidden="1" x14ac:dyDescent="0.3">
      <c r="A2779">
        <v>927</v>
      </c>
      <c r="B2779" s="1">
        <v>44475</v>
      </c>
      <c r="D2779" s="2">
        <v>0.3923611111111111</v>
      </c>
      <c r="E2779">
        <v>37870.050000000003</v>
      </c>
      <c r="J2779" s="1">
        <v>44475</v>
      </c>
      <c r="L2779" s="2">
        <v>0.43055555555555558</v>
      </c>
      <c r="M2779">
        <v>37866.300000000003</v>
      </c>
      <c r="N2779">
        <v>-885</v>
      </c>
      <c r="R2779">
        <v>38028</v>
      </c>
      <c r="S2779">
        <v>37843.050000000003</v>
      </c>
      <c r="T2779">
        <f t="shared" si="1035"/>
        <v>6</v>
      </c>
      <c r="U2779">
        <f t="shared" si="1046"/>
        <v>10</v>
      </c>
      <c r="V2779">
        <f t="shared" si="1047"/>
        <v>2021</v>
      </c>
    </row>
    <row r="2780" spans="1:24" x14ac:dyDescent="0.3">
      <c r="A2780">
        <v>927.1</v>
      </c>
      <c r="B2780" s="1">
        <v>44475</v>
      </c>
      <c r="C2780" t="s">
        <v>26</v>
      </c>
      <c r="D2780" s="2">
        <v>0.3923611111111111</v>
      </c>
      <c r="E2780">
        <v>184.05</v>
      </c>
      <c r="F2780">
        <v>15</v>
      </c>
      <c r="G2780" t="s">
        <v>21</v>
      </c>
      <c r="H2780">
        <v>37900</v>
      </c>
      <c r="I2780" t="s">
        <v>22</v>
      </c>
      <c r="J2780" s="1">
        <v>44475</v>
      </c>
      <c r="K2780" t="s">
        <v>26</v>
      </c>
      <c r="L2780" s="2">
        <v>0.41597222222222219</v>
      </c>
      <c r="M2780">
        <v>249.05</v>
      </c>
      <c r="N2780">
        <v>-975</v>
      </c>
      <c r="O2780">
        <v>-35.316490080000001</v>
      </c>
      <c r="P2780" s="1">
        <v>44476</v>
      </c>
      <c r="Q2780" t="s">
        <v>24</v>
      </c>
      <c r="R2780">
        <v>250</v>
      </c>
      <c r="S2780">
        <v>173.95</v>
      </c>
      <c r="T2780">
        <f t="shared" si="1035"/>
        <v>6</v>
      </c>
      <c r="U2780">
        <f t="shared" si="1046"/>
        <v>10</v>
      </c>
      <c r="V2780">
        <f t="shared" si="1047"/>
        <v>2021</v>
      </c>
      <c r="X2780" t="str">
        <f t="shared" ref="X2780:X2781" si="1056">IF(N2780&gt;0,"Profit","Loss")</f>
        <v>Loss</v>
      </c>
    </row>
    <row r="2781" spans="1:24" x14ac:dyDescent="0.3">
      <c r="A2781">
        <v>927.2</v>
      </c>
      <c r="B2781" s="1">
        <v>44475</v>
      </c>
      <c r="C2781" t="s">
        <v>26</v>
      </c>
      <c r="D2781" s="2">
        <v>0.3923611111111111</v>
      </c>
      <c r="E2781">
        <v>220.15</v>
      </c>
      <c r="F2781">
        <v>15</v>
      </c>
      <c r="G2781" t="s">
        <v>23</v>
      </c>
      <c r="H2781">
        <v>37900</v>
      </c>
      <c r="I2781" t="s">
        <v>22</v>
      </c>
      <c r="J2781" s="1">
        <v>44475</v>
      </c>
      <c r="K2781" t="s">
        <v>26</v>
      </c>
      <c r="L2781" s="2">
        <v>0.43055555555555558</v>
      </c>
      <c r="M2781">
        <v>214.15</v>
      </c>
      <c r="N2781">
        <v>90</v>
      </c>
      <c r="O2781">
        <v>2.7254144899999999</v>
      </c>
      <c r="P2781" s="1">
        <v>44476</v>
      </c>
      <c r="Q2781" t="s">
        <v>24</v>
      </c>
      <c r="R2781">
        <v>228.6</v>
      </c>
      <c r="S2781">
        <v>139</v>
      </c>
      <c r="T2781">
        <f t="shared" si="1035"/>
        <v>6</v>
      </c>
      <c r="U2781">
        <f t="shared" si="1046"/>
        <v>10</v>
      </c>
      <c r="V2781">
        <f t="shared" si="1047"/>
        <v>2021</v>
      </c>
      <c r="X2781" t="str">
        <f t="shared" si="1056"/>
        <v>Profit</v>
      </c>
    </row>
    <row r="2782" spans="1:24" hidden="1" x14ac:dyDescent="0.3">
      <c r="A2782">
        <v>928</v>
      </c>
      <c r="B2782" s="1">
        <v>44476</v>
      </c>
      <c r="D2782" s="2">
        <v>0.3923611111111111</v>
      </c>
      <c r="E2782">
        <v>37779.65</v>
      </c>
      <c r="J2782" s="1">
        <v>44476</v>
      </c>
      <c r="L2782" s="2">
        <v>0.49722222222222223</v>
      </c>
      <c r="M2782">
        <v>37842.050000000003</v>
      </c>
      <c r="N2782">
        <v>-465</v>
      </c>
      <c r="R2782">
        <v>37859.199999999997</v>
      </c>
      <c r="S2782">
        <v>37657.300000000003</v>
      </c>
      <c r="T2782">
        <f t="shared" si="1035"/>
        <v>7</v>
      </c>
      <c r="U2782">
        <f t="shared" si="1046"/>
        <v>10</v>
      </c>
      <c r="V2782">
        <f t="shared" si="1047"/>
        <v>2021</v>
      </c>
    </row>
    <row r="2783" spans="1:24" x14ac:dyDescent="0.3">
      <c r="A2783">
        <v>928.1</v>
      </c>
      <c r="B2783" s="1">
        <v>44476</v>
      </c>
      <c r="C2783" t="s">
        <v>27</v>
      </c>
      <c r="D2783" s="2">
        <v>0.3923611111111111</v>
      </c>
      <c r="E2783">
        <v>132.94999999999999</v>
      </c>
      <c r="F2783">
        <v>15</v>
      </c>
      <c r="G2783" t="s">
        <v>21</v>
      </c>
      <c r="H2783">
        <v>37800</v>
      </c>
      <c r="I2783" t="s">
        <v>22</v>
      </c>
      <c r="J2783" s="1">
        <v>44476</v>
      </c>
      <c r="K2783" t="s">
        <v>27</v>
      </c>
      <c r="L2783" s="2">
        <v>0.49722222222222223</v>
      </c>
      <c r="M2783">
        <v>141.94999999999999</v>
      </c>
      <c r="N2783">
        <v>-135</v>
      </c>
      <c r="O2783">
        <v>-6.7694622039999999</v>
      </c>
      <c r="P2783" s="1">
        <v>44476</v>
      </c>
      <c r="Q2783" t="s">
        <v>24</v>
      </c>
      <c r="R2783">
        <v>160.35</v>
      </c>
      <c r="S2783">
        <v>66</v>
      </c>
      <c r="T2783">
        <f t="shared" si="1035"/>
        <v>7</v>
      </c>
      <c r="U2783">
        <f t="shared" si="1046"/>
        <v>10</v>
      </c>
      <c r="V2783">
        <f t="shared" si="1047"/>
        <v>2021</v>
      </c>
      <c r="X2783" t="str">
        <f t="shared" ref="X2783:X2784" si="1057">IF(N2783&gt;0,"Profit","Loss")</f>
        <v>Loss</v>
      </c>
    </row>
    <row r="2784" spans="1:24" x14ac:dyDescent="0.3">
      <c r="A2784">
        <v>928.2</v>
      </c>
      <c r="B2784" s="1">
        <v>44476</v>
      </c>
      <c r="C2784" t="s">
        <v>27</v>
      </c>
      <c r="D2784" s="2">
        <v>0.3923611111111111</v>
      </c>
      <c r="E2784">
        <v>132.1</v>
      </c>
      <c r="F2784">
        <v>15</v>
      </c>
      <c r="G2784" t="s">
        <v>23</v>
      </c>
      <c r="H2784">
        <v>37800</v>
      </c>
      <c r="I2784" t="s">
        <v>22</v>
      </c>
      <c r="J2784" s="1">
        <v>44476</v>
      </c>
      <c r="K2784" t="s">
        <v>27</v>
      </c>
      <c r="L2784" s="2">
        <v>0.47916666666666669</v>
      </c>
      <c r="M2784">
        <v>154.1</v>
      </c>
      <c r="N2784">
        <v>-330</v>
      </c>
      <c r="O2784">
        <v>-16.654049959999998</v>
      </c>
      <c r="P2784" s="1">
        <v>44476</v>
      </c>
      <c r="Q2784" t="s">
        <v>24</v>
      </c>
      <c r="R2784">
        <v>226</v>
      </c>
      <c r="S2784">
        <v>79</v>
      </c>
      <c r="T2784">
        <f t="shared" si="1035"/>
        <v>7</v>
      </c>
      <c r="U2784">
        <f t="shared" si="1046"/>
        <v>10</v>
      </c>
      <c r="V2784">
        <f t="shared" si="1047"/>
        <v>2021</v>
      </c>
      <c r="X2784" t="str">
        <f t="shared" si="1057"/>
        <v>Loss</v>
      </c>
    </row>
    <row r="2785" spans="1:24" hidden="1" x14ac:dyDescent="0.3">
      <c r="A2785">
        <v>929</v>
      </c>
      <c r="B2785" s="1">
        <v>44477</v>
      </c>
      <c r="D2785" s="2">
        <v>0.3923611111111111</v>
      </c>
      <c r="E2785">
        <v>37835.199999999997</v>
      </c>
      <c r="J2785" s="1">
        <v>44477</v>
      </c>
      <c r="L2785" s="2">
        <v>0.46597222222222223</v>
      </c>
      <c r="M2785">
        <v>37884.75</v>
      </c>
      <c r="N2785">
        <v>15</v>
      </c>
      <c r="R2785">
        <v>38103.15</v>
      </c>
      <c r="S2785">
        <v>37755.65</v>
      </c>
      <c r="T2785">
        <f t="shared" si="1035"/>
        <v>8</v>
      </c>
      <c r="U2785">
        <f t="shared" si="1046"/>
        <v>10</v>
      </c>
      <c r="V2785">
        <f t="shared" si="1047"/>
        <v>2021</v>
      </c>
    </row>
    <row r="2786" spans="1:24" x14ac:dyDescent="0.3">
      <c r="A2786">
        <v>929.1</v>
      </c>
      <c r="B2786" s="1">
        <v>44477</v>
      </c>
      <c r="C2786" t="s">
        <v>28</v>
      </c>
      <c r="D2786" s="2">
        <v>0.3923611111111111</v>
      </c>
      <c r="E2786">
        <v>415.25</v>
      </c>
      <c r="F2786">
        <v>15</v>
      </c>
      <c r="G2786" t="s">
        <v>21</v>
      </c>
      <c r="H2786">
        <v>37800</v>
      </c>
      <c r="I2786" t="s">
        <v>22</v>
      </c>
      <c r="J2786" s="1">
        <v>44477</v>
      </c>
      <c r="K2786" t="s">
        <v>28</v>
      </c>
      <c r="L2786" s="2">
        <v>0.42083333333333334</v>
      </c>
      <c r="M2786">
        <v>462.25</v>
      </c>
      <c r="N2786">
        <v>-705</v>
      </c>
      <c r="O2786">
        <v>-11.31848284</v>
      </c>
      <c r="P2786" s="1">
        <v>44483</v>
      </c>
      <c r="Q2786" t="s">
        <v>24</v>
      </c>
      <c r="R2786">
        <v>465.05</v>
      </c>
      <c r="S2786">
        <v>386.6</v>
      </c>
      <c r="T2786">
        <f t="shared" si="1035"/>
        <v>8</v>
      </c>
      <c r="U2786">
        <f t="shared" si="1046"/>
        <v>10</v>
      </c>
      <c r="V2786">
        <f t="shared" si="1047"/>
        <v>2021</v>
      </c>
      <c r="X2786" t="str">
        <f t="shared" ref="X2786:X2787" si="1058">IF(N2786&gt;0,"Profit","Loss")</f>
        <v>Loss</v>
      </c>
    </row>
    <row r="2787" spans="1:24" x14ac:dyDescent="0.3">
      <c r="A2787">
        <v>929.2</v>
      </c>
      <c r="B2787" s="1">
        <v>44477</v>
      </c>
      <c r="C2787" t="s">
        <v>28</v>
      </c>
      <c r="D2787" s="2">
        <v>0.3923611111111111</v>
      </c>
      <c r="E2787">
        <v>360.4</v>
      </c>
      <c r="F2787">
        <v>15</v>
      </c>
      <c r="G2787" t="s">
        <v>23</v>
      </c>
      <c r="H2787">
        <v>37800</v>
      </c>
      <c r="I2787" t="s">
        <v>22</v>
      </c>
      <c r="J2787" s="1">
        <v>44477</v>
      </c>
      <c r="K2787" t="s">
        <v>28</v>
      </c>
      <c r="L2787" s="2">
        <v>0.46597222222222223</v>
      </c>
      <c r="M2787">
        <v>312.39999999999998</v>
      </c>
      <c r="N2787">
        <v>720</v>
      </c>
      <c r="O2787">
        <v>13.318534959999999</v>
      </c>
      <c r="P2787" s="1">
        <v>44483</v>
      </c>
      <c r="Q2787" t="s">
        <v>24</v>
      </c>
      <c r="R2787">
        <v>390</v>
      </c>
      <c r="S2787">
        <v>236.85</v>
      </c>
      <c r="T2787">
        <f t="shared" si="1035"/>
        <v>8</v>
      </c>
      <c r="U2787">
        <f t="shared" si="1046"/>
        <v>10</v>
      </c>
      <c r="V2787">
        <f t="shared" si="1047"/>
        <v>2021</v>
      </c>
      <c r="X2787" t="str">
        <f t="shared" si="1058"/>
        <v>Profit</v>
      </c>
    </row>
    <row r="2788" spans="1:24" hidden="1" x14ac:dyDescent="0.3">
      <c r="A2788">
        <v>930</v>
      </c>
      <c r="B2788" s="1">
        <v>44480</v>
      </c>
      <c r="D2788" s="2">
        <v>0.3923611111111111</v>
      </c>
      <c r="E2788">
        <v>37982.75</v>
      </c>
      <c r="J2788" s="1">
        <v>44480</v>
      </c>
      <c r="L2788" s="2">
        <v>0.6381944444444444</v>
      </c>
      <c r="M2788">
        <v>38315.599999999999</v>
      </c>
      <c r="N2788">
        <v>854.25</v>
      </c>
      <c r="Q2788" t="s">
        <v>19</v>
      </c>
      <c r="R2788">
        <v>38492.699999999997</v>
      </c>
      <c r="S2788">
        <v>37953.949999999997</v>
      </c>
      <c r="T2788">
        <f t="shared" si="1035"/>
        <v>11</v>
      </c>
      <c r="U2788">
        <f t="shared" si="1046"/>
        <v>10</v>
      </c>
      <c r="V2788">
        <f t="shared" si="1047"/>
        <v>2021</v>
      </c>
    </row>
    <row r="2789" spans="1:24" x14ac:dyDescent="0.3">
      <c r="A2789">
        <v>930.1</v>
      </c>
      <c r="B2789" s="1">
        <v>44480</v>
      </c>
      <c r="C2789" t="s">
        <v>20</v>
      </c>
      <c r="D2789" s="2">
        <v>0.3923611111111111</v>
      </c>
      <c r="E2789">
        <v>292.35000000000002</v>
      </c>
      <c r="F2789">
        <v>15</v>
      </c>
      <c r="G2789" t="s">
        <v>21</v>
      </c>
      <c r="H2789">
        <v>38000</v>
      </c>
      <c r="I2789" t="s">
        <v>22</v>
      </c>
      <c r="J2789" s="1">
        <v>44480</v>
      </c>
      <c r="K2789" t="s">
        <v>20</v>
      </c>
      <c r="L2789" s="2">
        <v>0.41250000000000003</v>
      </c>
      <c r="M2789">
        <v>356.35</v>
      </c>
      <c r="N2789">
        <v>-960</v>
      </c>
      <c r="O2789">
        <v>-21.891568329999998</v>
      </c>
      <c r="P2789" s="1">
        <v>44483</v>
      </c>
      <c r="Q2789" t="s">
        <v>24</v>
      </c>
      <c r="R2789">
        <v>358.75</v>
      </c>
      <c r="S2789">
        <v>280.45</v>
      </c>
      <c r="T2789">
        <f t="shared" ref="T2789:T2852" si="1059">DAY(B2789)</f>
        <v>11</v>
      </c>
      <c r="U2789">
        <f t="shared" si="1046"/>
        <v>10</v>
      </c>
      <c r="V2789">
        <f t="shared" si="1047"/>
        <v>2021</v>
      </c>
      <c r="X2789" t="str">
        <f t="shared" ref="X2789:X2790" si="1060">IF(N2789&gt;0,"Profit","Loss")</f>
        <v>Loss</v>
      </c>
    </row>
    <row r="2790" spans="1:24" x14ac:dyDescent="0.3">
      <c r="A2790">
        <v>930.2</v>
      </c>
      <c r="B2790" s="1">
        <v>44480</v>
      </c>
      <c r="C2790" t="s">
        <v>20</v>
      </c>
      <c r="D2790" s="2">
        <v>0.3923611111111111</v>
      </c>
      <c r="E2790">
        <v>293.75</v>
      </c>
      <c r="F2790">
        <v>15</v>
      </c>
      <c r="G2790" t="s">
        <v>23</v>
      </c>
      <c r="H2790">
        <v>38000</v>
      </c>
      <c r="I2790" t="s">
        <v>22</v>
      </c>
      <c r="J2790" s="1">
        <v>44480</v>
      </c>
      <c r="K2790" t="s">
        <v>20</v>
      </c>
      <c r="L2790" s="2">
        <v>0.6381944444444444</v>
      </c>
      <c r="M2790">
        <v>172.8</v>
      </c>
      <c r="N2790">
        <v>1814.25</v>
      </c>
      <c r="O2790">
        <v>41.174468089999998</v>
      </c>
      <c r="P2790" s="1">
        <v>44483</v>
      </c>
      <c r="Q2790" t="s">
        <v>19</v>
      </c>
      <c r="R2790">
        <v>302.7</v>
      </c>
      <c r="S2790">
        <v>143.35</v>
      </c>
      <c r="T2790">
        <f t="shared" si="1059"/>
        <v>11</v>
      </c>
      <c r="U2790">
        <f t="shared" si="1046"/>
        <v>10</v>
      </c>
      <c r="V2790">
        <f t="shared" si="1047"/>
        <v>2021</v>
      </c>
      <c r="X2790" t="str">
        <f t="shared" si="1060"/>
        <v>Profit</v>
      </c>
    </row>
    <row r="2791" spans="1:24" hidden="1" x14ac:dyDescent="0.3">
      <c r="A2791">
        <v>931</v>
      </c>
      <c r="B2791" s="1">
        <v>44481</v>
      </c>
      <c r="D2791" s="2">
        <v>0.3923611111111111</v>
      </c>
      <c r="E2791">
        <v>38363.65</v>
      </c>
      <c r="J2791" s="1">
        <v>44481</v>
      </c>
      <c r="L2791" s="2">
        <v>0.41388888888888892</v>
      </c>
      <c r="M2791">
        <v>38351.15</v>
      </c>
      <c r="N2791">
        <v>-375</v>
      </c>
      <c r="R2791">
        <v>38425.65</v>
      </c>
      <c r="S2791">
        <v>38154.800000000003</v>
      </c>
      <c r="T2791">
        <f t="shared" si="1059"/>
        <v>12</v>
      </c>
      <c r="U2791">
        <f t="shared" si="1046"/>
        <v>10</v>
      </c>
      <c r="V2791">
        <f t="shared" si="1047"/>
        <v>2021</v>
      </c>
    </row>
    <row r="2792" spans="1:24" x14ac:dyDescent="0.3">
      <c r="A2792">
        <v>931.1</v>
      </c>
      <c r="B2792" s="1">
        <v>44481</v>
      </c>
      <c r="C2792" t="s">
        <v>25</v>
      </c>
      <c r="D2792" s="2">
        <v>0.3923611111111111</v>
      </c>
      <c r="E2792">
        <v>249.9</v>
      </c>
      <c r="F2792">
        <v>15</v>
      </c>
      <c r="G2792" t="s">
        <v>21</v>
      </c>
      <c r="H2792">
        <v>38400</v>
      </c>
      <c r="I2792" t="s">
        <v>22</v>
      </c>
      <c r="J2792" s="1">
        <v>44481</v>
      </c>
      <c r="K2792" t="s">
        <v>25</v>
      </c>
      <c r="L2792" s="2">
        <v>0.41388888888888892</v>
      </c>
      <c r="M2792">
        <v>227.9</v>
      </c>
      <c r="N2792">
        <v>330</v>
      </c>
      <c r="O2792">
        <v>8.803521409</v>
      </c>
      <c r="P2792" s="1">
        <v>44483</v>
      </c>
      <c r="Q2792" t="s">
        <v>24</v>
      </c>
      <c r="R2792">
        <v>271.89999999999998</v>
      </c>
      <c r="S2792">
        <v>152</v>
      </c>
      <c r="T2792">
        <f t="shared" si="1059"/>
        <v>12</v>
      </c>
      <c r="U2792">
        <f t="shared" si="1046"/>
        <v>10</v>
      </c>
      <c r="V2792">
        <f t="shared" si="1047"/>
        <v>2021</v>
      </c>
      <c r="X2792" t="str">
        <f t="shared" ref="X2792:X2793" si="1061">IF(N2792&gt;0,"Profit","Loss")</f>
        <v>Profit</v>
      </c>
    </row>
    <row r="2793" spans="1:24" x14ac:dyDescent="0.3">
      <c r="A2793">
        <v>931.2</v>
      </c>
      <c r="B2793" s="1">
        <v>44481</v>
      </c>
      <c r="C2793" t="s">
        <v>25</v>
      </c>
      <c r="D2793" s="2">
        <v>0.3923611111111111</v>
      </c>
      <c r="E2793">
        <v>301.8</v>
      </c>
      <c r="F2793">
        <v>15</v>
      </c>
      <c r="G2793" t="s">
        <v>23</v>
      </c>
      <c r="H2793">
        <v>38400</v>
      </c>
      <c r="I2793" t="s">
        <v>22</v>
      </c>
      <c r="J2793" s="1">
        <v>44481</v>
      </c>
      <c r="K2793" t="s">
        <v>25</v>
      </c>
      <c r="L2793" s="2">
        <v>0.3972222222222222</v>
      </c>
      <c r="M2793">
        <v>348.8</v>
      </c>
      <c r="N2793">
        <v>-705</v>
      </c>
      <c r="O2793">
        <v>-15.573227299999999</v>
      </c>
      <c r="P2793" s="1">
        <v>44483</v>
      </c>
      <c r="Q2793" t="s">
        <v>24</v>
      </c>
      <c r="R2793">
        <v>361.6</v>
      </c>
      <c r="S2793">
        <v>273.55</v>
      </c>
      <c r="T2793">
        <f t="shared" si="1059"/>
        <v>12</v>
      </c>
      <c r="U2793">
        <f t="shared" si="1046"/>
        <v>10</v>
      </c>
      <c r="V2793">
        <f t="shared" si="1047"/>
        <v>2021</v>
      </c>
      <c r="X2793" t="str">
        <f t="shared" si="1061"/>
        <v>Loss</v>
      </c>
    </row>
    <row r="2794" spans="1:24" hidden="1" x14ac:dyDescent="0.3">
      <c r="A2794">
        <v>932</v>
      </c>
      <c r="B2794" s="1">
        <v>44482</v>
      </c>
      <c r="D2794" s="2">
        <v>0.3923611111111111</v>
      </c>
      <c r="E2794">
        <v>38674.800000000003</v>
      </c>
      <c r="J2794" s="1">
        <v>44482</v>
      </c>
      <c r="L2794" s="2">
        <v>0.5180555555555556</v>
      </c>
      <c r="M2794">
        <v>38721.699999999997</v>
      </c>
      <c r="N2794">
        <v>-405</v>
      </c>
      <c r="R2794">
        <v>38777.85</v>
      </c>
      <c r="S2794">
        <v>38507.050000000003</v>
      </c>
      <c r="T2794">
        <f t="shared" si="1059"/>
        <v>13</v>
      </c>
      <c r="U2794">
        <f t="shared" si="1046"/>
        <v>10</v>
      </c>
      <c r="V2794">
        <f t="shared" si="1047"/>
        <v>2021</v>
      </c>
    </row>
    <row r="2795" spans="1:24" x14ac:dyDescent="0.3">
      <c r="A2795">
        <v>932.1</v>
      </c>
      <c r="B2795" s="1">
        <v>44482</v>
      </c>
      <c r="C2795" t="s">
        <v>26</v>
      </c>
      <c r="D2795" s="2">
        <v>0.3923611111111111</v>
      </c>
      <c r="E2795">
        <v>198.75</v>
      </c>
      <c r="F2795">
        <v>15</v>
      </c>
      <c r="G2795" t="s">
        <v>21</v>
      </c>
      <c r="H2795">
        <v>38700</v>
      </c>
      <c r="I2795" t="s">
        <v>22</v>
      </c>
      <c r="J2795" s="1">
        <v>44482</v>
      </c>
      <c r="K2795" t="s">
        <v>26</v>
      </c>
      <c r="L2795" s="2">
        <v>0.5180555555555556</v>
      </c>
      <c r="M2795">
        <v>204.75</v>
      </c>
      <c r="N2795">
        <v>-90</v>
      </c>
      <c r="O2795">
        <v>-3.0188679249999999</v>
      </c>
      <c r="P2795" s="1">
        <v>44483</v>
      </c>
      <c r="Q2795" t="s">
        <v>24</v>
      </c>
      <c r="R2795">
        <v>253.85</v>
      </c>
      <c r="S2795">
        <v>129.30000000000001</v>
      </c>
      <c r="T2795">
        <f t="shared" si="1059"/>
        <v>13</v>
      </c>
      <c r="U2795">
        <f t="shared" si="1046"/>
        <v>10</v>
      </c>
      <c r="V2795">
        <f t="shared" si="1047"/>
        <v>2021</v>
      </c>
      <c r="X2795" t="str">
        <f t="shared" ref="X2795:X2796" si="1062">IF(N2795&gt;0,"Profit","Loss")</f>
        <v>Loss</v>
      </c>
    </row>
    <row r="2796" spans="1:24" x14ac:dyDescent="0.3">
      <c r="A2796">
        <v>932.2</v>
      </c>
      <c r="B2796" s="1">
        <v>44482</v>
      </c>
      <c r="C2796" t="s">
        <v>26</v>
      </c>
      <c r="D2796" s="2">
        <v>0.3923611111111111</v>
      </c>
      <c r="E2796">
        <v>236.7</v>
      </c>
      <c r="F2796">
        <v>15</v>
      </c>
      <c r="G2796" t="s">
        <v>23</v>
      </c>
      <c r="H2796">
        <v>38700</v>
      </c>
      <c r="I2796" t="s">
        <v>22</v>
      </c>
      <c r="J2796" s="1">
        <v>44482</v>
      </c>
      <c r="K2796" t="s">
        <v>26</v>
      </c>
      <c r="L2796" s="2">
        <v>0.49236111111111108</v>
      </c>
      <c r="M2796">
        <v>257.7</v>
      </c>
      <c r="N2796">
        <v>-315</v>
      </c>
      <c r="O2796">
        <v>-8.8719898609999994</v>
      </c>
      <c r="P2796" s="1">
        <v>44483</v>
      </c>
      <c r="Q2796" t="s">
        <v>24</v>
      </c>
      <c r="R2796">
        <v>337.1</v>
      </c>
      <c r="S2796">
        <v>182.25</v>
      </c>
      <c r="T2796">
        <f t="shared" si="1059"/>
        <v>13</v>
      </c>
      <c r="U2796">
        <f t="shared" si="1046"/>
        <v>10</v>
      </c>
      <c r="V2796">
        <f t="shared" si="1047"/>
        <v>2021</v>
      </c>
      <c r="X2796" t="str">
        <f t="shared" si="1062"/>
        <v>Loss</v>
      </c>
    </row>
    <row r="2797" spans="1:24" hidden="1" x14ac:dyDescent="0.3">
      <c r="A2797">
        <v>933</v>
      </c>
      <c r="B2797" s="1">
        <v>44483</v>
      </c>
      <c r="D2797" s="2">
        <v>0.3923611111111111</v>
      </c>
      <c r="E2797">
        <v>38742.300000000003</v>
      </c>
      <c r="J2797" s="1">
        <v>44483</v>
      </c>
      <c r="L2797" s="2">
        <v>0.6381944444444444</v>
      </c>
      <c r="M2797">
        <v>39355.4</v>
      </c>
      <c r="N2797">
        <v>738.75</v>
      </c>
      <c r="Q2797" t="s">
        <v>19</v>
      </c>
      <c r="R2797">
        <v>39375.050000000003</v>
      </c>
      <c r="S2797">
        <v>38708.65</v>
      </c>
      <c r="T2797">
        <f t="shared" si="1059"/>
        <v>14</v>
      </c>
      <c r="U2797">
        <f t="shared" si="1046"/>
        <v>10</v>
      </c>
      <c r="V2797">
        <f t="shared" si="1047"/>
        <v>2021</v>
      </c>
    </row>
    <row r="2798" spans="1:24" x14ac:dyDescent="0.3">
      <c r="A2798">
        <v>933.1</v>
      </c>
      <c r="B2798" s="1">
        <v>44483</v>
      </c>
      <c r="C2798" t="s">
        <v>27</v>
      </c>
      <c r="D2798" s="2">
        <v>0.3923611111111111</v>
      </c>
      <c r="E2798">
        <v>152.5</v>
      </c>
      <c r="F2798">
        <v>15</v>
      </c>
      <c r="G2798" t="s">
        <v>21</v>
      </c>
      <c r="H2798">
        <v>38700</v>
      </c>
      <c r="I2798" t="s">
        <v>22</v>
      </c>
      <c r="J2798" s="1">
        <v>44483</v>
      </c>
      <c r="K2798" t="s">
        <v>27</v>
      </c>
      <c r="L2798" s="2">
        <v>0.40138888888888885</v>
      </c>
      <c r="M2798">
        <v>206.5</v>
      </c>
      <c r="N2798">
        <v>-810</v>
      </c>
      <c r="O2798">
        <v>-35.409836069999997</v>
      </c>
      <c r="P2798" s="1">
        <v>44483</v>
      </c>
      <c r="Q2798" t="s">
        <v>24</v>
      </c>
      <c r="R2798">
        <v>210</v>
      </c>
      <c r="S2798">
        <v>130.6</v>
      </c>
      <c r="T2798">
        <f t="shared" si="1059"/>
        <v>14</v>
      </c>
      <c r="U2798">
        <f t="shared" si="1046"/>
        <v>10</v>
      </c>
      <c r="V2798">
        <f t="shared" si="1047"/>
        <v>2021</v>
      </c>
      <c r="X2798" t="str">
        <f t="shared" ref="X2798:X2799" si="1063">IF(N2798&gt;0,"Profit","Loss")</f>
        <v>Loss</v>
      </c>
    </row>
    <row r="2799" spans="1:24" x14ac:dyDescent="0.3">
      <c r="A2799">
        <v>933.2</v>
      </c>
      <c r="B2799" s="1">
        <v>44483</v>
      </c>
      <c r="C2799" t="s">
        <v>27</v>
      </c>
      <c r="D2799" s="2">
        <v>0.3923611111111111</v>
      </c>
      <c r="E2799">
        <v>103.45</v>
      </c>
      <c r="F2799">
        <v>15</v>
      </c>
      <c r="G2799" t="s">
        <v>23</v>
      </c>
      <c r="H2799">
        <v>38700</v>
      </c>
      <c r="I2799" t="s">
        <v>22</v>
      </c>
      <c r="J2799" s="1">
        <v>44483</v>
      </c>
      <c r="K2799" t="s">
        <v>27</v>
      </c>
      <c r="L2799" s="2">
        <v>0.6381944444444444</v>
      </c>
      <c r="M2799">
        <v>0.2</v>
      </c>
      <c r="N2799">
        <v>1548.75</v>
      </c>
      <c r="O2799">
        <v>99.806669889999995</v>
      </c>
      <c r="P2799" s="1">
        <v>44483</v>
      </c>
      <c r="Q2799" t="s">
        <v>19</v>
      </c>
      <c r="R2799">
        <v>119.75</v>
      </c>
      <c r="S2799">
        <v>0.15</v>
      </c>
      <c r="T2799">
        <f t="shared" si="1059"/>
        <v>14</v>
      </c>
      <c r="U2799">
        <f t="shared" si="1046"/>
        <v>10</v>
      </c>
      <c r="V2799">
        <f t="shared" si="1047"/>
        <v>2021</v>
      </c>
      <c r="X2799" t="str">
        <f t="shared" si="1063"/>
        <v>Profit</v>
      </c>
    </row>
    <row r="2800" spans="1:24" hidden="1" x14ac:dyDescent="0.3">
      <c r="A2800">
        <v>934</v>
      </c>
      <c r="B2800" s="1">
        <v>44487</v>
      </c>
      <c r="D2800" s="2">
        <v>0.3923611111111111</v>
      </c>
      <c r="E2800">
        <v>39708.65</v>
      </c>
      <c r="J2800" s="1">
        <v>44487</v>
      </c>
      <c r="L2800" s="2">
        <v>0.40277777777777773</v>
      </c>
      <c r="M2800">
        <v>39716.199999999997</v>
      </c>
      <c r="N2800">
        <v>-975</v>
      </c>
      <c r="R2800">
        <v>39921.65</v>
      </c>
      <c r="S2800">
        <v>39698.300000000003</v>
      </c>
      <c r="T2800">
        <f t="shared" si="1059"/>
        <v>18</v>
      </c>
      <c r="U2800">
        <f t="shared" si="1046"/>
        <v>10</v>
      </c>
      <c r="V2800">
        <f t="shared" si="1047"/>
        <v>2021</v>
      </c>
    </row>
    <row r="2801" spans="1:24" x14ac:dyDescent="0.3">
      <c r="A2801">
        <v>934.1</v>
      </c>
      <c r="B2801" s="1">
        <v>44487</v>
      </c>
      <c r="C2801" t="s">
        <v>20</v>
      </c>
      <c r="D2801" s="2">
        <v>0.3923611111111111</v>
      </c>
      <c r="E2801">
        <v>345.75</v>
      </c>
      <c r="F2801">
        <v>15</v>
      </c>
      <c r="G2801" t="s">
        <v>21</v>
      </c>
      <c r="H2801">
        <v>39700</v>
      </c>
      <c r="I2801" t="s">
        <v>22</v>
      </c>
      <c r="J2801" s="1">
        <v>44487</v>
      </c>
      <c r="K2801" t="s">
        <v>20</v>
      </c>
      <c r="L2801" s="2">
        <v>0.39513888888888887</v>
      </c>
      <c r="M2801">
        <v>415.75</v>
      </c>
      <c r="N2801">
        <v>-1050</v>
      </c>
      <c r="O2801">
        <v>-20.245842369999998</v>
      </c>
      <c r="P2801" s="1">
        <v>44490</v>
      </c>
      <c r="Q2801" t="s">
        <v>24</v>
      </c>
      <c r="R2801">
        <v>459.55</v>
      </c>
      <c r="S2801">
        <v>340.7</v>
      </c>
      <c r="T2801">
        <f t="shared" si="1059"/>
        <v>18</v>
      </c>
      <c r="U2801">
        <f t="shared" si="1046"/>
        <v>10</v>
      </c>
      <c r="V2801">
        <f t="shared" si="1047"/>
        <v>2021</v>
      </c>
      <c r="X2801" t="str">
        <f t="shared" ref="X2801:X2802" si="1064">IF(N2801&gt;0,"Profit","Loss")</f>
        <v>Loss</v>
      </c>
    </row>
    <row r="2802" spans="1:24" x14ac:dyDescent="0.3">
      <c r="A2802">
        <v>934.2</v>
      </c>
      <c r="B2802" s="1">
        <v>44487</v>
      </c>
      <c r="C2802" t="s">
        <v>20</v>
      </c>
      <c r="D2802" s="2">
        <v>0.3923611111111111</v>
      </c>
      <c r="E2802">
        <v>342.25</v>
      </c>
      <c r="F2802">
        <v>15</v>
      </c>
      <c r="G2802" t="s">
        <v>23</v>
      </c>
      <c r="H2802">
        <v>39700</v>
      </c>
      <c r="I2802" t="s">
        <v>22</v>
      </c>
      <c r="J2802" s="1">
        <v>44487</v>
      </c>
      <c r="K2802" t="s">
        <v>20</v>
      </c>
      <c r="L2802" s="2">
        <v>0.40277777777777773</v>
      </c>
      <c r="M2802">
        <v>337.25</v>
      </c>
      <c r="N2802">
        <v>75</v>
      </c>
      <c r="O2802">
        <v>1.4609203799999999</v>
      </c>
      <c r="P2802" s="1">
        <v>44490</v>
      </c>
      <c r="Q2802" t="s">
        <v>24</v>
      </c>
      <c r="R2802">
        <v>342.25</v>
      </c>
      <c r="S2802">
        <v>261.7</v>
      </c>
      <c r="T2802">
        <f t="shared" si="1059"/>
        <v>18</v>
      </c>
      <c r="U2802">
        <f t="shared" si="1046"/>
        <v>10</v>
      </c>
      <c r="V2802">
        <f t="shared" si="1047"/>
        <v>2021</v>
      </c>
      <c r="X2802" t="str">
        <f t="shared" si="1064"/>
        <v>Profit</v>
      </c>
    </row>
    <row r="2803" spans="1:24" hidden="1" x14ac:dyDescent="0.3">
      <c r="A2803">
        <v>935</v>
      </c>
      <c r="B2803" s="1">
        <v>44488</v>
      </c>
      <c r="D2803" s="2">
        <v>0.3923611111111111</v>
      </c>
      <c r="E2803">
        <v>39925.75</v>
      </c>
      <c r="J2803" s="1">
        <v>44488</v>
      </c>
      <c r="L2803" s="2">
        <v>0.47569444444444442</v>
      </c>
      <c r="M2803">
        <v>39752.75</v>
      </c>
      <c r="N2803">
        <v>720</v>
      </c>
      <c r="R2803">
        <v>40007.449999999997</v>
      </c>
      <c r="S2803">
        <v>39394.25</v>
      </c>
      <c r="T2803">
        <f t="shared" si="1059"/>
        <v>19</v>
      </c>
      <c r="U2803">
        <f t="shared" si="1046"/>
        <v>10</v>
      </c>
      <c r="V2803">
        <f t="shared" si="1047"/>
        <v>2021</v>
      </c>
    </row>
    <row r="2804" spans="1:24" x14ac:dyDescent="0.3">
      <c r="A2804">
        <v>935.1</v>
      </c>
      <c r="B2804" s="1">
        <v>44488</v>
      </c>
      <c r="C2804" t="s">
        <v>25</v>
      </c>
      <c r="D2804" s="2">
        <v>0.3923611111111111</v>
      </c>
      <c r="E2804">
        <v>301.8</v>
      </c>
      <c r="F2804">
        <v>15</v>
      </c>
      <c r="G2804" t="s">
        <v>21</v>
      </c>
      <c r="H2804">
        <v>39900</v>
      </c>
      <c r="I2804" t="s">
        <v>22</v>
      </c>
      <c r="J2804" s="1">
        <v>44488</v>
      </c>
      <c r="K2804" t="s">
        <v>25</v>
      </c>
      <c r="L2804" s="2">
        <v>0.47569444444444442</v>
      </c>
      <c r="M2804">
        <v>212.8</v>
      </c>
      <c r="N2804">
        <v>1335</v>
      </c>
      <c r="O2804">
        <v>29.489728299999999</v>
      </c>
      <c r="P2804" s="1">
        <v>44490</v>
      </c>
      <c r="Q2804" t="s">
        <v>24</v>
      </c>
      <c r="R2804">
        <v>340.3</v>
      </c>
      <c r="S2804">
        <v>137.1</v>
      </c>
      <c r="T2804">
        <f t="shared" si="1059"/>
        <v>19</v>
      </c>
      <c r="U2804">
        <f t="shared" si="1046"/>
        <v>10</v>
      </c>
      <c r="V2804">
        <f t="shared" si="1047"/>
        <v>2021</v>
      </c>
      <c r="X2804" t="str">
        <f t="shared" ref="X2804:X2805" si="1065">IF(N2804&gt;0,"Profit","Loss")</f>
        <v>Profit</v>
      </c>
    </row>
    <row r="2805" spans="1:24" x14ac:dyDescent="0.3">
      <c r="A2805">
        <v>935.2</v>
      </c>
      <c r="B2805" s="1">
        <v>44488</v>
      </c>
      <c r="C2805" t="s">
        <v>25</v>
      </c>
      <c r="D2805" s="2">
        <v>0.3923611111111111</v>
      </c>
      <c r="E2805">
        <v>275</v>
      </c>
      <c r="F2805">
        <v>15</v>
      </c>
      <c r="G2805" t="s">
        <v>23</v>
      </c>
      <c r="H2805">
        <v>39900</v>
      </c>
      <c r="I2805" t="s">
        <v>22</v>
      </c>
      <c r="J2805" s="1">
        <v>44488</v>
      </c>
      <c r="K2805" t="s">
        <v>25</v>
      </c>
      <c r="L2805" s="2">
        <v>0.41944444444444445</v>
      </c>
      <c r="M2805">
        <v>316</v>
      </c>
      <c r="N2805">
        <v>-615</v>
      </c>
      <c r="O2805">
        <v>-14.90909091</v>
      </c>
      <c r="P2805" s="1">
        <v>44490</v>
      </c>
      <c r="Q2805" t="s">
        <v>24</v>
      </c>
      <c r="R2805">
        <v>426.75</v>
      </c>
      <c r="S2805">
        <v>240.55</v>
      </c>
      <c r="T2805">
        <f t="shared" si="1059"/>
        <v>19</v>
      </c>
      <c r="U2805">
        <f t="shared" si="1046"/>
        <v>10</v>
      </c>
      <c r="V2805">
        <f t="shared" si="1047"/>
        <v>2021</v>
      </c>
      <c r="X2805" t="str">
        <f t="shared" si="1065"/>
        <v>Loss</v>
      </c>
    </row>
    <row r="2806" spans="1:24" hidden="1" x14ac:dyDescent="0.3">
      <c r="A2806">
        <v>936</v>
      </c>
      <c r="B2806" s="1">
        <v>44489</v>
      </c>
      <c r="D2806" s="2">
        <v>0.3923611111111111</v>
      </c>
      <c r="E2806">
        <v>39356.6</v>
      </c>
      <c r="J2806" s="1">
        <v>44489</v>
      </c>
      <c r="L2806" s="2">
        <v>0.50347222222222221</v>
      </c>
      <c r="M2806">
        <v>39480.699999999997</v>
      </c>
      <c r="N2806">
        <v>690</v>
      </c>
      <c r="R2806">
        <v>39772.199999999997</v>
      </c>
      <c r="S2806">
        <v>39300.15</v>
      </c>
      <c r="T2806">
        <f t="shared" si="1059"/>
        <v>20</v>
      </c>
      <c r="U2806">
        <f t="shared" si="1046"/>
        <v>10</v>
      </c>
      <c r="V2806">
        <f t="shared" si="1047"/>
        <v>2021</v>
      </c>
    </row>
    <row r="2807" spans="1:24" x14ac:dyDescent="0.3">
      <c r="A2807">
        <v>936.1</v>
      </c>
      <c r="B2807" s="1">
        <v>44489</v>
      </c>
      <c r="C2807" t="s">
        <v>26</v>
      </c>
      <c r="D2807" s="2">
        <v>0.3923611111111111</v>
      </c>
      <c r="E2807">
        <v>279.7</v>
      </c>
      <c r="F2807">
        <v>15</v>
      </c>
      <c r="G2807" t="s">
        <v>21</v>
      </c>
      <c r="H2807">
        <v>39400</v>
      </c>
      <c r="I2807" t="s">
        <v>22</v>
      </c>
      <c r="J2807" s="1">
        <v>44489</v>
      </c>
      <c r="K2807" t="s">
        <v>26</v>
      </c>
      <c r="L2807" s="2">
        <v>0.41736111111111113</v>
      </c>
      <c r="M2807">
        <v>335.7</v>
      </c>
      <c r="N2807">
        <v>-840</v>
      </c>
      <c r="O2807">
        <v>-20.021451559999999</v>
      </c>
      <c r="P2807" s="1">
        <v>44490</v>
      </c>
      <c r="Q2807" t="s">
        <v>24</v>
      </c>
      <c r="R2807">
        <v>424.45</v>
      </c>
      <c r="S2807">
        <v>260</v>
      </c>
      <c r="T2807">
        <f t="shared" si="1059"/>
        <v>20</v>
      </c>
      <c r="U2807">
        <f t="shared" si="1046"/>
        <v>10</v>
      </c>
      <c r="V2807">
        <f t="shared" si="1047"/>
        <v>2021</v>
      </c>
      <c r="X2807" t="str">
        <f t="shared" ref="X2807:X2808" si="1066">IF(N2807&gt;0,"Profit","Loss")</f>
        <v>Loss</v>
      </c>
    </row>
    <row r="2808" spans="1:24" x14ac:dyDescent="0.3">
      <c r="A2808">
        <v>936.2</v>
      </c>
      <c r="B2808" s="1">
        <v>44489</v>
      </c>
      <c r="C2808" t="s">
        <v>26</v>
      </c>
      <c r="D2808" s="2">
        <v>0.3923611111111111</v>
      </c>
      <c r="E2808">
        <v>285</v>
      </c>
      <c r="F2808">
        <v>15</v>
      </c>
      <c r="G2808" t="s">
        <v>23</v>
      </c>
      <c r="H2808">
        <v>39400</v>
      </c>
      <c r="I2808" t="s">
        <v>22</v>
      </c>
      <c r="J2808" s="1">
        <v>44489</v>
      </c>
      <c r="K2808" t="s">
        <v>26</v>
      </c>
      <c r="L2808" s="2">
        <v>0.50347222222222221</v>
      </c>
      <c r="M2808">
        <v>183</v>
      </c>
      <c r="N2808">
        <v>1530</v>
      </c>
      <c r="O2808">
        <v>35.78947368</v>
      </c>
      <c r="P2808" s="1">
        <v>44490</v>
      </c>
      <c r="Q2808" t="s">
        <v>24</v>
      </c>
      <c r="R2808">
        <v>297.2</v>
      </c>
      <c r="S2808">
        <v>108</v>
      </c>
      <c r="T2808">
        <f t="shared" si="1059"/>
        <v>20</v>
      </c>
      <c r="U2808">
        <f t="shared" si="1046"/>
        <v>10</v>
      </c>
      <c r="V2808">
        <f t="shared" si="1047"/>
        <v>2021</v>
      </c>
      <c r="X2808" t="str">
        <f t="shared" si="1066"/>
        <v>Profit</v>
      </c>
    </row>
    <row r="2809" spans="1:24" hidden="1" x14ac:dyDescent="0.3">
      <c r="A2809">
        <v>937</v>
      </c>
      <c r="B2809" s="1">
        <v>44490</v>
      </c>
      <c r="D2809" s="2">
        <v>0.3923611111111111</v>
      </c>
      <c r="E2809">
        <v>39670.65</v>
      </c>
      <c r="J2809" s="1">
        <v>44490</v>
      </c>
      <c r="L2809" s="2">
        <v>0.60555555555555551</v>
      </c>
      <c r="M2809">
        <v>39728.5</v>
      </c>
      <c r="N2809">
        <v>255</v>
      </c>
      <c r="R2809">
        <v>39742.35</v>
      </c>
      <c r="S2809">
        <v>39428.85</v>
      </c>
      <c r="T2809">
        <f t="shared" si="1059"/>
        <v>21</v>
      </c>
      <c r="U2809">
        <f t="shared" si="1046"/>
        <v>10</v>
      </c>
      <c r="V2809">
        <f t="shared" si="1047"/>
        <v>2021</v>
      </c>
    </row>
    <row r="2810" spans="1:24" x14ac:dyDescent="0.3">
      <c r="A2810">
        <v>937.1</v>
      </c>
      <c r="B2810" s="1">
        <v>44490</v>
      </c>
      <c r="C2810" t="s">
        <v>27</v>
      </c>
      <c r="D2810" s="2">
        <v>0.3923611111111111</v>
      </c>
      <c r="E2810">
        <v>143.5</v>
      </c>
      <c r="F2810">
        <v>15</v>
      </c>
      <c r="G2810" t="s">
        <v>21</v>
      </c>
      <c r="H2810">
        <v>39700</v>
      </c>
      <c r="I2810" t="s">
        <v>22</v>
      </c>
      <c r="J2810" s="1">
        <v>44490</v>
      </c>
      <c r="K2810" t="s">
        <v>27</v>
      </c>
      <c r="L2810" s="2">
        <v>0.60555555555555551</v>
      </c>
      <c r="M2810">
        <v>82.5</v>
      </c>
      <c r="N2810">
        <v>915</v>
      </c>
      <c r="O2810">
        <v>42.508710800000003</v>
      </c>
      <c r="P2810" s="1">
        <v>44490</v>
      </c>
      <c r="Q2810" t="s">
        <v>24</v>
      </c>
      <c r="R2810">
        <v>155.25</v>
      </c>
      <c r="S2810">
        <v>6.8</v>
      </c>
      <c r="T2810">
        <f t="shared" si="1059"/>
        <v>21</v>
      </c>
      <c r="U2810">
        <f t="shared" si="1046"/>
        <v>10</v>
      </c>
      <c r="V2810">
        <f t="shared" si="1047"/>
        <v>2021</v>
      </c>
      <c r="X2810" t="str">
        <f t="shared" ref="X2810:X2811" si="1067">IF(N2810&gt;0,"Profit","Loss")</f>
        <v>Profit</v>
      </c>
    </row>
    <row r="2811" spans="1:24" x14ac:dyDescent="0.3">
      <c r="A2811">
        <v>937.2</v>
      </c>
      <c r="B2811" s="1">
        <v>44490</v>
      </c>
      <c r="C2811" t="s">
        <v>27</v>
      </c>
      <c r="D2811" s="2">
        <v>0.3923611111111111</v>
      </c>
      <c r="E2811">
        <v>152.6</v>
      </c>
      <c r="F2811">
        <v>15</v>
      </c>
      <c r="G2811" t="s">
        <v>23</v>
      </c>
      <c r="H2811">
        <v>39700</v>
      </c>
      <c r="I2811" t="s">
        <v>22</v>
      </c>
      <c r="J2811" s="1">
        <v>44490</v>
      </c>
      <c r="K2811" t="s">
        <v>27</v>
      </c>
      <c r="L2811" s="2">
        <v>0.45277777777777778</v>
      </c>
      <c r="M2811">
        <v>196.6</v>
      </c>
      <c r="N2811">
        <v>-660</v>
      </c>
      <c r="O2811">
        <v>-28.83355177</v>
      </c>
      <c r="P2811" s="1">
        <v>44490</v>
      </c>
      <c r="Q2811" t="s">
        <v>24</v>
      </c>
      <c r="R2811">
        <v>270</v>
      </c>
      <c r="S2811">
        <v>121.35</v>
      </c>
      <c r="T2811">
        <f t="shared" si="1059"/>
        <v>21</v>
      </c>
      <c r="U2811">
        <f t="shared" si="1046"/>
        <v>10</v>
      </c>
      <c r="V2811">
        <f t="shared" si="1047"/>
        <v>2021</v>
      </c>
      <c r="X2811" t="str">
        <f t="shared" si="1067"/>
        <v>Loss</v>
      </c>
    </row>
    <row r="2812" spans="1:24" hidden="1" x14ac:dyDescent="0.3">
      <c r="A2812">
        <v>938</v>
      </c>
      <c r="B2812" s="1">
        <v>44491</v>
      </c>
      <c r="D2812" s="2">
        <v>0.3923611111111111</v>
      </c>
      <c r="E2812">
        <v>40186.300000000003</v>
      </c>
      <c r="J2812" s="1">
        <v>44491</v>
      </c>
      <c r="L2812" s="2">
        <v>0.48125000000000001</v>
      </c>
      <c r="M2812">
        <v>40310</v>
      </c>
      <c r="N2812">
        <v>195</v>
      </c>
      <c r="R2812">
        <v>40583.599999999999</v>
      </c>
      <c r="S2812">
        <v>40155.35</v>
      </c>
      <c r="T2812">
        <f t="shared" si="1059"/>
        <v>22</v>
      </c>
      <c r="U2812">
        <f t="shared" si="1046"/>
        <v>10</v>
      </c>
      <c r="V2812">
        <f t="shared" si="1047"/>
        <v>2021</v>
      </c>
    </row>
    <row r="2813" spans="1:24" x14ac:dyDescent="0.3">
      <c r="A2813">
        <v>938.1</v>
      </c>
      <c r="B2813" s="1">
        <v>44491</v>
      </c>
      <c r="C2813" t="s">
        <v>28</v>
      </c>
      <c r="D2813" s="2">
        <v>0.3923611111111111</v>
      </c>
      <c r="E2813">
        <v>446.9</v>
      </c>
      <c r="F2813">
        <v>15</v>
      </c>
      <c r="G2813" t="s">
        <v>21</v>
      </c>
      <c r="H2813">
        <v>40200</v>
      </c>
      <c r="I2813" t="s">
        <v>22</v>
      </c>
      <c r="J2813" s="1">
        <v>44491</v>
      </c>
      <c r="K2813" t="s">
        <v>28</v>
      </c>
      <c r="L2813" s="2">
        <v>0.42430555555555555</v>
      </c>
      <c r="M2813">
        <v>497.9</v>
      </c>
      <c r="N2813">
        <v>-765</v>
      </c>
      <c r="O2813">
        <v>-11.41194898</v>
      </c>
      <c r="P2813" s="1">
        <v>44497</v>
      </c>
      <c r="Q2813" t="s">
        <v>24</v>
      </c>
      <c r="R2813">
        <v>509.8</v>
      </c>
      <c r="S2813">
        <v>422.25</v>
      </c>
      <c r="T2813">
        <f t="shared" si="1059"/>
        <v>22</v>
      </c>
      <c r="U2813">
        <f t="shared" si="1046"/>
        <v>10</v>
      </c>
      <c r="V2813">
        <f t="shared" si="1047"/>
        <v>2021</v>
      </c>
      <c r="X2813" t="str">
        <f t="shared" ref="X2813:X2814" si="1068">IF(N2813&gt;0,"Profit","Loss")</f>
        <v>Loss</v>
      </c>
    </row>
    <row r="2814" spans="1:24" x14ac:dyDescent="0.3">
      <c r="A2814">
        <v>938.2</v>
      </c>
      <c r="B2814" s="1">
        <v>44491</v>
      </c>
      <c r="C2814" t="s">
        <v>28</v>
      </c>
      <c r="D2814" s="2">
        <v>0.3923611111111111</v>
      </c>
      <c r="E2814">
        <v>416.25</v>
      </c>
      <c r="F2814">
        <v>15</v>
      </c>
      <c r="G2814" t="s">
        <v>23</v>
      </c>
      <c r="H2814">
        <v>40200</v>
      </c>
      <c r="I2814" t="s">
        <v>22</v>
      </c>
      <c r="J2814" s="1">
        <v>44491</v>
      </c>
      <c r="K2814" t="s">
        <v>28</v>
      </c>
      <c r="L2814" s="2">
        <v>0.48125000000000001</v>
      </c>
      <c r="M2814">
        <v>352.25</v>
      </c>
      <c r="N2814">
        <v>960</v>
      </c>
      <c r="O2814">
        <v>15.375375379999999</v>
      </c>
      <c r="P2814" s="1">
        <v>44497</v>
      </c>
      <c r="Q2814" t="s">
        <v>24</v>
      </c>
      <c r="R2814">
        <v>424.1</v>
      </c>
      <c r="S2814">
        <v>276.3</v>
      </c>
      <c r="T2814">
        <f t="shared" si="1059"/>
        <v>22</v>
      </c>
      <c r="U2814">
        <f t="shared" si="1046"/>
        <v>10</v>
      </c>
      <c r="V2814">
        <f t="shared" si="1047"/>
        <v>2021</v>
      </c>
      <c r="X2814" t="str">
        <f t="shared" si="1068"/>
        <v>Profit</v>
      </c>
    </row>
    <row r="2815" spans="1:24" hidden="1" x14ac:dyDescent="0.3">
      <c r="A2815">
        <v>939</v>
      </c>
      <c r="B2815" s="1">
        <v>44494</v>
      </c>
      <c r="D2815" s="2">
        <v>0.3923611111111111</v>
      </c>
      <c r="E2815">
        <v>40769.9</v>
      </c>
      <c r="J2815" s="1">
        <v>44494</v>
      </c>
      <c r="L2815" s="2">
        <v>0.53611111111111109</v>
      </c>
      <c r="M2815">
        <v>41612.949999999997</v>
      </c>
      <c r="N2815">
        <v>2295</v>
      </c>
      <c r="R2815">
        <v>41827.65</v>
      </c>
      <c r="S2815">
        <v>40678.6</v>
      </c>
      <c r="T2815">
        <f t="shared" si="1059"/>
        <v>25</v>
      </c>
      <c r="U2815">
        <f t="shared" si="1046"/>
        <v>10</v>
      </c>
      <c r="V2815">
        <f t="shared" si="1047"/>
        <v>2021</v>
      </c>
    </row>
    <row r="2816" spans="1:24" x14ac:dyDescent="0.3">
      <c r="A2816">
        <v>939.1</v>
      </c>
      <c r="B2816" s="1">
        <v>44494</v>
      </c>
      <c r="C2816" t="s">
        <v>20</v>
      </c>
      <c r="D2816" s="2">
        <v>0.3923611111111111</v>
      </c>
      <c r="E2816">
        <v>308</v>
      </c>
      <c r="F2816">
        <v>15</v>
      </c>
      <c r="G2816" t="s">
        <v>21</v>
      </c>
      <c r="H2816">
        <v>40800</v>
      </c>
      <c r="I2816" t="s">
        <v>22</v>
      </c>
      <c r="J2816" s="1">
        <v>44494</v>
      </c>
      <c r="K2816" t="s">
        <v>20</v>
      </c>
      <c r="L2816" s="2">
        <v>0.43194444444444446</v>
      </c>
      <c r="M2816">
        <v>355</v>
      </c>
      <c r="N2816">
        <v>-705</v>
      </c>
      <c r="O2816">
        <v>-15.259740259999999</v>
      </c>
      <c r="P2816" s="1">
        <v>44497</v>
      </c>
      <c r="Q2816" t="s">
        <v>24</v>
      </c>
      <c r="R2816">
        <v>433.85</v>
      </c>
      <c r="S2816">
        <v>279.39999999999998</v>
      </c>
      <c r="T2816">
        <f t="shared" si="1059"/>
        <v>25</v>
      </c>
      <c r="U2816">
        <f t="shared" si="1046"/>
        <v>10</v>
      </c>
      <c r="V2816">
        <f t="shared" si="1047"/>
        <v>2021</v>
      </c>
      <c r="X2816" t="str">
        <f t="shared" ref="X2816:X2817" si="1069">IF(N2816&gt;0,"Profit","Loss")</f>
        <v>Loss</v>
      </c>
    </row>
    <row r="2817" spans="1:24" x14ac:dyDescent="0.3">
      <c r="A2817">
        <v>939.2</v>
      </c>
      <c r="B2817" s="1">
        <v>44494</v>
      </c>
      <c r="C2817" t="s">
        <v>20</v>
      </c>
      <c r="D2817" s="2">
        <v>0.3923611111111111</v>
      </c>
      <c r="E2817">
        <v>388.95</v>
      </c>
      <c r="F2817">
        <v>15</v>
      </c>
      <c r="G2817" t="s">
        <v>23</v>
      </c>
      <c r="H2817">
        <v>40800</v>
      </c>
      <c r="I2817" t="s">
        <v>22</v>
      </c>
      <c r="J2817" s="1">
        <v>44494</v>
      </c>
      <c r="K2817" t="s">
        <v>20</v>
      </c>
      <c r="L2817" s="2">
        <v>0.53611111111111109</v>
      </c>
      <c r="M2817">
        <v>188.95</v>
      </c>
      <c r="N2817">
        <v>3000</v>
      </c>
      <c r="O2817">
        <v>51.420491069999997</v>
      </c>
      <c r="P2817" s="1">
        <v>44497</v>
      </c>
      <c r="Q2817" t="s">
        <v>29</v>
      </c>
      <c r="R2817">
        <v>412.6</v>
      </c>
      <c r="S2817">
        <v>182.35</v>
      </c>
      <c r="T2817">
        <f t="shared" si="1059"/>
        <v>25</v>
      </c>
      <c r="U2817">
        <f t="shared" si="1046"/>
        <v>10</v>
      </c>
      <c r="V2817">
        <f t="shared" si="1047"/>
        <v>2021</v>
      </c>
      <c r="X2817" t="str">
        <f t="shared" si="1069"/>
        <v>Profit</v>
      </c>
    </row>
    <row r="2818" spans="1:24" hidden="1" x14ac:dyDescent="0.3">
      <c r="A2818">
        <v>940</v>
      </c>
      <c r="B2818" s="1">
        <v>44495</v>
      </c>
      <c r="D2818" s="2">
        <v>0.3923611111111111</v>
      </c>
      <c r="E2818">
        <v>41253.35</v>
      </c>
      <c r="J2818" s="1">
        <v>44495</v>
      </c>
      <c r="L2818" s="2">
        <v>0.50208333333333333</v>
      </c>
      <c r="M2818">
        <v>41073.300000000003</v>
      </c>
      <c r="N2818">
        <v>1635</v>
      </c>
      <c r="R2818">
        <v>41364.800000000003</v>
      </c>
      <c r="S2818">
        <v>40829.15</v>
      </c>
      <c r="T2818">
        <f t="shared" si="1059"/>
        <v>26</v>
      </c>
      <c r="U2818">
        <f t="shared" si="1046"/>
        <v>10</v>
      </c>
      <c r="V2818">
        <f t="shared" si="1047"/>
        <v>2021</v>
      </c>
    </row>
    <row r="2819" spans="1:24" x14ac:dyDescent="0.3">
      <c r="A2819">
        <v>940.1</v>
      </c>
      <c r="B2819" s="1">
        <v>44495</v>
      </c>
      <c r="C2819" t="s">
        <v>25</v>
      </c>
      <c r="D2819" s="2">
        <v>0.3923611111111111</v>
      </c>
      <c r="E2819">
        <v>365.15</v>
      </c>
      <c r="F2819">
        <v>15</v>
      </c>
      <c r="G2819" t="s">
        <v>21</v>
      </c>
      <c r="H2819">
        <v>41300</v>
      </c>
      <c r="I2819" t="s">
        <v>22</v>
      </c>
      <c r="J2819" s="1">
        <v>44495</v>
      </c>
      <c r="K2819" t="s">
        <v>25</v>
      </c>
      <c r="L2819" s="2">
        <v>0.50208333333333333</v>
      </c>
      <c r="M2819">
        <v>242.15</v>
      </c>
      <c r="N2819">
        <v>1845</v>
      </c>
      <c r="O2819">
        <v>33.684787069999999</v>
      </c>
      <c r="P2819" s="1">
        <v>44497</v>
      </c>
      <c r="Q2819" t="s">
        <v>24</v>
      </c>
      <c r="R2819">
        <v>400</v>
      </c>
      <c r="S2819">
        <v>166.8</v>
      </c>
      <c r="T2819">
        <f t="shared" si="1059"/>
        <v>26</v>
      </c>
      <c r="U2819">
        <f t="shared" ref="U2819:U2882" si="1070">MONTH(B2819)</f>
        <v>10</v>
      </c>
      <c r="V2819">
        <f t="shared" ref="V2819:V2882" si="1071">YEAR(B2819)</f>
        <v>2021</v>
      </c>
      <c r="X2819" t="str">
        <f t="shared" ref="X2819:X2820" si="1072">IF(N2819&gt;0,"Profit","Loss")</f>
        <v>Profit</v>
      </c>
    </row>
    <row r="2820" spans="1:24" x14ac:dyDescent="0.3">
      <c r="A2820">
        <v>940.2</v>
      </c>
      <c r="B2820" s="1">
        <v>44495</v>
      </c>
      <c r="C2820" t="s">
        <v>25</v>
      </c>
      <c r="D2820" s="2">
        <v>0.3923611111111111</v>
      </c>
      <c r="E2820">
        <v>337.1</v>
      </c>
      <c r="F2820">
        <v>15</v>
      </c>
      <c r="G2820" t="s">
        <v>23</v>
      </c>
      <c r="H2820">
        <v>41300</v>
      </c>
      <c r="I2820" t="s">
        <v>22</v>
      </c>
      <c r="J2820" s="1">
        <v>44495</v>
      </c>
      <c r="K2820" t="s">
        <v>25</v>
      </c>
      <c r="L2820" s="2">
        <v>0.43055555555555558</v>
      </c>
      <c r="M2820">
        <v>351.1</v>
      </c>
      <c r="N2820">
        <v>-210</v>
      </c>
      <c r="O2820">
        <v>-4.153070306</v>
      </c>
      <c r="P2820" s="1">
        <v>44497</v>
      </c>
      <c r="Q2820" t="s">
        <v>24</v>
      </c>
      <c r="R2820">
        <v>360.55</v>
      </c>
      <c r="S2820">
        <v>276</v>
      </c>
      <c r="T2820">
        <f t="shared" si="1059"/>
        <v>26</v>
      </c>
      <c r="U2820">
        <f t="shared" si="1070"/>
        <v>10</v>
      </c>
      <c r="V2820">
        <f t="shared" si="1071"/>
        <v>2021</v>
      </c>
      <c r="X2820" t="str">
        <f t="shared" si="1072"/>
        <v>Loss</v>
      </c>
    </row>
    <row r="2821" spans="1:24" hidden="1" x14ac:dyDescent="0.3">
      <c r="A2821">
        <v>941</v>
      </c>
      <c r="B2821" s="1">
        <v>44496</v>
      </c>
      <c r="D2821" s="2">
        <v>0.3923611111111111</v>
      </c>
      <c r="E2821">
        <v>41098.35</v>
      </c>
      <c r="J2821" s="1">
        <v>44496</v>
      </c>
      <c r="L2821" s="2">
        <v>0.59513888888888888</v>
      </c>
      <c r="M2821">
        <v>41050.75</v>
      </c>
      <c r="N2821">
        <v>-390</v>
      </c>
      <c r="R2821">
        <v>41347</v>
      </c>
      <c r="S2821">
        <v>41033.1</v>
      </c>
      <c r="T2821">
        <f t="shared" si="1059"/>
        <v>27</v>
      </c>
      <c r="U2821">
        <f t="shared" si="1070"/>
        <v>10</v>
      </c>
      <c r="V2821">
        <f t="shared" si="1071"/>
        <v>2021</v>
      </c>
    </row>
    <row r="2822" spans="1:24" x14ac:dyDescent="0.3">
      <c r="A2822">
        <v>941.1</v>
      </c>
      <c r="B2822" s="1">
        <v>44496</v>
      </c>
      <c r="C2822" t="s">
        <v>26</v>
      </c>
      <c r="D2822" s="2">
        <v>0.3923611111111111</v>
      </c>
      <c r="E2822">
        <v>299.3</v>
      </c>
      <c r="F2822">
        <v>15</v>
      </c>
      <c r="G2822" t="s">
        <v>21</v>
      </c>
      <c r="H2822">
        <v>41100</v>
      </c>
      <c r="I2822" t="s">
        <v>22</v>
      </c>
      <c r="J2822" s="1">
        <v>44496</v>
      </c>
      <c r="K2822" t="s">
        <v>26</v>
      </c>
      <c r="L2822" s="2">
        <v>0.4069444444444445</v>
      </c>
      <c r="M2822">
        <v>361.3</v>
      </c>
      <c r="N2822">
        <v>-930</v>
      </c>
      <c r="O2822">
        <v>-20.715001669999999</v>
      </c>
      <c r="P2822" s="1">
        <v>44497</v>
      </c>
      <c r="Q2822" t="s">
        <v>24</v>
      </c>
      <c r="R2822">
        <v>418.15</v>
      </c>
      <c r="S2822">
        <v>286.3</v>
      </c>
      <c r="T2822">
        <f t="shared" si="1059"/>
        <v>27</v>
      </c>
      <c r="U2822">
        <f t="shared" si="1070"/>
        <v>10</v>
      </c>
      <c r="V2822">
        <f t="shared" si="1071"/>
        <v>2021</v>
      </c>
      <c r="X2822" t="str">
        <f t="shared" ref="X2822:X2823" si="1073">IF(N2822&gt;0,"Profit","Loss")</f>
        <v>Loss</v>
      </c>
    </row>
    <row r="2823" spans="1:24" x14ac:dyDescent="0.3">
      <c r="A2823">
        <v>941.2</v>
      </c>
      <c r="B2823" s="1">
        <v>44496</v>
      </c>
      <c r="C2823" t="s">
        <v>26</v>
      </c>
      <c r="D2823" s="2">
        <v>0.3923611111111111</v>
      </c>
      <c r="E2823">
        <v>231.3</v>
      </c>
      <c r="F2823">
        <v>15</v>
      </c>
      <c r="G2823" t="s">
        <v>23</v>
      </c>
      <c r="H2823">
        <v>41100</v>
      </c>
      <c r="I2823" t="s">
        <v>22</v>
      </c>
      <c r="J2823" s="1">
        <v>44496</v>
      </c>
      <c r="K2823" t="s">
        <v>26</v>
      </c>
      <c r="L2823" s="2">
        <v>0.59513888888888888</v>
      </c>
      <c r="M2823">
        <v>195.3</v>
      </c>
      <c r="N2823">
        <v>540</v>
      </c>
      <c r="O2823">
        <v>15.564202330000001</v>
      </c>
      <c r="P2823" s="1">
        <v>44497</v>
      </c>
      <c r="Q2823" t="s">
        <v>24</v>
      </c>
      <c r="R2823">
        <v>242.35</v>
      </c>
      <c r="S2823">
        <v>120.15</v>
      </c>
      <c r="T2823">
        <f t="shared" si="1059"/>
        <v>27</v>
      </c>
      <c r="U2823">
        <f t="shared" si="1070"/>
        <v>10</v>
      </c>
      <c r="V2823">
        <f t="shared" si="1071"/>
        <v>2021</v>
      </c>
      <c r="X2823" t="str">
        <f t="shared" si="1073"/>
        <v>Profit</v>
      </c>
    </row>
    <row r="2824" spans="1:24" hidden="1" x14ac:dyDescent="0.3">
      <c r="A2824">
        <v>942</v>
      </c>
      <c r="B2824" s="1">
        <v>44497</v>
      </c>
      <c r="D2824" s="2">
        <v>0.3923611111111111</v>
      </c>
      <c r="E2824">
        <v>40666.699999999997</v>
      </c>
      <c r="J2824" s="1">
        <v>44497</v>
      </c>
      <c r="L2824" s="2">
        <v>0.6381944444444444</v>
      </c>
      <c r="M2824">
        <v>39447.75</v>
      </c>
      <c r="N2824">
        <v>1460.25</v>
      </c>
      <c r="Q2824" t="s">
        <v>19</v>
      </c>
      <c r="R2824">
        <v>40678.400000000001</v>
      </c>
      <c r="S2824">
        <v>39436.6</v>
      </c>
      <c r="T2824">
        <f t="shared" si="1059"/>
        <v>28</v>
      </c>
      <c r="U2824">
        <f t="shared" si="1070"/>
        <v>10</v>
      </c>
      <c r="V2824">
        <f t="shared" si="1071"/>
        <v>2021</v>
      </c>
    </row>
    <row r="2825" spans="1:24" x14ac:dyDescent="0.3">
      <c r="A2825">
        <v>942.1</v>
      </c>
      <c r="B2825" s="1">
        <v>44497</v>
      </c>
      <c r="C2825" t="s">
        <v>27</v>
      </c>
      <c r="D2825" s="2">
        <v>0.3923611111111111</v>
      </c>
      <c r="E2825">
        <v>166.75</v>
      </c>
      <c r="F2825">
        <v>15</v>
      </c>
      <c r="G2825" t="s">
        <v>21</v>
      </c>
      <c r="H2825">
        <v>40700</v>
      </c>
      <c r="I2825" t="s">
        <v>22</v>
      </c>
      <c r="J2825" s="1">
        <v>44497</v>
      </c>
      <c r="K2825" t="s">
        <v>27</v>
      </c>
      <c r="L2825" s="2">
        <v>0.6381944444444444</v>
      </c>
      <c r="M2825">
        <v>0.4</v>
      </c>
      <c r="N2825">
        <v>2495.25</v>
      </c>
      <c r="O2825">
        <v>99.760119939999996</v>
      </c>
      <c r="P2825" s="1">
        <v>44497</v>
      </c>
      <c r="Q2825" t="s">
        <v>19</v>
      </c>
      <c r="R2825">
        <v>167.9</v>
      </c>
      <c r="S2825">
        <v>0.4</v>
      </c>
      <c r="T2825">
        <f t="shared" si="1059"/>
        <v>28</v>
      </c>
      <c r="U2825">
        <f t="shared" si="1070"/>
        <v>10</v>
      </c>
      <c r="V2825">
        <f t="shared" si="1071"/>
        <v>2021</v>
      </c>
      <c r="X2825" t="str">
        <f t="shared" ref="X2825:X2826" si="1074">IF(N2825&gt;0,"Profit","Loss")</f>
        <v>Profit</v>
      </c>
    </row>
    <row r="2826" spans="1:24" x14ac:dyDescent="0.3">
      <c r="A2826">
        <v>942.2</v>
      </c>
      <c r="B2826" s="1">
        <v>44497</v>
      </c>
      <c r="C2826" t="s">
        <v>27</v>
      </c>
      <c r="D2826" s="2">
        <v>0.3923611111111111</v>
      </c>
      <c r="E2826">
        <v>175.7</v>
      </c>
      <c r="F2826">
        <v>15</v>
      </c>
      <c r="G2826" t="s">
        <v>23</v>
      </c>
      <c r="H2826">
        <v>40700</v>
      </c>
      <c r="I2826" t="s">
        <v>22</v>
      </c>
      <c r="J2826" s="1">
        <v>44497</v>
      </c>
      <c r="K2826" t="s">
        <v>27</v>
      </c>
      <c r="L2826" s="2">
        <v>0.39861111111111108</v>
      </c>
      <c r="M2826">
        <v>244.7</v>
      </c>
      <c r="N2826">
        <v>-1035</v>
      </c>
      <c r="O2826">
        <v>-39.271485490000003</v>
      </c>
      <c r="P2826" s="1">
        <v>44497</v>
      </c>
      <c r="Q2826" t="s">
        <v>24</v>
      </c>
      <c r="R2826">
        <v>250</v>
      </c>
      <c r="S2826">
        <v>169.1</v>
      </c>
      <c r="T2826">
        <f t="shared" si="1059"/>
        <v>28</v>
      </c>
      <c r="U2826">
        <f t="shared" si="1070"/>
        <v>10</v>
      </c>
      <c r="V2826">
        <f t="shared" si="1071"/>
        <v>2021</v>
      </c>
      <c r="X2826" t="str">
        <f t="shared" si="1074"/>
        <v>Loss</v>
      </c>
    </row>
    <row r="2827" spans="1:24" hidden="1" x14ac:dyDescent="0.3">
      <c r="A2827">
        <v>943</v>
      </c>
      <c r="B2827" s="1">
        <v>44498</v>
      </c>
      <c r="D2827" s="2">
        <v>0.3923611111111111</v>
      </c>
      <c r="E2827">
        <v>38868.800000000003</v>
      </c>
      <c r="J2827" s="1">
        <v>44498</v>
      </c>
      <c r="L2827" s="2">
        <v>0.39513888888888887</v>
      </c>
      <c r="M2827">
        <v>38938.400000000001</v>
      </c>
      <c r="N2827">
        <v>-735</v>
      </c>
      <c r="R2827">
        <v>38938.400000000001</v>
      </c>
      <c r="S2827">
        <v>38736.6</v>
      </c>
      <c r="T2827">
        <f t="shared" si="1059"/>
        <v>29</v>
      </c>
      <c r="U2827">
        <f t="shared" si="1070"/>
        <v>10</v>
      </c>
      <c r="V2827">
        <f t="shared" si="1071"/>
        <v>2021</v>
      </c>
    </row>
    <row r="2828" spans="1:24" x14ac:dyDescent="0.3">
      <c r="A2828">
        <v>943.1</v>
      </c>
      <c r="B2828" s="1">
        <v>44498</v>
      </c>
      <c r="C2828" t="s">
        <v>28</v>
      </c>
      <c r="D2828" s="2">
        <v>0.3923611111111111</v>
      </c>
      <c r="E2828">
        <v>580</v>
      </c>
      <c r="F2828">
        <v>15</v>
      </c>
      <c r="G2828" t="s">
        <v>21</v>
      </c>
      <c r="H2828">
        <v>38900</v>
      </c>
      <c r="I2828" t="s">
        <v>22</v>
      </c>
      <c r="J2828" s="1">
        <v>44498</v>
      </c>
      <c r="K2828" t="s">
        <v>28</v>
      </c>
      <c r="L2828" s="2">
        <v>0.39513888888888887</v>
      </c>
      <c r="M2828">
        <v>602</v>
      </c>
      <c r="N2828">
        <v>-330</v>
      </c>
      <c r="O2828">
        <v>-3.7931034480000001</v>
      </c>
      <c r="P2828" s="1">
        <v>44503</v>
      </c>
      <c r="Q2828" t="s">
        <v>24</v>
      </c>
      <c r="R2828">
        <v>605.35</v>
      </c>
      <c r="S2828">
        <v>526.45000000000005</v>
      </c>
      <c r="T2828">
        <f t="shared" si="1059"/>
        <v>29</v>
      </c>
      <c r="U2828">
        <f t="shared" si="1070"/>
        <v>10</v>
      </c>
      <c r="V2828">
        <f t="shared" si="1071"/>
        <v>2021</v>
      </c>
      <c r="X2828" t="str">
        <f t="shared" ref="X2828:X2829" si="1075">IF(N2828&gt;0,"Profit","Loss")</f>
        <v>Loss</v>
      </c>
    </row>
    <row r="2829" spans="1:24" x14ac:dyDescent="0.3">
      <c r="A2829">
        <v>943.2</v>
      </c>
      <c r="B2829" s="1">
        <v>44498</v>
      </c>
      <c r="C2829" t="s">
        <v>28</v>
      </c>
      <c r="D2829" s="2">
        <v>0.3923611111111111</v>
      </c>
      <c r="E2829">
        <v>578.15</v>
      </c>
      <c r="F2829">
        <v>15</v>
      </c>
      <c r="G2829" t="s">
        <v>23</v>
      </c>
      <c r="H2829">
        <v>38900</v>
      </c>
      <c r="I2829" t="s">
        <v>22</v>
      </c>
      <c r="J2829" s="1">
        <v>44498</v>
      </c>
      <c r="K2829" t="s">
        <v>28</v>
      </c>
      <c r="L2829" s="2">
        <v>0.39305555555555555</v>
      </c>
      <c r="M2829">
        <v>605.15</v>
      </c>
      <c r="N2829">
        <v>-405</v>
      </c>
      <c r="O2829">
        <v>-4.6700683209999996</v>
      </c>
      <c r="P2829" s="1">
        <v>44503</v>
      </c>
      <c r="Q2829" t="s">
        <v>24</v>
      </c>
      <c r="R2829">
        <v>638</v>
      </c>
      <c r="S2829">
        <v>529.25</v>
      </c>
      <c r="T2829">
        <f t="shared" si="1059"/>
        <v>29</v>
      </c>
      <c r="U2829">
        <f t="shared" si="1070"/>
        <v>10</v>
      </c>
      <c r="V2829">
        <f t="shared" si="1071"/>
        <v>2021</v>
      </c>
      <c r="X2829" t="str">
        <f t="shared" si="1075"/>
        <v>Loss</v>
      </c>
    </row>
    <row r="2830" spans="1:24" hidden="1" x14ac:dyDescent="0.3">
      <c r="A2830">
        <v>944</v>
      </c>
      <c r="B2830" s="1">
        <v>44501</v>
      </c>
      <c r="D2830" s="2">
        <v>0.3923611111111111</v>
      </c>
      <c r="E2830">
        <v>39151.949999999997</v>
      </c>
      <c r="J2830" s="1">
        <v>44501</v>
      </c>
      <c r="L2830" s="2">
        <v>0.41805555555555557</v>
      </c>
      <c r="M2830">
        <v>39491.35</v>
      </c>
      <c r="N2830">
        <v>1920</v>
      </c>
      <c r="R2830">
        <v>39504.85</v>
      </c>
      <c r="S2830">
        <v>39146.6</v>
      </c>
      <c r="T2830">
        <f t="shared" si="1059"/>
        <v>1</v>
      </c>
      <c r="U2830">
        <f t="shared" si="1070"/>
        <v>11</v>
      </c>
      <c r="V2830">
        <f t="shared" si="1071"/>
        <v>2021</v>
      </c>
    </row>
    <row r="2831" spans="1:24" x14ac:dyDescent="0.3">
      <c r="A2831">
        <v>944.1</v>
      </c>
      <c r="B2831" s="1">
        <v>44501</v>
      </c>
      <c r="C2831" t="s">
        <v>20</v>
      </c>
      <c r="D2831" s="2">
        <v>0.3923611111111111</v>
      </c>
      <c r="E2831">
        <v>388.6</v>
      </c>
      <c r="F2831">
        <v>15</v>
      </c>
      <c r="G2831" t="s">
        <v>21</v>
      </c>
      <c r="H2831">
        <v>39200</v>
      </c>
      <c r="I2831" t="s">
        <v>22</v>
      </c>
      <c r="J2831" s="1">
        <v>44501</v>
      </c>
      <c r="K2831" t="s">
        <v>20</v>
      </c>
      <c r="L2831" s="2">
        <v>0.39374999999999999</v>
      </c>
      <c r="M2831">
        <v>460.6</v>
      </c>
      <c r="N2831">
        <v>-1080</v>
      </c>
      <c r="O2831">
        <v>-18.528049410000001</v>
      </c>
      <c r="P2831" s="1">
        <v>44503</v>
      </c>
      <c r="Q2831" t="s">
        <v>24</v>
      </c>
      <c r="R2831">
        <v>462.6</v>
      </c>
      <c r="S2831">
        <v>385</v>
      </c>
      <c r="T2831">
        <f t="shared" si="1059"/>
        <v>1</v>
      </c>
      <c r="U2831">
        <f t="shared" si="1070"/>
        <v>11</v>
      </c>
      <c r="V2831">
        <f t="shared" si="1071"/>
        <v>2021</v>
      </c>
      <c r="X2831" t="str">
        <f t="shared" ref="X2831:X2832" si="1076">IF(N2831&gt;0,"Profit","Loss")</f>
        <v>Loss</v>
      </c>
    </row>
    <row r="2832" spans="1:24" x14ac:dyDescent="0.3">
      <c r="A2832">
        <v>944.2</v>
      </c>
      <c r="B2832" s="1">
        <v>44501</v>
      </c>
      <c r="C2832" t="s">
        <v>20</v>
      </c>
      <c r="D2832" s="2">
        <v>0.3923611111111111</v>
      </c>
      <c r="E2832">
        <v>392.7</v>
      </c>
      <c r="F2832">
        <v>15</v>
      </c>
      <c r="G2832" t="s">
        <v>23</v>
      </c>
      <c r="H2832">
        <v>39200</v>
      </c>
      <c r="I2832" t="s">
        <v>22</v>
      </c>
      <c r="J2832" s="1">
        <v>44501</v>
      </c>
      <c r="K2832" t="s">
        <v>20</v>
      </c>
      <c r="L2832" s="2">
        <v>0.41805555555555557</v>
      </c>
      <c r="M2832">
        <v>192.7</v>
      </c>
      <c r="N2832">
        <v>3000</v>
      </c>
      <c r="O2832">
        <v>50.929462690000001</v>
      </c>
      <c r="P2832" s="1">
        <v>44503</v>
      </c>
      <c r="Q2832" t="s">
        <v>29</v>
      </c>
      <c r="R2832">
        <v>399.85</v>
      </c>
      <c r="S2832">
        <v>183.95</v>
      </c>
      <c r="T2832">
        <f t="shared" si="1059"/>
        <v>1</v>
      </c>
      <c r="U2832">
        <f t="shared" si="1070"/>
        <v>11</v>
      </c>
      <c r="V2832">
        <f t="shared" si="1071"/>
        <v>2021</v>
      </c>
      <c r="X2832" t="str">
        <f t="shared" si="1076"/>
        <v>Profit</v>
      </c>
    </row>
    <row r="2833" spans="1:24" hidden="1" x14ac:dyDescent="0.3">
      <c r="A2833">
        <v>945</v>
      </c>
      <c r="B2833" s="1">
        <v>44502</v>
      </c>
      <c r="D2833" s="2">
        <v>0.3923611111111111</v>
      </c>
      <c r="E2833">
        <v>39955.4</v>
      </c>
      <c r="J2833" s="1">
        <v>44502</v>
      </c>
      <c r="L2833" s="2">
        <v>0.47152777777777777</v>
      </c>
      <c r="M2833">
        <v>39864.5</v>
      </c>
      <c r="N2833">
        <v>-30</v>
      </c>
      <c r="R2833">
        <v>39964.800000000003</v>
      </c>
      <c r="S2833">
        <v>39593.050000000003</v>
      </c>
      <c r="T2833">
        <f t="shared" si="1059"/>
        <v>2</v>
      </c>
      <c r="U2833">
        <f t="shared" si="1070"/>
        <v>11</v>
      </c>
      <c r="V2833">
        <f t="shared" si="1071"/>
        <v>2021</v>
      </c>
    </row>
    <row r="2834" spans="1:24" x14ac:dyDescent="0.3">
      <c r="A2834">
        <v>945.1</v>
      </c>
      <c r="B2834" s="1">
        <v>44502</v>
      </c>
      <c r="C2834" t="s">
        <v>25</v>
      </c>
      <c r="D2834" s="2">
        <v>0.3923611111111111</v>
      </c>
      <c r="E2834">
        <v>254.95</v>
      </c>
      <c r="F2834">
        <v>15</v>
      </c>
      <c r="G2834" t="s">
        <v>21</v>
      </c>
      <c r="H2834">
        <v>40000</v>
      </c>
      <c r="I2834" t="s">
        <v>22</v>
      </c>
      <c r="J2834" s="1">
        <v>44502</v>
      </c>
      <c r="K2834" t="s">
        <v>25</v>
      </c>
      <c r="L2834" s="2">
        <v>0.47152777777777777</v>
      </c>
      <c r="M2834">
        <v>195.95</v>
      </c>
      <c r="N2834">
        <v>885</v>
      </c>
      <c r="O2834">
        <v>23.141792509999998</v>
      </c>
      <c r="P2834" s="1">
        <v>44503</v>
      </c>
      <c r="Q2834" t="s">
        <v>24</v>
      </c>
      <c r="R2834">
        <v>264.95</v>
      </c>
      <c r="S2834">
        <v>120.6</v>
      </c>
      <c r="T2834">
        <f t="shared" si="1059"/>
        <v>2</v>
      </c>
      <c r="U2834">
        <f t="shared" si="1070"/>
        <v>11</v>
      </c>
      <c r="V2834">
        <f t="shared" si="1071"/>
        <v>2021</v>
      </c>
      <c r="X2834" t="str">
        <f t="shared" ref="X2834:X2835" si="1077">IF(N2834&gt;0,"Profit","Loss")</f>
        <v>Profit</v>
      </c>
    </row>
    <row r="2835" spans="1:24" x14ac:dyDescent="0.3">
      <c r="A2835">
        <v>945.2</v>
      </c>
      <c r="B2835" s="1">
        <v>44502</v>
      </c>
      <c r="C2835" t="s">
        <v>25</v>
      </c>
      <c r="D2835" s="2">
        <v>0.3923611111111111</v>
      </c>
      <c r="E2835">
        <v>260.5</v>
      </c>
      <c r="F2835">
        <v>15</v>
      </c>
      <c r="G2835" t="s">
        <v>23</v>
      </c>
      <c r="H2835">
        <v>40000</v>
      </c>
      <c r="I2835" t="s">
        <v>22</v>
      </c>
      <c r="J2835" s="1">
        <v>44502</v>
      </c>
      <c r="K2835" t="s">
        <v>25</v>
      </c>
      <c r="L2835" s="2">
        <v>0.39652777777777781</v>
      </c>
      <c r="M2835">
        <v>321.5</v>
      </c>
      <c r="N2835">
        <v>-915</v>
      </c>
      <c r="O2835">
        <v>-23.416506720000001</v>
      </c>
      <c r="P2835" s="1">
        <v>44503</v>
      </c>
      <c r="Q2835" t="s">
        <v>24</v>
      </c>
      <c r="R2835">
        <v>376.8</v>
      </c>
      <c r="S2835">
        <v>246.15</v>
      </c>
      <c r="T2835">
        <f t="shared" si="1059"/>
        <v>2</v>
      </c>
      <c r="U2835">
        <f t="shared" si="1070"/>
        <v>11</v>
      </c>
      <c r="V2835">
        <f t="shared" si="1071"/>
        <v>2021</v>
      </c>
      <c r="X2835" t="str">
        <f t="shared" si="1077"/>
        <v>Loss</v>
      </c>
    </row>
    <row r="2836" spans="1:24" hidden="1" x14ac:dyDescent="0.3">
      <c r="A2836">
        <v>946</v>
      </c>
      <c r="B2836" s="1">
        <v>44503</v>
      </c>
      <c r="D2836" s="2">
        <v>0.3923611111111111</v>
      </c>
      <c r="E2836">
        <v>39993.199999999997</v>
      </c>
      <c r="J2836" s="1">
        <v>44503</v>
      </c>
      <c r="L2836" s="2">
        <v>0.4826388888888889</v>
      </c>
      <c r="M2836">
        <v>39922.85</v>
      </c>
      <c r="N2836">
        <v>-1216.5</v>
      </c>
      <c r="R2836">
        <v>40160.199999999997</v>
      </c>
      <c r="S2836">
        <v>39905.449999999997</v>
      </c>
      <c r="T2836">
        <f t="shared" si="1059"/>
        <v>3</v>
      </c>
      <c r="U2836">
        <f t="shared" si="1070"/>
        <v>11</v>
      </c>
      <c r="V2836">
        <f t="shared" si="1071"/>
        <v>2021</v>
      </c>
    </row>
    <row r="2837" spans="1:24" x14ac:dyDescent="0.3">
      <c r="A2837">
        <v>946.1</v>
      </c>
      <c r="B2837" s="1">
        <v>44503</v>
      </c>
      <c r="C2837" t="s">
        <v>26</v>
      </c>
      <c r="D2837" s="2">
        <v>0.3923611111111111</v>
      </c>
      <c r="E2837">
        <v>161</v>
      </c>
      <c r="F2837">
        <v>15</v>
      </c>
      <c r="G2837" t="s">
        <v>21</v>
      </c>
      <c r="H2837">
        <v>40000</v>
      </c>
      <c r="I2837" t="s">
        <v>22</v>
      </c>
      <c r="J2837" s="1">
        <v>44503</v>
      </c>
      <c r="K2837" t="s">
        <v>26</v>
      </c>
      <c r="L2837" s="2">
        <v>0.39930555555555558</v>
      </c>
      <c r="M2837">
        <v>231.1</v>
      </c>
      <c r="N2837">
        <v>-1051.5</v>
      </c>
      <c r="O2837">
        <v>-43.540372669999996</v>
      </c>
      <c r="P2837" s="1">
        <v>44503</v>
      </c>
      <c r="Q2837" t="s">
        <v>24</v>
      </c>
      <c r="R2837">
        <v>239.45</v>
      </c>
      <c r="S2837">
        <v>155.85</v>
      </c>
      <c r="T2837">
        <f t="shared" si="1059"/>
        <v>3</v>
      </c>
      <c r="U2837">
        <f t="shared" si="1070"/>
        <v>11</v>
      </c>
      <c r="V2837">
        <f t="shared" si="1071"/>
        <v>2021</v>
      </c>
      <c r="X2837" t="str">
        <f t="shared" ref="X2837:X2838" si="1078">IF(N2837&gt;0,"Profit","Loss")</f>
        <v>Loss</v>
      </c>
    </row>
    <row r="2838" spans="1:24" x14ac:dyDescent="0.3">
      <c r="A2838">
        <v>946.2</v>
      </c>
      <c r="B2838" s="1">
        <v>44503</v>
      </c>
      <c r="C2838" t="s">
        <v>26</v>
      </c>
      <c r="D2838" s="2">
        <v>0.3923611111111111</v>
      </c>
      <c r="E2838">
        <v>151.19999999999999</v>
      </c>
      <c r="F2838">
        <v>15</v>
      </c>
      <c r="G2838" t="s">
        <v>23</v>
      </c>
      <c r="H2838">
        <v>40000</v>
      </c>
      <c r="I2838" t="s">
        <v>22</v>
      </c>
      <c r="J2838" s="1">
        <v>44503</v>
      </c>
      <c r="K2838" t="s">
        <v>26</v>
      </c>
      <c r="L2838" s="2">
        <v>0.4826388888888889</v>
      </c>
      <c r="M2838">
        <v>162.19999999999999</v>
      </c>
      <c r="N2838">
        <v>-165</v>
      </c>
      <c r="O2838">
        <v>-7.2751322749999998</v>
      </c>
      <c r="P2838" s="1">
        <v>44503</v>
      </c>
      <c r="Q2838" t="s">
        <v>24</v>
      </c>
      <c r="R2838">
        <v>238</v>
      </c>
      <c r="S2838">
        <v>86.35</v>
      </c>
      <c r="T2838">
        <f t="shared" si="1059"/>
        <v>3</v>
      </c>
      <c r="U2838">
        <f t="shared" si="1070"/>
        <v>11</v>
      </c>
      <c r="V2838">
        <f t="shared" si="1071"/>
        <v>2021</v>
      </c>
      <c r="X2838" t="str">
        <f t="shared" si="1078"/>
        <v>Loss</v>
      </c>
    </row>
    <row r="2839" spans="1:24" hidden="1" x14ac:dyDescent="0.3">
      <c r="A2839">
        <v>947</v>
      </c>
      <c r="B2839" s="1">
        <v>44508</v>
      </c>
      <c r="D2839" s="2">
        <v>0.3923611111111111</v>
      </c>
      <c r="E2839">
        <v>39151.15</v>
      </c>
      <c r="J2839" s="1">
        <v>44508</v>
      </c>
      <c r="L2839" s="2">
        <v>0.39999999999999997</v>
      </c>
      <c r="M2839">
        <v>39266.800000000003</v>
      </c>
      <c r="N2839">
        <v>375</v>
      </c>
      <c r="R2839">
        <v>39366.6</v>
      </c>
      <c r="S2839">
        <v>39138.6</v>
      </c>
      <c r="T2839">
        <f t="shared" si="1059"/>
        <v>8</v>
      </c>
      <c r="U2839">
        <f t="shared" si="1070"/>
        <v>11</v>
      </c>
      <c r="V2839">
        <f t="shared" si="1071"/>
        <v>2021</v>
      </c>
    </row>
    <row r="2840" spans="1:24" x14ac:dyDescent="0.3">
      <c r="A2840">
        <v>947.1</v>
      </c>
      <c r="B2840" s="1">
        <v>44508</v>
      </c>
      <c r="C2840" t="s">
        <v>20</v>
      </c>
      <c r="D2840" s="2">
        <v>0.3923611111111111</v>
      </c>
      <c r="E2840">
        <v>416.25</v>
      </c>
      <c r="F2840">
        <v>15</v>
      </c>
      <c r="G2840" t="s">
        <v>21</v>
      </c>
      <c r="H2840">
        <v>39200</v>
      </c>
      <c r="I2840" t="s">
        <v>22</v>
      </c>
      <c r="J2840" s="1">
        <v>44508</v>
      </c>
      <c r="K2840" t="s">
        <v>20</v>
      </c>
      <c r="L2840" s="2">
        <v>0.39652777777777781</v>
      </c>
      <c r="M2840">
        <v>489.25</v>
      </c>
      <c r="N2840">
        <v>-1095</v>
      </c>
      <c r="O2840">
        <v>-17.537537539999999</v>
      </c>
      <c r="P2840" s="1">
        <v>44511</v>
      </c>
      <c r="Q2840" t="s">
        <v>24</v>
      </c>
      <c r="R2840">
        <v>491.15</v>
      </c>
      <c r="S2840">
        <v>413.85</v>
      </c>
      <c r="T2840">
        <f t="shared" si="1059"/>
        <v>8</v>
      </c>
      <c r="U2840">
        <f t="shared" si="1070"/>
        <v>11</v>
      </c>
      <c r="V2840">
        <f t="shared" si="1071"/>
        <v>2021</v>
      </c>
      <c r="X2840" t="str">
        <f t="shared" ref="X2840:X2841" si="1079">IF(N2840&gt;0,"Profit","Loss")</f>
        <v>Loss</v>
      </c>
    </row>
    <row r="2841" spans="1:24" x14ac:dyDescent="0.3">
      <c r="A2841">
        <v>947.2</v>
      </c>
      <c r="B2841" s="1">
        <v>44508</v>
      </c>
      <c r="C2841" t="s">
        <v>20</v>
      </c>
      <c r="D2841" s="2">
        <v>0.3923611111111111</v>
      </c>
      <c r="E2841">
        <v>468.65</v>
      </c>
      <c r="F2841">
        <v>15</v>
      </c>
      <c r="G2841" t="s">
        <v>23</v>
      </c>
      <c r="H2841">
        <v>39200</v>
      </c>
      <c r="I2841" t="s">
        <v>22</v>
      </c>
      <c r="J2841" s="1">
        <v>44508</v>
      </c>
      <c r="K2841" t="s">
        <v>20</v>
      </c>
      <c r="L2841" s="2">
        <v>0.39999999999999997</v>
      </c>
      <c r="M2841">
        <v>370.65</v>
      </c>
      <c r="N2841">
        <v>1470</v>
      </c>
      <c r="O2841">
        <v>20.911127709999999</v>
      </c>
      <c r="P2841" s="1">
        <v>44511</v>
      </c>
      <c r="Q2841" t="s">
        <v>24</v>
      </c>
      <c r="R2841">
        <v>468.65</v>
      </c>
      <c r="S2841">
        <v>294.89999999999998</v>
      </c>
      <c r="T2841">
        <f t="shared" si="1059"/>
        <v>8</v>
      </c>
      <c r="U2841">
        <f t="shared" si="1070"/>
        <v>11</v>
      </c>
      <c r="V2841">
        <f t="shared" si="1071"/>
        <v>2021</v>
      </c>
      <c r="X2841" t="str">
        <f t="shared" si="1079"/>
        <v>Profit</v>
      </c>
    </row>
    <row r="2842" spans="1:24" hidden="1" x14ac:dyDescent="0.3">
      <c r="A2842">
        <v>948</v>
      </c>
      <c r="B2842" s="1">
        <v>44509</v>
      </c>
      <c r="D2842" s="2">
        <v>0.3923611111111111</v>
      </c>
      <c r="E2842">
        <v>39376.449999999997</v>
      </c>
      <c r="J2842" s="1">
        <v>44509</v>
      </c>
      <c r="L2842" s="2">
        <v>0.40763888888888888</v>
      </c>
      <c r="M2842">
        <v>39383.550000000003</v>
      </c>
      <c r="N2842">
        <v>-555</v>
      </c>
      <c r="R2842">
        <v>39558.800000000003</v>
      </c>
      <c r="S2842">
        <v>39340.449999999997</v>
      </c>
      <c r="T2842">
        <f t="shared" si="1059"/>
        <v>9</v>
      </c>
      <c r="U2842">
        <f t="shared" si="1070"/>
        <v>11</v>
      </c>
      <c r="V2842">
        <f t="shared" si="1071"/>
        <v>2021</v>
      </c>
    </row>
    <row r="2843" spans="1:24" x14ac:dyDescent="0.3">
      <c r="A2843">
        <v>948.1</v>
      </c>
      <c r="B2843" s="1">
        <v>44509</v>
      </c>
      <c r="C2843" t="s">
        <v>25</v>
      </c>
      <c r="D2843" s="2">
        <v>0.3923611111111111</v>
      </c>
      <c r="E2843">
        <v>337.6</v>
      </c>
      <c r="F2843">
        <v>15</v>
      </c>
      <c r="G2843" t="s">
        <v>21</v>
      </c>
      <c r="H2843">
        <v>39400</v>
      </c>
      <c r="I2843" t="s">
        <v>22</v>
      </c>
      <c r="J2843" s="1">
        <v>44509</v>
      </c>
      <c r="K2843" t="s">
        <v>25</v>
      </c>
      <c r="L2843" s="2">
        <v>0.40069444444444446</v>
      </c>
      <c r="M2843">
        <v>397.6</v>
      </c>
      <c r="N2843">
        <v>-900</v>
      </c>
      <c r="O2843">
        <v>-17.772511850000001</v>
      </c>
      <c r="P2843" s="1">
        <v>44511</v>
      </c>
      <c r="Q2843" t="s">
        <v>24</v>
      </c>
      <c r="R2843">
        <v>412.45</v>
      </c>
      <c r="S2843">
        <v>322.60000000000002</v>
      </c>
      <c r="T2843">
        <f t="shared" si="1059"/>
        <v>9</v>
      </c>
      <c r="U2843">
        <f t="shared" si="1070"/>
        <v>11</v>
      </c>
      <c r="V2843">
        <f t="shared" si="1071"/>
        <v>2021</v>
      </c>
      <c r="X2843" t="str">
        <f t="shared" ref="X2843:X2844" si="1080">IF(N2843&gt;0,"Profit","Loss")</f>
        <v>Loss</v>
      </c>
    </row>
    <row r="2844" spans="1:24" x14ac:dyDescent="0.3">
      <c r="A2844">
        <v>948.2</v>
      </c>
      <c r="B2844" s="1">
        <v>44509</v>
      </c>
      <c r="C2844" t="s">
        <v>25</v>
      </c>
      <c r="D2844" s="2">
        <v>0.3923611111111111</v>
      </c>
      <c r="E2844">
        <v>312.95</v>
      </c>
      <c r="F2844">
        <v>15</v>
      </c>
      <c r="G2844" t="s">
        <v>23</v>
      </c>
      <c r="H2844">
        <v>39400</v>
      </c>
      <c r="I2844" t="s">
        <v>22</v>
      </c>
      <c r="J2844" s="1">
        <v>44509</v>
      </c>
      <c r="K2844" t="s">
        <v>25</v>
      </c>
      <c r="L2844" s="2">
        <v>0.40763888888888888</v>
      </c>
      <c r="M2844">
        <v>289.95</v>
      </c>
      <c r="N2844">
        <v>345</v>
      </c>
      <c r="O2844">
        <v>7.34941684</v>
      </c>
      <c r="P2844" s="1">
        <v>44511</v>
      </c>
      <c r="Q2844" t="s">
        <v>24</v>
      </c>
      <c r="R2844">
        <v>326.85000000000002</v>
      </c>
      <c r="S2844">
        <v>214.45</v>
      </c>
      <c r="T2844">
        <f t="shared" si="1059"/>
        <v>9</v>
      </c>
      <c r="U2844">
        <f t="shared" si="1070"/>
        <v>11</v>
      </c>
      <c r="V2844">
        <f t="shared" si="1071"/>
        <v>2021</v>
      </c>
      <c r="X2844" t="str">
        <f t="shared" si="1080"/>
        <v>Profit</v>
      </c>
    </row>
    <row r="2845" spans="1:24" hidden="1" x14ac:dyDescent="0.3">
      <c r="A2845">
        <v>949</v>
      </c>
      <c r="B2845" s="1">
        <v>44510</v>
      </c>
      <c r="D2845" s="2">
        <v>0.3923611111111111</v>
      </c>
      <c r="E2845">
        <v>39034.9</v>
      </c>
      <c r="J2845" s="1">
        <v>44510</v>
      </c>
      <c r="L2845" s="2">
        <v>0.42222222222222222</v>
      </c>
      <c r="M2845">
        <v>39071.85</v>
      </c>
      <c r="N2845">
        <v>-975</v>
      </c>
      <c r="R2845">
        <v>39071.85</v>
      </c>
      <c r="S2845">
        <v>38875.300000000003</v>
      </c>
      <c r="T2845">
        <f t="shared" si="1059"/>
        <v>10</v>
      </c>
      <c r="U2845">
        <f t="shared" si="1070"/>
        <v>11</v>
      </c>
      <c r="V2845">
        <f t="shared" si="1071"/>
        <v>2021</v>
      </c>
    </row>
    <row r="2846" spans="1:24" x14ac:dyDescent="0.3">
      <c r="A2846">
        <v>949.1</v>
      </c>
      <c r="B2846" s="1">
        <v>44510</v>
      </c>
      <c r="C2846" t="s">
        <v>26</v>
      </c>
      <c r="D2846" s="2">
        <v>0.3923611111111111</v>
      </c>
      <c r="E2846">
        <v>302.7</v>
      </c>
      <c r="F2846">
        <v>15</v>
      </c>
      <c r="G2846" t="s">
        <v>21</v>
      </c>
      <c r="H2846">
        <v>39000</v>
      </c>
      <c r="I2846" t="s">
        <v>22</v>
      </c>
      <c r="J2846" s="1">
        <v>44510</v>
      </c>
      <c r="K2846" t="s">
        <v>26</v>
      </c>
      <c r="L2846" s="2">
        <v>0.42222222222222222</v>
      </c>
      <c r="M2846">
        <v>306.7</v>
      </c>
      <c r="N2846">
        <v>-60</v>
      </c>
      <c r="O2846">
        <v>-1.3214403699999999</v>
      </c>
      <c r="P2846" s="1">
        <v>44511</v>
      </c>
      <c r="Q2846" t="s">
        <v>24</v>
      </c>
      <c r="R2846">
        <v>318.10000000000002</v>
      </c>
      <c r="S2846">
        <v>231.7</v>
      </c>
      <c r="T2846">
        <f t="shared" si="1059"/>
        <v>10</v>
      </c>
      <c r="U2846">
        <f t="shared" si="1070"/>
        <v>11</v>
      </c>
      <c r="V2846">
        <f t="shared" si="1071"/>
        <v>2021</v>
      </c>
      <c r="X2846" t="str">
        <f t="shared" ref="X2846:X2847" si="1081">IF(N2846&gt;0,"Profit","Loss")</f>
        <v>Loss</v>
      </c>
    </row>
    <row r="2847" spans="1:24" x14ac:dyDescent="0.3">
      <c r="A2847">
        <v>949.2</v>
      </c>
      <c r="B2847" s="1">
        <v>44510</v>
      </c>
      <c r="C2847" t="s">
        <v>26</v>
      </c>
      <c r="D2847" s="2">
        <v>0.3923611111111111</v>
      </c>
      <c r="E2847">
        <v>229.35</v>
      </c>
      <c r="F2847">
        <v>15</v>
      </c>
      <c r="G2847" t="s">
        <v>23</v>
      </c>
      <c r="H2847">
        <v>39000</v>
      </c>
      <c r="I2847" t="s">
        <v>22</v>
      </c>
      <c r="J2847" s="1">
        <v>44510</v>
      </c>
      <c r="K2847" t="s">
        <v>26</v>
      </c>
      <c r="L2847" s="2">
        <v>0.4055555555555555</v>
      </c>
      <c r="M2847">
        <v>290.35000000000002</v>
      </c>
      <c r="N2847">
        <v>-915</v>
      </c>
      <c r="O2847">
        <v>-26.596904290000001</v>
      </c>
      <c r="P2847" s="1">
        <v>44511</v>
      </c>
      <c r="Q2847" t="s">
        <v>24</v>
      </c>
      <c r="R2847">
        <v>300</v>
      </c>
      <c r="S2847">
        <v>214.4</v>
      </c>
      <c r="T2847">
        <f t="shared" si="1059"/>
        <v>10</v>
      </c>
      <c r="U2847">
        <f t="shared" si="1070"/>
        <v>11</v>
      </c>
      <c r="V2847">
        <f t="shared" si="1071"/>
        <v>2021</v>
      </c>
      <c r="X2847" t="str">
        <f t="shared" si="1081"/>
        <v>Loss</v>
      </c>
    </row>
    <row r="2848" spans="1:24" hidden="1" x14ac:dyDescent="0.3">
      <c r="A2848">
        <v>950</v>
      </c>
      <c r="B2848" s="1">
        <v>44511</v>
      </c>
      <c r="D2848" s="2">
        <v>0.3923611111111111</v>
      </c>
      <c r="E2848">
        <v>38796.35</v>
      </c>
      <c r="J2848" s="1">
        <v>44511</v>
      </c>
      <c r="L2848" s="2">
        <v>0.6381944444444444</v>
      </c>
      <c r="M2848">
        <v>38571.35</v>
      </c>
      <c r="N2848">
        <v>1969.5</v>
      </c>
      <c r="Q2848" t="s">
        <v>19</v>
      </c>
      <c r="R2848">
        <v>38849.9</v>
      </c>
      <c r="S2848">
        <v>38348.25</v>
      </c>
      <c r="T2848">
        <f t="shared" si="1059"/>
        <v>11</v>
      </c>
      <c r="U2848">
        <f t="shared" si="1070"/>
        <v>11</v>
      </c>
      <c r="V2848">
        <f t="shared" si="1071"/>
        <v>2021</v>
      </c>
    </row>
    <row r="2849" spans="1:24" x14ac:dyDescent="0.3">
      <c r="A2849">
        <v>950.1</v>
      </c>
      <c r="B2849" s="1">
        <v>44511</v>
      </c>
      <c r="C2849" t="s">
        <v>27</v>
      </c>
      <c r="D2849" s="2">
        <v>0.3923611111111111</v>
      </c>
      <c r="E2849">
        <v>169.75</v>
      </c>
      <c r="F2849">
        <v>15</v>
      </c>
      <c r="G2849" t="s">
        <v>21</v>
      </c>
      <c r="H2849">
        <v>38800</v>
      </c>
      <c r="I2849" t="s">
        <v>22</v>
      </c>
      <c r="J2849" s="1">
        <v>44511</v>
      </c>
      <c r="K2849" t="s">
        <v>27</v>
      </c>
      <c r="L2849" s="2">
        <v>0.6381944444444444</v>
      </c>
      <c r="M2849">
        <v>0.45</v>
      </c>
      <c r="N2849">
        <v>2539.5</v>
      </c>
      <c r="O2849">
        <v>99.734904270000001</v>
      </c>
      <c r="P2849" s="1">
        <v>44511</v>
      </c>
      <c r="Q2849" t="s">
        <v>19</v>
      </c>
      <c r="R2849">
        <v>189</v>
      </c>
      <c r="S2849">
        <v>0.35</v>
      </c>
      <c r="T2849">
        <f t="shared" si="1059"/>
        <v>11</v>
      </c>
      <c r="U2849">
        <f t="shared" si="1070"/>
        <v>11</v>
      </c>
      <c r="V2849">
        <f t="shared" si="1071"/>
        <v>2021</v>
      </c>
      <c r="X2849" t="str">
        <f t="shared" ref="X2849:X2850" si="1082">IF(N2849&gt;0,"Profit","Loss")</f>
        <v>Profit</v>
      </c>
    </row>
    <row r="2850" spans="1:24" x14ac:dyDescent="0.3">
      <c r="A2850">
        <v>950.2</v>
      </c>
      <c r="B2850" s="1">
        <v>44511</v>
      </c>
      <c r="C2850" t="s">
        <v>27</v>
      </c>
      <c r="D2850" s="2">
        <v>0.3923611111111111</v>
      </c>
      <c r="E2850">
        <v>170.45</v>
      </c>
      <c r="F2850">
        <v>15</v>
      </c>
      <c r="G2850" t="s">
        <v>23</v>
      </c>
      <c r="H2850">
        <v>38800</v>
      </c>
      <c r="I2850" t="s">
        <v>22</v>
      </c>
      <c r="J2850" s="1">
        <v>44511</v>
      </c>
      <c r="K2850" t="s">
        <v>27</v>
      </c>
      <c r="L2850" s="2">
        <v>0.4368055555555555</v>
      </c>
      <c r="M2850">
        <v>208.45</v>
      </c>
      <c r="N2850">
        <v>-570</v>
      </c>
      <c r="O2850">
        <v>-22.293927839999998</v>
      </c>
      <c r="P2850" s="1">
        <v>44511</v>
      </c>
      <c r="Q2850" t="s">
        <v>24</v>
      </c>
      <c r="R2850">
        <v>250</v>
      </c>
      <c r="S2850">
        <v>132.9</v>
      </c>
      <c r="T2850">
        <f t="shared" si="1059"/>
        <v>11</v>
      </c>
      <c r="U2850">
        <f t="shared" si="1070"/>
        <v>11</v>
      </c>
      <c r="V2850">
        <f t="shared" si="1071"/>
        <v>2021</v>
      </c>
      <c r="X2850" t="str">
        <f t="shared" si="1082"/>
        <v>Loss</v>
      </c>
    </row>
    <row r="2851" spans="1:24" hidden="1" x14ac:dyDescent="0.3">
      <c r="A2851">
        <v>951</v>
      </c>
      <c r="B2851" s="1">
        <v>44512</v>
      </c>
      <c r="D2851" s="2">
        <v>0.3923611111111111</v>
      </c>
      <c r="E2851">
        <v>38637.800000000003</v>
      </c>
      <c r="J2851" s="1">
        <v>44512</v>
      </c>
      <c r="L2851" s="2">
        <v>0.53472222222222221</v>
      </c>
      <c r="M2851">
        <v>38632.800000000003</v>
      </c>
      <c r="N2851">
        <v>390</v>
      </c>
      <c r="R2851">
        <v>38759.550000000003</v>
      </c>
      <c r="S2851">
        <v>38469.699999999997</v>
      </c>
      <c r="T2851">
        <f t="shared" si="1059"/>
        <v>12</v>
      </c>
      <c r="U2851">
        <f t="shared" si="1070"/>
        <v>11</v>
      </c>
      <c r="V2851">
        <f t="shared" si="1071"/>
        <v>2021</v>
      </c>
    </row>
    <row r="2852" spans="1:24" x14ac:dyDescent="0.3">
      <c r="A2852">
        <v>951.1</v>
      </c>
      <c r="B2852" s="1">
        <v>44512</v>
      </c>
      <c r="C2852" t="s">
        <v>28</v>
      </c>
      <c r="D2852" s="2">
        <v>0.3923611111111111</v>
      </c>
      <c r="E2852">
        <v>436.9</v>
      </c>
      <c r="F2852">
        <v>15</v>
      </c>
      <c r="G2852" t="s">
        <v>21</v>
      </c>
      <c r="H2852">
        <v>38600</v>
      </c>
      <c r="I2852" t="s">
        <v>22</v>
      </c>
      <c r="J2852" s="1">
        <v>44512</v>
      </c>
      <c r="K2852" t="s">
        <v>28</v>
      </c>
      <c r="L2852" s="2">
        <v>0.53472222222222221</v>
      </c>
      <c r="M2852">
        <v>407.9</v>
      </c>
      <c r="N2852">
        <v>435</v>
      </c>
      <c r="O2852">
        <v>6.6376745250000004</v>
      </c>
      <c r="P2852" s="1">
        <v>44518</v>
      </c>
      <c r="Q2852" t="s">
        <v>24</v>
      </c>
      <c r="R2852">
        <v>484.05</v>
      </c>
      <c r="S2852">
        <v>332</v>
      </c>
      <c r="T2852">
        <f t="shared" si="1059"/>
        <v>12</v>
      </c>
      <c r="U2852">
        <f t="shared" si="1070"/>
        <v>11</v>
      </c>
      <c r="V2852">
        <f t="shared" si="1071"/>
        <v>2021</v>
      </c>
      <c r="X2852" t="str">
        <f t="shared" ref="X2852:X2853" si="1083">IF(N2852&gt;0,"Profit","Loss")</f>
        <v>Profit</v>
      </c>
    </row>
    <row r="2853" spans="1:24" x14ac:dyDescent="0.3">
      <c r="A2853">
        <v>951.2</v>
      </c>
      <c r="B2853" s="1">
        <v>44512</v>
      </c>
      <c r="C2853" t="s">
        <v>28</v>
      </c>
      <c r="D2853" s="2">
        <v>0.3923611111111111</v>
      </c>
      <c r="E2853">
        <v>350.05</v>
      </c>
      <c r="F2853">
        <v>15</v>
      </c>
      <c r="G2853" t="s">
        <v>23</v>
      </c>
      <c r="H2853">
        <v>38600</v>
      </c>
      <c r="I2853" t="s">
        <v>22</v>
      </c>
      <c r="J2853" s="1">
        <v>44512</v>
      </c>
      <c r="K2853" t="s">
        <v>28</v>
      </c>
      <c r="L2853" s="2">
        <v>0.43333333333333335</v>
      </c>
      <c r="M2853">
        <v>353.05</v>
      </c>
      <c r="N2853">
        <v>-45</v>
      </c>
      <c r="O2853">
        <v>-0.85702042599999995</v>
      </c>
      <c r="P2853" s="1">
        <v>44518</v>
      </c>
      <c r="Q2853" t="s">
        <v>24</v>
      </c>
      <c r="R2853">
        <v>413</v>
      </c>
      <c r="S2853">
        <v>278.05</v>
      </c>
      <c r="T2853">
        <f t="shared" ref="T2853:T2916" si="1084">DAY(B2853)</f>
        <v>12</v>
      </c>
      <c r="U2853">
        <f t="shared" si="1070"/>
        <v>11</v>
      </c>
      <c r="V2853">
        <f t="shared" si="1071"/>
        <v>2021</v>
      </c>
      <c r="X2853" t="str">
        <f t="shared" si="1083"/>
        <v>Loss</v>
      </c>
    </row>
    <row r="2854" spans="1:24" hidden="1" x14ac:dyDescent="0.3">
      <c r="A2854">
        <v>952</v>
      </c>
      <c r="B2854" s="1">
        <v>44515</v>
      </c>
      <c r="D2854" s="2">
        <v>0.3923611111111111</v>
      </c>
      <c r="E2854">
        <v>39078.35</v>
      </c>
      <c r="J2854" s="1">
        <v>44515</v>
      </c>
      <c r="L2854" s="2">
        <v>0.6381944444444444</v>
      </c>
      <c r="M2854">
        <v>38697.1</v>
      </c>
      <c r="N2854">
        <v>706.5</v>
      </c>
      <c r="Q2854" t="s">
        <v>19</v>
      </c>
      <c r="R2854">
        <v>39092.75</v>
      </c>
      <c r="S2854">
        <v>38607.85</v>
      </c>
      <c r="T2854">
        <f t="shared" si="1084"/>
        <v>15</v>
      </c>
      <c r="U2854">
        <f t="shared" si="1070"/>
        <v>11</v>
      </c>
      <c r="V2854">
        <f t="shared" si="1071"/>
        <v>2021</v>
      </c>
    </row>
    <row r="2855" spans="1:24" x14ac:dyDescent="0.3">
      <c r="A2855">
        <v>952.1</v>
      </c>
      <c r="B2855" s="1">
        <v>44515</v>
      </c>
      <c r="C2855" t="s">
        <v>20</v>
      </c>
      <c r="D2855" s="2">
        <v>0.3923611111111111</v>
      </c>
      <c r="E2855">
        <v>283.10000000000002</v>
      </c>
      <c r="F2855">
        <v>15</v>
      </c>
      <c r="G2855" t="s">
        <v>21</v>
      </c>
      <c r="H2855">
        <v>39100</v>
      </c>
      <c r="I2855" t="s">
        <v>22</v>
      </c>
      <c r="J2855" s="1">
        <v>44515</v>
      </c>
      <c r="K2855" t="s">
        <v>20</v>
      </c>
      <c r="L2855" s="2">
        <v>0.6381944444444444</v>
      </c>
      <c r="M2855">
        <v>168</v>
      </c>
      <c r="N2855">
        <v>1726.5</v>
      </c>
      <c r="O2855">
        <v>40.657011660000002</v>
      </c>
      <c r="P2855" s="1">
        <v>44518</v>
      </c>
      <c r="Q2855" t="s">
        <v>19</v>
      </c>
      <c r="R2855">
        <v>288.05</v>
      </c>
      <c r="S2855">
        <v>140.30000000000001</v>
      </c>
      <c r="T2855">
        <f t="shared" si="1084"/>
        <v>15</v>
      </c>
      <c r="U2855">
        <f t="shared" si="1070"/>
        <v>11</v>
      </c>
      <c r="V2855">
        <f t="shared" si="1071"/>
        <v>2021</v>
      </c>
      <c r="X2855" t="str">
        <f t="shared" ref="X2855:X2856" si="1085">IF(N2855&gt;0,"Profit","Loss")</f>
        <v>Profit</v>
      </c>
    </row>
    <row r="2856" spans="1:24" x14ac:dyDescent="0.3">
      <c r="A2856">
        <v>952.2</v>
      </c>
      <c r="B2856" s="1">
        <v>44515</v>
      </c>
      <c r="C2856" t="s">
        <v>20</v>
      </c>
      <c r="D2856" s="2">
        <v>0.3923611111111111</v>
      </c>
      <c r="E2856">
        <v>281.10000000000002</v>
      </c>
      <c r="F2856">
        <v>15</v>
      </c>
      <c r="G2856" t="s">
        <v>23</v>
      </c>
      <c r="H2856">
        <v>39100</v>
      </c>
      <c r="I2856" t="s">
        <v>22</v>
      </c>
      <c r="J2856" s="1">
        <v>44515</v>
      </c>
      <c r="K2856" t="s">
        <v>20</v>
      </c>
      <c r="L2856" s="2">
        <v>0.41319444444444442</v>
      </c>
      <c r="M2856">
        <v>349.1</v>
      </c>
      <c r="N2856">
        <v>-1020</v>
      </c>
      <c r="O2856">
        <v>-24.190679469999999</v>
      </c>
      <c r="P2856" s="1">
        <v>44518</v>
      </c>
      <c r="Q2856" t="s">
        <v>24</v>
      </c>
      <c r="R2856">
        <v>411.95</v>
      </c>
      <c r="S2856">
        <v>273.25</v>
      </c>
      <c r="T2856">
        <f t="shared" si="1084"/>
        <v>15</v>
      </c>
      <c r="U2856">
        <f t="shared" si="1070"/>
        <v>11</v>
      </c>
      <c r="V2856">
        <f t="shared" si="1071"/>
        <v>2021</v>
      </c>
      <c r="X2856" t="str">
        <f t="shared" si="1085"/>
        <v>Loss</v>
      </c>
    </row>
    <row r="2857" spans="1:24" hidden="1" x14ac:dyDescent="0.3">
      <c r="A2857">
        <v>953</v>
      </c>
      <c r="B2857" s="1">
        <v>44516</v>
      </c>
      <c r="D2857" s="2">
        <v>0.3923611111111111</v>
      </c>
      <c r="E2857">
        <v>38556.15</v>
      </c>
      <c r="J2857" s="1">
        <v>44516</v>
      </c>
      <c r="L2857" s="2">
        <v>0.55555555555555558</v>
      </c>
      <c r="M2857">
        <v>38538.699999999997</v>
      </c>
      <c r="N2857">
        <v>-195</v>
      </c>
      <c r="R2857">
        <v>38590.6</v>
      </c>
      <c r="S2857">
        <v>38344.35</v>
      </c>
      <c r="T2857">
        <f t="shared" si="1084"/>
        <v>16</v>
      </c>
      <c r="U2857">
        <f t="shared" si="1070"/>
        <v>11</v>
      </c>
      <c r="V2857">
        <f t="shared" si="1071"/>
        <v>2021</v>
      </c>
    </row>
    <row r="2858" spans="1:24" x14ac:dyDescent="0.3">
      <c r="A2858">
        <v>953.1</v>
      </c>
      <c r="B2858" s="1">
        <v>44516</v>
      </c>
      <c r="C2858" t="s">
        <v>25</v>
      </c>
      <c r="D2858" s="2">
        <v>0.3923611111111111</v>
      </c>
      <c r="E2858">
        <v>293.60000000000002</v>
      </c>
      <c r="F2858">
        <v>15</v>
      </c>
      <c r="G2858" t="s">
        <v>21</v>
      </c>
      <c r="H2858">
        <v>38600</v>
      </c>
      <c r="I2858" t="s">
        <v>22</v>
      </c>
      <c r="J2858" s="1">
        <v>44516</v>
      </c>
      <c r="K2858" t="s">
        <v>25</v>
      </c>
      <c r="L2858" s="2">
        <v>0.55555555555555558</v>
      </c>
      <c r="M2858">
        <v>248.6</v>
      </c>
      <c r="N2858">
        <v>675</v>
      </c>
      <c r="O2858">
        <v>15.32697548</v>
      </c>
      <c r="P2858" s="1">
        <v>44518</v>
      </c>
      <c r="Q2858" t="s">
        <v>24</v>
      </c>
      <c r="R2858">
        <v>304.39999999999998</v>
      </c>
      <c r="S2858">
        <v>173</v>
      </c>
      <c r="T2858">
        <f t="shared" si="1084"/>
        <v>16</v>
      </c>
      <c r="U2858">
        <f t="shared" si="1070"/>
        <v>11</v>
      </c>
      <c r="V2858">
        <f t="shared" si="1071"/>
        <v>2021</v>
      </c>
      <c r="X2858" t="str">
        <f t="shared" ref="X2858:X2859" si="1086">IF(N2858&gt;0,"Profit","Loss")</f>
        <v>Profit</v>
      </c>
    </row>
    <row r="2859" spans="1:24" x14ac:dyDescent="0.3">
      <c r="A2859">
        <v>953.2</v>
      </c>
      <c r="B2859" s="1">
        <v>44516</v>
      </c>
      <c r="C2859" t="s">
        <v>25</v>
      </c>
      <c r="D2859" s="2">
        <v>0.3923611111111111</v>
      </c>
      <c r="E2859">
        <v>290.05</v>
      </c>
      <c r="F2859">
        <v>15</v>
      </c>
      <c r="G2859" t="s">
        <v>23</v>
      </c>
      <c r="H2859">
        <v>38600</v>
      </c>
      <c r="I2859" t="s">
        <v>22</v>
      </c>
      <c r="J2859" s="1">
        <v>44516</v>
      </c>
      <c r="K2859" t="s">
        <v>25</v>
      </c>
      <c r="L2859" s="2">
        <v>0.40763888888888888</v>
      </c>
      <c r="M2859">
        <v>348.05</v>
      </c>
      <c r="N2859">
        <v>-870</v>
      </c>
      <c r="O2859">
        <v>-19.996552319999999</v>
      </c>
      <c r="P2859" s="1">
        <v>44518</v>
      </c>
      <c r="Q2859" t="s">
        <v>24</v>
      </c>
      <c r="R2859">
        <v>360</v>
      </c>
      <c r="S2859">
        <v>272.75</v>
      </c>
      <c r="T2859">
        <f t="shared" si="1084"/>
        <v>16</v>
      </c>
      <c r="U2859">
        <f t="shared" si="1070"/>
        <v>11</v>
      </c>
      <c r="V2859">
        <f t="shared" si="1071"/>
        <v>2021</v>
      </c>
      <c r="X2859" t="str">
        <f t="shared" si="1086"/>
        <v>Loss</v>
      </c>
    </row>
    <row r="2860" spans="1:24" hidden="1" x14ac:dyDescent="0.3">
      <c r="A2860">
        <v>954</v>
      </c>
      <c r="B2860" s="1">
        <v>44517</v>
      </c>
      <c r="D2860" s="2">
        <v>0.3923611111111111</v>
      </c>
      <c r="E2860">
        <v>38110.15</v>
      </c>
      <c r="J2860" s="1">
        <v>44517</v>
      </c>
      <c r="L2860" s="2">
        <v>0.50277777777777777</v>
      </c>
      <c r="M2860">
        <v>38195.65</v>
      </c>
      <c r="N2860">
        <v>105</v>
      </c>
      <c r="R2860">
        <v>38454.65</v>
      </c>
      <c r="S2860">
        <v>38098.65</v>
      </c>
      <c r="T2860">
        <f t="shared" si="1084"/>
        <v>17</v>
      </c>
      <c r="U2860">
        <f t="shared" si="1070"/>
        <v>11</v>
      </c>
      <c r="V2860">
        <f t="shared" si="1071"/>
        <v>2021</v>
      </c>
    </row>
    <row r="2861" spans="1:24" x14ac:dyDescent="0.3">
      <c r="A2861">
        <v>954.1</v>
      </c>
      <c r="B2861" s="1">
        <v>44517</v>
      </c>
      <c r="C2861" t="s">
        <v>26</v>
      </c>
      <c r="D2861" s="2">
        <v>0.3923611111111111</v>
      </c>
      <c r="E2861">
        <v>266.14999999999998</v>
      </c>
      <c r="F2861">
        <v>15</v>
      </c>
      <c r="G2861" t="s">
        <v>21</v>
      </c>
      <c r="H2861">
        <v>38100</v>
      </c>
      <c r="I2861" t="s">
        <v>22</v>
      </c>
      <c r="J2861" s="1">
        <v>44517</v>
      </c>
      <c r="K2861" t="s">
        <v>26</v>
      </c>
      <c r="L2861" s="2">
        <v>0.4069444444444445</v>
      </c>
      <c r="M2861">
        <v>327.14999999999998</v>
      </c>
      <c r="N2861">
        <v>-915</v>
      </c>
      <c r="O2861">
        <v>-22.919406349999999</v>
      </c>
      <c r="P2861" s="1">
        <v>44518</v>
      </c>
      <c r="Q2861" t="s">
        <v>24</v>
      </c>
      <c r="R2861">
        <v>383.4</v>
      </c>
      <c r="S2861">
        <v>251.25</v>
      </c>
      <c r="T2861">
        <f t="shared" si="1084"/>
        <v>17</v>
      </c>
      <c r="U2861">
        <f t="shared" si="1070"/>
        <v>11</v>
      </c>
      <c r="V2861">
        <f t="shared" si="1071"/>
        <v>2021</v>
      </c>
      <c r="X2861" t="str">
        <f t="shared" ref="X2861:X2862" si="1087">IF(N2861&gt;0,"Profit","Loss")</f>
        <v>Loss</v>
      </c>
    </row>
    <row r="2862" spans="1:24" x14ac:dyDescent="0.3">
      <c r="A2862">
        <v>954.2</v>
      </c>
      <c r="B2862" s="1">
        <v>44517</v>
      </c>
      <c r="C2862" t="s">
        <v>26</v>
      </c>
      <c r="D2862" s="2">
        <v>0.3923611111111111</v>
      </c>
      <c r="E2862">
        <v>237.6</v>
      </c>
      <c r="F2862">
        <v>15</v>
      </c>
      <c r="G2862" t="s">
        <v>23</v>
      </c>
      <c r="H2862">
        <v>38100</v>
      </c>
      <c r="I2862" t="s">
        <v>22</v>
      </c>
      <c r="J2862" s="1">
        <v>44517</v>
      </c>
      <c r="K2862" t="s">
        <v>26</v>
      </c>
      <c r="L2862" s="2">
        <v>0.50277777777777777</v>
      </c>
      <c r="M2862">
        <v>169.6</v>
      </c>
      <c r="N2862">
        <v>1020</v>
      </c>
      <c r="O2862">
        <v>28.619528620000001</v>
      </c>
      <c r="P2862" s="1">
        <v>44518</v>
      </c>
      <c r="Q2862" t="s">
        <v>24</v>
      </c>
      <c r="R2862">
        <v>247.8</v>
      </c>
      <c r="S2862">
        <v>93.65</v>
      </c>
      <c r="T2862">
        <f t="shared" si="1084"/>
        <v>17</v>
      </c>
      <c r="U2862">
        <f t="shared" si="1070"/>
        <v>11</v>
      </c>
      <c r="V2862">
        <f t="shared" si="1071"/>
        <v>2021</v>
      </c>
      <c r="X2862" t="str">
        <f t="shared" si="1087"/>
        <v>Profit</v>
      </c>
    </row>
    <row r="2863" spans="1:24" hidden="1" x14ac:dyDescent="0.3">
      <c r="A2863">
        <v>955</v>
      </c>
      <c r="B2863" s="1">
        <v>44518</v>
      </c>
      <c r="D2863" s="2">
        <v>0.3923611111111111</v>
      </c>
      <c r="E2863">
        <v>38214.65</v>
      </c>
      <c r="J2863" s="1">
        <v>44518</v>
      </c>
      <c r="L2863" s="2">
        <v>0.6381944444444444</v>
      </c>
      <c r="M2863">
        <v>37972.300000000003</v>
      </c>
      <c r="N2863">
        <v>1589.25</v>
      </c>
      <c r="Q2863" t="s">
        <v>19</v>
      </c>
      <c r="R2863">
        <v>38216.699999999997</v>
      </c>
      <c r="S2863">
        <v>37749.15</v>
      </c>
      <c r="T2863">
        <f t="shared" si="1084"/>
        <v>18</v>
      </c>
      <c r="U2863">
        <f t="shared" si="1070"/>
        <v>11</v>
      </c>
      <c r="V2863">
        <f t="shared" si="1071"/>
        <v>2021</v>
      </c>
    </row>
    <row r="2864" spans="1:24" x14ac:dyDescent="0.3">
      <c r="A2864">
        <v>955.1</v>
      </c>
      <c r="B2864" s="1">
        <v>44518</v>
      </c>
      <c r="C2864" t="s">
        <v>27</v>
      </c>
      <c r="D2864" s="2">
        <v>0.3923611111111111</v>
      </c>
      <c r="E2864">
        <v>180.35</v>
      </c>
      <c r="F2864">
        <v>15</v>
      </c>
      <c r="G2864" t="s">
        <v>21</v>
      </c>
      <c r="H2864">
        <v>38200</v>
      </c>
      <c r="I2864" t="s">
        <v>22</v>
      </c>
      <c r="J2864" s="1">
        <v>44518</v>
      </c>
      <c r="K2864" t="s">
        <v>27</v>
      </c>
      <c r="L2864" s="2">
        <v>0.6381944444444444</v>
      </c>
      <c r="M2864">
        <v>0.4</v>
      </c>
      <c r="N2864">
        <v>2699.25</v>
      </c>
      <c r="O2864">
        <v>99.778209039999993</v>
      </c>
      <c r="P2864" s="1">
        <v>44518</v>
      </c>
      <c r="Q2864" t="s">
        <v>19</v>
      </c>
      <c r="R2864">
        <v>180.35</v>
      </c>
      <c r="S2864">
        <v>0.3</v>
      </c>
      <c r="T2864">
        <f t="shared" si="1084"/>
        <v>18</v>
      </c>
      <c r="U2864">
        <f t="shared" si="1070"/>
        <v>11</v>
      </c>
      <c r="V2864">
        <f t="shared" si="1071"/>
        <v>2021</v>
      </c>
      <c r="X2864" t="str">
        <f t="shared" ref="X2864:X2865" si="1088">IF(N2864&gt;0,"Profit","Loss")</f>
        <v>Profit</v>
      </c>
    </row>
    <row r="2865" spans="1:24" x14ac:dyDescent="0.3">
      <c r="A2865">
        <v>955.2</v>
      </c>
      <c r="B2865" s="1">
        <v>44518</v>
      </c>
      <c r="C2865" t="s">
        <v>27</v>
      </c>
      <c r="D2865" s="2">
        <v>0.3923611111111111</v>
      </c>
      <c r="E2865">
        <v>151.6</v>
      </c>
      <c r="F2865">
        <v>15</v>
      </c>
      <c r="G2865" t="s">
        <v>23</v>
      </c>
      <c r="H2865">
        <v>38200</v>
      </c>
      <c r="I2865" t="s">
        <v>22</v>
      </c>
      <c r="J2865" s="1">
        <v>44518</v>
      </c>
      <c r="K2865" t="s">
        <v>27</v>
      </c>
      <c r="L2865" s="2">
        <v>0.39583333333333331</v>
      </c>
      <c r="M2865">
        <v>225.6</v>
      </c>
      <c r="N2865">
        <v>-1110</v>
      </c>
      <c r="O2865">
        <v>-48.812664910000002</v>
      </c>
      <c r="P2865" s="1">
        <v>44518</v>
      </c>
      <c r="Q2865" t="s">
        <v>24</v>
      </c>
      <c r="R2865">
        <v>230.35</v>
      </c>
      <c r="S2865">
        <v>150.35</v>
      </c>
      <c r="T2865">
        <f t="shared" si="1084"/>
        <v>18</v>
      </c>
      <c r="U2865">
        <f t="shared" si="1070"/>
        <v>11</v>
      </c>
      <c r="V2865">
        <f t="shared" si="1071"/>
        <v>2021</v>
      </c>
      <c r="X2865" t="str">
        <f t="shared" si="1088"/>
        <v>Loss</v>
      </c>
    </row>
    <row r="2866" spans="1:24" hidden="1" x14ac:dyDescent="0.3">
      <c r="A2866">
        <v>956</v>
      </c>
      <c r="B2866" s="1">
        <v>44522</v>
      </c>
      <c r="D2866" s="2">
        <v>0.3923611111111111</v>
      </c>
      <c r="E2866">
        <v>37792.800000000003</v>
      </c>
      <c r="J2866" s="1">
        <v>44522</v>
      </c>
      <c r="L2866" s="2">
        <v>0.4145833333333333</v>
      </c>
      <c r="M2866">
        <v>37783</v>
      </c>
      <c r="N2866">
        <v>-330</v>
      </c>
      <c r="R2866">
        <v>37820.75</v>
      </c>
      <c r="S2866">
        <v>37635.199999999997</v>
      </c>
      <c r="T2866">
        <f t="shared" si="1084"/>
        <v>22</v>
      </c>
      <c r="U2866">
        <f t="shared" si="1070"/>
        <v>11</v>
      </c>
      <c r="V2866">
        <f t="shared" si="1071"/>
        <v>2021</v>
      </c>
    </row>
    <row r="2867" spans="1:24" x14ac:dyDescent="0.3">
      <c r="A2867">
        <v>956.1</v>
      </c>
      <c r="B2867" s="1">
        <v>44522</v>
      </c>
      <c r="C2867" t="s">
        <v>20</v>
      </c>
      <c r="D2867" s="2">
        <v>0.3923611111111111</v>
      </c>
      <c r="E2867">
        <v>388.25</v>
      </c>
      <c r="F2867">
        <v>15</v>
      </c>
      <c r="G2867" t="s">
        <v>21</v>
      </c>
      <c r="H2867">
        <v>37800</v>
      </c>
      <c r="I2867" t="s">
        <v>22</v>
      </c>
      <c r="J2867" s="1">
        <v>44522</v>
      </c>
      <c r="K2867" t="s">
        <v>20</v>
      </c>
      <c r="L2867" s="2">
        <v>0.4145833333333333</v>
      </c>
      <c r="M2867">
        <v>362.25</v>
      </c>
      <c r="N2867">
        <v>390</v>
      </c>
      <c r="O2867">
        <v>6.6967160330000004</v>
      </c>
      <c r="P2867" s="1">
        <v>44525</v>
      </c>
      <c r="Q2867" t="s">
        <v>24</v>
      </c>
      <c r="R2867">
        <v>406.7</v>
      </c>
      <c r="S2867">
        <v>287.05</v>
      </c>
      <c r="T2867">
        <f t="shared" si="1084"/>
        <v>22</v>
      </c>
      <c r="U2867">
        <f t="shared" si="1070"/>
        <v>11</v>
      </c>
      <c r="V2867">
        <f t="shared" si="1071"/>
        <v>2021</v>
      </c>
      <c r="X2867" t="str">
        <f t="shared" ref="X2867:X2868" si="1089">IF(N2867&gt;0,"Profit","Loss")</f>
        <v>Profit</v>
      </c>
    </row>
    <row r="2868" spans="1:24" x14ac:dyDescent="0.3">
      <c r="A2868">
        <v>956.2</v>
      </c>
      <c r="B2868" s="1">
        <v>44522</v>
      </c>
      <c r="C2868" t="s">
        <v>20</v>
      </c>
      <c r="D2868" s="2">
        <v>0.3923611111111111</v>
      </c>
      <c r="E2868">
        <v>339.3</v>
      </c>
      <c r="F2868">
        <v>15</v>
      </c>
      <c r="G2868" t="s">
        <v>23</v>
      </c>
      <c r="H2868">
        <v>37800</v>
      </c>
      <c r="I2868" t="s">
        <v>22</v>
      </c>
      <c r="J2868" s="1">
        <v>44522</v>
      </c>
      <c r="K2868" t="s">
        <v>20</v>
      </c>
      <c r="L2868" s="2">
        <v>0.39583333333333331</v>
      </c>
      <c r="M2868">
        <v>387.3</v>
      </c>
      <c r="N2868">
        <v>-720</v>
      </c>
      <c r="O2868">
        <v>-14.14677277</v>
      </c>
      <c r="P2868" s="1">
        <v>44525</v>
      </c>
      <c r="Q2868" t="s">
        <v>24</v>
      </c>
      <c r="R2868">
        <v>390.95</v>
      </c>
      <c r="S2868">
        <v>312.05</v>
      </c>
      <c r="T2868">
        <f t="shared" si="1084"/>
        <v>22</v>
      </c>
      <c r="U2868">
        <f t="shared" si="1070"/>
        <v>11</v>
      </c>
      <c r="V2868">
        <f t="shared" si="1071"/>
        <v>2021</v>
      </c>
      <c r="X2868" t="str">
        <f t="shared" si="1089"/>
        <v>Loss</v>
      </c>
    </row>
    <row r="2869" spans="1:24" hidden="1" x14ac:dyDescent="0.3">
      <c r="A2869">
        <v>957</v>
      </c>
      <c r="B2869" s="1">
        <v>44523</v>
      </c>
      <c r="D2869" s="2">
        <v>0.3923611111111111</v>
      </c>
      <c r="E2869">
        <v>36749.300000000003</v>
      </c>
      <c r="J2869" s="1">
        <v>44523</v>
      </c>
      <c r="L2869" s="2">
        <v>0.45555555555555555</v>
      </c>
      <c r="M2869">
        <v>37003.5</v>
      </c>
      <c r="N2869">
        <v>677.25</v>
      </c>
      <c r="R2869">
        <v>37234.9</v>
      </c>
      <c r="S2869">
        <v>36748.199999999997</v>
      </c>
      <c r="T2869">
        <f t="shared" si="1084"/>
        <v>23</v>
      </c>
      <c r="U2869">
        <f t="shared" si="1070"/>
        <v>11</v>
      </c>
      <c r="V2869">
        <f t="shared" si="1071"/>
        <v>2021</v>
      </c>
    </row>
    <row r="2870" spans="1:24" x14ac:dyDescent="0.3">
      <c r="A2870">
        <v>957.1</v>
      </c>
      <c r="B2870" s="1">
        <v>44523</v>
      </c>
      <c r="C2870" t="s">
        <v>25</v>
      </c>
      <c r="D2870" s="2">
        <v>0.3923611111111111</v>
      </c>
      <c r="E2870">
        <v>411.6</v>
      </c>
      <c r="F2870">
        <v>15</v>
      </c>
      <c r="G2870" t="s">
        <v>21</v>
      </c>
      <c r="H2870">
        <v>36700</v>
      </c>
      <c r="I2870" t="s">
        <v>22</v>
      </c>
      <c r="J2870" s="1">
        <v>44523</v>
      </c>
      <c r="K2870" t="s">
        <v>25</v>
      </c>
      <c r="L2870" s="2">
        <v>0.39513888888888887</v>
      </c>
      <c r="M2870">
        <v>486.6</v>
      </c>
      <c r="N2870">
        <v>-1125</v>
      </c>
      <c r="O2870">
        <v>-18.22157434</v>
      </c>
      <c r="P2870" s="1">
        <v>44525</v>
      </c>
      <c r="Q2870" t="s">
        <v>24</v>
      </c>
      <c r="R2870">
        <v>597.54999999999995</v>
      </c>
      <c r="S2870">
        <v>411.05</v>
      </c>
      <c r="T2870">
        <f t="shared" si="1084"/>
        <v>23</v>
      </c>
      <c r="U2870">
        <f t="shared" si="1070"/>
        <v>11</v>
      </c>
      <c r="V2870">
        <f t="shared" si="1071"/>
        <v>2021</v>
      </c>
      <c r="X2870" t="str">
        <f t="shared" ref="X2870:X2871" si="1090">IF(N2870&gt;0,"Profit","Loss")</f>
        <v>Loss</v>
      </c>
    </row>
    <row r="2871" spans="1:24" x14ac:dyDescent="0.3">
      <c r="A2871">
        <v>957.2</v>
      </c>
      <c r="B2871" s="1">
        <v>44523</v>
      </c>
      <c r="C2871" t="s">
        <v>25</v>
      </c>
      <c r="D2871" s="2">
        <v>0.3923611111111111</v>
      </c>
      <c r="E2871">
        <v>324.05</v>
      </c>
      <c r="F2871">
        <v>15</v>
      </c>
      <c r="G2871" t="s">
        <v>23</v>
      </c>
      <c r="H2871">
        <v>36700</v>
      </c>
      <c r="I2871" t="s">
        <v>22</v>
      </c>
      <c r="J2871" s="1">
        <v>44523</v>
      </c>
      <c r="K2871" t="s">
        <v>25</v>
      </c>
      <c r="L2871" s="2">
        <v>0.45555555555555555</v>
      </c>
      <c r="M2871">
        <v>203.9</v>
      </c>
      <c r="N2871">
        <v>1802.25</v>
      </c>
      <c r="O2871">
        <v>37.077611480000002</v>
      </c>
      <c r="P2871" s="1">
        <v>44525</v>
      </c>
      <c r="Q2871" t="s">
        <v>24</v>
      </c>
      <c r="R2871">
        <v>324.05</v>
      </c>
      <c r="S2871">
        <v>128</v>
      </c>
      <c r="T2871">
        <f t="shared" si="1084"/>
        <v>23</v>
      </c>
      <c r="U2871">
        <f t="shared" si="1070"/>
        <v>11</v>
      </c>
      <c r="V2871">
        <f t="shared" si="1071"/>
        <v>2021</v>
      </c>
      <c r="X2871" t="str">
        <f t="shared" si="1090"/>
        <v>Profit</v>
      </c>
    </row>
    <row r="2872" spans="1:24" hidden="1" x14ac:dyDescent="0.3">
      <c r="A2872">
        <v>958</v>
      </c>
      <c r="B2872" s="1">
        <v>44524</v>
      </c>
      <c r="D2872" s="2">
        <v>0.3923611111111111</v>
      </c>
      <c r="E2872">
        <v>37429.550000000003</v>
      </c>
      <c r="J2872" s="1">
        <v>44524</v>
      </c>
      <c r="L2872" s="2">
        <v>0.61527777777777781</v>
      </c>
      <c r="M2872">
        <v>37500.1</v>
      </c>
      <c r="N2872">
        <v>1155</v>
      </c>
      <c r="R2872">
        <v>37890.85</v>
      </c>
      <c r="S2872">
        <v>37370.75</v>
      </c>
      <c r="T2872">
        <f t="shared" si="1084"/>
        <v>24</v>
      </c>
      <c r="U2872">
        <f t="shared" si="1070"/>
        <v>11</v>
      </c>
      <c r="V2872">
        <f t="shared" si="1071"/>
        <v>2021</v>
      </c>
    </row>
    <row r="2873" spans="1:24" x14ac:dyDescent="0.3">
      <c r="A2873">
        <v>958.1</v>
      </c>
      <c r="B2873" s="1">
        <v>44524</v>
      </c>
      <c r="C2873" t="s">
        <v>26</v>
      </c>
      <c r="D2873" s="2">
        <v>0.3923611111111111</v>
      </c>
      <c r="E2873">
        <v>266</v>
      </c>
      <c r="F2873">
        <v>15</v>
      </c>
      <c r="G2873" t="s">
        <v>21</v>
      </c>
      <c r="H2873">
        <v>37400</v>
      </c>
      <c r="I2873" t="s">
        <v>22</v>
      </c>
      <c r="J2873" s="1">
        <v>44524</v>
      </c>
      <c r="K2873" t="s">
        <v>26</v>
      </c>
      <c r="L2873" s="2">
        <v>0.43194444444444446</v>
      </c>
      <c r="M2873">
        <v>292</v>
      </c>
      <c r="N2873">
        <v>-390</v>
      </c>
      <c r="O2873">
        <v>-9.77443609</v>
      </c>
      <c r="P2873" s="1">
        <v>44525</v>
      </c>
      <c r="Q2873" t="s">
        <v>24</v>
      </c>
      <c r="R2873">
        <v>325.5</v>
      </c>
      <c r="S2873">
        <v>216.25</v>
      </c>
      <c r="T2873">
        <f t="shared" si="1084"/>
        <v>24</v>
      </c>
      <c r="U2873">
        <f t="shared" si="1070"/>
        <v>11</v>
      </c>
      <c r="V2873">
        <f t="shared" si="1071"/>
        <v>2021</v>
      </c>
      <c r="X2873" t="str">
        <f t="shared" ref="X2873:X2874" si="1091">IF(N2873&gt;0,"Profit","Loss")</f>
        <v>Loss</v>
      </c>
    </row>
    <row r="2874" spans="1:24" x14ac:dyDescent="0.3">
      <c r="A2874">
        <v>958.2</v>
      </c>
      <c r="B2874" s="1">
        <v>44524</v>
      </c>
      <c r="C2874" t="s">
        <v>26</v>
      </c>
      <c r="D2874" s="2">
        <v>0.3923611111111111</v>
      </c>
      <c r="E2874">
        <v>231.7</v>
      </c>
      <c r="F2874">
        <v>15</v>
      </c>
      <c r="G2874" t="s">
        <v>23</v>
      </c>
      <c r="H2874">
        <v>37400</v>
      </c>
      <c r="I2874" t="s">
        <v>22</v>
      </c>
      <c r="J2874" s="1">
        <v>44524</v>
      </c>
      <c r="K2874" t="s">
        <v>26</v>
      </c>
      <c r="L2874" s="2">
        <v>0.61527777777777781</v>
      </c>
      <c r="M2874">
        <v>128.69999999999999</v>
      </c>
      <c r="N2874">
        <v>1545</v>
      </c>
      <c r="O2874">
        <v>44.454035390000001</v>
      </c>
      <c r="P2874" s="1">
        <v>44525</v>
      </c>
      <c r="Q2874" t="s">
        <v>24</v>
      </c>
      <c r="R2874">
        <v>248</v>
      </c>
      <c r="S2874">
        <v>53.1</v>
      </c>
      <c r="T2874">
        <f t="shared" si="1084"/>
        <v>24</v>
      </c>
      <c r="U2874">
        <f t="shared" si="1070"/>
        <v>11</v>
      </c>
      <c r="V2874">
        <f t="shared" si="1071"/>
        <v>2021</v>
      </c>
      <c r="X2874" t="str">
        <f t="shared" si="1091"/>
        <v>Profit</v>
      </c>
    </row>
    <row r="2875" spans="1:24" hidden="1" x14ac:dyDescent="0.3">
      <c r="A2875">
        <v>959</v>
      </c>
      <c r="B2875" s="1">
        <v>44525</v>
      </c>
      <c r="D2875" s="2">
        <v>0.3923611111111111</v>
      </c>
      <c r="E2875">
        <v>37266.1</v>
      </c>
      <c r="J2875" s="1">
        <v>44525</v>
      </c>
      <c r="L2875" s="2">
        <v>0.39999999999999997</v>
      </c>
      <c r="M2875">
        <v>37228.800000000003</v>
      </c>
      <c r="N2875">
        <v>-915</v>
      </c>
      <c r="R2875">
        <v>37380.550000000003</v>
      </c>
      <c r="S2875">
        <v>37169.35</v>
      </c>
      <c r="T2875">
        <f t="shared" si="1084"/>
        <v>25</v>
      </c>
      <c r="U2875">
        <f t="shared" si="1070"/>
        <v>11</v>
      </c>
      <c r="V2875">
        <f t="shared" si="1071"/>
        <v>2021</v>
      </c>
    </row>
    <row r="2876" spans="1:24" x14ac:dyDescent="0.3">
      <c r="A2876">
        <v>959.1</v>
      </c>
      <c r="B2876" s="1">
        <v>44525</v>
      </c>
      <c r="C2876" t="s">
        <v>27</v>
      </c>
      <c r="D2876" s="2">
        <v>0.3923611111111111</v>
      </c>
      <c r="E2876">
        <v>150.4</v>
      </c>
      <c r="F2876">
        <v>15</v>
      </c>
      <c r="G2876" t="s">
        <v>21</v>
      </c>
      <c r="H2876">
        <v>37300</v>
      </c>
      <c r="I2876" t="s">
        <v>22</v>
      </c>
      <c r="J2876" s="1">
        <v>44525</v>
      </c>
      <c r="K2876" t="s">
        <v>27</v>
      </c>
      <c r="L2876" s="2">
        <v>0.3972222222222222</v>
      </c>
      <c r="M2876">
        <v>195.4</v>
      </c>
      <c r="N2876">
        <v>-675</v>
      </c>
      <c r="O2876">
        <v>-29.920212769999999</v>
      </c>
      <c r="P2876" s="1">
        <v>44525</v>
      </c>
      <c r="Q2876" t="s">
        <v>24</v>
      </c>
      <c r="R2876">
        <v>217</v>
      </c>
      <c r="S2876">
        <v>119.5</v>
      </c>
      <c r="T2876">
        <f t="shared" si="1084"/>
        <v>25</v>
      </c>
      <c r="U2876">
        <f t="shared" si="1070"/>
        <v>11</v>
      </c>
      <c r="V2876">
        <f t="shared" si="1071"/>
        <v>2021</v>
      </c>
      <c r="X2876" t="str">
        <f t="shared" ref="X2876:X2877" si="1092">IF(N2876&gt;0,"Profit","Loss")</f>
        <v>Loss</v>
      </c>
    </row>
    <row r="2877" spans="1:24" x14ac:dyDescent="0.3">
      <c r="A2877">
        <v>959.2</v>
      </c>
      <c r="B2877" s="1">
        <v>44525</v>
      </c>
      <c r="C2877" t="s">
        <v>27</v>
      </c>
      <c r="D2877" s="2">
        <v>0.3923611111111111</v>
      </c>
      <c r="E2877">
        <v>185.25</v>
      </c>
      <c r="F2877">
        <v>15</v>
      </c>
      <c r="G2877" t="s">
        <v>23</v>
      </c>
      <c r="H2877">
        <v>37300</v>
      </c>
      <c r="I2877" t="s">
        <v>22</v>
      </c>
      <c r="J2877" s="1">
        <v>44525</v>
      </c>
      <c r="K2877" t="s">
        <v>27</v>
      </c>
      <c r="L2877" s="2">
        <v>0.39999999999999997</v>
      </c>
      <c r="M2877">
        <v>201.25</v>
      </c>
      <c r="N2877">
        <v>-240</v>
      </c>
      <c r="O2877">
        <v>-8.6369770579999994</v>
      </c>
      <c r="P2877" s="1">
        <v>44525</v>
      </c>
      <c r="Q2877" t="s">
        <v>24</v>
      </c>
      <c r="R2877">
        <v>239.7</v>
      </c>
      <c r="S2877">
        <v>126</v>
      </c>
      <c r="T2877">
        <f t="shared" si="1084"/>
        <v>25</v>
      </c>
      <c r="U2877">
        <f t="shared" si="1070"/>
        <v>11</v>
      </c>
      <c r="V2877">
        <f t="shared" si="1071"/>
        <v>2021</v>
      </c>
      <c r="X2877" t="str">
        <f t="shared" si="1092"/>
        <v>Loss</v>
      </c>
    </row>
    <row r="2878" spans="1:24" hidden="1" x14ac:dyDescent="0.3">
      <c r="A2878">
        <v>960</v>
      </c>
      <c r="B2878" s="1">
        <v>44526</v>
      </c>
      <c r="D2878" s="2">
        <v>0.3923611111111111</v>
      </c>
      <c r="E2878">
        <v>36732.300000000003</v>
      </c>
      <c r="J2878" s="1">
        <v>44526</v>
      </c>
      <c r="L2878" s="2">
        <v>0.41041666666666665</v>
      </c>
      <c r="M2878">
        <v>36680.85</v>
      </c>
      <c r="N2878">
        <v>-270</v>
      </c>
      <c r="R2878">
        <v>36842.15</v>
      </c>
      <c r="S2878">
        <v>36667.25</v>
      </c>
      <c r="T2878">
        <f t="shared" si="1084"/>
        <v>26</v>
      </c>
      <c r="U2878">
        <f t="shared" si="1070"/>
        <v>11</v>
      </c>
      <c r="V2878">
        <f t="shared" si="1071"/>
        <v>2021</v>
      </c>
    </row>
    <row r="2879" spans="1:24" x14ac:dyDescent="0.3">
      <c r="A2879">
        <v>960.1</v>
      </c>
      <c r="B2879" s="1">
        <v>44526</v>
      </c>
      <c r="C2879" t="s">
        <v>28</v>
      </c>
      <c r="D2879" s="2">
        <v>0.3923611111111111</v>
      </c>
      <c r="E2879">
        <v>472.25</v>
      </c>
      <c r="F2879">
        <v>15</v>
      </c>
      <c r="G2879" t="s">
        <v>21</v>
      </c>
      <c r="H2879">
        <v>36700</v>
      </c>
      <c r="I2879" t="s">
        <v>22</v>
      </c>
      <c r="J2879" s="1">
        <v>44526</v>
      </c>
      <c r="K2879" t="s">
        <v>28</v>
      </c>
      <c r="L2879" s="2">
        <v>0.40486111111111112</v>
      </c>
      <c r="M2879">
        <v>498.25</v>
      </c>
      <c r="N2879">
        <v>-390</v>
      </c>
      <c r="O2879">
        <v>-5.505558497</v>
      </c>
      <c r="P2879" s="1">
        <v>44532</v>
      </c>
      <c r="Q2879" t="s">
        <v>24</v>
      </c>
      <c r="R2879">
        <v>503.3</v>
      </c>
      <c r="S2879">
        <v>423</v>
      </c>
      <c r="T2879">
        <f t="shared" si="1084"/>
        <v>26</v>
      </c>
      <c r="U2879">
        <f t="shared" si="1070"/>
        <v>11</v>
      </c>
      <c r="V2879">
        <f t="shared" si="1071"/>
        <v>2021</v>
      </c>
      <c r="X2879" t="str">
        <f t="shared" ref="X2879:X2880" si="1093">IF(N2879&gt;0,"Profit","Loss")</f>
        <v>Loss</v>
      </c>
    </row>
    <row r="2880" spans="1:24" x14ac:dyDescent="0.3">
      <c r="A2880">
        <v>960.2</v>
      </c>
      <c r="B2880" s="1">
        <v>44526</v>
      </c>
      <c r="C2880" t="s">
        <v>28</v>
      </c>
      <c r="D2880" s="2">
        <v>0.3923611111111111</v>
      </c>
      <c r="E2880">
        <v>404.7</v>
      </c>
      <c r="F2880">
        <v>15</v>
      </c>
      <c r="G2880" t="s">
        <v>23</v>
      </c>
      <c r="H2880">
        <v>36700</v>
      </c>
      <c r="I2880" t="s">
        <v>22</v>
      </c>
      <c r="J2880" s="1">
        <v>44526</v>
      </c>
      <c r="K2880" t="s">
        <v>28</v>
      </c>
      <c r="L2880" s="2">
        <v>0.41041666666666665</v>
      </c>
      <c r="M2880">
        <v>396.7</v>
      </c>
      <c r="N2880">
        <v>120</v>
      </c>
      <c r="O2880">
        <v>1.976772918</v>
      </c>
      <c r="P2880" s="1">
        <v>44532</v>
      </c>
      <c r="Q2880" t="s">
        <v>24</v>
      </c>
      <c r="R2880">
        <v>438</v>
      </c>
      <c r="S2880">
        <v>321.10000000000002</v>
      </c>
      <c r="T2880">
        <f t="shared" si="1084"/>
        <v>26</v>
      </c>
      <c r="U2880">
        <f t="shared" si="1070"/>
        <v>11</v>
      </c>
      <c r="V2880">
        <f t="shared" si="1071"/>
        <v>2021</v>
      </c>
      <c r="X2880" t="str">
        <f t="shared" si="1093"/>
        <v>Profit</v>
      </c>
    </row>
    <row r="2881" spans="1:24" hidden="1" x14ac:dyDescent="0.3">
      <c r="A2881">
        <v>961</v>
      </c>
      <c r="B2881" s="1">
        <v>44529</v>
      </c>
      <c r="D2881" s="2">
        <v>0.3923611111111111</v>
      </c>
      <c r="E2881">
        <v>35432.050000000003</v>
      </c>
      <c r="J2881" s="1">
        <v>44529</v>
      </c>
      <c r="L2881" s="2">
        <v>0.39652777777777781</v>
      </c>
      <c r="M2881">
        <v>35746.300000000003</v>
      </c>
      <c r="N2881">
        <v>1905</v>
      </c>
      <c r="R2881">
        <v>35785.65</v>
      </c>
      <c r="S2881">
        <v>35432.050000000003</v>
      </c>
      <c r="T2881">
        <f t="shared" si="1084"/>
        <v>29</v>
      </c>
      <c r="U2881">
        <f t="shared" si="1070"/>
        <v>11</v>
      </c>
      <c r="V2881">
        <f t="shared" si="1071"/>
        <v>2021</v>
      </c>
    </row>
    <row r="2882" spans="1:24" x14ac:dyDescent="0.3">
      <c r="A2882">
        <v>961.1</v>
      </c>
      <c r="B2882" s="1">
        <v>44529</v>
      </c>
      <c r="C2882" t="s">
        <v>20</v>
      </c>
      <c r="D2882" s="2">
        <v>0.3923611111111111</v>
      </c>
      <c r="E2882">
        <v>586.54999999999995</v>
      </c>
      <c r="F2882">
        <v>15</v>
      </c>
      <c r="G2882" t="s">
        <v>21</v>
      </c>
      <c r="H2882">
        <v>35400</v>
      </c>
      <c r="I2882" t="s">
        <v>22</v>
      </c>
      <c r="J2882" s="1">
        <v>44529</v>
      </c>
      <c r="K2882" t="s">
        <v>20</v>
      </c>
      <c r="L2882" s="2">
        <v>0.39513888888888887</v>
      </c>
      <c r="M2882">
        <v>659.55</v>
      </c>
      <c r="N2882">
        <v>-1095</v>
      </c>
      <c r="O2882">
        <v>-12.445656809999999</v>
      </c>
      <c r="P2882" s="1">
        <v>44532</v>
      </c>
      <c r="Q2882" t="s">
        <v>24</v>
      </c>
      <c r="R2882">
        <v>691.4</v>
      </c>
      <c r="S2882">
        <v>583.85</v>
      </c>
      <c r="T2882">
        <f t="shared" si="1084"/>
        <v>29</v>
      </c>
      <c r="U2882">
        <f t="shared" si="1070"/>
        <v>11</v>
      </c>
      <c r="V2882">
        <f t="shared" si="1071"/>
        <v>2021</v>
      </c>
      <c r="X2882" t="str">
        <f t="shared" ref="X2882:X2883" si="1094">IF(N2882&gt;0,"Profit","Loss")</f>
        <v>Loss</v>
      </c>
    </row>
    <row r="2883" spans="1:24" x14ac:dyDescent="0.3">
      <c r="A2883">
        <v>961.2</v>
      </c>
      <c r="B2883" s="1">
        <v>44529</v>
      </c>
      <c r="C2883" t="s">
        <v>20</v>
      </c>
      <c r="D2883" s="2">
        <v>0.3923611111111111</v>
      </c>
      <c r="E2883">
        <v>500</v>
      </c>
      <c r="F2883">
        <v>15</v>
      </c>
      <c r="G2883" t="s">
        <v>23</v>
      </c>
      <c r="H2883">
        <v>35400</v>
      </c>
      <c r="I2883" t="s">
        <v>22</v>
      </c>
      <c r="J2883" s="1">
        <v>44529</v>
      </c>
      <c r="K2883" t="s">
        <v>20</v>
      </c>
      <c r="L2883" s="2">
        <v>0.39652777777777781</v>
      </c>
      <c r="M2883">
        <v>300</v>
      </c>
      <c r="N2883">
        <v>3000</v>
      </c>
      <c r="O2883">
        <v>40</v>
      </c>
      <c r="P2883" s="1">
        <v>44532</v>
      </c>
      <c r="Q2883" t="s">
        <v>29</v>
      </c>
      <c r="R2883">
        <v>500</v>
      </c>
      <c r="S2883">
        <v>297.75</v>
      </c>
      <c r="T2883">
        <f t="shared" si="1084"/>
        <v>29</v>
      </c>
      <c r="U2883">
        <f t="shared" ref="U2883:U2946" si="1095">MONTH(B2883)</f>
        <v>11</v>
      </c>
      <c r="V2883">
        <f t="shared" ref="V2883:V2946" si="1096">YEAR(B2883)</f>
        <v>2021</v>
      </c>
      <c r="X2883" t="str">
        <f t="shared" si="1094"/>
        <v>Profit</v>
      </c>
    </row>
    <row r="2884" spans="1:24" hidden="1" x14ac:dyDescent="0.3">
      <c r="A2884">
        <v>962</v>
      </c>
      <c r="B2884" s="1">
        <v>44530</v>
      </c>
      <c r="D2884" s="2">
        <v>0.3923611111111111</v>
      </c>
      <c r="E2884">
        <v>36300.050000000003</v>
      </c>
      <c r="J2884" s="1">
        <v>44530</v>
      </c>
      <c r="L2884" s="2">
        <v>0.45624999999999999</v>
      </c>
      <c r="M2884">
        <v>36533.5</v>
      </c>
      <c r="N2884">
        <v>960</v>
      </c>
      <c r="R2884">
        <v>36773.15</v>
      </c>
      <c r="S2884">
        <v>36245.699999999997</v>
      </c>
      <c r="T2884">
        <f t="shared" si="1084"/>
        <v>30</v>
      </c>
      <c r="U2884">
        <f t="shared" si="1095"/>
        <v>11</v>
      </c>
      <c r="V2884">
        <f t="shared" si="1096"/>
        <v>2021</v>
      </c>
    </row>
    <row r="2885" spans="1:24" x14ac:dyDescent="0.3">
      <c r="A2885">
        <v>962.1</v>
      </c>
      <c r="B2885" s="1">
        <v>44530</v>
      </c>
      <c r="C2885" t="s">
        <v>25</v>
      </c>
      <c r="D2885" s="2">
        <v>0.3923611111111111</v>
      </c>
      <c r="E2885">
        <v>321.64999999999998</v>
      </c>
      <c r="F2885">
        <v>15</v>
      </c>
      <c r="G2885" t="s">
        <v>21</v>
      </c>
      <c r="H2885">
        <v>36300</v>
      </c>
      <c r="I2885" t="s">
        <v>22</v>
      </c>
      <c r="J2885" s="1">
        <v>44530</v>
      </c>
      <c r="K2885" t="s">
        <v>25</v>
      </c>
      <c r="L2885" s="2">
        <v>0.39930555555555558</v>
      </c>
      <c r="M2885">
        <v>371.65</v>
      </c>
      <c r="N2885">
        <v>-750</v>
      </c>
      <c r="O2885">
        <v>-15.54484688</v>
      </c>
      <c r="P2885" s="1">
        <v>44532</v>
      </c>
      <c r="Q2885" t="s">
        <v>24</v>
      </c>
      <c r="R2885">
        <v>400</v>
      </c>
      <c r="S2885">
        <v>296.60000000000002</v>
      </c>
      <c r="T2885">
        <f t="shared" si="1084"/>
        <v>30</v>
      </c>
      <c r="U2885">
        <f t="shared" si="1095"/>
        <v>11</v>
      </c>
      <c r="V2885">
        <f t="shared" si="1096"/>
        <v>2021</v>
      </c>
      <c r="X2885" t="str">
        <f t="shared" ref="X2885:X2886" si="1097">IF(N2885&gt;0,"Profit","Loss")</f>
        <v>Loss</v>
      </c>
    </row>
    <row r="2886" spans="1:24" x14ac:dyDescent="0.3">
      <c r="A2886">
        <v>962.2</v>
      </c>
      <c r="B2886" s="1">
        <v>44530</v>
      </c>
      <c r="C2886" t="s">
        <v>25</v>
      </c>
      <c r="D2886" s="2">
        <v>0.3923611111111111</v>
      </c>
      <c r="E2886">
        <v>324.95</v>
      </c>
      <c r="F2886">
        <v>15</v>
      </c>
      <c r="G2886" t="s">
        <v>23</v>
      </c>
      <c r="H2886">
        <v>36300</v>
      </c>
      <c r="I2886" t="s">
        <v>22</v>
      </c>
      <c r="J2886" s="1">
        <v>44530</v>
      </c>
      <c r="K2886" t="s">
        <v>25</v>
      </c>
      <c r="L2886" s="2">
        <v>0.45624999999999999</v>
      </c>
      <c r="M2886">
        <v>210.95</v>
      </c>
      <c r="N2886">
        <v>1710</v>
      </c>
      <c r="O2886">
        <v>35.082320359999997</v>
      </c>
      <c r="P2886" s="1">
        <v>44532</v>
      </c>
      <c r="Q2886" t="s">
        <v>24</v>
      </c>
      <c r="R2886">
        <v>350.25</v>
      </c>
      <c r="S2886">
        <v>135.69999999999999</v>
      </c>
      <c r="T2886">
        <f t="shared" si="1084"/>
        <v>30</v>
      </c>
      <c r="U2886">
        <f t="shared" si="1095"/>
        <v>11</v>
      </c>
      <c r="V2886">
        <f t="shared" si="1096"/>
        <v>2021</v>
      </c>
      <c r="X2886" t="str">
        <f t="shared" si="1097"/>
        <v>Profit</v>
      </c>
    </row>
    <row r="2887" spans="1:24" hidden="1" x14ac:dyDescent="0.3">
      <c r="A2887">
        <v>963</v>
      </c>
      <c r="B2887" s="1">
        <v>44531</v>
      </c>
      <c r="D2887" s="2">
        <v>0.3923611111111111</v>
      </c>
      <c r="E2887">
        <v>36085.5</v>
      </c>
      <c r="J2887" s="1">
        <v>44531</v>
      </c>
      <c r="L2887" s="2">
        <v>0.44166666666666665</v>
      </c>
      <c r="M2887">
        <v>36061.9</v>
      </c>
      <c r="N2887">
        <v>285</v>
      </c>
      <c r="R2887">
        <v>36203.949999999997</v>
      </c>
      <c r="S2887">
        <v>35834.75</v>
      </c>
      <c r="T2887">
        <f t="shared" si="1084"/>
        <v>1</v>
      </c>
      <c r="U2887">
        <f t="shared" si="1095"/>
        <v>12</v>
      </c>
      <c r="V2887">
        <f t="shared" si="1096"/>
        <v>2021</v>
      </c>
    </row>
    <row r="2888" spans="1:24" x14ac:dyDescent="0.3">
      <c r="A2888">
        <v>963.1</v>
      </c>
      <c r="B2888" s="1">
        <v>44531</v>
      </c>
      <c r="C2888" t="s">
        <v>26</v>
      </c>
      <c r="D2888" s="2">
        <v>0.3923611111111111</v>
      </c>
      <c r="E2888">
        <v>276</v>
      </c>
      <c r="F2888">
        <v>15</v>
      </c>
      <c r="G2888" t="s">
        <v>21</v>
      </c>
      <c r="H2888">
        <v>36100</v>
      </c>
      <c r="I2888" t="s">
        <v>22</v>
      </c>
      <c r="J2888" s="1">
        <v>44531</v>
      </c>
      <c r="K2888" t="s">
        <v>26</v>
      </c>
      <c r="L2888" s="2">
        <v>0.44166666666666665</v>
      </c>
      <c r="M2888">
        <v>245</v>
      </c>
      <c r="N2888">
        <v>465</v>
      </c>
      <c r="O2888">
        <v>11.231884060000001</v>
      </c>
      <c r="P2888" s="1">
        <v>44532</v>
      </c>
      <c r="Q2888" t="s">
        <v>24</v>
      </c>
      <c r="R2888">
        <v>320</v>
      </c>
      <c r="S2888">
        <v>170</v>
      </c>
      <c r="T2888">
        <f t="shared" si="1084"/>
        <v>1</v>
      </c>
      <c r="U2888">
        <f t="shared" si="1095"/>
        <v>12</v>
      </c>
      <c r="V2888">
        <f t="shared" si="1096"/>
        <v>2021</v>
      </c>
      <c r="X2888" t="str">
        <f t="shared" ref="X2888:X2889" si="1098">IF(N2888&gt;0,"Profit","Loss")</f>
        <v>Profit</v>
      </c>
    </row>
    <row r="2889" spans="1:24" x14ac:dyDescent="0.3">
      <c r="A2889">
        <v>963.2</v>
      </c>
      <c r="B2889" s="1">
        <v>44531</v>
      </c>
      <c r="C2889" t="s">
        <v>26</v>
      </c>
      <c r="D2889" s="2">
        <v>0.3923611111111111</v>
      </c>
      <c r="E2889">
        <v>295.45</v>
      </c>
      <c r="F2889">
        <v>15</v>
      </c>
      <c r="G2889" t="s">
        <v>23</v>
      </c>
      <c r="H2889">
        <v>36100</v>
      </c>
      <c r="I2889" t="s">
        <v>22</v>
      </c>
      <c r="J2889" s="1">
        <v>44531</v>
      </c>
      <c r="K2889" t="s">
        <v>26</v>
      </c>
      <c r="L2889" s="2">
        <v>0.40347222222222223</v>
      </c>
      <c r="M2889">
        <v>307.45</v>
      </c>
      <c r="N2889">
        <v>-180</v>
      </c>
      <c r="O2889">
        <v>-4.0616009479999997</v>
      </c>
      <c r="P2889" s="1">
        <v>44532</v>
      </c>
      <c r="Q2889" t="s">
        <v>24</v>
      </c>
      <c r="R2889">
        <v>320.7</v>
      </c>
      <c r="S2889">
        <v>232.2</v>
      </c>
      <c r="T2889">
        <f t="shared" si="1084"/>
        <v>1</v>
      </c>
      <c r="U2889">
        <f t="shared" si="1095"/>
        <v>12</v>
      </c>
      <c r="V2889">
        <f t="shared" si="1096"/>
        <v>2021</v>
      </c>
      <c r="X2889" t="str">
        <f t="shared" si="1098"/>
        <v>Loss</v>
      </c>
    </row>
    <row r="2890" spans="1:24" hidden="1" x14ac:dyDescent="0.3">
      <c r="A2890">
        <v>964</v>
      </c>
      <c r="B2890" s="1">
        <v>44532</v>
      </c>
      <c r="D2890" s="2">
        <v>0.3923611111111111</v>
      </c>
      <c r="E2890">
        <v>36237.699999999997</v>
      </c>
      <c r="J2890" s="1">
        <v>44532</v>
      </c>
      <c r="L2890" s="2">
        <v>0.6381944444444444</v>
      </c>
      <c r="M2890">
        <v>36506.400000000001</v>
      </c>
      <c r="N2890">
        <v>2152.5</v>
      </c>
      <c r="Q2890" t="s">
        <v>19</v>
      </c>
      <c r="R2890">
        <v>36516.449999999997</v>
      </c>
      <c r="S2890">
        <v>36169.85</v>
      </c>
      <c r="T2890">
        <f t="shared" si="1084"/>
        <v>2</v>
      </c>
      <c r="U2890">
        <f t="shared" si="1095"/>
        <v>12</v>
      </c>
      <c r="V2890">
        <f t="shared" si="1096"/>
        <v>2021</v>
      </c>
    </row>
    <row r="2891" spans="1:24" x14ac:dyDescent="0.3">
      <c r="A2891">
        <v>964.1</v>
      </c>
      <c r="B2891" s="1">
        <v>44532</v>
      </c>
      <c r="C2891" t="s">
        <v>27</v>
      </c>
      <c r="D2891" s="2">
        <v>0.3923611111111111</v>
      </c>
      <c r="E2891">
        <v>222.25</v>
      </c>
      <c r="F2891">
        <v>15</v>
      </c>
      <c r="G2891" t="s">
        <v>21</v>
      </c>
      <c r="H2891">
        <v>36200</v>
      </c>
      <c r="I2891" t="s">
        <v>22</v>
      </c>
      <c r="J2891" s="1">
        <v>44532</v>
      </c>
      <c r="K2891" t="s">
        <v>27</v>
      </c>
      <c r="L2891" s="2">
        <v>0.39652777777777781</v>
      </c>
      <c r="M2891">
        <v>265.25</v>
      </c>
      <c r="N2891">
        <v>-645</v>
      </c>
      <c r="O2891">
        <v>-19.347581550000001</v>
      </c>
      <c r="P2891" s="1">
        <v>44532</v>
      </c>
      <c r="Q2891" t="s">
        <v>24</v>
      </c>
      <c r="R2891">
        <v>294.89999999999998</v>
      </c>
      <c r="S2891">
        <v>189.45</v>
      </c>
      <c r="T2891">
        <f t="shared" si="1084"/>
        <v>2</v>
      </c>
      <c r="U2891">
        <f t="shared" si="1095"/>
        <v>12</v>
      </c>
      <c r="V2891">
        <f t="shared" si="1096"/>
        <v>2021</v>
      </c>
      <c r="X2891" t="str">
        <f t="shared" ref="X2891:X2892" si="1099">IF(N2891&gt;0,"Profit","Loss")</f>
        <v>Loss</v>
      </c>
    </row>
    <row r="2892" spans="1:24" x14ac:dyDescent="0.3">
      <c r="A2892">
        <v>964.2</v>
      </c>
      <c r="B2892" s="1">
        <v>44532</v>
      </c>
      <c r="C2892" t="s">
        <v>27</v>
      </c>
      <c r="D2892" s="2">
        <v>0.3923611111111111</v>
      </c>
      <c r="E2892">
        <v>186.65</v>
      </c>
      <c r="F2892">
        <v>15</v>
      </c>
      <c r="G2892" t="s">
        <v>23</v>
      </c>
      <c r="H2892">
        <v>36200</v>
      </c>
      <c r="I2892" t="s">
        <v>22</v>
      </c>
      <c r="J2892" s="1">
        <v>44532</v>
      </c>
      <c r="K2892" t="s">
        <v>27</v>
      </c>
      <c r="L2892" s="2">
        <v>0.6381944444444444</v>
      </c>
      <c r="M2892">
        <v>0.15</v>
      </c>
      <c r="N2892">
        <v>2797.5</v>
      </c>
      <c r="O2892">
        <v>99.919635679999999</v>
      </c>
      <c r="P2892" s="1">
        <v>44532</v>
      </c>
      <c r="Q2892" t="s">
        <v>19</v>
      </c>
      <c r="R2892">
        <v>215.85</v>
      </c>
      <c r="S2892">
        <v>0.1</v>
      </c>
      <c r="T2892">
        <f t="shared" si="1084"/>
        <v>2</v>
      </c>
      <c r="U2892">
        <f t="shared" si="1095"/>
        <v>12</v>
      </c>
      <c r="V2892">
        <f t="shared" si="1096"/>
        <v>2021</v>
      </c>
      <c r="X2892" t="str">
        <f t="shared" si="1099"/>
        <v>Profit</v>
      </c>
    </row>
    <row r="2893" spans="1:24" hidden="1" x14ac:dyDescent="0.3">
      <c r="A2893">
        <v>965</v>
      </c>
      <c r="B2893" s="1">
        <v>44533</v>
      </c>
      <c r="D2893" s="2">
        <v>0.3923611111111111</v>
      </c>
      <c r="E2893">
        <v>36747.4</v>
      </c>
      <c r="J2893" s="1">
        <v>44533</v>
      </c>
      <c r="L2893" s="2">
        <v>0.45277777777777778</v>
      </c>
      <c r="M2893">
        <v>36689.5</v>
      </c>
      <c r="N2893">
        <v>525</v>
      </c>
      <c r="R2893">
        <v>36842.6</v>
      </c>
      <c r="S2893">
        <v>36510</v>
      </c>
      <c r="T2893">
        <f t="shared" si="1084"/>
        <v>3</v>
      </c>
      <c r="U2893">
        <f t="shared" si="1095"/>
        <v>12</v>
      </c>
      <c r="V2893">
        <f t="shared" si="1096"/>
        <v>2021</v>
      </c>
    </row>
    <row r="2894" spans="1:24" x14ac:dyDescent="0.3">
      <c r="A2894">
        <v>965.1</v>
      </c>
      <c r="B2894" s="1">
        <v>44533</v>
      </c>
      <c r="C2894" t="s">
        <v>28</v>
      </c>
      <c r="D2894" s="2">
        <v>0.3923611111111111</v>
      </c>
      <c r="E2894">
        <v>479.25</v>
      </c>
      <c r="F2894">
        <v>15</v>
      </c>
      <c r="G2894" t="s">
        <v>21</v>
      </c>
      <c r="H2894">
        <v>36700</v>
      </c>
      <c r="I2894" t="s">
        <v>22</v>
      </c>
      <c r="J2894" s="1">
        <v>44533</v>
      </c>
      <c r="K2894" t="s">
        <v>28</v>
      </c>
      <c r="L2894" s="2">
        <v>0.45277777777777778</v>
      </c>
      <c r="M2894">
        <v>410.25</v>
      </c>
      <c r="N2894">
        <v>1035</v>
      </c>
      <c r="O2894">
        <v>14.397496090000001</v>
      </c>
      <c r="P2894" s="1">
        <v>44539</v>
      </c>
      <c r="Q2894" t="s">
        <v>24</v>
      </c>
      <c r="R2894">
        <v>529</v>
      </c>
      <c r="S2894">
        <v>334.75</v>
      </c>
      <c r="T2894">
        <f t="shared" si="1084"/>
        <v>3</v>
      </c>
      <c r="U2894">
        <f t="shared" si="1095"/>
        <v>12</v>
      </c>
      <c r="V2894">
        <f t="shared" si="1096"/>
        <v>2021</v>
      </c>
      <c r="X2894" t="str">
        <f t="shared" ref="X2894:X2895" si="1100">IF(N2894&gt;0,"Profit","Loss")</f>
        <v>Profit</v>
      </c>
    </row>
    <row r="2895" spans="1:24" x14ac:dyDescent="0.3">
      <c r="A2895">
        <v>965.2</v>
      </c>
      <c r="B2895" s="1">
        <v>44533</v>
      </c>
      <c r="C2895" t="s">
        <v>28</v>
      </c>
      <c r="D2895" s="2">
        <v>0.3923611111111111</v>
      </c>
      <c r="E2895">
        <v>395.1</v>
      </c>
      <c r="F2895">
        <v>15</v>
      </c>
      <c r="G2895" t="s">
        <v>23</v>
      </c>
      <c r="H2895">
        <v>36700</v>
      </c>
      <c r="I2895" t="s">
        <v>22</v>
      </c>
      <c r="J2895" s="1">
        <v>44533</v>
      </c>
      <c r="K2895" t="s">
        <v>28</v>
      </c>
      <c r="L2895" s="2">
        <v>0.41250000000000003</v>
      </c>
      <c r="M2895">
        <v>429.1</v>
      </c>
      <c r="N2895">
        <v>-510</v>
      </c>
      <c r="O2895">
        <v>-8.6054163500000005</v>
      </c>
      <c r="P2895" s="1">
        <v>44539</v>
      </c>
      <c r="Q2895" t="s">
        <v>24</v>
      </c>
      <c r="R2895">
        <v>431.7</v>
      </c>
      <c r="S2895">
        <v>354.1</v>
      </c>
      <c r="T2895">
        <f t="shared" si="1084"/>
        <v>3</v>
      </c>
      <c r="U2895">
        <f t="shared" si="1095"/>
        <v>12</v>
      </c>
      <c r="V2895">
        <f t="shared" si="1096"/>
        <v>2021</v>
      </c>
      <c r="X2895" t="str">
        <f t="shared" si="1100"/>
        <v>Loss</v>
      </c>
    </row>
    <row r="2896" spans="1:24" hidden="1" x14ac:dyDescent="0.3">
      <c r="A2896">
        <v>966</v>
      </c>
      <c r="B2896" s="1">
        <v>44536</v>
      </c>
      <c r="D2896" s="2">
        <v>0.3923611111111111</v>
      </c>
      <c r="E2896">
        <v>36072.35</v>
      </c>
      <c r="J2896" s="1">
        <v>44536</v>
      </c>
      <c r="L2896" s="2">
        <v>0.4069444444444445</v>
      </c>
      <c r="M2896">
        <v>36150.050000000003</v>
      </c>
      <c r="N2896">
        <v>-660</v>
      </c>
      <c r="R2896">
        <v>36155.15</v>
      </c>
      <c r="S2896">
        <v>35893</v>
      </c>
      <c r="T2896">
        <f t="shared" si="1084"/>
        <v>6</v>
      </c>
      <c r="U2896">
        <f t="shared" si="1095"/>
        <v>12</v>
      </c>
      <c r="V2896">
        <f t="shared" si="1096"/>
        <v>2021</v>
      </c>
    </row>
    <row r="2897" spans="1:24" x14ac:dyDescent="0.3">
      <c r="A2897">
        <v>966.1</v>
      </c>
      <c r="B2897" s="1">
        <v>44536</v>
      </c>
      <c r="C2897" t="s">
        <v>20</v>
      </c>
      <c r="D2897" s="2">
        <v>0.3923611111111111</v>
      </c>
      <c r="E2897">
        <v>406.55</v>
      </c>
      <c r="F2897">
        <v>15</v>
      </c>
      <c r="G2897" t="s">
        <v>21</v>
      </c>
      <c r="H2897">
        <v>36100</v>
      </c>
      <c r="I2897" t="s">
        <v>22</v>
      </c>
      <c r="J2897" s="1">
        <v>44536</v>
      </c>
      <c r="K2897" t="s">
        <v>20</v>
      </c>
      <c r="L2897" s="2">
        <v>0.4069444444444445</v>
      </c>
      <c r="M2897">
        <v>381.55</v>
      </c>
      <c r="N2897">
        <v>375</v>
      </c>
      <c r="O2897">
        <v>6.149305129</v>
      </c>
      <c r="P2897" s="1">
        <v>44539</v>
      </c>
      <c r="Q2897" t="s">
        <v>24</v>
      </c>
      <c r="R2897">
        <v>435.3</v>
      </c>
      <c r="S2897">
        <v>306</v>
      </c>
      <c r="T2897">
        <f t="shared" si="1084"/>
        <v>6</v>
      </c>
      <c r="U2897">
        <f t="shared" si="1095"/>
        <v>12</v>
      </c>
      <c r="V2897">
        <f t="shared" si="1096"/>
        <v>2021</v>
      </c>
      <c r="X2897" t="str">
        <f t="shared" ref="X2897:X2898" si="1101">IF(N2897&gt;0,"Profit","Loss")</f>
        <v>Profit</v>
      </c>
    </row>
    <row r="2898" spans="1:24" x14ac:dyDescent="0.3">
      <c r="A2898">
        <v>966.2</v>
      </c>
      <c r="B2898" s="1">
        <v>44536</v>
      </c>
      <c r="C2898" t="s">
        <v>20</v>
      </c>
      <c r="D2898" s="2">
        <v>0.3923611111111111</v>
      </c>
      <c r="E2898">
        <v>411.4</v>
      </c>
      <c r="F2898">
        <v>15</v>
      </c>
      <c r="G2898" t="s">
        <v>23</v>
      </c>
      <c r="H2898">
        <v>36100</v>
      </c>
      <c r="I2898" t="s">
        <v>22</v>
      </c>
      <c r="J2898" s="1">
        <v>44536</v>
      </c>
      <c r="K2898" t="s">
        <v>20</v>
      </c>
      <c r="L2898" s="2">
        <v>0.3979166666666667</v>
      </c>
      <c r="M2898">
        <v>480.4</v>
      </c>
      <c r="N2898">
        <v>-1035</v>
      </c>
      <c r="O2898">
        <v>-16.771998060000001</v>
      </c>
      <c r="P2898" s="1">
        <v>44539</v>
      </c>
      <c r="Q2898" t="s">
        <v>24</v>
      </c>
      <c r="R2898">
        <v>490</v>
      </c>
      <c r="S2898">
        <v>405</v>
      </c>
      <c r="T2898">
        <f t="shared" si="1084"/>
        <v>6</v>
      </c>
      <c r="U2898">
        <f t="shared" si="1095"/>
        <v>12</v>
      </c>
      <c r="V2898">
        <f t="shared" si="1096"/>
        <v>2021</v>
      </c>
      <c r="X2898" t="str">
        <f t="shared" si="1101"/>
        <v>Loss</v>
      </c>
    </row>
    <row r="2899" spans="1:24" hidden="1" x14ac:dyDescent="0.3">
      <c r="A2899">
        <v>967</v>
      </c>
      <c r="B2899" s="1">
        <v>44537</v>
      </c>
      <c r="D2899" s="2">
        <v>0.3923611111111111</v>
      </c>
      <c r="E2899">
        <v>36135.300000000003</v>
      </c>
      <c r="J2899" s="1">
        <v>44537</v>
      </c>
      <c r="L2899" s="2">
        <v>0.59513888888888888</v>
      </c>
      <c r="M2899">
        <v>36781.300000000003</v>
      </c>
      <c r="N2899">
        <v>2025</v>
      </c>
      <c r="R2899">
        <v>36781.35</v>
      </c>
      <c r="S2899">
        <v>36107.65</v>
      </c>
      <c r="T2899">
        <f t="shared" si="1084"/>
        <v>7</v>
      </c>
      <c r="U2899">
        <f t="shared" si="1095"/>
        <v>12</v>
      </c>
      <c r="V2899">
        <f t="shared" si="1096"/>
        <v>2021</v>
      </c>
    </row>
    <row r="2900" spans="1:24" x14ac:dyDescent="0.3">
      <c r="A2900">
        <v>967.1</v>
      </c>
      <c r="B2900" s="1">
        <v>44537</v>
      </c>
      <c r="C2900" t="s">
        <v>25</v>
      </c>
      <c r="D2900" s="2">
        <v>0.3923611111111111</v>
      </c>
      <c r="E2900">
        <v>348.15</v>
      </c>
      <c r="F2900">
        <v>15</v>
      </c>
      <c r="G2900" t="s">
        <v>21</v>
      </c>
      <c r="H2900">
        <v>36100</v>
      </c>
      <c r="I2900" t="s">
        <v>22</v>
      </c>
      <c r="J2900" s="1">
        <v>44537</v>
      </c>
      <c r="K2900" t="s">
        <v>25</v>
      </c>
      <c r="L2900" s="2">
        <v>0.40486111111111112</v>
      </c>
      <c r="M2900">
        <v>413.15</v>
      </c>
      <c r="N2900">
        <v>-975</v>
      </c>
      <c r="O2900">
        <v>-18.67011346</v>
      </c>
      <c r="P2900" s="1">
        <v>44539</v>
      </c>
      <c r="Q2900" t="s">
        <v>24</v>
      </c>
      <c r="R2900">
        <v>417.35</v>
      </c>
      <c r="S2900">
        <v>337.85</v>
      </c>
      <c r="T2900">
        <f t="shared" si="1084"/>
        <v>7</v>
      </c>
      <c r="U2900">
        <f t="shared" si="1095"/>
        <v>12</v>
      </c>
      <c r="V2900">
        <f t="shared" si="1096"/>
        <v>2021</v>
      </c>
      <c r="X2900" t="str">
        <f t="shared" ref="X2900:X2901" si="1102">IF(N2900&gt;0,"Profit","Loss")</f>
        <v>Loss</v>
      </c>
    </row>
    <row r="2901" spans="1:24" x14ac:dyDescent="0.3">
      <c r="A2901">
        <v>967.2</v>
      </c>
      <c r="B2901" s="1">
        <v>44537</v>
      </c>
      <c r="C2901" t="s">
        <v>25</v>
      </c>
      <c r="D2901" s="2">
        <v>0.3923611111111111</v>
      </c>
      <c r="E2901">
        <v>304.10000000000002</v>
      </c>
      <c r="F2901">
        <v>15</v>
      </c>
      <c r="G2901" t="s">
        <v>23</v>
      </c>
      <c r="H2901">
        <v>36100</v>
      </c>
      <c r="I2901" t="s">
        <v>22</v>
      </c>
      <c r="J2901" s="1">
        <v>44537</v>
      </c>
      <c r="K2901" t="s">
        <v>25</v>
      </c>
      <c r="L2901" s="2">
        <v>0.59513888888888888</v>
      </c>
      <c r="M2901">
        <v>104.1</v>
      </c>
      <c r="N2901">
        <v>3000</v>
      </c>
      <c r="O2901">
        <v>65.767839530000003</v>
      </c>
      <c r="P2901" s="1">
        <v>44539</v>
      </c>
      <c r="Q2901" t="s">
        <v>29</v>
      </c>
      <c r="R2901">
        <v>321</v>
      </c>
      <c r="S2901">
        <v>102.5</v>
      </c>
      <c r="T2901">
        <f t="shared" si="1084"/>
        <v>7</v>
      </c>
      <c r="U2901">
        <f t="shared" si="1095"/>
        <v>12</v>
      </c>
      <c r="V2901">
        <f t="shared" si="1096"/>
        <v>2021</v>
      </c>
      <c r="X2901" t="str">
        <f t="shared" si="1102"/>
        <v>Profit</v>
      </c>
    </row>
    <row r="2902" spans="1:24" hidden="1" x14ac:dyDescent="0.3">
      <c r="A2902">
        <v>968</v>
      </c>
      <c r="B2902" s="1">
        <v>44538</v>
      </c>
      <c r="D2902" s="2">
        <v>0.3923611111111111</v>
      </c>
      <c r="E2902">
        <v>37068.9</v>
      </c>
      <c r="J2902" s="1">
        <v>44538</v>
      </c>
      <c r="L2902" s="2">
        <v>0.43263888888888885</v>
      </c>
      <c r="M2902">
        <v>37036.35</v>
      </c>
      <c r="N2902">
        <v>735</v>
      </c>
      <c r="R2902">
        <v>37180.300000000003</v>
      </c>
      <c r="S2902">
        <v>36914.699999999997</v>
      </c>
      <c r="T2902">
        <f t="shared" si="1084"/>
        <v>8</v>
      </c>
      <c r="U2902">
        <f t="shared" si="1095"/>
        <v>12</v>
      </c>
      <c r="V2902">
        <f t="shared" si="1096"/>
        <v>2021</v>
      </c>
    </row>
    <row r="2903" spans="1:24" x14ac:dyDescent="0.3">
      <c r="A2903">
        <v>968.1</v>
      </c>
      <c r="B2903" s="1">
        <v>44538</v>
      </c>
      <c r="C2903" t="s">
        <v>26</v>
      </c>
      <c r="D2903" s="2">
        <v>0.3923611111111111</v>
      </c>
      <c r="E2903">
        <v>275.8</v>
      </c>
      <c r="F2903">
        <v>15</v>
      </c>
      <c r="G2903" t="s">
        <v>21</v>
      </c>
      <c r="H2903">
        <v>37100</v>
      </c>
      <c r="I2903" t="s">
        <v>22</v>
      </c>
      <c r="J2903" s="1">
        <v>44538</v>
      </c>
      <c r="K2903" t="s">
        <v>26</v>
      </c>
      <c r="L2903" s="2">
        <v>0.43263888888888885</v>
      </c>
      <c r="M2903">
        <v>232.8</v>
      </c>
      <c r="N2903">
        <v>645</v>
      </c>
      <c r="O2903">
        <v>15.591007980000001</v>
      </c>
      <c r="P2903" s="1">
        <v>44539</v>
      </c>
      <c r="Q2903" t="s">
        <v>24</v>
      </c>
      <c r="R2903">
        <v>303</v>
      </c>
      <c r="S2903">
        <v>157.65</v>
      </c>
      <c r="T2903">
        <f t="shared" si="1084"/>
        <v>8</v>
      </c>
      <c r="U2903">
        <f t="shared" si="1095"/>
        <v>12</v>
      </c>
      <c r="V2903">
        <f t="shared" si="1096"/>
        <v>2021</v>
      </c>
      <c r="X2903" t="str">
        <f t="shared" ref="X2903:X2904" si="1103">IF(N2903&gt;0,"Profit","Loss")</f>
        <v>Profit</v>
      </c>
    </row>
    <row r="2904" spans="1:24" x14ac:dyDescent="0.3">
      <c r="A2904">
        <v>968.2</v>
      </c>
      <c r="B2904" s="1">
        <v>44538</v>
      </c>
      <c r="C2904" t="s">
        <v>26</v>
      </c>
      <c r="D2904" s="2">
        <v>0.3923611111111111</v>
      </c>
      <c r="E2904">
        <v>302</v>
      </c>
      <c r="F2904">
        <v>15</v>
      </c>
      <c r="G2904" t="s">
        <v>23</v>
      </c>
      <c r="H2904">
        <v>37100</v>
      </c>
      <c r="I2904" t="s">
        <v>22</v>
      </c>
      <c r="J2904" s="1">
        <v>44538</v>
      </c>
      <c r="K2904" t="s">
        <v>26</v>
      </c>
      <c r="L2904" s="2">
        <v>0.43055555555555558</v>
      </c>
      <c r="M2904">
        <v>296</v>
      </c>
      <c r="N2904">
        <v>90</v>
      </c>
      <c r="O2904">
        <v>1.986754967</v>
      </c>
      <c r="P2904" s="1">
        <v>44539</v>
      </c>
      <c r="Q2904" t="s">
        <v>24</v>
      </c>
      <c r="R2904">
        <v>366.15</v>
      </c>
      <c r="S2904">
        <v>221</v>
      </c>
      <c r="T2904">
        <f t="shared" si="1084"/>
        <v>8</v>
      </c>
      <c r="U2904">
        <f t="shared" si="1095"/>
        <v>12</v>
      </c>
      <c r="V2904">
        <f t="shared" si="1096"/>
        <v>2021</v>
      </c>
      <c r="X2904" t="str">
        <f t="shared" si="1103"/>
        <v>Profit</v>
      </c>
    </row>
    <row r="2905" spans="1:24" hidden="1" x14ac:dyDescent="0.3">
      <c r="A2905">
        <v>969</v>
      </c>
      <c r="B2905" s="1">
        <v>44539</v>
      </c>
      <c r="D2905" s="2">
        <v>0.3923611111111111</v>
      </c>
      <c r="E2905">
        <v>37185.35</v>
      </c>
      <c r="J2905" s="1">
        <v>44539</v>
      </c>
      <c r="L2905" s="2">
        <v>0.54166666666666663</v>
      </c>
      <c r="M2905">
        <v>37228.65</v>
      </c>
      <c r="N2905">
        <v>-570</v>
      </c>
      <c r="R2905">
        <v>37228.65</v>
      </c>
      <c r="S2905">
        <v>36890.35</v>
      </c>
      <c r="T2905">
        <f t="shared" si="1084"/>
        <v>9</v>
      </c>
      <c r="U2905">
        <f t="shared" si="1095"/>
        <v>12</v>
      </c>
      <c r="V2905">
        <f t="shared" si="1096"/>
        <v>2021</v>
      </c>
    </row>
    <row r="2906" spans="1:24" x14ac:dyDescent="0.3">
      <c r="A2906">
        <v>969.1</v>
      </c>
      <c r="B2906" s="1">
        <v>44539</v>
      </c>
      <c r="C2906" t="s">
        <v>27</v>
      </c>
      <c r="D2906" s="2">
        <v>0.3923611111111111</v>
      </c>
      <c r="E2906">
        <v>141.05000000000001</v>
      </c>
      <c r="F2906">
        <v>15</v>
      </c>
      <c r="G2906" t="s">
        <v>21</v>
      </c>
      <c r="H2906">
        <v>37200</v>
      </c>
      <c r="I2906" t="s">
        <v>22</v>
      </c>
      <c r="J2906" s="1">
        <v>44539</v>
      </c>
      <c r="K2906" t="s">
        <v>27</v>
      </c>
      <c r="L2906" s="2">
        <v>0.54166666666666663</v>
      </c>
      <c r="M2906">
        <v>106.05</v>
      </c>
      <c r="N2906">
        <v>525</v>
      </c>
      <c r="O2906">
        <v>24.813895779999999</v>
      </c>
      <c r="P2906" s="1">
        <v>44539</v>
      </c>
      <c r="Q2906" t="s">
        <v>24</v>
      </c>
      <c r="R2906">
        <v>142.25</v>
      </c>
      <c r="S2906">
        <v>30.75</v>
      </c>
      <c r="T2906">
        <f t="shared" si="1084"/>
        <v>9</v>
      </c>
      <c r="U2906">
        <f t="shared" si="1095"/>
        <v>12</v>
      </c>
      <c r="V2906">
        <f t="shared" si="1096"/>
        <v>2021</v>
      </c>
      <c r="X2906" t="str">
        <f t="shared" ref="X2906:X2907" si="1104">IF(N2906&gt;0,"Profit","Loss")</f>
        <v>Profit</v>
      </c>
    </row>
    <row r="2907" spans="1:24" x14ac:dyDescent="0.3">
      <c r="A2907">
        <v>969.2</v>
      </c>
      <c r="B2907" s="1">
        <v>44539</v>
      </c>
      <c r="C2907" t="s">
        <v>27</v>
      </c>
      <c r="D2907" s="2">
        <v>0.3923611111111111</v>
      </c>
      <c r="E2907">
        <v>149.05000000000001</v>
      </c>
      <c r="F2907">
        <v>15</v>
      </c>
      <c r="G2907" t="s">
        <v>23</v>
      </c>
      <c r="H2907">
        <v>37200</v>
      </c>
      <c r="I2907" t="s">
        <v>22</v>
      </c>
      <c r="J2907" s="1">
        <v>44539</v>
      </c>
      <c r="K2907" t="s">
        <v>27</v>
      </c>
      <c r="L2907" s="2">
        <v>0.39652777777777781</v>
      </c>
      <c r="M2907">
        <v>222.05</v>
      </c>
      <c r="N2907">
        <v>-1095</v>
      </c>
      <c r="O2907">
        <v>-48.976853400000003</v>
      </c>
      <c r="P2907" s="1">
        <v>44539</v>
      </c>
      <c r="Q2907" t="s">
        <v>24</v>
      </c>
      <c r="R2907">
        <v>225</v>
      </c>
      <c r="S2907">
        <v>146.85</v>
      </c>
      <c r="T2907">
        <f t="shared" si="1084"/>
        <v>9</v>
      </c>
      <c r="U2907">
        <f t="shared" si="1095"/>
        <v>12</v>
      </c>
      <c r="V2907">
        <f t="shared" si="1096"/>
        <v>2021</v>
      </c>
      <c r="X2907" t="str">
        <f t="shared" si="1104"/>
        <v>Loss</v>
      </c>
    </row>
    <row r="2908" spans="1:24" hidden="1" x14ac:dyDescent="0.3">
      <c r="A2908">
        <v>970</v>
      </c>
      <c r="B2908" s="1">
        <v>44540</v>
      </c>
      <c r="D2908" s="2">
        <v>0.3923611111111111</v>
      </c>
      <c r="E2908">
        <v>37100.15</v>
      </c>
      <c r="J2908" s="1">
        <v>44540</v>
      </c>
      <c r="L2908" s="2">
        <v>0.60833333333333328</v>
      </c>
      <c r="M2908">
        <v>37013.449999999997</v>
      </c>
      <c r="N2908">
        <v>733.5</v>
      </c>
      <c r="R2908">
        <v>37120.1</v>
      </c>
      <c r="S2908">
        <v>36824.699999999997</v>
      </c>
      <c r="T2908">
        <f t="shared" si="1084"/>
        <v>10</v>
      </c>
      <c r="U2908">
        <f t="shared" si="1095"/>
        <v>12</v>
      </c>
      <c r="V2908">
        <f t="shared" si="1096"/>
        <v>2021</v>
      </c>
    </row>
    <row r="2909" spans="1:24" x14ac:dyDescent="0.3">
      <c r="A2909">
        <v>970.1</v>
      </c>
      <c r="B2909" s="1">
        <v>44540</v>
      </c>
      <c r="C2909" t="s">
        <v>28</v>
      </c>
      <c r="D2909" s="2">
        <v>0.3923611111111111</v>
      </c>
      <c r="E2909">
        <v>419.05</v>
      </c>
      <c r="F2909">
        <v>15</v>
      </c>
      <c r="G2909" t="s">
        <v>21</v>
      </c>
      <c r="H2909">
        <v>37100</v>
      </c>
      <c r="I2909" t="s">
        <v>22</v>
      </c>
      <c r="J2909" s="1">
        <v>44540</v>
      </c>
      <c r="K2909" t="s">
        <v>28</v>
      </c>
      <c r="L2909" s="2">
        <v>0.60833333333333328</v>
      </c>
      <c r="M2909">
        <v>322.14999999999998</v>
      </c>
      <c r="N2909">
        <v>1453.5</v>
      </c>
      <c r="O2909">
        <v>23.12373225</v>
      </c>
      <c r="P2909" s="1">
        <v>44546</v>
      </c>
      <c r="Q2909" t="s">
        <v>24</v>
      </c>
      <c r="R2909">
        <v>425.5</v>
      </c>
      <c r="S2909">
        <v>246.75</v>
      </c>
      <c r="T2909">
        <f t="shared" si="1084"/>
        <v>10</v>
      </c>
      <c r="U2909">
        <f t="shared" si="1095"/>
        <v>12</v>
      </c>
      <c r="V2909">
        <f t="shared" si="1096"/>
        <v>2021</v>
      </c>
      <c r="X2909" t="str">
        <f t="shared" ref="X2909:X2910" si="1105">IF(N2909&gt;0,"Profit","Loss")</f>
        <v>Profit</v>
      </c>
    </row>
    <row r="2910" spans="1:24" x14ac:dyDescent="0.3">
      <c r="A2910">
        <v>970.2</v>
      </c>
      <c r="B2910" s="1">
        <v>44540</v>
      </c>
      <c r="C2910" t="s">
        <v>28</v>
      </c>
      <c r="D2910" s="2">
        <v>0.3923611111111111</v>
      </c>
      <c r="E2910">
        <v>394.55</v>
      </c>
      <c r="F2910">
        <v>15</v>
      </c>
      <c r="G2910" t="s">
        <v>23</v>
      </c>
      <c r="H2910">
        <v>37100</v>
      </c>
      <c r="I2910" t="s">
        <v>22</v>
      </c>
      <c r="J2910" s="1">
        <v>44540</v>
      </c>
      <c r="K2910" t="s">
        <v>28</v>
      </c>
      <c r="L2910" s="2">
        <v>0.39999999999999997</v>
      </c>
      <c r="M2910">
        <v>442.55</v>
      </c>
      <c r="N2910">
        <v>-720</v>
      </c>
      <c r="O2910">
        <v>-12.165758459999999</v>
      </c>
      <c r="P2910" s="1">
        <v>44546</v>
      </c>
      <c r="Q2910" t="s">
        <v>24</v>
      </c>
      <c r="R2910">
        <v>442.55</v>
      </c>
      <c r="S2910">
        <v>366.95</v>
      </c>
      <c r="T2910">
        <f t="shared" si="1084"/>
        <v>10</v>
      </c>
      <c r="U2910">
        <f t="shared" si="1095"/>
        <v>12</v>
      </c>
      <c r="V2910">
        <f t="shared" si="1096"/>
        <v>2021</v>
      </c>
      <c r="X2910" t="str">
        <f t="shared" si="1105"/>
        <v>Loss</v>
      </c>
    </row>
    <row r="2911" spans="1:24" hidden="1" x14ac:dyDescent="0.3">
      <c r="A2911">
        <v>971</v>
      </c>
      <c r="B2911" s="1">
        <v>44543</v>
      </c>
      <c r="D2911" s="2">
        <v>0.3923611111111111</v>
      </c>
      <c r="E2911">
        <v>37432.550000000003</v>
      </c>
      <c r="J2911" s="1">
        <v>44543</v>
      </c>
      <c r="L2911" s="2">
        <v>0.43402777777777773</v>
      </c>
      <c r="M2911">
        <v>37415.85</v>
      </c>
      <c r="N2911">
        <v>-840</v>
      </c>
      <c r="R2911">
        <v>37579.5</v>
      </c>
      <c r="S2911">
        <v>37386.85</v>
      </c>
      <c r="T2911">
        <f t="shared" si="1084"/>
        <v>13</v>
      </c>
      <c r="U2911">
        <f t="shared" si="1095"/>
        <v>12</v>
      </c>
      <c r="V2911">
        <f t="shared" si="1096"/>
        <v>2021</v>
      </c>
    </row>
    <row r="2912" spans="1:24" x14ac:dyDescent="0.3">
      <c r="A2912">
        <v>971.1</v>
      </c>
      <c r="B2912" s="1">
        <v>44543</v>
      </c>
      <c r="C2912" t="s">
        <v>20</v>
      </c>
      <c r="D2912" s="2">
        <v>0.3923611111111111</v>
      </c>
      <c r="E2912">
        <v>363.55</v>
      </c>
      <c r="F2912">
        <v>15</v>
      </c>
      <c r="G2912" t="s">
        <v>21</v>
      </c>
      <c r="H2912">
        <v>37400</v>
      </c>
      <c r="I2912" t="s">
        <v>22</v>
      </c>
      <c r="J2912" s="1">
        <v>44543</v>
      </c>
      <c r="K2912" t="s">
        <v>20</v>
      </c>
      <c r="L2912" s="2">
        <v>0.41180555555555554</v>
      </c>
      <c r="M2912">
        <v>416.55</v>
      </c>
      <c r="N2912">
        <v>-795</v>
      </c>
      <c r="O2912">
        <v>-14.578462379999999</v>
      </c>
      <c r="P2912" s="1">
        <v>44546</v>
      </c>
      <c r="Q2912" t="s">
        <v>24</v>
      </c>
      <c r="R2912">
        <v>417.25</v>
      </c>
      <c r="S2912">
        <v>341.15</v>
      </c>
      <c r="T2912">
        <f t="shared" si="1084"/>
        <v>13</v>
      </c>
      <c r="U2912">
        <f t="shared" si="1095"/>
        <v>12</v>
      </c>
      <c r="V2912">
        <f t="shared" si="1096"/>
        <v>2021</v>
      </c>
      <c r="X2912" t="str">
        <f t="shared" ref="X2912:X2913" si="1106">IF(N2912&gt;0,"Profit","Loss")</f>
        <v>Loss</v>
      </c>
    </row>
    <row r="2913" spans="1:24" x14ac:dyDescent="0.3">
      <c r="A2913">
        <v>971.2</v>
      </c>
      <c r="B2913" s="1">
        <v>44543</v>
      </c>
      <c r="C2913" t="s">
        <v>20</v>
      </c>
      <c r="D2913" s="2">
        <v>0.3923611111111111</v>
      </c>
      <c r="E2913">
        <v>289.3</v>
      </c>
      <c r="F2913">
        <v>15</v>
      </c>
      <c r="G2913" t="s">
        <v>23</v>
      </c>
      <c r="H2913">
        <v>37400</v>
      </c>
      <c r="I2913" t="s">
        <v>22</v>
      </c>
      <c r="J2913" s="1">
        <v>44543</v>
      </c>
      <c r="K2913" t="s">
        <v>20</v>
      </c>
      <c r="L2913" s="2">
        <v>0.43402777777777773</v>
      </c>
      <c r="M2913">
        <v>292.3</v>
      </c>
      <c r="N2913">
        <v>-45</v>
      </c>
      <c r="O2913">
        <v>-1.0369858279999999</v>
      </c>
      <c r="P2913" s="1">
        <v>44546</v>
      </c>
      <c r="Q2913" t="s">
        <v>24</v>
      </c>
      <c r="R2913">
        <v>312.25</v>
      </c>
      <c r="S2913">
        <v>216.9</v>
      </c>
      <c r="T2913">
        <f t="shared" si="1084"/>
        <v>13</v>
      </c>
      <c r="U2913">
        <f t="shared" si="1095"/>
        <v>12</v>
      </c>
      <c r="V2913">
        <f t="shared" si="1096"/>
        <v>2021</v>
      </c>
      <c r="X2913" t="str">
        <f t="shared" si="1106"/>
        <v>Loss</v>
      </c>
    </row>
    <row r="2914" spans="1:24" hidden="1" x14ac:dyDescent="0.3">
      <c r="A2914">
        <v>972</v>
      </c>
      <c r="B2914" s="1">
        <v>44544</v>
      </c>
      <c r="D2914" s="2">
        <v>0.3923611111111111</v>
      </c>
      <c r="E2914">
        <v>36612</v>
      </c>
      <c r="J2914" s="1">
        <v>44544</v>
      </c>
      <c r="L2914" s="2">
        <v>0.42777777777777781</v>
      </c>
      <c r="M2914">
        <v>36592.25</v>
      </c>
      <c r="N2914">
        <v>-960</v>
      </c>
      <c r="R2914">
        <v>36828.15</v>
      </c>
      <c r="S2914">
        <v>36586.699999999997</v>
      </c>
      <c r="T2914">
        <f t="shared" si="1084"/>
        <v>14</v>
      </c>
      <c r="U2914">
        <f t="shared" si="1095"/>
        <v>12</v>
      </c>
      <c r="V2914">
        <f t="shared" si="1096"/>
        <v>2021</v>
      </c>
    </row>
    <row r="2915" spans="1:24" x14ac:dyDescent="0.3">
      <c r="A2915">
        <v>972.1</v>
      </c>
      <c r="B2915" s="1">
        <v>44544</v>
      </c>
      <c r="C2915" t="s">
        <v>25</v>
      </c>
      <c r="D2915" s="2">
        <v>0.3923611111111111</v>
      </c>
      <c r="E2915">
        <v>321.3</v>
      </c>
      <c r="F2915">
        <v>15</v>
      </c>
      <c r="G2915" t="s">
        <v>21</v>
      </c>
      <c r="H2915">
        <v>36600</v>
      </c>
      <c r="I2915" t="s">
        <v>22</v>
      </c>
      <c r="J2915" s="1">
        <v>44544</v>
      </c>
      <c r="K2915" t="s">
        <v>25</v>
      </c>
      <c r="L2915" s="2">
        <v>0.39513888888888887</v>
      </c>
      <c r="M2915">
        <v>396.3</v>
      </c>
      <c r="N2915">
        <v>-1125</v>
      </c>
      <c r="O2915">
        <v>-23.342670399999999</v>
      </c>
      <c r="P2915" s="1">
        <v>44546</v>
      </c>
      <c r="Q2915" t="s">
        <v>24</v>
      </c>
      <c r="R2915">
        <v>402.7</v>
      </c>
      <c r="S2915">
        <v>321.3</v>
      </c>
      <c r="T2915">
        <f t="shared" si="1084"/>
        <v>14</v>
      </c>
      <c r="U2915">
        <f t="shared" si="1095"/>
        <v>12</v>
      </c>
      <c r="V2915">
        <f t="shared" si="1096"/>
        <v>2021</v>
      </c>
      <c r="X2915" t="str">
        <f t="shared" ref="X2915:X2916" si="1107">IF(N2915&gt;0,"Profit","Loss")</f>
        <v>Loss</v>
      </c>
    </row>
    <row r="2916" spans="1:24" x14ac:dyDescent="0.3">
      <c r="A2916">
        <v>972.2</v>
      </c>
      <c r="B2916" s="1">
        <v>44544</v>
      </c>
      <c r="C2916" t="s">
        <v>25</v>
      </c>
      <c r="D2916" s="2">
        <v>0.3923611111111111</v>
      </c>
      <c r="E2916">
        <v>289.85000000000002</v>
      </c>
      <c r="F2916">
        <v>15</v>
      </c>
      <c r="G2916" t="s">
        <v>23</v>
      </c>
      <c r="H2916">
        <v>36600</v>
      </c>
      <c r="I2916" t="s">
        <v>22</v>
      </c>
      <c r="J2916" s="1">
        <v>44544</v>
      </c>
      <c r="K2916" t="s">
        <v>25</v>
      </c>
      <c r="L2916" s="2">
        <v>0.42777777777777781</v>
      </c>
      <c r="M2916">
        <v>278.85000000000002</v>
      </c>
      <c r="N2916">
        <v>165</v>
      </c>
      <c r="O2916">
        <v>3.7950664139999999</v>
      </c>
      <c r="P2916" s="1">
        <v>44546</v>
      </c>
      <c r="Q2916" t="s">
        <v>24</v>
      </c>
      <c r="R2916">
        <v>291.14999999999998</v>
      </c>
      <c r="S2916">
        <v>203.5</v>
      </c>
      <c r="T2916">
        <f t="shared" si="1084"/>
        <v>14</v>
      </c>
      <c r="U2916">
        <f t="shared" si="1095"/>
        <v>12</v>
      </c>
      <c r="V2916">
        <f t="shared" si="1096"/>
        <v>2021</v>
      </c>
      <c r="X2916" t="str">
        <f t="shared" si="1107"/>
        <v>Profit</v>
      </c>
    </row>
    <row r="2917" spans="1:24" hidden="1" x14ac:dyDescent="0.3">
      <c r="A2917">
        <v>973</v>
      </c>
      <c r="B2917" s="1">
        <v>44545</v>
      </c>
      <c r="D2917" s="2">
        <v>0.3923611111111111</v>
      </c>
      <c r="E2917">
        <v>36984.400000000001</v>
      </c>
      <c r="J2917" s="1">
        <v>44545</v>
      </c>
      <c r="L2917" s="2">
        <v>0.47916666666666669</v>
      </c>
      <c r="M2917">
        <v>37032.65</v>
      </c>
      <c r="N2917">
        <v>-990</v>
      </c>
      <c r="R2917">
        <v>37057.949999999997</v>
      </c>
      <c r="S2917">
        <v>36796.65</v>
      </c>
      <c r="T2917">
        <f t="shared" ref="T2917:T2980" si="1108">DAY(B2917)</f>
        <v>15</v>
      </c>
      <c r="U2917">
        <f t="shared" si="1095"/>
        <v>12</v>
      </c>
      <c r="V2917">
        <f t="shared" si="1096"/>
        <v>2021</v>
      </c>
    </row>
    <row r="2918" spans="1:24" x14ac:dyDescent="0.3">
      <c r="A2918">
        <v>973.1</v>
      </c>
      <c r="B2918" s="1">
        <v>44545</v>
      </c>
      <c r="C2918" t="s">
        <v>26</v>
      </c>
      <c r="D2918" s="2">
        <v>0.3923611111111111</v>
      </c>
      <c r="E2918">
        <v>233.1</v>
      </c>
      <c r="F2918">
        <v>15</v>
      </c>
      <c r="G2918" t="s">
        <v>21</v>
      </c>
      <c r="H2918">
        <v>37000</v>
      </c>
      <c r="I2918" t="s">
        <v>22</v>
      </c>
      <c r="J2918" s="1">
        <v>44545</v>
      </c>
      <c r="K2918" t="s">
        <v>26</v>
      </c>
      <c r="L2918" s="2">
        <v>0.47916666666666669</v>
      </c>
      <c r="M2918">
        <v>230.1</v>
      </c>
      <c r="N2918">
        <v>45</v>
      </c>
      <c r="O2918">
        <v>1.287001287</v>
      </c>
      <c r="P2918" s="1">
        <v>44546</v>
      </c>
      <c r="Q2918" t="s">
        <v>24</v>
      </c>
      <c r="R2918">
        <v>279.39999999999998</v>
      </c>
      <c r="S2918">
        <v>155</v>
      </c>
      <c r="T2918">
        <f t="shared" si="1108"/>
        <v>15</v>
      </c>
      <c r="U2918">
        <f t="shared" si="1095"/>
        <v>12</v>
      </c>
      <c r="V2918">
        <f t="shared" si="1096"/>
        <v>2021</v>
      </c>
      <c r="X2918" t="str">
        <f t="shared" ref="X2918:X2919" si="1109">IF(N2918&gt;0,"Profit","Loss")</f>
        <v>Profit</v>
      </c>
    </row>
    <row r="2919" spans="1:24" x14ac:dyDescent="0.3">
      <c r="A2919">
        <v>973.2</v>
      </c>
      <c r="B2919" s="1">
        <v>44545</v>
      </c>
      <c r="C2919" t="s">
        <v>26</v>
      </c>
      <c r="D2919" s="2">
        <v>0.3923611111111111</v>
      </c>
      <c r="E2919">
        <v>249.1</v>
      </c>
      <c r="F2919">
        <v>15</v>
      </c>
      <c r="G2919" t="s">
        <v>23</v>
      </c>
      <c r="H2919">
        <v>37000</v>
      </c>
      <c r="I2919" t="s">
        <v>22</v>
      </c>
      <c r="J2919" s="1">
        <v>44545</v>
      </c>
      <c r="K2919" t="s">
        <v>26</v>
      </c>
      <c r="L2919" s="2">
        <v>0.4069444444444445</v>
      </c>
      <c r="M2919">
        <v>318.10000000000002</v>
      </c>
      <c r="N2919">
        <v>-1035</v>
      </c>
      <c r="O2919">
        <v>-27.699718990000001</v>
      </c>
      <c r="P2919" s="1">
        <v>44546</v>
      </c>
      <c r="Q2919" t="s">
        <v>24</v>
      </c>
      <c r="R2919">
        <v>337</v>
      </c>
      <c r="S2919">
        <v>242.75</v>
      </c>
      <c r="T2919">
        <f t="shared" si="1108"/>
        <v>15</v>
      </c>
      <c r="U2919">
        <f t="shared" si="1095"/>
        <v>12</v>
      </c>
      <c r="V2919">
        <f t="shared" si="1096"/>
        <v>2021</v>
      </c>
      <c r="X2919" t="str">
        <f t="shared" si="1109"/>
        <v>Loss</v>
      </c>
    </row>
    <row r="2920" spans="1:24" hidden="1" x14ac:dyDescent="0.3">
      <c r="A2920">
        <v>974</v>
      </c>
      <c r="B2920" s="1">
        <v>44546</v>
      </c>
      <c r="D2920" s="2">
        <v>0.3923611111111111</v>
      </c>
      <c r="E2920">
        <v>36971.75</v>
      </c>
      <c r="J2920" s="1">
        <v>44546</v>
      </c>
      <c r="L2920" s="2">
        <v>0.6381944444444444</v>
      </c>
      <c r="M2920">
        <v>36565.949999999997</v>
      </c>
      <c r="N2920">
        <v>1359.75</v>
      </c>
      <c r="Q2920" t="s">
        <v>19</v>
      </c>
      <c r="R2920">
        <v>36997.85</v>
      </c>
      <c r="S2920">
        <v>36387.9</v>
      </c>
      <c r="T2920">
        <f t="shared" si="1108"/>
        <v>16</v>
      </c>
      <c r="U2920">
        <f t="shared" si="1095"/>
        <v>12</v>
      </c>
      <c r="V2920">
        <f t="shared" si="1096"/>
        <v>2021</v>
      </c>
    </row>
    <row r="2921" spans="1:24" x14ac:dyDescent="0.3">
      <c r="A2921">
        <v>974.1</v>
      </c>
      <c r="B2921" s="1">
        <v>44546</v>
      </c>
      <c r="C2921" t="s">
        <v>27</v>
      </c>
      <c r="D2921" s="2">
        <v>0.3923611111111111</v>
      </c>
      <c r="E2921">
        <v>150.85</v>
      </c>
      <c r="F2921">
        <v>15</v>
      </c>
      <c r="G2921" t="s">
        <v>21</v>
      </c>
      <c r="H2921">
        <v>37000</v>
      </c>
      <c r="I2921" t="s">
        <v>22</v>
      </c>
      <c r="J2921" s="1">
        <v>44546</v>
      </c>
      <c r="K2921" t="s">
        <v>27</v>
      </c>
      <c r="L2921" s="2">
        <v>0.6381944444444444</v>
      </c>
      <c r="M2921">
        <v>0.2</v>
      </c>
      <c r="N2921">
        <v>2259.75</v>
      </c>
      <c r="O2921">
        <v>99.867417959999997</v>
      </c>
      <c r="P2921" s="1">
        <v>44546</v>
      </c>
      <c r="Q2921" t="s">
        <v>19</v>
      </c>
      <c r="R2921">
        <v>157.69999999999999</v>
      </c>
      <c r="S2921">
        <v>0.2</v>
      </c>
      <c r="T2921">
        <f t="shared" si="1108"/>
        <v>16</v>
      </c>
      <c r="U2921">
        <f t="shared" si="1095"/>
        <v>12</v>
      </c>
      <c r="V2921">
        <f t="shared" si="1096"/>
        <v>2021</v>
      </c>
      <c r="X2921" t="str">
        <f t="shared" ref="X2921:X2922" si="1110">IF(N2921&gt;0,"Profit","Loss")</f>
        <v>Profit</v>
      </c>
    </row>
    <row r="2922" spans="1:24" x14ac:dyDescent="0.3">
      <c r="A2922">
        <v>974.2</v>
      </c>
      <c r="B2922" s="1">
        <v>44546</v>
      </c>
      <c r="C2922" t="s">
        <v>27</v>
      </c>
      <c r="D2922" s="2">
        <v>0.3923611111111111</v>
      </c>
      <c r="E2922">
        <v>150.44999999999999</v>
      </c>
      <c r="F2922">
        <v>15</v>
      </c>
      <c r="G2922" t="s">
        <v>23</v>
      </c>
      <c r="H2922">
        <v>37000</v>
      </c>
      <c r="I2922" t="s">
        <v>22</v>
      </c>
      <c r="J2922" s="1">
        <v>44546</v>
      </c>
      <c r="K2922" t="s">
        <v>27</v>
      </c>
      <c r="L2922" s="2">
        <v>0.4145833333333333</v>
      </c>
      <c r="M2922">
        <v>210.45</v>
      </c>
      <c r="N2922">
        <v>-900</v>
      </c>
      <c r="O2922">
        <v>-39.880358919999999</v>
      </c>
      <c r="P2922" s="1">
        <v>44546</v>
      </c>
      <c r="Q2922" t="s">
        <v>24</v>
      </c>
      <c r="R2922">
        <v>220</v>
      </c>
      <c r="S2922">
        <v>135.05000000000001</v>
      </c>
      <c r="T2922">
        <f t="shared" si="1108"/>
        <v>16</v>
      </c>
      <c r="U2922">
        <f t="shared" si="1095"/>
        <v>12</v>
      </c>
      <c r="V2922">
        <f t="shared" si="1096"/>
        <v>2021</v>
      </c>
      <c r="X2922" t="str">
        <f t="shared" si="1110"/>
        <v>Loss</v>
      </c>
    </row>
    <row r="2923" spans="1:24" hidden="1" x14ac:dyDescent="0.3">
      <c r="A2923">
        <v>975</v>
      </c>
      <c r="B2923" s="1">
        <v>44547</v>
      </c>
      <c r="D2923" s="2">
        <v>0.3923611111111111</v>
      </c>
      <c r="E2923">
        <v>36187.5</v>
      </c>
      <c r="J2923" s="1">
        <v>44547</v>
      </c>
      <c r="L2923" s="2">
        <v>0.61041666666666672</v>
      </c>
      <c r="M2923">
        <v>35689.75</v>
      </c>
      <c r="N2923">
        <v>2220</v>
      </c>
      <c r="R2923">
        <v>36237.5</v>
      </c>
      <c r="S2923">
        <v>35685.949999999997</v>
      </c>
      <c r="T2923">
        <f t="shared" si="1108"/>
        <v>17</v>
      </c>
      <c r="U2923">
        <f t="shared" si="1095"/>
        <v>12</v>
      </c>
      <c r="V2923">
        <f t="shared" si="1096"/>
        <v>2021</v>
      </c>
    </row>
    <row r="2924" spans="1:24" x14ac:dyDescent="0.3">
      <c r="A2924">
        <v>975.1</v>
      </c>
      <c r="B2924" s="1">
        <v>44547</v>
      </c>
      <c r="C2924" t="s">
        <v>28</v>
      </c>
      <c r="D2924" s="2">
        <v>0.3923611111111111</v>
      </c>
      <c r="E2924">
        <v>400.15</v>
      </c>
      <c r="F2924">
        <v>15</v>
      </c>
      <c r="G2924" t="s">
        <v>21</v>
      </c>
      <c r="H2924">
        <v>36200</v>
      </c>
      <c r="I2924" t="s">
        <v>22</v>
      </c>
      <c r="J2924" s="1">
        <v>44547</v>
      </c>
      <c r="K2924" t="s">
        <v>28</v>
      </c>
      <c r="L2924" s="2">
        <v>0.61041666666666672</v>
      </c>
      <c r="M2924">
        <v>200.15</v>
      </c>
      <c r="N2924">
        <v>3000</v>
      </c>
      <c r="O2924">
        <v>49.981257030000002</v>
      </c>
      <c r="P2924" s="1">
        <v>44553</v>
      </c>
      <c r="Q2924" t="s">
        <v>29</v>
      </c>
      <c r="R2924">
        <v>412</v>
      </c>
      <c r="S2924">
        <v>196.2</v>
      </c>
      <c r="T2924">
        <f t="shared" si="1108"/>
        <v>17</v>
      </c>
      <c r="U2924">
        <f t="shared" si="1095"/>
        <v>12</v>
      </c>
      <c r="V2924">
        <f t="shared" si="1096"/>
        <v>2021</v>
      </c>
      <c r="X2924" t="str">
        <f t="shared" ref="X2924:X2925" si="1111">IF(N2924&gt;0,"Profit","Loss")</f>
        <v>Profit</v>
      </c>
    </row>
    <row r="2925" spans="1:24" x14ac:dyDescent="0.3">
      <c r="A2925">
        <v>975.2</v>
      </c>
      <c r="B2925" s="1">
        <v>44547</v>
      </c>
      <c r="C2925" t="s">
        <v>28</v>
      </c>
      <c r="D2925" s="2">
        <v>0.3923611111111111</v>
      </c>
      <c r="E2925">
        <v>371.55</v>
      </c>
      <c r="F2925">
        <v>15</v>
      </c>
      <c r="G2925" t="s">
        <v>23</v>
      </c>
      <c r="H2925">
        <v>36200</v>
      </c>
      <c r="I2925" t="s">
        <v>22</v>
      </c>
      <c r="J2925" s="1">
        <v>44547</v>
      </c>
      <c r="K2925" t="s">
        <v>28</v>
      </c>
      <c r="L2925" s="2">
        <v>0.4069444444444445</v>
      </c>
      <c r="M2925">
        <v>423.55</v>
      </c>
      <c r="N2925">
        <v>-780</v>
      </c>
      <c r="O2925">
        <v>-13.995424570000001</v>
      </c>
      <c r="P2925" s="1">
        <v>44553</v>
      </c>
      <c r="Q2925" t="s">
        <v>24</v>
      </c>
      <c r="R2925">
        <v>434.7</v>
      </c>
      <c r="S2925">
        <v>348.3</v>
      </c>
      <c r="T2925">
        <f t="shared" si="1108"/>
        <v>17</v>
      </c>
      <c r="U2925">
        <f t="shared" si="1095"/>
        <v>12</v>
      </c>
      <c r="V2925">
        <f t="shared" si="1096"/>
        <v>2021</v>
      </c>
      <c r="X2925" t="str">
        <f t="shared" si="1111"/>
        <v>Loss</v>
      </c>
    </row>
    <row r="2926" spans="1:24" hidden="1" x14ac:dyDescent="0.3">
      <c r="A2926">
        <v>976</v>
      </c>
      <c r="B2926" s="1">
        <v>44550</v>
      </c>
      <c r="D2926" s="2">
        <v>0.3923611111111111</v>
      </c>
      <c r="E2926">
        <v>34690.85</v>
      </c>
      <c r="J2926" s="1">
        <v>44550</v>
      </c>
      <c r="L2926" s="2">
        <v>0.43402777777777773</v>
      </c>
      <c r="M2926">
        <v>34249.800000000003</v>
      </c>
      <c r="N2926">
        <v>2388.75</v>
      </c>
      <c r="R2926">
        <v>34746.550000000003</v>
      </c>
      <c r="S2926">
        <v>34241.699999999997</v>
      </c>
      <c r="T2926">
        <f t="shared" si="1108"/>
        <v>20</v>
      </c>
      <c r="U2926">
        <f t="shared" si="1095"/>
        <v>12</v>
      </c>
      <c r="V2926">
        <f t="shared" si="1096"/>
        <v>2021</v>
      </c>
    </row>
    <row r="2927" spans="1:24" x14ac:dyDescent="0.3">
      <c r="A2927">
        <v>976.1</v>
      </c>
      <c r="B2927" s="1">
        <v>44550</v>
      </c>
      <c r="C2927" t="s">
        <v>20</v>
      </c>
      <c r="D2927" s="2">
        <v>0.3923611111111111</v>
      </c>
      <c r="E2927">
        <v>470.95</v>
      </c>
      <c r="F2927">
        <v>15</v>
      </c>
      <c r="G2927" t="s">
        <v>21</v>
      </c>
      <c r="H2927">
        <v>34700</v>
      </c>
      <c r="I2927" t="s">
        <v>22</v>
      </c>
      <c r="J2927" s="1">
        <v>44550</v>
      </c>
      <c r="K2927" t="s">
        <v>20</v>
      </c>
      <c r="L2927" s="2">
        <v>0.43402777777777773</v>
      </c>
      <c r="M2927">
        <v>269.7</v>
      </c>
      <c r="N2927">
        <v>3018.75</v>
      </c>
      <c r="O2927">
        <v>42.73277418</v>
      </c>
      <c r="P2927" s="1">
        <v>44553</v>
      </c>
      <c r="Q2927" t="s">
        <v>29</v>
      </c>
      <c r="R2927">
        <v>488.7</v>
      </c>
      <c r="S2927">
        <v>262.45</v>
      </c>
      <c r="T2927">
        <f t="shared" si="1108"/>
        <v>20</v>
      </c>
      <c r="U2927">
        <f t="shared" si="1095"/>
        <v>12</v>
      </c>
      <c r="V2927">
        <f t="shared" si="1096"/>
        <v>2021</v>
      </c>
      <c r="X2927" t="str">
        <f t="shared" ref="X2927:X2928" si="1112">IF(N2927&gt;0,"Profit","Loss")</f>
        <v>Profit</v>
      </c>
    </row>
    <row r="2928" spans="1:24" x14ac:dyDescent="0.3">
      <c r="A2928">
        <v>976.2</v>
      </c>
      <c r="B2928" s="1">
        <v>44550</v>
      </c>
      <c r="C2928" t="s">
        <v>20</v>
      </c>
      <c r="D2928" s="2">
        <v>0.3923611111111111</v>
      </c>
      <c r="E2928">
        <v>404.55</v>
      </c>
      <c r="F2928">
        <v>15</v>
      </c>
      <c r="G2928" t="s">
        <v>23</v>
      </c>
      <c r="H2928">
        <v>34700</v>
      </c>
      <c r="I2928" t="s">
        <v>22</v>
      </c>
      <c r="J2928" s="1">
        <v>44550</v>
      </c>
      <c r="K2928" t="s">
        <v>20</v>
      </c>
      <c r="L2928" s="2">
        <v>0.39583333333333331</v>
      </c>
      <c r="M2928">
        <v>446.55</v>
      </c>
      <c r="N2928">
        <v>-630</v>
      </c>
      <c r="O2928">
        <v>-10.38190582</v>
      </c>
      <c r="P2928" s="1">
        <v>44553</v>
      </c>
      <c r="Q2928" t="s">
        <v>24</v>
      </c>
      <c r="R2928">
        <v>457.5</v>
      </c>
      <c r="S2928">
        <v>371.05</v>
      </c>
      <c r="T2928">
        <f t="shared" si="1108"/>
        <v>20</v>
      </c>
      <c r="U2928">
        <f t="shared" si="1095"/>
        <v>12</v>
      </c>
      <c r="V2928">
        <f t="shared" si="1096"/>
        <v>2021</v>
      </c>
      <c r="X2928" t="str">
        <f t="shared" si="1112"/>
        <v>Loss</v>
      </c>
    </row>
    <row r="2929" spans="1:24" hidden="1" x14ac:dyDescent="0.3">
      <c r="A2929">
        <v>977</v>
      </c>
      <c r="B2929" s="1">
        <v>44551</v>
      </c>
      <c r="D2929" s="2">
        <v>0.3923611111111111</v>
      </c>
      <c r="E2929">
        <v>34916.85</v>
      </c>
      <c r="J2929" s="1">
        <v>44551</v>
      </c>
      <c r="L2929" s="2">
        <v>0.41597222222222219</v>
      </c>
      <c r="M2929">
        <v>34832.300000000003</v>
      </c>
      <c r="N2929">
        <v>225</v>
      </c>
      <c r="R2929">
        <v>34963.949999999997</v>
      </c>
      <c r="S2929">
        <v>34599.35</v>
      </c>
      <c r="T2929">
        <f t="shared" si="1108"/>
        <v>21</v>
      </c>
      <c r="U2929">
        <f t="shared" si="1095"/>
        <v>12</v>
      </c>
      <c r="V2929">
        <f t="shared" si="1096"/>
        <v>2021</v>
      </c>
    </row>
    <row r="2930" spans="1:24" x14ac:dyDescent="0.3">
      <c r="A2930">
        <v>977.1</v>
      </c>
      <c r="B2930" s="1">
        <v>44551</v>
      </c>
      <c r="C2930" t="s">
        <v>25</v>
      </c>
      <c r="D2930" s="2">
        <v>0.3923611111111111</v>
      </c>
      <c r="E2930">
        <v>352.4</v>
      </c>
      <c r="F2930">
        <v>15</v>
      </c>
      <c r="G2930" t="s">
        <v>21</v>
      </c>
      <c r="H2930">
        <v>34900</v>
      </c>
      <c r="I2930" t="s">
        <v>22</v>
      </c>
      <c r="J2930" s="1">
        <v>44551</v>
      </c>
      <c r="K2930" t="s">
        <v>25</v>
      </c>
      <c r="L2930" s="2">
        <v>0.41597222222222219</v>
      </c>
      <c r="M2930">
        <v>277.39999999999998</v>
      </c>
      <c r="N2930">
        <v>1125</v>
      </c>
      <c r="O2930">
        <v>21.282633369999999</v>
      </c>
      <c r="P2930" s="1">
        <v>44553</v>
      </c>
      <c r="Q2930" t="s">
        <v>24</v>
      </c>
      <c r="R2930">
        <v>368.85</v>
      </c>
      <c r="S2930">
        <v>202</v>
      </c>
      <c r="T2930">
        <f t="shared" si="1108"/>
        <v>21</v>
      </c>
      <c r="U2930">
        <f t="shared" si="1095"/>
        <v>12</v>
      </c>
      <c r="V2930">
        <f t="shared" si="1096"/>
        <v>2021</v>
      </c>
      <c r="X2930" t="str">
        <f t="shared" ref="X2930:X2931" si="1113">IF(N2930&gt;0,"Profit","Loss")</f>
        <v>Profit</v>
      </c>
    </row>
    <row r="2931" spans="1:24" x14ac:dyDescent="0.3">
      <c r="A2931">
        <v>977.2</v>
      </c>
      <c r="B2931" s="1">
        <v>44551</v>
      </c>
      <c r="C2931" t="s">
        <v>25</v>
      </c>
      <c r="D2931" s="2">
        <v>0.3923611111111111</v>
      </c>
      <c r="E2931">
        <v>305.8</v>
      </c>
      <c r="F2931">
        <v>15</v>
      </c>
      <c r="G2931" t="s">
        <v>23</v>
      </c>
      <c r="H2931">
        <v>34900</v>
      </c>
      <c r="I2931" t="s">
        <v>22</v>
      </c>
      <c r="J2931" s="1">
        <v>44551</v>
      </c>
      <c r="K2931" t="s">
        <v>25</v>
      </c>
      <c r="L2931" s="2">
        <v>0.39652777777777781</v>
      </c>
      <c r="M2931">
        <v>365.8</v>
      </c>
      <c r="N2931">
        <v>-900</v>
      </c>
      <c r="O2931">
        <v>-19.620667099999999</v>
      </c>
      <c r="P2931" s="1">
        <v>44553</v>
      </c>
      <c r="Q2931" t="s">
        <v>24</v>
      </c>
      <c r="R2931">
        <v>424.45</v>
      </c>
      <c r="S2931">
        <v>290</v>
      </c>
      <c r="T2931">
        <f t="shared" si="1108"/>
        <v>21</v>
      </c>
      <c r="U2931">
        <f t="shared" si="1095"/>
        <v>12</v>
      </c>
      <c r="V2931">
        <f t="shared" si="1096"/>
        <v>2021</v>
      </c>
      <c r="X2931" t="str">
        <f t="shared" si="1113"/>
        <v>Loss</v>
      </c>
    </row>
    <row r="2932" spans="1:24" hidden="1" x14ac:dyDescent="0.3">
      <c r="A2932">
        <v>978</v>
      </c>
      <c r="B2932" s="1">
        <v>44552</v>
      </c>
      <c r="D2932" s="2">
        <v>0.3923611111111111</v>
      </c>
      <c r="E2932">
        <v>34856.9</v>
      </c>
      <c r="J2932" s="1">
        <v>44552</v>
      </c>
      <c r="L2932" s="2">
        <v>0.4236111111111111</v>
      </c>
      <c r="M2932">
        <v>34849.15</v>
      </c>
      <c r="N2932">
        <v>-645</v>
      </c>
      <c r="R2932">
        <v>34994</v>
      </c>
      <c r="S2932">
        <v>34797.449999999997</v>
      </c>
      <c r="T2932">
        <f t="shared" si="1108"/>
        <v>22</v>
      </c>
      <c r="U2932">
        <f t="shared" si="1095"/>
        <v>12</v>
      </c>
      <c r="V2932">
        <f t="shared" si="1096"/>
        <v>2021</v>
      </c>
    </row>
    <row r="2933" spans="1:24" x14ac:dyDescent="0.3">
      <c r="A2933">
        <v>978.1</v>
      </c>
      <c r="B2933" s="1">
        <v>44552</v>
      </c>
      <c r="C2933" t="s">
        <v>26</v>
      </c>
      <c r="D2933" s="2">
        <v>0.3923611111111111</v>
      </c>
      <c r="E2933">
        <v>216.55</v>
      </c>
      <c r="F2933">
        <v>15</v>
      </c>
      <c r="G2933" t="s">
        <v>21</v>
      </c>
      <c r="H2933">
        <v>34900</v>
      </c>
      <c r="I2933" t="s">
        <v>22</v>
      </c>
      <c r="J2933" s="1">
        <v>44552</v>
      </c>
      <c r="K2933" t="s">
        <v>26</v>
      </c>
      <c r="L2933" s="2">
        <v>0.40347222222222223</v>
      </c>
      <c r="M2933">
        <v>266.55</v>
      </c>
      <c r="N2933">
        <v>-750</v>
      </c>
      <c r="O2933">
        <v>-23.089355810000001</v>
      </c>
      <c r="P2933" s="1">
        <v>44553</v>
      </c>
      <c r="Q2933" t="s">
        <v>24</v>
      </c>
      <c r="R2933">
        <v>271.3</v>
      </c>
      <c r="S2933">
        <v>191.05</v>
      </c>
      <c r="T2933">
        <f t="shared" si="1108"/>
        <v>22</v>
      </c>
      <c r="U2933">
        <f t="shared" si="1095"/>
        <v>12</v>
      </c>
      <c r="V2933">
        <f t="shared" si="1096"/>
        <v>2021</v>
      </c>
      <c r="X2933" t="str">
        <f t="shared" ref="X2933:X2934" si="1114">IF(N2933&gt;0,"Profit","Loss")</f>
        <v>Loss</v>
      </c>
    </row>
    <row r="2934" spans="1:24" x14ac:dyDescent="0.3">
      <c r="A2934">
        <v>978.2</v>
      </c>
      <c r="B2934" s="1">
        <v>44552</v>
      </c>
      <c r="C2934" t="s">
        <v>26</v>
      </c>
      <c r="D2934" s="2">
        <v>0.3923611111111111</v>
      </c>
      <c r="E2934">
        <v>262</v>
      </c>
      <c r="F2934">
        <v>15</v>
      </c>
      <c r="G2934" t="s">
        <v>23</v>
      </c>
      <c r="H2934">
        <v>34900</v>
      </c>
      <c r="I2934" t="s">
        <v>22</v>
      </c>
      <c r="J2934" s="1">
        <v>44552</v>
      </c>
      <c r="K2934" t="s">
        <v>26</v>
      </c>
      <c r="L2934" s="2">
        <v>0.4236111111111111</v>
      </c>
      <c r="M2934">
        <v>255</v>
      </c>
      <c r="N2934">
        <v>105</v>
      </c>
      <c r="O2934">
        <v>2.6717557250000001</v>
      </c>
      <c r="P2934" s="1">
        <v>44553</v>
      </c>
      <c r="Q2934" t="s">
        <v>24</v>
      </c>
      <c r="R2934">
        <v>286.85000000000002</v>
      </c>
      <c r="S2934">
        <v>179.85</v>
      </c>
      <c r="T2934">
        <f t="shared" si="1108"/>
        <v>22</v>
      </c>
      <c r="U2934">
        <f t="shared" si="1095"/>
        <v>12</v>
      </c>
      <c r="V2934">
        <f t="shared" si="1096"/>
        <v>2021</v>
      </c>
      <c r="X2934" t="str">
        <f t="shared" si="1114"/>
        <v>Profit</v>
      </c>
    </row>
    <row r="2935" spans="1:24" hidden="1" x14ac:dyDescent="0.3">
      <c r="A2935">
        <v>979</v>
      </c>
      <c r="B2935" s="1">
        <v>44553</v>
      </c>
      <c r="D2935" s="2">
        <v>0.3923611111111111</v>
      </c>
      <c r="E2935">
        <v>35227.949999999997</v>
      </c>
      <c r="J2935" s="1">
        <v>44553</v>
      </c>
      <c r="L2935" s="2">
        <v>0.50902777777777775</v>
      </c>
      <c r="M2935">
        <v>35308</v>
      </c>
      <c r="N2935">
        <v>-735</v>
      </c>
      <c r="R2935">
        <v>35311.050000000003</v>
      </c>
      <c r="S2935">
        <v>35095.050000000003</v>
      </c>
      <c r="T2935">
        <f t="shared" si="1108"/>
        <v>23</v>
      </c>
      <c r="U2935">
        <f t="shared" si="1095"/>
        <v>12</v>
      </c>
      <c r="V2935">
        <f t="shared" si="1096"/>
        <v>2021</v>
      </c>
    </row>
    <row r="2936" spans="1:24" x14ac:dyDescent="0.3">
      <c r="A2936">
        <v>979.1</v>
      </c>
      <c r="B2936" s="1">
        <v>44553</v>
      </c>
      <c r="C2936" t="s">
        <v>27</v>
      </c>
      <c r="D2936" s="2">
        <v>0.3923611111111111</v>
      </c>
      <c r="E2936">
        <v>151.69999999999999</v>
      </c>
      <c r="F2936">
        <v>15</v>
      </c>
      <c r="G2936" t="s">
        <v>21</v>
      </c>
      <c r="H2936">
        <v>35200</v>
      </c>
      <c r="I2936" t="s">
        <v>22</v>
      </c>
      <c r="J2936" s="1">
        <v>44553</v>
      </c>
      <c r="K2936" t="s">
        <v>27</v>
      </c>
      <c r="L2936" s="2">
        <v>0.50902777777777775</v>
      </c>
      <c r="M2936">
        <v>150.69999999999999</v>
      </c>
      <c r="N2936">
        <v>15</v>
      </c>
      <c r="O2936">
        <v>0.65919578099999998</v>
      </c>
      <c r="P2936" s="1">
        <v>44553</v>
      </c>
      <c r="Q2936" t="s">
        <v>24</v>
      </c>
      <c r="R2936">
        <v>170</v>
      </c>
      <c r="S2936">
        <v>75.05</v>
      </c>
      <c r="T2936">
        <f t="shared" si="1108"/>
        <v>23</v>
      </c>
      <c r="U2936">
        <f t="shared" si="1095"/>
        <v>12</v>
      </c>
      <c r="V2936">
        <f t="shared" si="1096"/>
        <v>2021</v>
      </c>
      <c r="X2936" t="str">
        <f t="shared" ref="X2936:X2937" si="1115">IF(N2936&gt;0,"Profit","Loss")</f>
        <v>Profit</v>
      </c>
    </row>
    <row r="2937" spans="1:24" x14ac:dyDescent="0.3">
      <c r="A2937">
        <v>979.2</v>
      </c>
      <c r="B2937" s="1">
        <v>44553</v>
      </c>
      <c r="C2937" t="s">
        <v>27</v>
      </c>
      <c r="D2937" s="2">
        <v>0.3923611111111111</v>
      </c>
      <c r="E2937">
        <v>111.8</v>
      </c>
      <c r="F2937">
        <v>15</v>
      </c>
      <c r="G2937" t="s">
        <v>23</v>
      </c>
      <c r="H2937">
        <v>35200</v>
      </c>
      <c r="I2937" t="s">
        <v>22</v>
      </c>
      <c r="J2937" s="1">
        <v>44553</v>
      </c>
      <c r="K2937" t="s">
        <v>27</v>
      </c>
      <c r="L2937" s="2">
        <v>0.43333333333333335</v>
      </c>
      <c r="M2937">
        <v>161.80000000000001</v>
      </c>
      <c r="N2937">
        <v>-750</v>
      </c>
      <c r="O2937">
        <v>-44.722719140000002</v>
      </c>
      <c r="P2937" s="1">
        <v>44553</v>
      </c>
      <c r="Q2937" t="s">
        <v>24</v>
      </c>
      <c r="R2937">
        <v>166.5</v>
      </c>
      <c r="S2937">
        <v>86.45</v>
      </c>
      <c r="T2937">
        <f t="shared" si="1108"/>
        <v>23</v>
      </c>
      <c r="U2937">
        <f t="shared" si="1095"/>
        <v>12</v>
      </c>
      <c r="V2937">
        <f t="shared" si="1096"/>
        <v>2021</v>
      </c>
      <c r="X2937" t="str">
        <f t="shared" si="1115"/>
        <v>Loss</v>
      </c>
    </row>
    <row r="2938" spans="1:24" hidden="1" x14ac:dyDescent="0.3">
      <c r="A2938">
        <v>980</v>
      </c>
      <c r="B2938" s="1">
        <v>44554</v>
      </c>
      <c r="D2938" s="2">
        <v>0.3923611111111111</v>
      </c>
      <c r="E2938">
        <v>35151.15</v>
      </c>
      <c r="J2938" s="1">
        <v>44554</v>
      </c>
      <c r="L2938" s="2">
        <v>0.56319444444444444</v>
      </c>
      <c r="M2938">
        <v>34889.449999999997</v>
      </c>
      <c r="N2938">
        <v>930</v>
      </c>
      <c r="R2938">
        <v>35158.15</v>
      </c>
      <c r="S2938">
        <v>34584.25</v>
      </c>
      <c r="T2938">
        <f t="shared" si="1108"/>
        <v>24</v>
      </c>
      <c r="U2938">
        <f t="shared" si="1095"/>
        <v>12</v>
      </c>
      <c r="V2938">
        <f t="shared" si="1096"/>
        <v>2021</v>
      </c>
    </row>
    <row r="2939" spans="1:24" x14ac:dyDescent="0.3">
      <c r="A2939">
        <v>980.1</v>
      </c>
      <c r="B2939" s="1">
        <v>44554</v>
      </c>
      <c r="C2939" t="s">
        <v>28</v>
      </c>
      <c r="D2939" s="2">
        <v>0.3923611111111111</v>
      </c>
      <c r="E2939">
        <v>365.7</v>
      </c>
      <c r="F2939">
        <v>15</v>
      </c>
      <c r="G2939" t="s">
        <v>21</v>
      </c>
      <c r="H2939">
        <v>35200</v>
      </c>
      <c r="I2939" t="s">
        <v>22</v>
      </c>
      <c r="J2939" s="1">
        <v>44554</v>
      </c>
      <c r="K2939" t="s">
        <v>28</v>
      </c>
      <c r="L2939" s="2">
        <v>0.56319444444444444</v>
      </c>
      <c r="M2939">
        <v>242.7</v>
      </c>
      <c r="N2939">
        <v>1845</v>
      </c>
      <c r="O2939">
        <v>33.634126330000001</v>
      </c>
      <c r="P2939" s="1">
        <v>44560</v>
      </c>
      <c r="Q2939" t="s">
        <v>24</v>
      </c>
      <c r="R2939">
        <v>377.85</v>
      </c>
      <c r="S2939">
        <v>167</v>
      </c>
      <c r="T2939">
        <f t="shared" si="1108"/>
        <v>24</v>
      </c>
      <c r="U2939">
        <f t="shared" si="1095"/>
        <v>12</v>
      </c>
      <c r="V2939">
        <f t="shared" si="1096"/>
        <v>2021</v>
      </c>
      <c r="X2939" t="str">
        <f t="shared" ref="X2939:X2940" si="1116">IF(N2939&gt;0,"Profit","Loss")</f>
        <v>Profit</v>
      </c>
    </row>
    <row r="2940" spans="1:24" x14ac:dyDescent="0.3">
      <c r="A2940">
        <v>980.2</v>
      </c>
      <c r="B2940" s="1">
        <v>44554</v>
      </c>
      <c r="C2940" t="s">
        <v>28</v>
      </c>
      <c r="D2940" s="2">
        <v>0.3923611111111111</v>
      </c>
      <c r="E2940">
        <v>400.05</v>
      </c>
      <c r="F2940">
        <v>15</v>
      </c>
      <c r="G2940" t="s">
        <v>23</v>
      </c>
      <c r="H2940">
        <v>35200</v>
      </c>
      <c r="I2940" t="s">
        <v>22</v>
      </c>
      <c r="J2940" s="1">
        <v>44554</v>
      </c>
      <c r="K2940" t="s">
        <v>28</v>
      </c>
      <c r="L2940" s="2">
        <v>0.39444444444444443</v>
      </c>
      <c r="M2940">
        <v>461.05</v>
      </c>
      <c r="N2940">
        <v>-915</v>
      </c>
      <c r="O2940">
        <v>-15.248093989999999</v>
      </c>
      <c r="P2940" s="1">
        <v>44560</v>
      </c>
      <c r="Q2940" t="s">
        <v>24</v>
      </c>
      <c r="R2940">
        <v>464</v>
      </c>
      <c r="S2940">
        <v>385.15</v>
      </c>
      <c r="T2940">
        <f t="shared" si="1108"/>
        <v>24</v>
      </c>
      <c r="U2940">
        <f t="shared" si="1095"/>
        <v>12</v>
      </c>
      <c r="V2940">
        <f t="shared" si="1096"/>
        <v>2021</v>
      </c>
      <c r="X2940" t="str">
        <f t="shared" si="1116"/>
        <v>Loss</v>
      </c>
    </row>
    <row r="2941" spans="1:24" hidden="1" x14ac:dyDescent="0.3">
      <c r="A2941">
        <v>981</v>
      </c>
      <c r="B2941" s="1">
        <v>44557</v>
      </c>
      <c r="D2941" s="2">
        <v>0.3923611111111111</v>
      </c>
      <c r="E2941">
        <v>34371</v>
      </c>
      <c r="J2941" s="1">
        <v>44557</v>
      </c>
      <c r="L2941" s="2">
        <v>0.40138888888888885</v>
      </c>
      <c r="M2941">
        <v>34446.85</v>
      </c>
      <c r="N2941">
        <v>-452.25</v>
      </c>
      <c r="R2941">
        <v>34653.800000000003</v>
      </c>
      <c r="S2941">
        <v>34358.65</v>
      </c>
      <c r="T2941">
        <f t="shared" si="1108"/>
        <v>27</v>
      </c>
      <c r="U2941">
        <f t="shared" si="1095"/>
        <v>12</v>
      </c>
      <c r="V2941">
        <f t="shared" si="1096"/>
        <v>2021</v>
      </c>
    </row>
    <row r="2942" spans="1:24" x14ac:dyDescent="0.3">
      <c r="A2942">
        <v>981.1</v>
      </c>
      <c r="B2942" s="1">
        <v>44557</v>
      </c>
      <c r="C2942" t="s">
        <v>20</v>
      </c>
      <c r="D2942" s="2">
        <v>0.3923611111111111</v>
      </c>
      <c r="E2942">
        <v>364.2</v>
      </c>
      <c r="F2942">
        <v>15</v>
      </c>
      <c r="G2942" t="s">
        <v>21</v>
      </c>
      <c r="H2942">
        <v>34400</v>
      </c>
      <c r="I2942" t="s">
        <v>22</v>
      </c>
      <c r="J2942" s="1">
        <v>44557</v>
      </c>
      <c r="K2942" t="s">
        <v>20</v>
      </c>
      <c r="L2942" s="2">
        <v>0.39374999999999999</v>
      </c>
      <c r="M2942">
        <v>432.35</v>
      </c>
      <c r="N2942">
        <v>-1022.25</v>
      </c>
      <c r="O2942">
        <v>-18.712246019999998</v>
      </c>
      <c r="P2942" s="1">
        <v>44560</v>
      </c>
      <c r="Q2942" t="s">
        <v>24</v>
      </c>
      <c r="R2942">
        <v>432.35</v>
      </c>
      <c r="S2942">
        <v>354.7</v>
      </c>
      <c r="T2942">
        <f t="shared" si="1108"/>
        <v>27</v>
      </c>
      <c r="U2942">
        <f t="shared" si="1095"/>
        <v>12</v>
      </c>
      <c r="V2942">
        <f t="shared" si="1096"/>
        <v>2021</v>
      </c>
      <c r="X2942" t="str">
        <f t="shared" ref="X2942:X2943" si="1117">IF(N2942&gt;0,"Profit","Loss")</f>
        <v>Loss</v>
      </c>
    </row>
    <row r="2943" spans="1:24" x14ac:dyDescent="0.3">
      <c r="A2943">
        <v>981.2</v>
      </c>
      <c r="B2943" s="1">
        <v>44557</v>
      </c>
      <c r="C2943" t="s">
        <v>20</v>
      </c>
      <c r="D2943" s="2">
        <v>0.3923611111111111</v>
      </c>
      <c r="E2943">
        <v>378.9</v>
      </c>
      <c r="F2943">
        <v>15</v>
      </c>
      <c r="G2943" t="s">
        <v>23</v>
      </c>
      <c r="H2943">
        <v>34400</v>
      </c>
      <c r="I2943" t="s">
        <v>22</v>
      </c>
      <c r="J2943" s="1">
        <v>44557</v>
      </c>
      <c r="K2943" t="s">
        <v>20</v>
      </c>
      <c r="L2943" s="2">
        <v>0.40138888888888885</v>
      </c>
      <c r="M2943">
        <v>340.9</v>
      </c>
      <c r="N2943">
        <v>570</v>
      </c>
      <c r="O2943">
        <v>10.02903141</v>
      </c>
      <c r="P2943" s="1">
        <v>44560</v>
      </c>
      <c r="Q2943" t="s">
        <v>24</v>
      </c>
      <c r="R2943">
        <v>386.7</v>
      </c>
      <c r="S2943">
        <v>265.25</v>
      </c>
      <c r="T2943">
        <f t="shared" si="1108"/>
        <v>27</v>
      </c>
      <c r="U2943">
        <f t="shared" si="1095"/>
        <v>12</v>
      </c>
      <c r="V2943">
        <f t="shared" si="1096"/>
        <v>2021</v>
      </c>
      <c r="X2943" t="str">
        <f t="shared" si="1117"/>
        <v>Profit</v>
      </c>
    </row>
    <row r="2944" spans="1:24" hidden="1" x14ac:dyDescent="0.3">
      <c r="A2944">
        <v>982</v>
      </c>
      <c r="B2944" s="1">
        <v>44558</v>
      </c>
      <c r="D2944" s="2">
        <v>0.3923611111111111</v>
      </c>
      <c r="E2944">
        <v>35254.15</v>
      </c>
      <c r="J2944" s="1">
        <v>44558</v>
      </c>
      <c r="L2944" s="2">
        <v>0.47291666666666665</v>
      </c>
      <c r="M2944">
        <v>35217.699999999997</v>
      </c>
      <c r="N2944">
        <v>-300</v>
      </c>
      <c r="R2944">
        <v>35295.25</v>
      </c>
      <c r="S2944">
        <v>35039.1</v>
      </c>
      <c r="T2944">
        <f t="shared" si="1108"/>
        <v>28</v>
      </c>
      <c r="U2944">
        <f t="shared" si="1095"/>
        <v>12</v>
      </c>
      <c r="V2944">
        <f t="shared" si="1096"/>
        <v>2021</v>
      </c>
    </row>
    <row r="2945" spans="1:24" x14ac:dyDescent="0.3">
      <c r="A2945">
        <v>982.1</v>
      </c>
      <c r="B2945" s="1">
        <v>44558</v>
      </c>
      <c r="C2945" t="s">
        <v>25</v>
      </c>
      <c r="D2945" s="2">
        <v>0.3923611111111111</v>
      </c>
      <c r="E2945">
        <v>291</v>
      </c>
      <c r="F2945">
        <v>15</v>
      </c>
      <c r="G2945" t="s">
        <v>21</v>
      </c>
      <c r="H2945">
        <v>35300</v>
      </c>
      <c r="I2945" t="s">
        <v>22</v>
      </c>
      <c r="J2945" s="1">
        <v>44558</v>
      </c>
      <c r="K2945" t="s">
        <v>25</v>
      </c>
      <c r="L2945" s="2">
        <v>0.47291666666666665</v>
      </c>
      <c r="M2945">
        <v>267</v>
      </c>
      <c r="N2945">
        <v>360</v>
      </c>
      <c r="O2945">
        <v>8.2474226799999997</v>
      </c>
      <c r="P2945" s="1">
        <v>44560</v>
      </c>
      <c r="Q2945" t="s">
        <v>24</v>
      </c>
      <c r="R2945">
        <v>310</v>
      </c>
      <c r="S2945">
        <v>191.35</v>
      </c>
      <c r="T2945">
        <f t="shared" si="1108"/>
        <v>28</v>
      </c>
      <c r="U2945">
        <f t="shared" si="1095"/>
        <v>12</v>
      </c>
      <c r="V2945">
        <f t="shared" si="1096"/>
        <v>2021</v>
      </c>
      <c r="X2945" t="str">
        <f t="shared" ref="X2945:X2946" si="1118">IF(N2945&gt;0,"Profit","Loss")</f>
        <v>Profit</v>
      </c>
    </row>
    <row r="2946" spans="1:24" x14ac:dyDescent="0.3">
      <c r="A2946">
        <v>982.2</v>
      </c>
      <c r="B2946" s="1">
        <v>44558</v>
      </c>
      <c r="C2946" t="s">
        <v>25</v>
      </c>
      <c r="D2946" s="2">
        <v>0.3923611111111111</v>
      </c>
      <c r="E2946">
        <v>317.85000000000002</v>
      </c>
      <c r="F2946">
        <v>15</v>
      </c>
      <c r="G2946" t="s">
        <v>23</v>
      </c>
      <c r="H2946">
        <v>35300</v>
      </c>
      <c r="I2946" t="s">
        <v>22</v>
      </c>
      <c r="J2946" s="1">
        <v>44558</v>
      </c>
      <c r="K2946" t="s">
        <v>25</v>
      </c>
      <c r="L2946" s="2">
        <v>0.39652777777777781</v>
      </c>
      <c r="M2946">
        <v>361.85</v>
      </c>
      <c r="N2946">
        <v>-660</v>
      </c>
      <c r="O2946">
        <v>-13.84300771</v>
      </c>
      <c r="P2946" s="1">
        <v>44560</v>
      </c>
      <c r="Q2946" t="s">
        <v>24</v>
      </c>
      <c r="R2946">
        <v>373.05</v>
      </c>
      <c r="S2946">
        <v>286.05</v>
      </c>
      <c r="T2946">
        <f t="shared" si="1108"/>
        <v>28</v>
      </c>
      <c r="U2946">
        <f t="shared" si="1095"/>
        <v>12</v>
      </c>
      <c r="V2946">
        <f t="shared" si="1096"/>
        <v>2021</v>
      </c>
      <c r="X2946" t="str">
        <f t="shared" si="1118"/>
        <v>Loss</v>
      </c>
    </row>
    <row r="2947" spans="1:24" hidden="1" x14ac:dyDescent="0.3">
      <c r="A2947">
        <v>983</v>
      </c>
      <c r="B2947" s="1">
        <v>44559</v>
      </c>
      <c r="D2947" s="2">
        <v>0.3923611111111111</v>
      </c>
      <c r="E2947">
        <v>35251.35</v>
      </c>
      <c r="J2947" s="1">
        <v>44559</v>
      </c>
      <c r="L2947" s="2">
        <v>0.6381944444444444</v>
      </c>
      <c r="M2947">
        <v>35040.25</v>
      </c>
      <c r="N2947">
        <v>1769.25</v>
      </c>
      <c r="Q2947" t="s">
        <v>19</v>
      </c>
      <c r="R2947">
        <v>35377.85</v>
      </c>
      <c r="S2947">
        <v>35040.25</v>
      </c>
      <c r="T2947">
        <f t="shared" si="1108"/>
        <v>29</v>
      </c>
      <c r="U2947">
        <f t="shared" ref="U2947:U3010" si="1119">MONTH(B2947)</f>
        <v>12</v>
      </c>
      <c r="V2947">
        <f t="shared" ref="V2947:V3010" si="1120">YEAR(B2947)</f>
        <v>2021</v>
      </c>
    </row>
    <row r="2948" spans="1:24" x14ac:dyDescent="0.3">
      <c r="A2948">
        <v>983.1</v>
      </c>
      <c r="B2948" s="1">
        <v>44559</v>
      </c>
      <c r="C2948" t="s">
        <v>26</v>
      </c>
      <c r="D2948" s="2">
        <v>0.3923611111111111</v>
      </c>
      <c r="E2948">
        <v>236</v>
      </c>
      <c r="F2948">
        <v>15</v>
      </c>
      <c r="G2948" t="s">
        <v>21</v>
      </c>
      <c r="H2948">
        <v>35300</v>
      </c>
      <c r="I2948" t="s">
        <v>22</v>
      </c>
      <c r="J2948" s="1">
        <v>44559</v>
      </c>
      <c r="K2948" t="s">
        <v>26</v>
      </c>
      <c r="L2948" s="2">
        <v>0.6381944444444444</v>
      </c>
      <c r="M2948">
        <v>113.05</v>
      </c>
      <c r="N2948">
        <v>1844.25</v>
      </c>
      <c r="O2948">
        <v>52.097457630000001</v>
      </c>
      <c r="P2948" s="1">
        <v>44560</v>
      </c>
      <c r="Q2948" t="s">
        <v>19</v>
      </c>
      <c r="R2948">
        <v>280</v>
      </c>
      <c r="S2948">
        <v>109.25</v>
      </c>
      <c r="T2948">
        <f t="shared" si="1108"/>
        <v>29</v>
      </c>
      <c r="U2948">
        <f t="shared" si="1119"/>
        <v>12</v>
      </c>
      <c r="V2948">
        <f t="shared" si="1120"/>
        <v>2021</v>
      </c>
      <c r="X2948" t="str">
        <f t="shared" ref="X2948:X2949" si="1121">IF(N2948&gt;0,"Profit","Loss")</f>
        <v>Profit</v>
      </c>
    </row>
    <row r="2949" spans="1:24" x14ac:dyDescent="0.3">
      <c r="A2949">
        <v>983.2</v>
      </c>
      <c r="B2949" s="1">
        <v>44559</v>
      </c>
      <c r="C2949" t="s">
        <v>26</v>
      </c>
      <c r="D2949" s="2">
        <v>0.3923611111111111</v>
      </c>
      <c r="E2949">
        <v>258.05</v>
      </c>
      <c r="F2949">
        <v>15</v>
      </c>
      <c r="G2949" t="s">
        <v>23</v>
      </c>
      <c r="H2949">
        <v>35300</v>
      </c>
      <c r="I2949" t="s">
        <v>22</v>
      </c>
      <c r="J2949" s="1">
        <v>44559</v>
      </c>
      <c r="K2949" t="s">
        <v>26</v>
      </c>
      <c r="L2949" s="2">
        <v>0.4284722222222222</v>
      </c>
      <c r="M2949">
        <v>263.05</v>
      </c>
      <c r="N2949">
        <v>-75</v>
      </c>
      <c r="O2949">
        <v>-1.9376089910000001</v>
      </c>
      <c r="P2949" s="1">
        <v>44560</v>
      </c>
      <c r="Q2949" t="s">
        <v>24</v>
      </c>
      <c r="R2949">
        <v>279.95</v>
      </c>
      <c r="S2949">
        <v>188</v>
      </c>
      <c r="T2949">
        <f t="shared" si="1108"/>
        <v>29</v>
      </c>
      <c r="U2949">
        <f t="shared" si="1119"/>
        <v>12</v>
      </c>
      <c r="V2949">
        <f t="shared" si="1120"/>
        <v>2021</v>
      </c>
      <c r="X2949" t="str">
        <f t="shared" si="1121"/>
        <v>Loss</v>
      </c>
    </row>
    <row r="2950" spans="1:24" hidden="1" x14ac:dyDescent="0.3">
      <c r="A2950">
        <v>984</v>
      </c>
      <c r="B2950" s="1">
        <v>44560</v>
      </c>
      <c r="D2950" s="2">
        <v>0.3923611111111111</v>
      </c>
      <c r="E2950">
        <v>34925.9</v>
      </c>
      <c r="J2950" s="1">
        <v>44560</v>
      </c>
      <c r="L2950" s="2">
        <v>0.6381944444444444</v>
      </c>
      <c r="M2950">
        <v>35059.25</v>
      </c>
      <c r="N2950">
        <v>1117.5</v>
      </c>
      <c r="Q2950" t="s">
        <v>19</v>
      </c>
      <c r="R2950">
        <v>35151.800000000003</v>
      </c>
      <c r="S2950">
        <v>34864.75</v>
      </c>
      <c r="T2950">
        <f t="shared" si="1108"/>
        <v>30</v>
      </c>
      <c r="U2950">
        <f t="shared" si="1119"/>
        <v>12</v>
      </c>
      <c r="V2950">
        <f t="shared" si="1120"/>
        <v>2021</v>
      </c>
    </row>
    <row r="2951" spans="1:24" x14ac:dyDescent="0.3">
      <c r="A2951">
        <v>984.1</v>
      </c>
      <c r="B2951" s="1">
        <v>44560</v>
      </c>
      <c r="C2951" t="s">
        <v>27</v>
      </c>
      <c r="D2951" s="2">
        <v>0.3923611111111111</v>
      </c>
      <c r="E2951">
        <v>153.4</v>
      </c>
      <c r="F2951">
        <v>15</v>
      </c>
      <c r="G2951" t="s">
        <v>21</v>
      </c>
      <c r="H2951">
        <v>34900</v>
      </c>
      <c r="I2951" t="s">
        <v>22</v>
      </c>
      <c r="J2951" s="1">
        <v>44560</v>
      </c>
      <c r="K2951" t="s">
        <v>27</v>
      </c>
      <c r="L2951" s="2">
        <v>0.39652777777777781</v>
      </c>
      <c r="M2951">
        <v>217.4</v>
      </c>
      <c r="N2951">
        <v>-960</v>
      </c>
      <c r="O2951">
        <v>-41.720990870000001</v>
      </c>
      <c r="P2951" s="1">
        <v>44560</v>
      </c>
      <c r="Q2951" t="s">
        <v>24</v>
      </c>
      <c r="R2951">
        <v>235.55</v>
      </c>
      <c r="S2951">
        <v>142</v>
      </c>
      <c r="T2951">
        <f t="shared" si="1108"/>
        <v>30</v>
      </c>
      <c r="U2951">
        <f t="shared" si="1119"/>
        <v>12</v>
      </c>
      <c r="V2951">
        <f t="shared" si="1120"/>
        <v>2021</v>
      </c>
      <c r="X2951" t="str">
        <f t="shared" ref="X2951:X2952" si="1122">IF(N2951&gt;0,"Profit","Loss")</f>
        <v>Loss</v>
      </c>
    </row>
    <row r="2952" spans="1:24" x14ac:dyDescent="0.3">
      <c r="A2952">
        <v>984.2</v>
      </c>
      <c r="B2952" s="1">
        <v>44560</v>
      </c>
      <c r="C2952" t="s">
        <v>27</v>
      </c>
      <c r="D2952" s="2">
        <v>0.3923611111111111</v>
      </c>
      <c r="E2952">
        <v>138.85</v>
      </c>
      <c r="F2952">
        <v>15</v>
      </c>
      <c r="G2952" t="s">
        <v>23</v>
      </c>
      <c r="H2952">
        <v>34900</v>
      </c>
      <c r="I2952" t="s">
        <v>22</v>
      </c>
      <c r="J2952" s="1">
        <v>44560</v>
      </c>
      <c r="K2952" t="s">
        <v>27</v>
      </c>
      <c r="L2952" s="2">
        <v>0.6381944444444444</v>
      </c>
      <c r="M2952">
        <v>0.35</v>
      </c>
      <c r="N2952">
        <v>2077.5</v>
      </c>
      <c r="O2952">
        <v>99.747929420000006</v>
      </c>
      <c r="P2952" s="1">
        <v>44560</v>
      </c>
      <c r="Q2952" t="s">
        <v>19</v>
      </c>
      <c r="R2952">
        <v>147.19999999999999</v>
      </c>
      <c r="S2952">
        <v>0.35</v>
      </c>
      <c r="T2952">
        <f t="shared" si="1108"/>
        <v>30</v>
      </c>
      <c r="U2952">
        <f t="shared" si="1119"/>
        <v>12</v>
      </c>
      <c r="V2952">
        <f t="shared" si="1120"/>
        <v>2021</v>
      </c>
      <c r="X2952" t="str">
        <f t="shared" si="1122"/>
        <v>Profit</v>
      </c>
    </row>
    <row r="2953" spans="1:24" hidden="1" x14ac:dyDescent="0.3">
      <c r="A2953">
        <v>985</v>
      </c>
      <c r="B2953" s="1">
        <v>44561</v>
      </c>
      <c r="D2953" s="2">
        <v>0.3923611111111111</v>
      </c>
      <c r="E2953">
        <v>35330.75</v>
      </c>
      <c r="J2953" s="1">
        <v>44561</v>
      </c>
      <c r="L2953" s="2">
        <v>0.6381944444444444</v>
      </c>
      <c r="M2953">
        <v>35487.300000000003</v>
      </c>
      <c r="N2953">
        <v>381</v>
      </c>
      <c r="Q2953" t="s">
        <v>19</v>
      </c>
      <c r="R2953">
        <v>35594.699999999997</v>
      </c>
      <c r="S2953">
        <v>35315.9</v>
      </c>
      <c r="T2953">
        <f t="shared" si="1108"/>
        <v>31</v>
      </c>
      <c r="U2953">
        <f t="shared" si="1119"/>
        <v>12</v>
      </c>
      <c r="V2953">
        <f t="shared" si="1120"/>
        <v>2021</v>
      </c>
    </row>
    <row r="2954" spans="1:24" x14ac:dyDescent="0.3">
      <c r="A2954">
        <v>985.1</v>
      </c>
      <c r="B2954" s="1">
        <v>44561</v>
      </c>
      <c r="C2954" t="s">
        <v>28</v>
      </c>
      <c r="D2954" s="2">
        <v>0.3923611111111111</v>
      </c>
      <c r="E2954">
        <v>411.75</v>
      </c>
      <c r="F2954">
        <v>15</v>
      </c>
      <c r="G2954" t="s">
        <v>21</v>
      </c>
      <c r="H2954">
        <v>35300</v>
      </c>
      <c r="I2954" t="s">
        <v>22</v>
      </c>
      <c r="J2954" s="1">
        <v>44561</v>
      </c>
      <c r="K2954" t="s">
        <v>28</v>
      </c>
      <c r="L2954" s="2">
        <v>0.3979166666666667</v>
      </c>
      <c r="M2954">
        <v>484.75</v>
      </c>
      <c r="N2954">
        <v>-1095</v>
      </c>
      <c r="O2954">
        <v>-17.72920461</v>
      </c>
      <c r="P2954" s="1">
        <v>44567</v>
      </c>
      <c r="Q2954" t="s">
        <v>24</v>
      </c>
      <c r="R2954">
        <v>504.45</v>
      </c>
      <c r="S2954">
        <v>409.4</v>
      </c>
      <c r="T2954">
        <f t="shared" si="1108"/>
        <v>31</v>
      </c>
      <c r="U2954">
        <f t="shared" si="1119"/>
        <v>12</v>
      </c>
      <c r="V2954">
        <f t="shared" si="1120"/>
        <v>2021</v>
      </c>
      <c r="X2954" t="str">
        <f t="shared" ref="X2954:X2955" si="1123">IF(N2954&gt;0,"Profit","Loss")</f>
        <v>Loss</v>
      </c>
    </row>
    <row r="2955" spans="1:24" x14ac:dyDescent="0.3">
      <c r="A2955">
        <v>985.2</v>
      </c>
      <c r="B2955" s="1">
        <v>44561</v>
      </c>
      <c r="C2955" t="s">
        <v>28</v>
      </c>
      <c r="D2955" s="2">
        <v>0.3923611111111111</v>
      </c>
      <c r="E2955">
        <v>379.9</v>
      </c>
      <c r="F2955">
        <v>15</v>
      </c>
      <c r="G2955" t="s">
        <v>23</v>
      </c>
      <c r="H2955">
        <v>35300</v>
      </c>
      <c r="I2955" t="s">
        <v>22</v>
      </c>
      <c r="J2955" s="1">
        <v>44561</v>
      </c>
      <c r="K2955" t="s">
        <v>28</v>
      </c>
      <c r="L2955" s="2">
        <v>0.6381944444444444</v>
      </c>
      <c r="M2955">
        <v>281.5</v>
      </c>
      <c r="N2955">
        <v>1476</v>
      </c>
      <c r="O2955">
        <v>25.90155304</v>
      </c>
      <c r="P2955" s="1">
        <v>44567</v>
      </c>
      <c r="Q2955" t="s">
        <v>19</v>
      </c>
      <c r="R2955">
        <v>379.9</v>
      </c>
      <c r="S2955">
        <v>248.65</v>
      </c>
      <c r="T2955">
        <f t="shared" si="1108"/>
        <v>31</v>
      </c>
      <c r="U2955">
        <f t="shared" si="1119"/>
        <v>12</v>
      </c>
      <c r="V2955">
        <f t="shared" si="1120"/>
        <v>2021</v>
      </c>
      <c r="X2955" t="str">
        <f t="shared" si="1123"/>
        <v>Profit</v>
      </c>
    </row>
    <row r="2956" spans="1:24" hidden="1" x14ac:dyDescent="0.3">
      <c r="A2956">
        <v>986</v>
      </c>
      <c r="B2956" s="1">
        <v>44564</v>
      </c>
      <c r="D2956" s="2">
        <v>0.3923611111111111</v>
      </c>
      <c r="E2956">
        <v>35557.35</v>
      </c>
      <c r="J2956" s="1">
        <v>44564</v>
      </c>
      <c r="L2956" s="2">
        <v>0.51874999999999993</v>
      </c>
      <c r="M2956">
        <v>36057.65</v>
      </c>
      <c r="N2956">
        <v>2280</v>
      </c>
      <c r="R2956">
        <v>36063.5</v>
      </c>
      <c r="S2956">
        <v>35530.050000000003</v>
      </c>
      <c r="T2956">
        <f t="shared" si="1108"/>
        <v>3</v>
      </c>
      <c r="U2956">
        <f t="shared" si="1119"/>
        <v>1</v>
      </c>
      <c r="V2956">
        <f t="shared" si="1120"/>
        <v>2022</v>
      </c>
    </row>
    <row r="2957" spans="1:24" x14ac:dyDescent="0.3">
      <c r="A2957">
        <v>986.1</v>
      </c>
      <c r="B2957" s="1">
        <v>44564</v>
      </c>
      <c r="C2957" t="s">
        <v>20</v>
      </c>
      <c r="D2957" s="2">
        <v>0.3923611111111111</v>
      </c>
      <c r="E2957">
        <v>322.05</v>
      </c>
      <c r="F2957">
        <v>15</v>
      </c>
      <c r="G2957" t="s">
        <v>21</v>
      </c>
      <c r="H2957">
        <v>35600</v>
      </c>
      <c r="I2957" t="s">
        <v>22</v>
      </c>
      <c r="J2957" s="1">
        <v>44564</v>
      </c>
      <c r="K2957" t="s">
        <v>20</v>
      </c>
      <c r="L2957" s="2">
        <v>0.40763888888888888</v>
      </c>
      <c r="M2957">
        <v>370.05</v>
      </c>
      <c r="N2957">
        <v>-720</v>
      </c>
      <c r="O2957">
        <v>-14.904517930000001</v>
      </c>
      <c r="P2957" s="1">
        <v>44567</v>
      </c>
      <c r="Q2957" t="s">
        <v>24</v>
      </c>
      <c r="R2957">
        <v>376.5</v>
      </c>
      <c r="S2957">
        <v>294.45</v>
      </c>
      <c r="T2957">
        <f t="shared" si="1108"/>
        <v>3</v>
      </c>
      <c r="U2957">
        <f t="shared" si="1119"/>
        <v>1</v>
      </c>
      <c r="V2957">
        <f t="shared" si="1120"/>
        <v>2022</v>
      </c>
      <c r="X2957" t="str">
        <f t="shared" ref="X2957:X2958" si="1124">IF(N2957&gt;0,"Profit","Loss")</f>
        <v>Loss</v>
      </c>
    </row>
    <row r="2958" spans="1:24" x14ac:dyDescent="0.3">
      <c r="A2958">
        <v>986.2</v>
      </c>
      <c r="B2958" s="1">
        <v>44564</v>
      </c>
      <c r="C2958" t="s">
        <v>20</v>
      </c>
      <c r="D2958" s="2">
        <v>0.3923611111111111</v>
      </c>
      <c r="E2958">
        <v>348.2</v>
      </c>
      <c r="F2958">
        <v>15</v>
      </c>
      <c r="G2958" t="s">
        <v>23</v>
      </c>
      <c r="H2958">
        <v>35600</v>
      </c>
      <c r="I2958" t="s">
        <v>22</v>
      </c>
      <c r="J2958" s="1">
        <v>44564</v>
      </c>
      <c r="K2958" t="s">
        <v>20</v>
      </c>
      <c r="L2958" s="2">
        <v>0.51874999999999993</v>
      </c>
      <c r="M2958">
        <v>148.19999999999999</v>
      </c>
      <c r="N2958">
        <v>3000</v>
      </c>
      <c r="O2958">
        <v>57.438253879999998</v>
      </c>
      <c r="P2958" s="1">
        <v>44567</v>
      </c>
      <c r="Q2958" t="s">
        <v>29</v>
      </c>
      <c r="R2958">
        <v>362.55</v>
      </c>
      <c r="S2958">
        <v>148.19999999999999</v>
      </c>
      <c r="T2958">
        <f t="shared" si="1108"/>
        <v>3</v>
      </c>
      <c r="U2958">
        <f t="shared" si="1119"/>
        <v>1</v>
      </c>
      <c r="V2958">
        <f t="shared" si="1120"/>
        <v>2022</v>
      </c>
      <c r="X2958" t="str">
        <f t="shared" si="1124"/>
        <v>Profit</v>
      </c>
    </row>
    <row r="2959" spans="1:24" hidden="1" x14ac:dyDescent="0.3">
      <c r="A2959">
        <v>987</v>
      </c>
      <c r="B2959" s="1">
        <v>44565</v>
      </c>
      <c r="D2959" s="2">
        <v>0.3923611111111111</v>
      </c>
      <c r="E2959">
        <v>36657.449999999997</v>
      </c>
      <c r="J2959" s="1">
        <v>44565</v>
      </c>
      <c r="L2959" s="2">
        <v>0.4069444444444445</v>
      </c>
      <c r="M2959">
        <v>36607.85</v>
      </c>
      <c r="N2959">
        <v>-210</v>
      </c>
      <c r="R2959">
        <v>36681.35</v>
      </c>
      <c r="S2959">
        <v>36380.85</v>
      </c>
      <c r="T2959">
        <f t="shared" si="1108"/>
        <v>4</v>
      </c>
      <c r="U2959">
        <f t="shared" si="1119"/>
        <v>1</v>
      </c>
      <c r="V2959">
        <f t="shared" si="1120"/>
        <v>2022</v>
      </c>
    </row>
    <row r="2960" spans="1:24" x14ac:dyDescent="0.3">
      <c r="A2960">
        <v>987.1</v>
      </c>
      <c r="B2960" s="1">
        <v>44565</v>
      </c>
      <c r="C2960" t="s">
        <v>25</v>
      </c>
      <c r="D2960" s="2">
        <v>0.3923611111111111</v>
      </c>
      <c r="E2960">
        <v>263.05</v>
      </c>
      <c r="F2960">
        <v>15</v>
      </c>
      <c r="G2960" t="s">
        <v>21</v>
      </c>
      <c r="H2960">
        <v>36700</v>
      </c>
      <c r="I2960" t="s">
        <v>22</v>
      </c>
      <c r="J2960" s="1">
        <v>44565</v>
      </c>
      <c r="K2960" t="s">
        <v>25</v>
      </c>
      <c r="L2960" s="2">
        <v>0.4069444444444445</v>
      </c>
      <c r="M2960">
        <v>226.05</v>
      </c>
      <c r="N2960">
        <v>555</v>
      </c>
      <c r="O2960">
        <v>14.065766959999999</v>
      </c>
      <c r="P2960" s="1">
        <v>44567</v>
      </c>
      <c r="Q2960" t="s">
        <v>24</v>
      </c>
      <c r="R2960">
        <v>277.7</v>
      </c>
      <c r="S2960">
        <v>150.65</v>
      </c>
      <c r="T2960">
        <f t="shared" si="1108"/>
        <v>4</v>
      </c>
      <c r="U2960">
        <f t="shared" si="1119"/>
        <v>1</v>
      </c>
      <c r="V2960">
        <f t="shared" si="1120"/>
        <v>2022</v>
      </c>
      <c r="X2960" t="str">
        <f t="shared" ref="X2960:X2961" si="1125">IF(N2960&gt;0,"Profit","Loss")</f>
        <v>Profit</v>
      </c>
    </row>
    <row r="2961" spans="1:24" x14ac:dyDescent="0.3">
      <c r="A2961">
        <v>987.2</v>
      </c>
      <c r="B2961" s="1">
        <v>44565</v>
      </c>
      <c r="C2961" t="s">
        <v>25</v>
      </c>
      <c r="D2961" s="2">
        <v>0.3923611111111111</v>
      </c>
      <c r="E2961">
        <v>306.8</v>
      </c>
      <c r="F2961">
        <v>15</v>
      </c>
      <c r="G2961" t="s">
        <v>23</v>
      </c>
      <c r="H2961">
        <v>36700</v>
      </c>
      <c r="I2961" t="s">
        <v>22</v>
      </c>
      <c r="J2961" s="1">
        <v>44565</v>
      </c>
      <c r="K2961" t="s">
        <v>25</v>
      </c>
      <c r="L2961" s="2">
        <v>0.40138888888888885</v>
      </c>
      <c r="M2961">
        <v>357.8</v>
      </c>
      <c r="N2961">
        <v>-765</v>
      </c>
      <c r="O2961">
        <v>-16.623207300000001</v>
      </c>
      <c r="P2961" s="1">
        <v>44567</v>
      </c>
      <c r="Q2961" t="s">
        <v>24</v>
      </c>
      <c r="R2961">
        <v>393.6</v>
      </c>
      <c r="S2961">
        <v>282.7</v>
      </c>
      <c r="T2961">
        <f t="shared" si="1108"/>
        <v>4</v>
      </c>
      <c r="U2961">
        <f t="shared" si="1119"/>
        <v>1</v>
      </c>
      <c r="V2961">
        <f t="shared" si="1120"/>
        <v>2022</v>
      </c>
      <c r="X2961" t="str">
        <f t="shared" si="1125"/>
        <v>Loss</v>
      </c>
    </row>
    <row r="2962" spans="1:24" hidden="1" x14ac:dyDescent="0.3">
      <c r="A2962">
        <v>988</v>
      </c>
      <c r="B2962" s="1">
        <v>44566</v>
      </c>
      <c r="D2962" s="2">
        <v>0.3923611111111111</v>
      </c>
      <c r="E2962">
        <v>37139.35</v>
      </c>
      <c r="J2962" s="1">
        <v>44566</v>
      </c>
      <c r="L2962" s="2">
        <v>0.40763888888888888</v>
      </c>
      <c r="M2962">
        <v>37207.199999999997</v>
      </c>
      <c r="N2962">
        <v>-810</v>
      </c>
      <c r="R2962">
        <v>37207.199999999997</v>
      </c>
      <c r="S2962">
        <v>36989.35</v>
      </c>
      <c r="T2962">
        <f t="shared" si="1108"/>
        <v>5</v>
      </c>
      <c r="U2962">
        <f t="shared" si="1119"/>
        <v>1</v>
      </c>
      <c r="V2962">
        <f t="shared" si="1120"/>
        <v>2022</v>
      </c>
    </row>
    <row r="2963" spans="1:24" x14ac:dyDescent="0.3">
      <c r="A2963">
        <v>988.1</v>
      </c>
      <c r="B2963" s="1">
        <v>44566</v>
      </c>
      <c r="C2963" t="s">
        <v>26</v>
      </c>
      <c r="D2963" s="2">
        <v>0.3923611111111111</v>
      </c>
      <c r="E2963">
        <v>228.8</v>
      </c>
      <c r="F2963">
        <v>15</v>
      </c>
      <c r="G2963" t="s">
        <v>21</v>
      </c>
      <c r="H2963">
        <v>37100</v>
      </c>
      <c r="I2963" t="s">
        <v>22</v>
      </c>
      <c r="J2963" s="1">
        <v>44566</v>
      </c>
      <c r="K2963" t="s">
        <v>26</v>
      </c>
      <c r="L2963" s="2">
        <v>0.40763888888888888</v>
      </c>
      <c r="M2963">
        <v>223.8</v>
      </c>
      <c r="N2963">
        <v>75</v>
      </c>
      <c r="O2963">
        <v>2.1853146849999998</v>
      </c>
      <c r="P2963" s="1">
        <v>44567</v>
      </c>
      <c r="Q2963" t="s">
        <v>24</v>
      </c>
      <c r="R2963">
        <v>267.85000000000002</v>
      </c>
      <c r="S2963">
        <v>147.85</v>
      </c>
      <c r="T2963">
        <f t="shared" si="1108"/>
        <v>5</v>
      </c>
      <c r="U2963">
        <f t="shared" si="1119"/>
        <v>1</v>
      </c>
      <c r="V2963">
        <f t="shared" si="1120"/>
        <v>2022</v>
      </c>
      <c r="X2963" t="str">
        <f t="shared" ref="X2963:X2964" si="1126">IF(N2963&gt;0,"Profit","Loss")</f>
        <v>Profit</v>
      </c>
    </row>
    <row r="2964" spans="1:24" x14ac:dyDescent="0.3">
      <c r="A2964">
        <v>988.2</v>
      </c>
      <c r="B2964" s="1">
        <v>44566</v>
      </c>
      <c r="C2964" t="s">
        <v>26</v>
      </c>
      <c r="D2964" s="2">
        <v>0.3923611111111111</v>
      </c>
      <c r="E2964">
        <v>213.2</v>
      </c>
      <c r="F2964">
        <v>15</v>
      </c>
      <c r="G2964" t="s">
        <v>23</v>
      </c>
      <c r="H2964">
        <v>37100</v>
      </c>
      <c r="I2964" t="s">
        <v>22</v>
      </c>
      <c r="J2964" s="1">
        <v>44566</v>
      </c>
      <c r="K2964" t="s">
        <v>26</v>
      </c>
      <c r="L2964" s="2">
        <v>0.40277777777777773</v>
      </c>
      <c r="M2964">
        <v>272.2</v>
      </c>
      <c r="N2964">
        <v>-885</v>
      </c>
      <c r="O2964">
        <v>-27.673545969999999</v>
      </c>
      <c r="P2964" s="1">
        <v>44567</v>
      </c>
      <c r="Q2964" t="s">
        <v>24</v>
      </c>
      <c r="R2964">
        <v>288.5</v>
      </c>
      <c r="S2964">
        <v>196.4</v>
      </c>
      <c r="T2964">
        <f t="shared" si="1108"/>
        <v>5</v>
      </c>
      <c r="U2964">
        <f t="shared" si="1119"/>
        <v>1</v>
      </c>
      <c r="V2964">
        <f t="shared" si="1120"/>
        <v>2022</v>
      </c>
      <c r="X2964" t="str">
        <f t="shared" si="1126"/>
        <v>Loss</v>
      </c>
    </row>
    <row r="2965" spans="1:24" hidden="1" x14ac:dyDescent="0.3">
      <c r="A2965">
        <v>989</v>
      </c>
      <c r="B2965" s="1">
        <v>44567</v>
      </c>
      <c r="D2965" s="2">
        <v>0.3923611111111111</v>
      </c>
      <c r="E2965">
        <v>37260.400000000001</v>
      </c>
      <c r="J2965" s="1">
        <v>44567</v>
      </c>
      <c r="L2965" s="2">
        <v>0.40763888888888888</v>
      </c>
      <c r="M2965">
        <v>37274.75</v>
      </c>
      <c r="N2965">
        <v>-660</v>
      </c>
      <c r="R2965">
        <v>37281</v>
      </c>
      <c r="S2965">
        <v>37061.35</v>
      </c>
      <c r="T2965">
        <f t="shared" si="1108"/>
        <v>6</v>
      </c>
      <c r="U2965">
        <f t="shared" si="1119"/>
        <v>1</v>
      </c>
      <c r="V2965">
        <f t="shared" si="1120"/>
        <v>2022</v>
      </c>
    </row>
    <row r="2966" spans="1:24" x14ac:dyDescent="0.3">
      <c r="A2966">
        <v>989.1</v>
      </c>
      <c r="B2966" s="1">
        <v>44567</v>
      </c>
      <c r="C2966" t="s">
        <v>27</v>
      </c>
      <c r="D2966" s="2">
        <v>0.3923611111111111</v>
      </c>
      <c r="E2966">
        <v>158.1</v>
      </c>
      <c r="F2966">
        <v>15</v>
      </c>
      <c r="G2966" t="s">
        <v>21</v>
      </c>
      <c r="H2966">
        <v>37300</v>
      </c>
      <c r="I2966" t="s">
        <v>22</v>
      </c>
      <c r="J2966" s="1">
        <v>44567</v>
      </c>
      <c r="K2966" t="s">
        <v>27</v>
      </c>
      <c r="L2966" s="2">
        <v>0.40763888888888888</v>
      </c>
      <c r="M2966">
        <v>135.1</v>
      </c>
      <c r="N2966">
        <v>345</v>
      </c>
      <c r="O2966">
        <v>14.54775459</v>
      </c>
      <c r="P2966" s="1">
        <v>44567</v>
      </c>
      <c r="Q2966" t="s">
        <v>24</v>
      </c>
      <c r="R2966">
        <v>162.1</v>
      </c>
      <c r="S2966">
        <v>59.8</v>
      </c>
      <c r="T2966">
        <f t="shared" si="1108"/>
        <v>6</v>
      </c>
      <c r="U2966">
        <f t="shared" si="1119"/>
        <v>1</v>
      </c>
      <c r="V2966">
        <f t="shared" si="1120"/>
        <v>2022</v>
      </c>
      <c r="X2966" t="str">
        <f t="shared" ref="X2966:X2967" si="1127">IF(N2966&gt;0,"Profit","Loss")</f>
        <v>Profit</v>
      </c>
    </row>
    <row r="2967" spans="1:24" x14ac:dyDescent="0.3">
      <c r="A2967">
        <v>989.2</v>
      </c>
      <c r="B2967" s="1">
        <v>44567</v>
      </c>
      <c r="C2967" t="s">
        <v>27</v>
      </c>
      <c r="D2967" s="2">
        <v>0.3923611111111111</v>
      </c>
      <c r="E2967">
        <v>176.7</v>
      </c>
      <c r="F2967">
        <v>15</v>
      </c>
      <c r="G2967" t="s">
        <v>23</v>
      </c>
      <c r="H2967">
        <v>37300</v>
      </c>
      <c r="I2967" t="s">
        <v>22</v>
      </c>
      <c r="J2967" s="1">
        <v>44567</v>
      </c>
      <c r="K2967" t="s">
        <v>27</v>
      </c>
      <c r="L2967" s="2">
        <v>0.3972222222222222</v>
      </c>
      <c r="M2967">
        <v>243.7</v>
      </c>
      <c r="N2967">
        <v>-1005</v>
      </c>
      <c r="O2967">
        <v>-37.917374080000002</v>
      </c>
      <c r="P2967" s="1">
        <v>44567</v>
      </c>
      <c r="Q2967" t="s">
        <v>24</v>
      </c>
      <c r="R2967">
        <v>257.95</v>
      </c>
      <c r="S2967">
        <v>167.75</v>
      </c>
      <c r="T2967">
        <f t="shared" si="1108"/>
        <v>6</v>
      </c>
      <c r="U2967">
        <f t="shared" si="1119"/>
        <v>1</v>
      </c>
      <c r="V2967">
        <f t="shared" si="1120"/>
        <v>2022</v>
      </c>
      <c r="X2967" t="str">
        <f t="shared" si="1127"/>
        <v>Loss</v>
      </c>
    </row>
    <row r="2968" spans="1:24" hidden="1" x14ac:dyDescent="0.3">
      <c r="A2968">
        <v>990</v>
      </c>
      <c r="B2968" s="1">
        <v>44568</v>
      </c>
      <c r="D2968" s="2">
        <v>0.3923611111111111</v>
      </c>
      <c r="E2968">
        <v>37941.449999999997</v>
      </c>
      <c r="J2968" s="1">
        <v>44568</v>
      </c>
      <c r="L2968" s="2">
        <v>0.45208333333333334</v>
      </c>
      <c r="M2968">
        <v>37979.599999999999</v>
      </c>
      <c r="N2968">
        <v>-45</v>
      </c>
      <c r="R2968">
        <v>38134.5</v>
      </c>
      <c r="S2968">
        <v>37905.15</v>
      </c>
      <c r="T2968">
        <f t="shared" si="1108"/>
        <v>7</v>
      </c>
      <c r="U2968">
        <f t="shared" si="1119"/>
        <v>1</v>
      </c>
      <c r="V2968">
        <f t="shared" si="1120"/>
        <v>2022</v>
      </c>
    </row>
    <row r="2969" spans="1:24" x14ac:dyDescent="0.3">
      <c r="A2969">
        <v>990.1</v>
      </c>
      <c r="B2969" s="1">
        <v>44568</v>
      </c>
      <c r="C2969" t="s">
        <v>28</v>
      </c>
      <c r="D2969" s="2">
        <v>0.3923611111111111</v>
      </c>
      <c r="E2969">
        <v>483.5</v>
      </c>
      <c r="F2969">
        <v>15</v>
      </c>
      <c r="G2969" t="s">
        <v>21</v>
      </c>
      <c r="H2969">
        <v>37900</v>
      </c>
      <c r="I2969" t="s">
        <v>22</v>
      </c>
      <c r="J2969" s="1">
        <v>44568</v>
      </c>
      <c r="K2969" t="s">
        <v>28</v>
      </c>
      <c r="L2969" s="2">
        <v>0.39652777777777781</v>
      </c>
      <c r="M2969">
        <v>525.5</v>
      </c>
      <c r="N2969">
        <v>-630</v>
      </c>
      <c r="O2969">
        <v>-8.6866597720000005</v>
      </c>
      <c r="P2969" s="1">
        <v>44574</v>
      </c>
      <c r="Q2969" t="s">
        <v>24</v>
      </c>
      <c r="R2969">
        <v>530.29999999999995</v>
      </c>
      <c r="S2969">
        <v>450.5</v>
      </c>
      <c r="T2969">
        <f t="shared" si="1108"/>
        <v>7</v>
      </c>
      <c r="U2969">
        <f t="shared" si="1119"/>
        <v>1</v>
      </c>
      <c r="V2969">
        <f t="shared" si="1120"/>
        <v>2022</v>
      </c>
      <c r="X2969" t="str">
        <f t="shared" ref="X2969:X2970" si="1128">IF(N2969&gt;0,"Profit","Loss")</f>
        <v>Loss</v>
      </c>
    </row>
    <row r="2970" spans="1:24" x14ac:dyDescent="0.3">
      <c r="A2970">
        <v>990.2</v>
      </c>
      <c r="B2970" s="1">
        <v>44568</v>
      </c>
      <c r="C2970" t="s">
        <v>28</v>
      </c>
      <c r="D2970" s="2">
        <v>0.3923611111111111</v>
      </c>
      <c r="E2970">
        <v>419.3</v>
      </c>
      <c r="F2970">
        <v>15</v>
      </c>
      <c r="G2970" t="s">
        <v>23</v>
      </c>
      <c r="H2970">
        <v>37900</v>
      </c>
      <c r="I2970" t="s">
        <v>22</v>
      </c>
      <c r="J2970" s="1">
        <v>44568</v>
      </c>
      <c r="K2970" t="s">
        <v>28</v>
      </c>
      <c r="L2970" s="2">
        <v>0.45208333333333334</v>
      </c>
      <c r="M2970">
        <v>380.3</v>
      </c>
      <c r="N2970">
        <v>585</v>
      </c>
      <c r="O2970">
        <v>9.3012163129999994</v>
      </c>
      <c r="P2970" s="1">
        <v>44574</v>
      </c>
      <c r="Q2970" t="s">
        <v>24</v>
      </c>
      <c r="R2970">
        <v>439.5</v>
      </c>
      <c r="S2970">
        <v>304.89999999999998</v>
      </c>
      <c r="T2970">
        <f t="shared" si="1108"/>
        <v>7</v>
      </c>
      <c r="U2970">
        <f t="shared" si="1119"/>
        <v>1</v>
      </c>
      <c r="V2970">
        <f t="shared" si="1120"/>
        <v>2022</v>
      </c>
      <c r="X2970" t="str">
        <f t="shared" si="1128"/>
        <v>Profit</v>
      </c>
    </row>
    <row r="2971" spans="1:24" hidden="1" x14ac:dyDescent="0.3">
      <c r="A2971">
        <v>991</v>
      </c>
      <c r="B2971" s="1">
        <v>44571</v>
      </c>
      <c r="D2971" s="2">
        <v>0.3923611111111111</v>
      </c>
      <c r="E2971">
        <v>38088.25</v>
      </c>
      <c r="J2971" s="1">
        <v>44571</v>
      </c>
      <c r="L2971" s="2">
        <v>0.39999999999999997</v>
      </c>
      <c r="M2971">
        <v>38118.5</v>
      </c>
      <c r="N2971">
        <v>-1020</v>
      </c>
      <c r="R2971">
        <v>38128</v>
      </c>
      <c r="S2971">
        <v>37968.25</v>
      </c>
      <c r="T2971">
        <f t="shared" si="1108"/>
        <v>10</v>
      </c>
      <c r="U2971">
        <f t="shared" si="1119"/>
        <v>1</v>
      </c>
      <c r="V2971">
        <f t="shared" si="1120"/>
        <v>2022</v>
      </c>
    </row>
    <row r="2972" spans="1:24" x14ac:dyDescent="0.3">
      <c r="A2972">
        <v>991.1</v>
      </c>
      <c r="B2972" s="1">
        <v>44571</v>
      </c>
      <c r="C2972" t="s">
        <v>20</v>
      </c>
      <c r="D2972" s="2">
        <v>0.3923611111111111</v>
      </c>
      <c r="E2972">
        <v>383.7</v>
      </c>
      <c r="F2972">
        <v>15</v>
      </c>
      <c r="G2972" t="s">
        <v>21</v>
      </c>
      <c r="H2972">
        <v>38100</v>
      </c>
      <c r="I2972" t="s">
        <v>22</v>
      </c>
      <c r="J2972" s="1">
        <v>44571</v>
      </c>
      <c r="K2972" t="s">
        <v>20</v>
      </c>
      <c r="L2972" s="2">
        <v>0.39999999999999997</v>
      </c>
      <c r="M2972">
        <v>399.7</v>
      </c>
      <c r="N2972">
        <v>-240</v>
      </c>
      <c r="O2972">
        <v>-4.1699244200000001</v>
      </c>
      <c r="P2972" s="1">
        <v>44574</v>
      </c>
      <c r="Q2972" t="s">
        <v>24</v>
      </c>
      <c r="R2972">
        <v>417.8</v>
      </c>
      <c r="S2972">
        <v>324.10000000000002</v>
      </c>
      <c r="T2972">
        <f t="shared" si="1108"/>
        <v>10</v>
      </c>
      <c r="U2972">
        <f t="shared" si="1119"/>
        <v>1</v>
      </c>
      <c r="V2972">
        <f t="shared" si="1120"/>
        <v>2022</v>
      </c>
      <c r="X2972" t="str">
        <f t="shared" ref="X2972:X2973" si="1129">IF(N2972&gt;0,"Profit","Loss")</f>
        <v>Loss</v>
      </c>
    </row>
    <row r="2973" spans="1:24" x14ac:dyDescent="0.3">
      <c r="A2973">
        <v>991.2</v>
      </c>
      <c r="B2973" s="1">
        <v>44571</v>
      </c>
      <c r="C2973" t="s">
        <v>20</v>
      </c>
      <c r="D2973" s="2">
        <v>0.3923611111111111</v>
      </c>
      <c r="E2973">
        <v>382.15</v>
      </c>
      <c r="F2973">
        <v>15</v>
      </c>
      <c r="G2973" t="s">
        <v>23</v>
      </c>
      <c r="H2973">
        <v>38100</v>
      </c>
      <c r="I2973" t="s">
        <v>22</v>
      </c>
      <c r="J2973" s="1">
        <v>44571</v>
      </c>
      <c r="K2973" t="s">
        <v>20</v>
      </c>
      <c r="L2973" s="2">
        <v>0.39513888888888887</v>
      </c>
      <c r="M2973">
        <v>434.15</v>
      </c>
      <c r="N2973">
        <v>-780</v>
      </c>
      <c r="O2973">
        <v>-13.607222289999999</v>
      </c>
      <c r="P2973" s="1">
        <v>44574</v>
      </c>
      <c r="Q2973" t="s">
        <v>24</v>
      </c>
      <c r="R2973">
        <v>437.85</v>
      </c>
      <c r="S2973">
        <v>358.9</v>
      </c>
      <c r="T2973">
        <f t="shared" si="1108"/>
        <v>10</v>
      </c>
      <c r="U2973">
        <f t="shared" si="1119"/>
        <v>1</v>
      </c>
      <c r="V2973">
        <f t="shared" si="1120"/>
        <v>2022</v>
      </c>
      <c r="X2973" t="str">
        <f t="shared" si="1129"/>
        <v>Loss</v>
      </c>
    </row>
    <row r="2974" spans="1:24" hidden="1" x14ac:dyDescent="0.3">
      <c r="A2974">
        <v>992</v>
      </c>
      <c r="B2974" s="1">
        <v>44572</v>
      </c>
      <c r="D2974" s="2">
        <v>0.3923611111111111</v>
      </c>
      <c r="E2974">
        <v>38386.5</v>
      </c>
      <c r="J2974" s="1">
        <v>44572</v>
      </c>
      <c r="L2974" s="2">
        <v>0.43958333333333338</v>
      </c>
      <c r="M2974">
        <v>38247.449999999997</v>
      </c>
      <c r="N2974">
        <v>180</v>
      </c>
      <c r="R2974">
        <v>38412.75</v>
      </c>
      <c r="S2974">
        <v>38032.949999999997</v>
      </c>
      <c r="T2974">
        <f t="shared" si="1108"/>
        <v>11</v>
      </c>
      <c r="U2974">
        <f t="shared" si="1119"/>
        <v>1</v>
      </c>
      <c r="V2974">
        <f t="shared" si="1120"/>
        <v>2022</v>
      </c>
    </row>
    <row r="2975" spans="1:24" x14ac:dyDescent="0.3">
      <c r="A2975">
        <v>992.1</v>
      </c>
      <c r="B2975" s="1">
        <v>44572</v>
      </c>
      <c r="C2975" t="s">
        <v>25</v>
      </c>
      <c r="D2975" s="2">
        <v>0.3923611111111111</v>
      </c>
      <c r="E2975">
        <v>323.25</v>
      </c>
      <c r="F2975">
        <v>15</v>
      </c>
      <c r="G2975" t="s">
        <v>21</v>
      </c>
      <c r="H2975">
        <v>38400</v>
      </c>
      <c r="I2975" t="s">
        <v>22</v>
      </c>
      <c r="J2975" s="1">
        <v>44572</v>
      </c>
      <c r="K2975" t="s">
        <v>25</v>
      </c>
      <c r="L2975" s="2">
        <v>0.43958333333333338</v>
      </c>
      <c r="M2975">
        <v>255.25</v>
      </c>
      <c r="N2975">
        <v>1020</v>
      </c>
      <c r="O2975">
        <v>21.036349569999999</v>
      </c>
      <c r="P2975" s="1">
        <v>44574</v>
      </c>
      <c r="Q2975" t="s">
        <v>24</v>
      </c>
      <c r="R2975">
        <v>345.95</v>
      </c>
      <c r="S2975">
        <v>180</v>
      </c>
      <c r="T2975">
        <f t="shared" si="1108"/>
        <v>11</v>
      </c>
      <c r="U2975">
        <f t="shared" si="1119"/>
        <v>1</v>
      </c>
      <c r="V2975">
        <f t="shared" si="1120"/>
        <v>2022</v>
      </c>
      <c r="X2975" t="str">
        <f t="shared" ref="X2975:X2976" si="1130">IF(N2975&gt;0,"Profit","Loss")</f>
        <v>Profit</v>
      </c>
    </row>
    <row r="2976" spans="1:24" x14ac:dyDescent="0.3">
      <c r="A2976">
        <v>992.2</v>
      </c>
      <c r="B2976" s="1">
        <v>44572</v>
      </c>
      <c r="C2976" t="s">
        <v>25</v>
      </c>
      <c r="D2976" s="2">
        <v>0.3923611111111111</v>
      </c>
      <c r="E2976">
        <v>336.8</v>
      </c>
      <c r="F2976">
        <v>15</v>
      </c>
      <c r="G2976" t="s">
        <v>23</v>
      </c>
      <c r="H2976">
        <v>38400</v>
      </c>
      <c r="I2976" t="s">
        <v>22</v>
      </c>
      <c r="J2976" s="1">
        <v>44572</v>
      </c>
      <c r="K2976" t="s">
        <v>25</v>
      </c>
      <c r="L2976" s="2">
        <v>0.39652777777777781</v>
      </c>
      <c r="M2976">
        <v>392.8</v>
      </c>
      <c r="N2976">
        <v>-840</v>
      </c>
      <c r="O2976">
        <v>-16.62707838</v>
      </c>
      <c r="P2976" s="1">
        <v>44574</v>
      </c>
      <c r="Q2976" t="s">
        <v>24</v>
      </c>
      <c r="R2976">
        <v>402.4</v>
      </c>
      <c r="S2976">
        <v>316.85000000000002</v>
      </c>
      <c r="T2976">
        <f t="shared" si="1108"/>
        <v>11</v>
      </c>
      <c r="U2976">
        <f t="shared" si="1119"/>
        <v>1</v>
      </c>
      <c r="V2976">
        <f t="shared" si="1120"/>
        <v>2022</v>
      </c>
      <c r="X2976" t="str">
        <f t="shared" si="1130"/>
        <v>Loss</v>
      </c>
    </row>
    <row r="2977" spans="1:24" hidden="1" x14ac:dyDescent="0.3">
      <c r="A2977">
        <v>993</v>
      </c>
      <c r="B2977" s="1">
        <v>44573</v>
      </c>
      <c r="D2977" s="2">
        <v>0.3923611111111111</v>
      </c>
      <c r="E2977">
        <v>38714.400000000001</v>
      </c>
      <c r="J2977" s="1">
        <v>44573</v>
      </c>
      <c r="L2977" s="2">
        <v>0.5805555555555556</v>
      </c>
      <c r="M2977">
        <v>38651.050000000003</v>
      </c>
      <c r="N2977">
        <v>-165</v>
      </c>
      <c r="R2977">
        <v>38848.800000000003</v>
      </c>
      <c r="S2977">
        <v>38621.050000000003</v>
      </c>
      <c r="T2977">
        <f t="shared" si="1108"/>
        <v>12</v>
      </c>
      <c r="U2977">
        <f t="shared" si="1119"/>
        <v>1</v>
      </c>
      <c r="V2977">
        <f t="shared" si="1120"/>
        <v>2022</v>
      </c>
    </row>
    <row r="2978" spans="1:24" x14ac:dyDescent="0.3">
      <c r="A2978">
        <v>993.1</v>
      </c>
      <c r="B2978" s="1">
        <v>44573</v>
      </c>
      <c r="C2978" t="s">
        <v>26</v>
      </c>
      <c r="D2978" s="2">
        <v>0.3923611111111111</v>
      </c>
      <c r="E2978">
        <v>265.55</v>
      </c>
      <c r="F2978">
        <v>15</v>
      </c>
      <c r="G2978" t="s">
        <v>21</v>
      </c>
      <c r="H2978">
        <v>38700</v>
      </c>
      <c r="I2978" t="s">
        <v>22</v>
      </c>
      <c r="J2978" s="1">
        <v>44573</v>
      </c>
      <c r="K2978" t="s">
        <v>26</v>
      </c>
      <c r="L2978" s="2">
        <v>0.4368055555555555</v>
      </c>
      <c r="M2978">
        <v>295.55</v>
      </c>
      <c r="N2978">
        <v>-450</v>
      </c>
      <c r="O2978">
        <v>-11.297307480000001</v>
      </c>
      <c r="P2978" s="1">
        <v>44574</v>
      </c>
      <c r="Q2978" t="s">
        <v>24</v>
      </c>
      <c r="R2978">
        <v>296.85000000000002</v>
      </c>
      <c r="S2978">
        <v>220.5</v>
      </c>
      <c r="T2978">
        <f t="shared" si="1108"/>
        <v>12</v>
      </c>
      <c r="U2978">
        <f t="shared" si="1119"/>
        <v>1</v>
      </c>
      <c r="V2978">
        <f t="shared" si="1120"/>
        <v>2022</v>
      </c>
      <c r="X2978" t="str">
        <f t="shared" ref="X2978:X2979" si="1131">IF(N2978&gt;0,"Profit","Loss")</f>
        <v>Loss</v>
      </c>
    </row>
    <row r="2979" spans="1:24" x14ac:dyDescent="0.3">
      <c r="A2979">
        <v>993.2</v>
      </c>
      <c r="B2979" s="1">
        <v>44573</v>
      </c>
      <c r="C2979" t="s">
        <v>26</v>
      </c>
      <c r="D2979" s="2">
        <v>0.3923611111111111</v>
      </c>
      <c r="E2979">
        <v>238.3</v>
      </c>
      <c r="F2979">
        <v>15</v>
      </c>
      <c r="G2979" t="s">
        <v>23</v>
      </c>
      <c r="H2979">
        <v>38700</v>
      </c>
      <c r="I2979" t="s">
        <v>22</v>
      </c>
      <c r="J2979" s="1">
        <v>44573</v>
      </c>
      <c r="K2979" t="s">
        <v>26</v>
      </c>
      <c r="L2979" s="2">
        <v>0.5805555555555556</v>
      </c>
      <c r="M2979">
        <v>219.3</v>
      </c>
      <c r="N2979">
        <v>285</v>
      </c>
      <c r="O2979">
        <v>7.9731430970000003</v>
      </c>
      <c r="P2979" s="1">
        <v>44574</v>
      </c>
      <c r="Q2979" t="s">
        <v>24</v>
      </c>
      <c r="R2979">
        <v>282.05</v>
      </c>
      <c r="S2979">
        <v>144</v>
      </c>
      <c r="T2979">
        <f t="shared" si="1108"/>
        <v>12</v>
      </c>
      <c r="U2979">
        <f t="shared" si="1119"/>
        <v>1</v>
      </c>
      <c r="V2979">
        <f t="shared" si="1120"/>
        <v>2022</v>
      </c>
      <c r="X2979" t="str">
        <f t="shared" si="1131"/>
        <v>Profit</v>
      </c>
    </row>
    <row r="2980" spans="1:24" hidden="1" x14ac:dyDescent="0.3">
      <c r="A2980">
        <v>994</v>
      </c>
      <c r="B2980" s="1">
        <v>44574</v>
      </c>
      <c r="D2980" s="2">
        <v>0.3923611111111111</v>
      </c>
      <c r="E2980">
        <v>38542.199999999997</v>
      </c>
      <c r="J2980" s="1">
        <v>44574</v>
      </c>
      <c r="L2980" s="2">
        <v>0.42430555555555555</v>
      </c>
      <c r="M2980">
        <v>38472.800000000003</v>
      </c>
      <c r="N2980">
        <v>-1096.5</v>
      </c>
      <c r="R2980">
        <v>38665.699999999997</v>
      </c>
      <c r="S2980">
        <v>38455.65</v>
      </c>
      <c r="T2980">
        <f t="shared" si="1108"/>
        <v>13</v>
      </c>
      <c r="U2980">
        <f t="shared" si="1119"/>
        <v>1</v>
      </c>
      <c r="V2980">
        <f t="shared" si="1120"/>
        <v>2022</v>
      </c>
    </row>
    <row r="2981" spans="1:24" x14ac:dyDescent="0.3">
      <c r="A2981">
        <v>994.1</v>
      </c>
      <c r="B2981" s="1">
        <v>44574</v>
      </c>
      <c r="C2981" t="s">
        <v>27</v>
      </c>
      <c r="D2981" s="2">
        <v>0.3923611111111111</v>
      </c>
      <c r="E2981">
        <v>169.6</v>
      </c>
      <c r="F2981">
        <v>15</v>
      </c>
      <c r="G2981" t="s">
        <v>21</v>
      </c>
      <c r="H2981">
        <v>38500</v>
      </c>
      <c r="I2981" t="s">
        <v>22</v>
      </c>
      <c r="J2981" s="1">
        <v>44574</v>
      </c>
      <c r="K2981" t="s">
        <v>27</v>
      </c>
      <c r="L2981" s="2">
        <v>0.4069444444444445</v>
      </c>
      <c r="M2981">
        <v>228.6</v>
      </c>
      <c r="N2981">
        <v>-885</v>
      </c>
      <c r="O2981">
        <v>-34.787735849999997</v>
      </c>
      <c r="P2981" s="1">
        <v>44574</v>
      </c>
      <c r="Q2981" t="s">
        <v>24</v>
      </c>
      <c r="R2981">
        <v>234.45</v>
      </c>
      <c r="S2981">
        <v>153.05000000000001</v>
      </c>
      <c r="T2981">
        <f t="shared" ref="T2981:T3044" si="1132">DAY(B2981)</f>
        <v>13</v>
      </c>
      <c r="U2981">
        <f t="shared" si="1119"/>
        <v>1</v>
      </c>
      <c r="V2981">
        <f t="shared" si="1120"/>
        <v>2022</v>
      </c>
      <c r="X2981" t="str">
        <f t="shared" ref="X2981:X2982" si="1133">IF(N2981&gt;0,"Profit","Loss")</f>
        <v>Loss</v>
      </c>
    </row>
    <row r="2982" spans="1:24" x14ac:dyDescent="0.3">
      <c r="A2982">
        <v>994.2</v>
      </c>
      <c r="B2982" s="1">
        <v>44574</v>
      </c>
      <c r="C2982" t="s">
        <v>27</v>
      </c>
      <c r="D2982" s="2">
        <v>0.3923611111111111</v>
      </c>
      <c r="E2982">
        <v>118.15</v>
      </c>
      <c r="F2982">
        <v>15</v>
      </c>
      <c r="G2982" t="s">
        <v>23</v>
      </c>
      <c r="H2982">
        <v>38500</v>
      </c>
      <c r="I2982" t="s">
        <v>22</v>
      </c>
      <c r="J2982" s="1">
        <v>44574</v>
      </c>
      <c r="K2982" t="s">
        <v>27</v>
      </c>
      <c r="L2982" s="2">
        <v>0.42430555555555555</v>
      </c>
      <c r="M2982">
        <v>132.25</v>
      </c>
      <c r="N2982">
        <v>-211.5</v>
      </c>
      <c r="O2982">
        <v>-11.93398223</v>
      </c>
      <c r="P2982" s="1">
        <v>44574</v>
      </c>
      <c r="Q2982" t="s">
        <v>24</v>
      </c>
      <c r="R2982">
        <v>148.1</v>
      </c>
      <c r="S2982">
        <v>55.55</v>
      </c>
      <c r="T2982">
        <f t="shared" si="1132"/>
        <v>13</v>
      </c>
      <c r="U2982">
        <f t="shared" si="1119"/>
        <v>1</v>
      </c>
      <c r="V2982">
        <f t="shared" si="1120"/>
        <v>2022</v>
      </c>
      <c r="X2982" t="str">
        <f t="shared" si="1133"/>
        <v>Loss</v>
      </c>
    </row>
    <row r="2983" spans="1:24" hidden="1" x14ac:dyDescent="0.3">
      <c r="A2983">
        <v>995</v>
      </c>
      <c r="B2983" s="1">
        <v>44575</v>
      </c>
      <c r="D2983" s="2">
        <v>0.3923611111111111</v>
      </c>
      <c r="E2983">
        <v>38237.699999999997</v>
      </c>
      <c r="J2983" s="1">
        <v>44575</v>
      </c>
      <c r="L2983" s="2">
        <v>0.43888888888888888</v>
      </c>
      <c r="M2983">
        <v>38181.15</v>
      </c>
      <c r="N2983">
        <v>-540</v>
      </c>
      <c r="R2983">
        <v>38364.400000000001</v>
      </c>
      <c r="S2983">
        <v>38164.85</v>
      </c>
      <c r="T2983">
        <f t="shared" si="1132"/>
        <v>14</v>
      </c>
      <c r="U2983">
        <f t="shared" si="1119"/>
        <v>1</v>
      </c>
      <c r="V2983">
        <f t="shared" si="1120"/>
        <v>2022</v>
      </c>
    </row>
    <row r="2984" spans="1:24" x14ac:dyDescent="0.3">
      <c r="A2984">
        <v>995.1</v>
      </c>
      <c r="B2984" s="1">
        <v>44575</v>
      </c>
      <c r="C2984" t="s">
        <v>28</v>
      </c>
      <c r="D2984" s="2">
        <v>0.3923611111111111</v>
      </c>
      <c r="E2984">
        <v>460.05</v>
      </c>
      <c r="F2984">
        <v>15</v>
      </c>
      <c r="G2984" t="s">
        <v>21</v>
      </c>
      <c r="H2984">
        <v>38200</v>
      </c>
      <c r="I2984" t="s">
        <v>22</v>
      </c>
      <c r="J2984" s="1">
        <v>44575</v>
      </c>
      <c r="K2984" t="s">
        <v>28</v>
      </c>
      <c r="L2984" s="2">
        <v>0.40138888888888885</v>
      </c>
      <c r="M2984">
        <v>492.05</v>
      </c>
      <c r="N2984">
        <v>-480</v>
      </c>
      <c r="O2984">
        <v>-6.9557656779999997</v>
      </c>
      <c r="P2984" s="1">
        <v>44581</v>
      </c>
      <c r="Q2984" t="s">
        <v>24</v>
      </c>
      <c r="R2984">
        <v>604.04999999999995</v>
      </c>
      <c r="S2984">
        <v>416.1</v>
      </c>
      <c r="T2984">
        <f t="shared" si="1132"/>
        <v>14</v>
      </c>
      <c r="U2984">
        <f t="shared" si="1119"/>
        <v>1</v>
      </c>
      <c r="V2984">
        <f t="shared" si="1120"/>
        <v>2022</v>
      </c>
      <c r="X2984" t="str">
        <f t="shared" ref="X2984:X2985" si="1134">IF(N2984&gt;0,"Profit","Loss")</f>
        <v>Loss</v>
      </c>
    </row>
    <row r="2985" spans="1:24" x14ac:dyDescent="0.3">
      <c r="A2985">
        <v>995.2</v>
      </c>
      <c r="B2985" s="1">
        <v>44575</v>
      </c>
      <c r="C2985" t="s">
        <v>28</v>
      </c>
      <c r="D2985" s="2">
        <v>0.3923611111111111</v>
      </c>
      <c r="E2985">
        <v>412.45</v>
      </c>
      <c r="F2985">
        <v>15</v>
      </c>
      <c r="G2985" t="s">
        <v>23</v>
      </c>
      <c r="H2985">
        <v>38200</v>
      </c>
      <c r="I2985" t="s">
        <v>22</v>
      </c>
      <c r="J2985" s="1">
        <v>44575</v>
      </c>
      <c r="K2985" t="s">
        <v>28</v>
      </c>
      <c r="L2985" s="2">
        <v>0.43888888888888888</v>
      </c>
      <c r="M2985">
        <v>416.45</v>
      </c>
      <c r="N2985">
        <v>-60</v>
      </c>
      <c r="O2985">
        <v>-0.96981452300000004</v>
      </c>
      <c r="P2985" s="1">
        <v>44581</v>
      </c>
      <c r="Q2985" t="s">
        <v>24</v>
      </c>
      <c r="R2985">
        <v>448.8</v>
      </c>
      <c r="S2985">
        <v>341.35</v>
      </c>
      <c r="T2985">
        <f t="shared" si="1132"/>
        <v>14</v>
      </c>
      <c r="U2985">
        <f t="shared" si="1119"/>
        <v>1</v>
      </c>
      <c r="V2985">
        <f t="shared" si="1120"/>
        <v>2022</v>
      </c>
      <c r="X2985" t="str">
        <f t="shared" si="1134"/>
        <v>Loss</v>
      </c>
    </row>
    <row r="2986" spans="1:24" hidden="1" x14ac:dyDescent="0.3">
      <c r="A2986">
        <v>996</v>
      </c>
      <c r="B2986" s="1">
        <v>44578</v>
      </c>
      <c r="D2986" s="2">
        <v>0.3923611111111111</v>
      </c>
      <c r="E2986">
        <v>38525.9</v>
      </c>
      <c r="J2986" s="1">
        <v>44578</v>
      </c>
      <c r="L2986" s="2">
        <v>0.6381944444444444</v>
      </c>
      <c r="M2986">
        <v>38227.9</v>
      </c>
      <c r="N2986">
        <v>1041.75</v>
      </c>
      <c r="Q2986" t="s">
        <v>19</v>
      </c>
      <c r="R2986">
        <v>38535.800000000003</v>
      </c>
      <c r="S2986">
        <v>38141.199999999997</v>
      </c>
      <c r="T2986">
        <f t="shared" si="1132"/>
        <v>17</v>
      </c>
      <c r="U2986">
        <f t="shared" si="1119"/>
        <v>1</v>
      </c>
      <c r="V2986">
        <f t="shared" si="1120"/>
        <v>2022</v>
      </c>
    </row>
    <row r="2987" spans="1:24" x14ac:dyDescent="0.3">
      <c r="A2987">
        <v>996.1</v>
      </c>
      <c r="B2987" s="1">
        <v>44578</v>
      </c>
      <c r="C2987" t="s">
        <v>20</v>
      </c>
      <c r="D2987" s="2">
        <v>0.3923611111111111</v>
      </c>
      <c r="E2987">
        <v>398.45</v>
      </c>
      <c r="F2987">
        <v>15</v>
      </c>
      <c r="G2987" t="s">
        <v>21</v>
      </c>
      <c r="H2987">
        <v>38500</v>
      </c>
      <c r="I2987" t="s">
        <v>22</v>
      </c>
      <c r="J2987" s="1">
        <v>44578</v>
      </c>
      <c r="K2987" t="s">
        <v>20</v>
      </c>
      <c r="L2987" s="2">
        <v>0.6381944444444444</v>
      </c>
      <c r="M2987">
        <v>256</v>
      </c>
      <c r="N2987">
        <v>2136.75</v>
      </c>
      <c r="O2987">
        <v>35.751035260000002</v>
      </c>
      <c r="P2987" s="1">
        <v>44581</v>
      </c>
      <c r="Q2987" t="s">
        <v>19</v>
      </c>
      <c r="R2987">
        <v>401.75</v>
      </c>
      <c r="S2987">
        <v>216.6</v>
      </c>
      <c r="T2987">
        <f t="shared" si="1132"/>
        <v>17</v>
      </c>
      <c r="U2987">
        <f t="shared" si="1119"/>
        <v>1</v>
      </c>
      <c r="V2987">
        <f t="shared" si="1120"/>
        <v>2022</v>
      </c>
      <c r="X2987" t="str">
        <f t="shared" ref="X2987:X2988" si="1135">IF(N2987&gt;0,"Profit","Loss")</f>
        <v>Profit</v>
      </c>
    </row>
    <row r="2988" spans="1:24" x14ac:dyDescent="0.3">
      <c r="A2988">
        <v>996.2</v>
      </c>
      <c r="B2988" s="1">
        <v>44578</v>
      </c>
      <c r="C2988" t="s">
        <v>20</v>
      </c>
      <c r="D2988" s="2">
        <v>0.3923611111111111</v>
      </c>
      <c r="E2988">
        <v>328.6</v>
      </c>
      <c r="F2988">
        <v>15</v>
      </c>
      <c r="G2988" t="s">
        <v>23</v>
      </c>
      <c r="H2988">
        <v>38500</v>
      </c>
      <c r="I2988" t="s">
        <v>22</v>
      </c>
      <c r="J2988" s="1">
        <v>44578</v>
      </c>
      <c r="K2988" t="s">
        <v>20</v>
      </c>
      <c r="L2988" s="2">
        <v>0.39513888888888887</v>
      </c>
      <c r="M2988">
        <v>401.6</v>
      </c>
      <c r="N2988">
        <v>-1095</v>
      </c>
      <c r="O2988">
        <v>-22.21545953</v>
      </c>
      <c r="P2988" s="1">
        <v>44581</v>
      </c>
      <c r="Q2988" t="s">
        <v>24</v>
      </c>
      <c r="R2988">
        <v>429.75</v>
      </c>
      <c r="S2988">
        <v>325.95</v>
      </c>
      <c r="T2988">
        <f t="shared" si="1132"/>
        <v>17</v>
      </c>
      <c r="U2988">
        <f t="shared" si="1119"/>
        <v>1</v>
      </c>
      <c r="V2988">
        <f t="shared" si="1120"/>
        <v>2022</v>
      </c>
      <c r="X2988" t="str">
        <f t="shared" si="1135"/>
        <v>Loss</v>
      </c>
    </row>
    <row r="2989" spans="1:24" hidden="1" x14ac:dyDescent="0.3">
      <c r="A2989">
        <v>997</v>
      </c>
      <c r="B2989" s="1">
        <v>44579</v>
      </c>
      <c r="D2989" s="2">
        <v>0.3923611111111111</v>
      </c>
      <c r="E2989">
        <v>38383.35</v>
      </c>
      <c r="J2989" s="1">
        <v>44579</v>
      </c>
      <c r="L2989" s="2">
        <v>0.48333333333333334</v>
      </c>
      <c r="M2989">
        <v>38464.199999999997</v>
      </c>
      <c r="N2989">
        <v>-585</v>
      </c>
      <c r="R2989">
        <v>38468.949999999997</v>
      </c>
      <c r="S2989">
        <v>38269.75</v>
      </c>
      <c r="T2989">
        <f t="shared" si="1132"/>
        <v>18</v>
      </c>
      <c r="U2989">
        <f t="shared" si="1119"/>
        <v>1</v>
      </c>
      <c r="V2989">
        <f t="shared" si="1120"/>
        <v>2022</v>
      </c>
    </row>
    <row r="2990" spans="1:24" x14ac:dyDescent="0.3">
      <c r="A2990">
        <v>997.1</v>
      </c>
      <c r="B2990" s="1">
        <v>44579</v>
      </c>
      <c r="C2990" t="s">
        <v>25</v>
      </c>
      <c r="D2990" s="2">
        <v>0.3923611111111111</v>
      </c>
      <c r="E2990">
        <v>302.3</v>
      </c>
      <c r="F2990">
        <v>15</v>
      </c>
      <c r="G2990" t="s">
        <v>21</v>
      </c>
      <c r="H2990">
        <v>38400</v>
      </c>
      <c r="I2990" t="s">
        <v>22</v>
      </c>
      <c r="J2990" s="1">
        <v>44579</v>
      </c>
      <c r="K2990" t="s">
        <v>25</v>
      </c>
      <c r="L2990" s="2">
        <v>0.48333333333333334</v>
      </c>
      <c r="M2990">
        <v>307.3</v>
      </c>
      <c r="N2990">
        <v>-75</v>
      </c>
      <c r="O2990">
        <v>-1.6539861069999999</v>
      </c>
      <c r="P2990" s="1">
        <v>44581</v>
      </c>
      <c r="Q2990" t="s">
        <v>24</v>
      </c>
      <c r="R2990">
        <v>334</v>
      </c>
      <c r="S2990">
        <v>231.4</v>
      </c>
      <c r="T2990">
        <f t="shared" si="1132"/>
        <v>18</v>
      </c>
      <c r="U2990">
        <f t="shared" si="1119"/>
        <v>1</v>
      </c>
      <c r="V2990">
        <f t="shared" si="1120"/>
        <v>2022</v>
      </c>
      <c r="X2990" t="str">
        <f t="shared" ref="X2990:X2991" si="1136">IF(N2990&gt;0,"Profit","Loss")</f>
        <v>Loss</v>
      </c>
    </row>
    <row r="2991" spans="1:24" x14ac:dyDescent="0.3">
      <c r="A2991">
        <v>997.2</v>
      </c>
      <c r="B2991" s="1">
        <v>44579</v>
      </c>
      <c r="C2991" t="s">
        <v>25</v>
      </c>
      <c r="D2991" s="2">
        <v>0.3923611111111111</v>
      </c>
      <c r="E2991">
        <v>291.5</v>
      </c>
      <c r="F2991">
        <v>15</v>
      </c>
      <c r="G2991" t="s">
        <v>23</v>
      </c>
      <c r="H2991">
        <v>38400</v>
      </c>
      <c r="I2991" t="s">
        <v>22</v>
      </c>
      <c r="J2991" s="1">
        <v>44579</v>
      </c>
      <c r="K2991" t="s">
        <v>25</v>
      </c>
      <c r="L2991" s="2">
        <v>0.4055555555555555</v>
      </c>
      <c r="M2991">
        <v>325.5</v>
      </c>
      <c r="N2991">
        <v>-510</v>
      </c>
      <c r="O2991">
        <v>-11.663807889999999</v>
      </c>
      <c r="P2991" s="1">
        <v>44581</v>
      </c>
      <c r="Q2991" t="s">
        <v>24</v>
      </c>
      <c r="R2991">
        <v>335.35</v>
      </c>
      <c r="S2991">
        <v>250</v>
      </c>
      <c r="T2991">
        <f t="shared" si="1132"/>
        <v>18</v>
      </c>
      <c r="U2991">
        <f t="shared" si="1119"/>
        <v>1</v>
      </c>
      <c r="V2991">
        <f t="shared" si="1120"/>
        <v>2022</v>
      </c>
      <c r="X2991" t="str">
        <f t="shared" si="1136"/>
        <v>Loss</v>
      </c>
    </row>
    <row r="2992" spans="1:24" hidden="1" x14ac:dyDescent="0.3">
      <c r="A2992">
        <v>998</v>
      </c>
      <c r="B2992" s="1">
        <v>44580</v>
      </c>
      <c r="D2992" s="2">
        <v>0.3923611111111111</v>
      </c>
      <c r="E2992">
        <v>38070.75</v>
      </c>
      <c r="J2992" s="1">
        <v>44580</v>
      </c>
      <c r="L2992" s="2">
        <v>0.4145833333333333</v>
      </c>
      <c r="M2992">
        <v>38139.65</v>
      </c>
      <c r="N2992">
        <v>-465</v>
      </c>
      <c r="R2992">
        <v>38170.550000000003</v>
      </c>
      <c r="S2992">
        <v>37941.300000000003</v>
      </c>
      <c r="T2992">
        <f t="shared" si="1132"/>
        <v>19</v>
      </c>
      <c r="U2992">
        <f t="shared" si="1119"/>
        <v>1</v>
      </c>
      <c r="V2992">
        <f t="shared" si="1120"/>
        <v>2022</v>
      </c>
    </row>
    <row r="2993" spans="1:24" x14ac:dyDescent="0.3">
      <c r="A2993">
        <v>998.1</v>
      </c>
      <c r="B2993" s="1">
        <v>44580</v>
      </c>
      <c r="C2993" t="s">
        <v>26</v>
      </c>
      <c r="D2993" s="2">
        <v>0.3923611111111111</v>
      </c>
      <c r="E2993">
        <v>240</v>
      </c>
      <c r="F2993">
        <v>15</v>
      </c>
      <c r="G2993" t="s">
        <v>21</v>
      </c>
      <c r="H2993">
        <v>38100</v>
      </c>
      <c r="I2993" t="s">
        <v>22</v>
      </c>
      <c r="J2993" s="1">
        <v>44580</v>
      </c>
      <c r="K2993" t="s">
        <v>26</v>
      </c>
      <c r="L2993" s="2">
        <v>0.4145833333333333</v>
      </c>
      <c r="M2993">
        <v>257</v>
      </c>
      <c r="N2993">
        <v>-255</v>
      </c>
      <c r="O2993">
        <v>-7.0833333329999997</v>
      </c>
      <c r="P2993" s="1">
        <v>44581</v>
      </c>
      <c r="Q2993" t="s">
        <v>24</v>
      </c>
      <c r="R2993">
        <v>294.25</v>
      </c>
      <c r="S2993">
        <v>182</v>
      </c>
      <c r="T2993">
        <f t="shared" si="1132"/>
        <v>19</v>
      </c>
      <c r="U2993">
        <f t="shared" si="1119"/>
        <v>1</v>
      </c>
      <c r="V2993">
        <f t="shared" si="1120"/>
        <v>2022</v>
      </c>
      <c r="X2993" t="str">
        <f t="shared" ref="X2993:X2994" si="1137">IF(N2993&gt;0,"Profit","Loss")</f>
        <v>Loss</v>
      </c>
    </row>
    <row r="2994" spans="1:24" x14ac:dyDescent="0.3">
      <c r="A2994">
        <v>998.2</v>
      </c>
      <c r="B2994" s="1">
        <v>44580</v>
      </c>
      <c r="C2994" t="s">
        <v>26</v>
      </c>
      <c r="D2994" s="2">
        <v>0.3923611111111111</v>
      </c>
      <c r="E2994">
        <v>273.25</v>
      </c>
      <c r="F2994">
        <v>15</v>
      </c>
      <c r="G2994" t="s">
        <v>23</v>
      </c>
      <c r="H2994">
        <v>38100</v>
      </c>
      <c r="I2994" t="s">
        <v>22</v>
      </c>
      <c r="J2994" s="1">
        <v>44580</v>
      </c>
      <c r="K2994" t="s">
        <v>26</v>
      </c>
      <c r="L2994" s="2">
        <v>0.40069444444444446</v>
      </c>
      <c r="M2994">
        <v>287.25</v>
      </c>
      <c r="N2994">
        <v>-210</v>
      </c>
      <c r="O2994">
        <v>-5.1235132659999998</v>
      </c>
      <c r="P2994" s="1">
        <v>44581</v>
      </c>
      <c r="Q2994" t="s">
        <v>24</v>
      </c>
      <c r="R2994">
        <v>287.60000000000002</v>
      </c>
      <c r="S2994">
        <v>212.05</v>
      </c>
      <c r="T2994">
        <f t="shared" si="1132"/>
        <v>19</v>
      </c>
      <c r="U2994">
        <f t="shared" si="1119"/>
        <v>1</v>
      </c>
      <c r="V2994">
        <f t="shared" si="1120"/>
        <v>2022</v>
      </c>
      <c r="X2994" t="str">
        <f t="shared" si="1137"/>
        <v>Loss</v>
      </c>
    </row>
    <row r="2995" spans="1:24" hidden="1" x14ac:dyDescent="0.3">
      <c r="A2995">
        <v>999</v>
      </c>
      <c r="B2995" s="1">
        <v>44581</v>
      </c>
      <c r="D2995" s="2">
        <v>0.3923611111111111</v>
      </c>
      <c r="E2995">
        <v>38024.550000000003</v>
      </c>
      <c r="J2995" s="1">
        <v>44581</v>
      </c>
      <c r="L2995" s="2">
        <v>0.42430555555555555</v>
      </c>
      <c r="M2995">
        <v>37972.800000000003</v>
      </c>
      <c r="N2995">
        <v>-1365</v>
      </c>
      <c r="R2995">
        <v>38166.449999999997</v>
      </c>
      <c r="S2995">
        <v>37972.800000000003</v>
      </c>
      <c r="T2995">
        <f t="shared" si="1132"/>
        <v>20</v>
      </c>
      <c r="U2995">
        <f t="shared" si="1119"/>
        <v>1</v>
      </c>
      <c r="V2995">
        <f t="shared" si="1120"/>
        <v>2022</v>
      </c>
    </row>
    <row r="2996" spans="1:24" x14ac:dyDescent="0.3">
      <c r="A2996">
        <v>999.1</v>
      </c>
      <c r="B2996" s="1">
        <v>44581</v>
      </c>
      <c r="C2996" t="s">
        <v>27</v>
      </c>
      <c r="D2996" s="2">
        <v>0.3923611111111111</v>
      </c>
      <c r="E2996">
        <v>165.6</v>
      </c>
      <c r="F2996">
        <v>15</v>
      </c>
      <c r="G2996" t="s">
        <v>21</v>
      </c>
      <c r="H2996">
        <v>38000</v>
      </c>
      <c r="I2996" t="s">
        <v>22</v>
      </c>
      <c r="J2996" s="1">
        <v>44581</v>
      </c>
      <c r="K2996" t="s">
        <v>27</v>
      </c>
      <c r="L2996" s="2">
        <v>0.40208333333333335</v>
      </c>
      <c r="M2996">
        <v>225.6</v>
      </c>
      <c r="N2996">
        <v>-900</v>
      </c>
      <c r="O2996">
        <v>-36.231884059999999</v>
      </c>
      <c r="P2996" s="1">
        <v>44581</v>
      </c>
      <c r="Q2996" t="s">
        <v>24</v>
      </c>
      <c r="R2996">
        <v>250</v>
      </c>
      <c r="S2996">
        <v>150</v>
      </c>
      <c r="T2996">
        <f t="shared" si="1132"/>
        <v>20</v>
      </c>
      <c r="U2996">
        <f t="shared" si="1119"/>
        <v>1</v>
      </c>
      <c r="V2996">
        <f t="shared" si="1120"/>
        <v>2022</v>
      </c>
      <c r="X2996" t="str">
        <f t="shared" ref="X2996:X2997" si="1138">IF(N2996&gt;0,"Profit","Loss")</f>
        <v>Loss</v>
      </c>
    </row>
    <row r="2997" spans="1:24" x14ac:dyDescent="0.3">
      <c r="A2997">
        <v>999.2</v>
      </c>
      <c r="B2997" s="1">
        <v>44581</v>
      </c>
      <c r="C2997" t="s">
        <v>27</v>
      </c>
      <c r="D2997" s="2">
        <v>0.3923611111111111</v>
      </c>
      <c r="E2997">
        <v>108.5</v>
      </c>
      <c r="F2997">
        <v>15</v>
      </c>
      <c r="G2997" t="s">
        <v>23</v>
      </c>
      <c r="H2997">
        <v>38000</v>
      </c>
      <c r="I2997" t="s">
        <v>22</v>
      </c>
      <c r="J2997" s="1">
        <v>44581</v>
      </c>
      <c r="K2997" t="s">
        <v>27</v>
      </c>
      <c r="L2997" s="2">
        <v>0.42430555555555555</v>
      </c>
      <c r="M2997">
        <v>139.5</v>
      </c>
      <c r="N2997">
        <v>-465</v>
      </c>
      <c r="O2997">
        <v>-28.571428569999998</v>
      </c>
      <c r="P2997" s="1">
        <v>44581</v>
      </c>
      <c r="Q2997" t="s">
        <v>24</v>
      </c>
      <c r="R2997">
        <v>144.4</v>
      </c>
      <c r="S2997">
        <v>64.099999999999994</v>
      </c>
      <c r="T2997">
        <f t="shared" si="1132"/>
        <v>20</v>
      </c>
      <c r="U2997">
        <f t="shared" si="1119"/>
        <v>1</v>
      </c>
      <c r="V2997">
        <f t="shared" si="1120"/>
        <v>2022</v>
      </c>
      <c r="X2997" t="str">
        <f t="shared" si="1138"/>
        <v>Loss</v>
      </c>
    </row>
    <row r="2998" spans="1:24" hidden="1" x14ac:dyDescent="0.3">
      <c r="A2998">
        <v>1000</v>
      </c>
      <c r="B2998" s="1">
        <v>44582</v>
      </c>
      <c r="D2998" s="2">
        <v>0.3923611111111111</v>
      </c>
      <c r="E2998">
        <v>37346.800000000003</v>
      </c>
      <c r="J2998" s="1">
        <v>44582</v>
      </c>
      <c r="L2998" s="2">
        <v>0.42777777777777781</v>
      </c>
      <c r="M2998">
        <v>37330.800000000003</v>
      </c>
      <c r="N2998">
        <v>45</v>
      </c>
      <c r="R2998">
        <v>37496.15</v>
      </c>
      <c r="S2998">
        <v>37225.65</v>
      </c>
      <c r="T2998">
        <f t="shared" si="1132"/>
        <v>21</v>
      </c>
      <c r="U2998">
        <f t="shared" si="1119"/>
        <v>1</v>
      </c>
      <c r="V2998">
        <f t="shared" si="1120"/>
        <v>2022</v>
      </c>
    </row>
    <row r="2999" spans="1:24" x14ac:dyDescent="0.3">
      <c r="A2999">
        <v>1000.1</v>
      </c>
      <c r="B2999" s="1">
        <v>44582</v>
      </c>
      <c r="C2999" t="s">
        <v>28</v>
      </c>
      <c r="D2999" s="2">
        <v>0.3923611111111111</v>
      </c>
      <c r="E2999">
        <v>516.70000000000005</v>
      </c>
      <c r="F2999">
        <v>15</v>
      </c>
      <c r="G2999" t="s">
        <v>21</v>
      </c>
      <c r="H2999">
        <v>37300</v>
      </c>
      <c r="I2999" t="s">
        <v>22</v>
      </c>
      <c r="J2999" s="1">
        <v>44582</v>
      </c>
      <c r="K2999" t="s">
        <v>28</v>
      </c>
      <c r="L2999" s="2">
        <v>0.40069444444444446</v>
      </c>
      <c r="M2999">
        <v>532.70000000000005</v>
      </c>
      <c r="N2999">
        <v>-240</v>
      </c>
      <c r="O2999">
        <v>-3.0965744150000001</v>
      </c>
      <c r="P2999" s="1">
        <v>44588</v>
      </c>
      <c r="Q2999" t="s">
        <v>24</v>
      </c>
      <c r="R2999">
        <v>541.1</v>
      </c>
      <c r="S2999">
        <v>457</v>
      </c>
      <c r="T2999">
        <f t="shared" si="1132"/>
        <v>21</v>
      </c>
      <c r="U2999">
        <f t="shared" si="1119"/>
        <v>1</v>
      </c>
      <c r="V2999">
        <f t="shared" si="1120"/>
        <v>2022</v>
      </c>
      <c r="X2999" t="str">
        <f t="shared" ref="X2999:X3000" si="1139">IF(N2999&gt;0,"Profit","Loss")</f>
        <v>Loss</v>
      </c>
    </row>
    <row r="3000" spans="1:24" x14ac:dyDescent="0.3">
      <c r="A3000">
        <v>1000.2</v>
      </c>
      <c r="B3000" s="1">
        <v>44582</v>
      </c>
      <c r="C3000" t="s">
        <v>28</v>
      </c>
      <c r="D3000" s="2">
        <v>0.3923611111111111</v>
      </c>
      <c r="E3000">
        <v>415.8</v>
      </c>
      <c r="F3000">
        <v>15</v>
      </c>
      <c r="G3000" t="s">
        <v>23</v>
      </c>
      <c r="H3000">
        <v>37300</v>
      </c>
      <c r="I3000" t="s">
        <v>22</v>
      </c>
      <c r="J3000" s="1">
        <v>44582</v>
      </c>
      <c r="K3000" t="s">
        <v>28</v>
      </c>
      <c r="L3000" s="2">
        <v>0.42777777777777781</v>
      </c>
      <c r="M3000">
        <v>396.8</v>
      </c>
      <c r="N3000">
        <v>285</v>
      </c>
      <c r="O3000">
        <v>4.5695045700000003</v>
      </c>
      <c r="P3000" s="1">
        <v>44588</v>
      </c>
      <c r="Q3000" t="s">
        <v>24</v>
      </c>
      <c r="R3000">
        <v>478.35</v>
      </c>
      <c r="S3000">
        <v>321</v>
      </c>
      <c r="T3000">
        <f t="shared" si="1132"/>
        <v>21</v>
      </c>
      <c r="U3000">
        <f t="shared" si="1119"/>
        <v>1</v>
      </c>
      <c r="V3000">
        <f t="shared" si="1120"/>
        <v>2022</v>
      </c>
      <c r="X3000" t="str">
        <f t="shared" si="1139"/>
        <v>Profit</v>
      </c>
    </row>
    <row r="3001" spans="1:24" hidden="1" x14ac:dyDescent="0.3">
      <c r="A3001">
        <v>1001</v>
      </c>
      <c r="B3001" s="1">
        <v>44585</v>
      </c>
      <c r="D3001" s="2">
        <v>0.3923611111111111</v>
      </c>
      <c r="E3001">
        <v>37605.449999999997</v>
      </c>
      <c r="J3001" s="1">
        <v>44585</v>
      </c>
      <c r="L3001" s="2">
        <v>0.4069444444444445</v>
      </c>
      <c r="M3001">
        <v>37549.550000000003</v>
      </c>
      <c r="N3001">
        <v>-285</v>
      </c>
      <c r="R3001">
        <v>37659.800000000003</v>
      </c>
      <c r="S3001">
        <v>37319.85</v>
      </c>
      <c r="T3001">
        <f t="shared" si="1132"/>
        <v>24</v>
      </c>
      <c r="U3001">
        <f t="shared" si="1119"/>
        <v>1</v>
      </c>
      <c r="V3001">
        <f t="shared" si="1120"/>
        <v>2022</v>
      </c>
    </row>
    <row r="3002" spans="1:24" x14ac:dyDescent="0.3">
      <c r="A3002">
        <v>1001.1</v>
      </c>
      <c r="B3002" s="1">
        <v>44585</v>
      </c>
      <c r="C3002" t="s">
        <v>20</v>
      </c>
      <c r="D3002" s="2">
        <v>0.3923611111111111</v>
      </c>
      <c r="E3002">
        <v>385.95</v>
      </c>
      <c r="F3002">
        <v>15</v>
      </c>
      <c r="G3002" t="s">
        <v>21</v>
      </c>
      <c r="H3002">
        <v>37600</v>
      </c>
      <c r="I3002" t="s">
        <v>22</v>
      </c>
      <c r="J3002" s="1">
        <v>44585</v>
      </c>
      <c r="K3002" t="s">
        <v>20</v>
      </c>
      <c r="L3002" s="2">
        <v>0.4069444444444445</v>
      </c>
      <c r="M3002">
        <v>356.95</v>
      </c>
      <c r="N3002">
        <v>435</v>
      </c>
      <c r="O3002">
        <v>7.5139266740000004</v>
      </c>
      <c r="P3002" s="1">
        <v>44588</v>
      </c>
      <c r="Q3002" t="s">
        <v>24</v>
      </c>
      <c r="R3002">
        <v>413.45</v>
      </c>
      <c r="S3002">
        <v>281</v>
      </c>
      <c r="T3002">
        <f t="shared" si="1132"/>
        <v>24</v>
      </c>
      <c r="U3002">
        <f t="shared" si="1119"/>
        <v>1</v>
      </c>
      <c r="V3002">
        <f t="shared" si="1120"/>
        <v>2022</v>
      </c>
      <c r="X3002" t="str">
        <f t="shared" ref="X3002:X3003" si="1140">IF(N3002&gt;0,"Profit","Loss")</f>
        <v>Profit</v>
      </c>
    </row>
    <row r="3003" spans="1:24" x14ac:dyDescent="0.3">
      <c r="A3003">
        <v>1001.2</v>
      </c>
      <c r="B3003" s="1">
        <v>44585</v>
      </c>
      <c r="C3003" t="s">
        <v>20</v>
      </c>
      <c r="D3003" s="2">
        <v>0.3923611111111111</v>
      </c>
      <c r="E3003">
        <v>374.25</v>
      </c>
      <c r="F3003">
        <v>15</v>
      </c>
      <c r="G3003" t="s">
        <v>23</v>
      </c>
      <c r="H3003">
        <v>37600</v>
      </c>
      <c r="I3003" t="s">
        <v>22</v>
      </c>
      <c r="J3003" s="1">
        <v>44585</v>
      </c>
      <c r="K3003" t="s">
        <v>20</v>
      </c>
      <c r="L3003" s="2">
        <v>0.39583333333333331</v>
      </c>
      <c r="M3003">
        <v>422.25</v>
      </c>
      <c r="N3003">
        <v>-720</v>
      </c>
      <c r="O3003">
        <v>-12.825651300000001</v>
      </c>
      <c r="P3003" s="1">
        <v>44588</v>
      </c>
      <c r="Q3003" t="s">
        <v>24</v>
      </c>
      <c r="R3003">
        <v>431.1</v>
      </c>
      <c r="S3003">
        <v>346.3</v>
      </c>
      <c r="T3003">
        <f t="shared" si="1132"/>
        <v>24</v>
      </c>
      <c r="U3003">
        <f t="shared" si="1119"/>
        <v>1</v>
      </c>
      <c r="V3003">
        <f t="shared" si="1120"/>
        <v>2022</v>
      </c>
      <c r="X3003" t="str">
        <f t="shared" si="1140"/>
        <v>Loss</v>
      </c>
    </row>
    <row r="3004" spans="1:24" hidden="1" x14ac:dyDescent="0.3">
      <c r="A3004">
        <v>1002</v>
      </c>
      <c r="B3004" s="1">
        <v>44586</v>
      </c>
      <c r="D3004" s="2">
        <v>0.3923611111111111</v>
      </c>
      <c r="E3004">
        <v>36754.65</v>
      </c>
      <c r="J3004" s="1">
        <v>44586</v>
      </c>
      <c r="L3004" s="2">
        <v>0.4145833333333333</v>
      </c>
      <c r="M3004">
        <v>37172.400000000001</v>
      </c>
      <c r="N3004">
        <v>1875</v>
      </c>
      <c r="R3004">
        <v>37172.400000000001</v>
      </c>
      <c r="S3004">
        <v>36728.550000000003</v>
      </c>
      <c r="T3004">
        <f t="shared" si="1132"/>
        <v>25</v>
      </c>
      <c r="U3004">
        <f t="shared" si="1119"/>
        <v>1</v>
      </c>
      <c r="V3004">
        <f t="shared" si="1120"/>
        <v>2022</v>
      </c>
    </row>
    <row r="3005" spans="1:24" x14ac:dyDescent="0.3">
      <c r="A3005">
        <v>1002.1</v>
      </c>
      <c r="B3005" s="1">
        <v>44586</v>
      </c>
      <c r="C3005" t="s">
        <v>25</v>
      </c>
      <c r="D3005" s="2">
        <v>0.3923611111111111</v>
      </c>
      <c r="E3005">
        <v>413.85</v>
      </c>
      <c r="F3005">
        <v>15</v>
      </c>
      <c r="G3005" t="s">
        <v>21</v>
      </c>
      <c r="H3005">
        <v>36800</v>
      </c>
      <c r="I3005" t="s">
        <v>22</v>
      </c>
      <c r="J3005" s="1">
        <v>44586</v>
      </c>
      <c r="K3005" t="s">
        <v>25</v>
      </c>
      <c r="L3005" s="2">
        <v>0.39513888888888887</v>
      </c>
      <c r="M3005">
        <v>488.85</v>
      </c>
      <c r="N3005">
        <v>-1125</v>
      </c>
      <c r="O3005">
        <v>-18.122508159999999</v>
      </c>
      <c r="P3005" s="1">
        <v>44588</v>
      </c>
      <c r="Q3005" t="s">
        <v>24</v>
      </c>
      <c r="R3005">
        <v>523.95000000000005</v>
      </c>
      <c r="S3005">
        <v>413.85</v>
      </c>
      <c r="T3005">
        <f t="shared" si="1132"/>
        <v>25</v>
      </c>
      <c r="U3005">
        <f t="shared" si="1119"/>
        <v>1</v>
      </c>
      <c r="V3005">
        <f t="shared" si="1120"/>
        <v>2022</v>
      </c>
      <c r="X3005" t="str">
        <f t="shared" ref="X3005:X3006" si="1141">IF(N3005&gt;0,"Profit","Loss")</f>
        <v>Loss</v>
      </c>
    </row>
    <row r="3006" spans="1:24" x14ac:dyDescent="0.3">
      <c r="A3006">
        <v>1002.2</v>
      </c>
      <c r="B3006" s="1">
        <v>44586</v>
      </c>
      <c r="C3006" t="s">
        <v>25</v>
      </c>
      <c r="D3006" s="2">
        <v>0.3923611111111111</v>
      </c>
      <c r="E3006">
        <v>480.55</v>
      </c>
      <c r="F3006">
        <v>15</v>
      </c>
      <c r="G3006" t="s">
        <v>23</v>
      </c>
      <c r="H3006">
        <v>36800</v>
      </c>
      <c r="I3006" t="s">
        <v>22</v>
      </c>
      <c r="J3006" s="1">
        <v>44586</v>
      </c>
      <c r="K3006" t="s">
        <v>25</v>
      </c>
      <c r="L3006" s="2">
        <v>0.4145833333333333</v>
      </c>
      <c r="M3006">
        <v>280.55</v>
      </c>
      <c r="N3006">
        <v>3000</v>
      </c>
      <c r="O3006">
        <v>41.618978249999998</v>
      </c>
      <c r="P3006" s="1">
        <v>44588</v>
      </c>
      <c r="Q3006" t="s">
        <v>29</v>
      </c>
      <c r="R3006">
        <v>480.55</v>
      </c>
      <c r="S3006">
        <v>268</v>
      </c>
      <c r="T3006">
        <f t="shared" si="1132"/>
        <v>25</v>
      </c>
      <c r="U3006">
        <f t="shared" si="1119"/>
        <v>1</v>
      </c>
      <c r="V3006">
        <f t="shared" si="1120"/>
        <v>2022</v>
      </c>
      <c r="X3006" t="str">
        <f t="shared" si="1141"/>
        <v>Profit</v>
      </c>
    </row>
    <row r="3007" spans="1:24" hidden="1" x14ac:dyDescent="0.3">
      <c r="A3007">
        <v>1003</v>
      </c>
      <c r="B3007" s="1">
        <v>44588</v>
      </c>
      <c r="D3007" s="2">
        <v>0.3923611111111111</v>
      </c>
      <c r="E3007">
        <v>37346.199999999997</v>
      </c>
      <c r="J3007" s="1">
        <v>44588</v>
      </c>
      <c r="L3007" s="2">
        <v>0.39861111111111108</v>
      </c>
      <c r="M3007">
        <v>37185.25</v>
      </c>
      <c r="N3007">
        <v>-1260</v>
      </c>
      <c r="R3007">
        <v>37388.85</v>
      </c>
      <c r="S3007">
        <v>37185</v>
      </c>
      <c r="T3007">
        <f t="shared" si="1132"/>
        <v>27</v>
      </c>
      <c r="U3007">
        <f t="shared" si="1119"/>
        <v>1</v>
      </c>
      <c r="V3007">
        <f t="shared" si="1120"/>
        <v>2022</v>
      </c>
    </row>
    <row r="3008" spans="1:24" x14ac:dyDescent="0.3">
      <c r="A3008">
        <v>1003.1</v>
      </c>
      <c r="B3008" s="1">
        <v>44588</v>
      </c>
      <c r="C3008" t="s">
        <v>27</v>
      </c>
      <c r="D3008" s="2">
        <v>0.3923611111111111</v>
      </c>
      <c r="E3008">
        <v>221.8</v>
      </c>
      <c r="F3008">
        <v>15</v>
      </c>
      <c r="G3008" t="s">
        <v>21</v>
      </c>
      <c r="H3008">
        <v>37300</v>
      </c>
      <c r="I3008" t="s">
        <v>22</v>
      </c>
      <c r="J3008" s="1">
        <v>44588</v>
      </c>
      <c r="K3008" t="s">
        <v>27</v>
      </c>
      <c r="L3008" s="2">
        <v>0.39583333333333331</v>
      </c>
      <c r="M3008">
        <v>242.8</v>
      </c>
      <c r="N3008">
        <v>-315</v>
      </c>
      <c r="O3008">
        <v>-9.4679891789999999</v>
      </c>
      <c r="P3008" s="1">
        <v>44588</v>
      </c>
      <c r="Q3008" t="s">
        <v>24</v>
      </c>
      <c r="R3008">
        <v>260</v>
      </c>
      <c r="S3008">
        <v>166.85</v>
      </c>
      <c r="T3008">
        <f t="shared" si="1132"/>
        <v>27</v>
      </c>
      <c r="U3008">
        <f t="shared" si="1119"/>
        <v>1</v>
      </c>
      <c r="V3008">
        <f t="shared" si="1120"/>
        <v>2022</v>
      </c>
      <c r="X3008" t="str">
        <f t="shared" ref="X3008:X3009" si="1142">IF(N3008&gt;0,"Profit","Loss")</f>
        <v>Loss</v>
      </c>
    </row>
    <row r="3009" spans="1:24" x14ac:dyDescent="0.3">
      <c r="A3009">
        <v>1003.2</v>
      </c>
      <c r="B3009" s="1">
        <v>44588</v>
      </c>
      <c r="C3009" t="s">
        <v>27</v>
      </c>
      <c r="D3009" s="2">
        <v>0.3923611111111111</v>
      </c>
      <c r="E3009">
        <v>184.6</v>
      </c>
      <c r="F3009">
        <v>15</v>
      </c>
      <c r="G3009" t="s">
        <v>23</v>
      </c>
      <c r="H3009">
        <v>37300</v>
      </c>
      <c r="I3009" t="s">
        <v>22</v>
      </c>
      <c r="J3009" s="1">
        <v>44588</v>
      </c>
      <c r="K3009" t="s">
        <v>27</v>
      </c>
      <c r="L3009" s="2">
        <v>0.39861111111111108</v>
      </c>
      <c r="M3009">
        <v>247.6</v>
      </c>
      <c r="N3009">
        <v>-945</v>
      </c>
      <c r="O3009">
        <v>-34.127843990000002</v>
      </c>
      <c r="P3009" s="1">
        <v>44588</v>
      </c>
      <c r="Q3009" t="s">
        <v>24</v>
      </c>
      <c r="R3009">
        <v>267.2</v>
      </c>
      <c r="S3009">
        <v>172</v>
      </c>
      <c r="T3009">
        <f t="shared" si="1132"/>
        <v>27</v>
      </c>
      <c r="U3009">
        <f t="shared" si="1119"/>
        <v>1</v>
      </c>
      <c r="V3009">
        <f t="shared" si="1120"/>
        <v>2022</v>
      </c>
      <c r="X3009" t="str">
        <f t="shared" si="1142"/>
        <v>Loss</v>
      </c>
    </row>
    <row r="3010" spans="1:24" hidden="1" x14ac:dyDescent="0.3">
      <c r="A3010">
        <v>1004</v>
      </c>
      <c r="B3010" s="1">
        <v>44589</v>
      </c>
      <c r="D3010" s="2">
        <v>0.3923611111111111</v>
      </c>
      <c r="E3010">
        <v>38100.6</v>
      </c>
      <c r="J3010" s="1">
        <v>44589</v>
      </c>
      <c r="L3010" s="2">
        <v>0.40833333333333338</v>
      </c>
      <c r="M3010">
        <v>38210.199999999997</v>
      </c>
      <c r="N3010">
        <v>60</v>
      </c>
      <c r="R3010">
        <v>38318.15</v>
      </c>
      <c r="S3010">
        <v>38078.6</v>
      </c>
      <c r="T3010">
        <f t="shared" si="1132"/>
        <v>28</v>
      </c>
      <c r="U3010">
        <f t="shared" si="1119"/>
        <v>1</v>
      </c>
      <c r="V3010">
        <f t="shared" si="1120"/>
        <v>2022</v>
      </c>
    </row>
    <row r="3011" spans="1:24" x14ac:dyDescent="0.3">
      <c r="A3011">
        <v>1004.1</v>
      </c>
      <c r="B3011" s="1">
        <v>44589</v>
      </c>
      <c r="C3011" t="s">
        <v>28</v>
      </c>
      <c r="D3011" s="2">
        <v>0.3923611111111111</v>
      </c>
      <c r="E3011">
        <v>783</v>
      </c>
      <c r="F3011">
        <v>15</v>
      </c>
      <c r="G3011" t="s">
        <v>21</v>
      </c>
      <c r="H3011">
        <v>38100</v>
      </c>
      <c r="I3011" t="s">
        <v>22</v>
      </c>
      <c r="J3011" s="1">
        <v>44589</v>
      </c>
      <c r="K3011" t="s">
        <v>28</v>
      </c>
      <c r="L3011" s="2">
        <v>0.3979166666666667</v>
      </c>
      <c r="M3011">
        <v>843</v>
      </c>
      <c r="N3011">
        <v>-900</v>
      </c>
      <c r="O3011">
        <v>-7.6628352489999996</v>
      </c>
      <c r="P3011" s="1">
        <v>44595</v>
      </c>
      <c r="Q3011" t="s">
        <v>24</v>
      </c>
      <c r="R3011">
        <v>856</v>
      </c>
      <c r="S3011">
        <v>767.55</v>
      </c>
      <c r="T3011">
        <f t="shared" si="1132"/>
        <v>28</v>
      </c>
      <c r="U3011">
        <f t="shared" ref="U3011:U3074" si="1143">MONTH(B3011)</f>
        <v>1</v>
      </c>
      <c r="V3011">
        <f t="shared" ref="V3011:V3074" si="1144">YEAR(B3011)</f>
        <v>2022</v>
      </c>
      <c r="X3011" t="str">
        <f t="shared" ref="X3011:X3012" si="1145">IF(N3011&gt;0,"Profit","Loss")</f>
        <v>Loss</v>
      </c>
    </row>
    <row r="3012" spans="1:24" x14ac:dyDescent="0.3">
      <c r="A3012">
        <v>1004.2</v>
      </c>
      <c r="B3012" s="1">
        <v>44589</v>
      </c>
      <c r="C3012" t="s">
        <v>28</v>
      </c>
      <c r="D3012" s="2">
        <v>0.3923611111111111</v>
      </c>
      <c r="E3012">
        <v>737.1</v>
      </c>
      <c r="F3012">
        <v>15</v>
      </c>
      <c r="G3012" t="s">
        <v>23</v>
      </c>
      <c r="H3012">
        <v>38100</v>
      </c>
      <c r="I3012" t="s">
        <v>22</v>
      </c>
      <c r="J3012" s="1">
        <v>44589</v>
      </c>
      <c r="K3012" t="s">
        <v>28</v>
      </c>
      <c r="L3012" s="2">
        <v>0.40833333333333338</v>
      </c>
      <c r="M3012">
        <v>673.1</v>
      </c>
      <c r="N3012">
        <v>960</v>
      </c>
      <c r="O3012">
        <v>8.6826753490000002</v>
      </c>
      <c r="P3012" s="1">
        <v>44595</v>
      </c>
      <c r="Q3012" t="s">
        <v>24</v>
      </c>
      <c r="R3012">
        <v>753.3</v>
      </c>
      <c r="S3012">
        <v>598</v>
      </c>
      <c r="T3012">
        <f t="shared" si="1132"/>
        <v>28</v>
      </c>
      <c r="U3012">
        <f t="shared" si="1143"/>
        <v>1</v>
      </c>
      <c r="V3012">
        <f t="shared" si="1144"/>
        <v>2022</v>
      </c>
      <c r="X3012" t="str">
        <f t="shared" si="1145"/>
        <v>Profit</v>
      </c>
    </row>
    <row r="3013" spans="1:24" hidden="1" x14ac:dyDescent="0.3">
      <c r="A3013">
        <v>1005</v>
      </c>
      <c r="B3013" s="1">
        <v>44592</v>
      </c>
      <c r="D3013" s="2">
        <v>0.3923611111111111</v>
      </c>
      <c r="E3013">
        <v>38011.949999999997</v>
      </c>
      <c r="J3013" s="1">
        <v>44592</v>
      </c>
      <c r="L3013" s="2">
        <v>0.41180555555555554</v>
      </c>
      <c r="M3013">
        <v>37970.5</v>
      </c>
      <c r="N3013">
        <v>-435</v>
      </c>
      <c r="R3013">
        <v>38136</v>
      </c>
      <c r="S3013">
        <v>37907.85</v>
      </c>
      <c r="T3013">
        <f t="shared" si="1132"/>
        <v>31</v>
      </c>
      <c r="U3013">
        <f t="shared" si="1143"/>
        <v>1</v>
      </c>
      <c r="V3013">
        <f t="shared" si="1144"/>
        <v>2022</v>
      </c>
    </row>
    <row r="3014" spans="1:24" x14ac:dyDescent="0.3">
      <c r="A3014">
        <v>1005.1</v>
      </c>
      <c r="B3014" s="1">
        <v>44592</v>
      </c>
      <c r="C3014" t="s">
        <v>20</v>
      </c>
      <c r="D3014" s="2">
        <v>0.3923611111111111</v>
      </c>
      <c r="E3014">
        <v>682.45</v>
      </c>
      <c r="F3014">
        <v>15</v>
      </c>
      <c r="G3014" t="s">
        <v>21</v>
      </c>
      <c r="H3014">
        <v>38000</v>
      </c>
      <c r="I3014" t="s">
        <v>22</v>
      </c>
      <c r="J3014" s="1">
        <v>44592</v>
      </c>
      <c r="K3014" t="s">
        <v>20</v>
      </c>
      <c r="L3014" s="2">
        <v>0.40277777777777773</v>
      </c>
      <c r="M3014">
        <v>727.45</v>
      </c>
      <c r="N3014">
        <v>-675</v>
      </c>
      <c r="O3014">
        <v>-6.5938896619999996</v>
      </c>
      <c r="P3014" s="1">
        <v>44595</v>
      </c>
      <c r="Q3014" t="s">
        <v>24</v>
      </c>
      <c r="R3014">
        <v>733</v>
      </c>
      <c r="S3014">
        <v>652.45000000000005</v>
      </c>
      <c r="T3014">
        <f t="shared" si="1132"/>
        <v>31</v>
      </c>
      <c r="U3014">
        <f t="shared" si="1143"/>
        <v>1</v>
      </c>
      <c r="V3014">
        <f t="shared" si="1144"/>
        <v>2022</v>
      </c>
      <c r="X3014" t="str">
        <f t="shared" ref="X3014:X3015" si="1146">IF(N3014&gt;0,"Profit","Loss")</f>
        <v>Loss</v>
      </c>
    </row>
    <row r="3015" spans="1:24" x14ac:dyDescent="0.3">
      <c r="A3015">
        <v>1005.2</v>
      </c>
      <c r="B3015" s="1">
        <v>44592</v>
      </c>
      <c r="C3015" t="s">
        <v>20</v>
      </c>
      <c r="D3015" s="2">
        <v>0.3923611111111111</v>
      </c>
      <c r="E3015">
        <v>669.5</v>
      </c>
      <c r="F3015">
        <v>15</v>
      </c>
      <c r="G3015" t="s">
        <v>23</v>
      </c>
      <c r="H3015">
        <v>38000</v>
      </c>
      <c r="I3015" t="s">
        <v>22</v>
      </c>
      <c r="J3015" s="1">
        <v>44592</v>
      </c>
      <c r="K3015" t="s">
        <v>20</v>
      </c>
      <c r="L3015" s="2">
        <v>0.41180555555555554</v>
      </c>
      <c r="M3015">
        <v>653.5</v>
      </c>
      <c r="N3015">
        <v>240</v>
      </c>
      <c r="O3015">
        <v>2.389843167</v>
      </c>
      <c r="P3015" s="1">
        <v>44595</v>
      </c>
      <c r="Q3015" t="s">
        <v>24</v>
      </c>
      <c r="R3015">
        <v>727.3</v>
      </c>
      <c r="S3015">
        <v>578.15</v>
      </c>
      <c r="T3015">
        <f t="shared" si="1132"/>
        <v>31</v>
      </c>
      <c r="U3015">
        <f t="shared" si="1143"/>
        <v>1</v>
      </c>
      <c r="V3015">
        <f t="shared" si="1144"/>
        <v>2022</v>
      </c>
      <c r="X3015" t="str">
        <f t="shared" si="1146"/>
        <v>Profit</v>
      </c>
    </row>
    <row r="3016" spans="1:24" hidden="1" x14ac:dyDescent="0.3">
      <c r="A3016">
        <v>1006</v>
      </c>
      <c r="B3016" s="1">
        <v>44593</v>
      </c>
      <c r="D3016" s="2">
        <v>0.3923611111111111</v>
      </c>
      <c r="E3016">
        <v>38581.199999999997</v>
      </c>
      <c r="J3016" s="1">
        <v>44593</v>
      </c>
      <c r="L3016" s="2">
        <v>0.44861111111111113</v>
      </c>
      <c r="M3016">
        <v>38640.5</v>
      </c>
      <c r="N3016">
        <v>-270</v>
      </c>
      <c r="R3016">
        <v>38802.050000000003</v>
      </c>
      <c r="S3016">
        <v>38556.75</v>
      </c>
      <c r="T3016">
        <f t="shared" si="1132"/>
        <v>1</v>
      </c>
      <c r="U3016">
        <f t="shared" si="1143"/>
        <v>2</v>
      </c>
      <c r="V3016">
        <f t="shared" si="1144"/>
        <v>2022</v>
      </c>
    </row>
    <row r="3017" spans="1:24" x14ac:dyDescent="0.3">
      <c r="A3017">
        <v>1006.1</v>
      </c>
      <c r="B3017" s="1">
        <v>44593</v>
      </c>
      <c r="C3017" t="s">
        <v>25</v>
      </c>
      <c r="D3017" s="2">
        <v>0.3923611111111111</v>
      </c>
      <c r="E3017">
        <v>691.05</v>
      </c>
      <c r="F3017">
        <v>15</v>
      </c>
      <c r="G3017" t="s">
        <v>21</v>
      </c>
      <c r="H3017">
        <v>38600</v>
      </c>
      <c r="I3017" t="s">
        <v>22</v>
      </c>
      <c r="J3017" s="1">
        <v>44593</v>
      </c>
      <c r="K3017" t="s">
        <v>25</v>
      </c>
      <c r="L3017" s="2">
        <v>0.3972222222222222</v>
      </c>
      <c r="M3017">
        <v>747.05</v>
      </c>
      <c r="N3017">
        <v>-840</v>
      </c>
      <c r="O3017">
        <v>-8.1036104479999995</v>
      </c>
      <c r="P3017" s="1">
        <v>44595</v>
      </c>
      <c r="Q3017" t="s">
        <v>24</v>
      </c>
      <c r="R3017">
        <v>749.65</v>
      </c>
      <c r="S3017">
        <v>671.25</v>
      </c>
      <c r="T3017">
        <f t="shared" si="1132"/>
        <v>1</v>
      </c>
      <c r="U3017">
        <f t="shared" si="1143"/>
        <v>2</v>
      </c>
      <c r="V3017">
        <f t="shared" si="1144"/>
        <v>2022</v>
      </c>
      <c r="X3017" t="str">
        <f t="shared" ref="X3017:X3018" si="1147">IF(N3017&gt;0,"Profit","Loss")</f>
        <v>Loss</v>
      </c>
    </row>
    <row r="3018" spans="1:24" x14ac:dyDescent="0.3">
      <c r="A3018">
        <v>1006.2</v>
      </c>
      <c r="B3018" s="1">
        <v>44593</v>
      </c>
      <c r="C3018" t="s">
        <v>25</v>
      </c>
      <c r="D3018" s="2">
        <v>0.3923611111111111</v>
      </c>
      <c r="E3018">
        <v>717.35</v>
      </c>
      <c r="F3018">
        <v>15</v>
      </c>
      <c r="G3018" t="s">
        <v>23</v>
      </c>
      <c r="H3018">
        <v>38600</v>
      </c>
      <c r="I3018" t="s">
        <v>22</v>
      </c>
      <c r="J3018" s="1">
        <v>44593</v>
      </c>
      <c r="K3018" t="s">
        <v>25</v>
      </c>
      <c r="L3018" s="2">
        <v>0.44861111111111113</v>
      </c>
      <c r="M3018">
        <v>679.35</v>
      </c>
      <c r="N3018">
        <v>570</v>
      </c>
      <c r="O3018">
        <v>5.2972746920000002</v>
      </c>
      <c r="P3018" s="1">
        <v>44595</v>
      </c>
      <c r="Q3018" t="s">
        <v>24</v>
      </c>
      <c r="R3018">
        <v>732.5</v>
      </c>
      <c r="S3018">
        <v>603.54999999999995</v>
      </c>
      <c r="T3018">
        <f t="shared" si="1132"/>
        <v>1</v>
      </c>
      <c r="U3018">
        <f t="shared" si="1143"/>
        <v>2</v>
      </c>
      <c r="V3018">
        <f t="shared" si="1144"/>
        <v>2022</v>
      </c>
      <c r="X3018" t="str">
        <f t="shared" si="1147"/>
        <v>Profit</v>
      </c>
    </row>
    <row r="3019" spans="1:24" hidden="1" x14ac:dyDescent="0.3">
      <c r="A3019">
        <v>1007</v>
      </c>
      <c r="B3019" s="1">
        <v>44594</v>
      </c>
      <c r="D3019" s="2">
        <v>0.3923611111111111</v>
      </c>
      <c r="E3019">
        <v>38977.599999999999</v>
      </c>
      <c r="J3019" s="1">
        <v>44594</v>
      </c>
      <c r="L3019" s="2">
        <v>0.59305555555555556</v>
      </c>
      <c r="M3019">
        <v>39250.9</v>
      </c>
      <c r="N3019">
        <v>2430</v>
      </c>
      <c r="R3019">
        <v>39279.199999999997</v>
      </c>
      <c r="S3019">
        <v>38943</v>
      </c>
      <c r="T3019">
        <f t="shared" si="1132"/>
        <v>2</v>
      </c>
      <c r="U3019">
        <f t="shared" si="1143"/>
        <v>2</v>
      </c>
      <c r="V3019">
        <f t="shared" si="1144"/>
        <v>2022</v>
      </c>
    </row>
    <row r="3020" spans="1:24" x14ac:dyDescent="0.3">
      <c r="A3020">
        <v>1007.1</v>
      </c>
      <c r="B3020" s="1">
        <v>44594</v>
      </c>
      <c r="C3020" t="s">
        <v>26</v>
      </c>
      <c r="D3020" s="2">
        <v>0.3923611111111111</v>
      </c>
      <c r="E3020">
        <v>305</v>
      </c>
      <c r="F3020">
        <v>15</v>
      </c>
      <c r="G3020" t="s">
        <v>21</v>
      </c>
      <c r="H3020">
        <v>39000</v>
      </c>
      <c r="I3020" t="s">
        <v>22</v>
      </c>
      <c r="J3020" s="1">
        <v>44594</v>
      </c>
      <c r="K3020" t="s">
        <v>26</v>
      </c>
      <c r="L3020" s="2">
        <v>0.41944444444444445</v>
      </c>
      <c r="M3020">
        <v>343</v>
      </c>
      <c r="N3020">
        <v>-570</v>
      </c>
      <c r="O3020">
        <v>-12.45901639</v>
      </c>
      <c r="P3020" s="1">
        <v>44595</v>
      </c>
      <c r="Q3020" t="s">
        <v>24</v>
      </c>
      <c r="R3020">
        <v>360</v>
      </c>
      <c r="S3020">
        <v>267.5</v>
      </c>
      <c r="T3020">
        <f t="shared" si="1132"/>
        <v>2</v>
      </c>
      <c r="U3020">
        <f t="shared" si="1143"/>
        <v>2</v>
      </c>
      <c r="V3020">
        <f t="shared" si="1144"/>
        <v>2022</v>
      </c>
      <c r="X3020" t="str">
        <f t="shared" ref="X3020:X3021" si="1148">IF(N3020&gt;0,"Profit","Loss")</f>
        <v>Loss</v>
      </c>
    </row>
    <row r="3021" spans="1:24" x14ac:dyDescent="0.3">
      <c r="A3021">
        <v>1007.2</v>
      </c>
      <c r="B3021" s="1">
        <v>44594</v>
      </c>
      <c r="C3021" t="s">
        <v>26</v>
      </c>
      <c r="D3021" s="2">
        <v>0.3923611111111111</v>
      </c>
      <c r="E3021">
        <v>326.60000000000002</v>
      </c>
      <c r="F3021">
        <v>15</v>
      </c>
      <c r="G3021" t="s">
        <v>23</v>
      </c>
      <c r="H3021">
        <v>39000</v>
      </c>
      <c r="I3021" t="s">
        <v>22</v>
      </c>
      <c r="J3021" s="1">
        <v>44594</v>
      </c>
      <c r="K3021" t="s">
        <v>26</v>
      </c>
      <c r="L3021" s="2">
        <v>0.59305555555555556</v>
      </c>
      <c r="M3021">
        <v>126.6</v>
      </c>
      <c r="N3021">
        <v>3000</v>
      </c>
      <c r="O3021">
        <v>61.236987139999997</v>
      </c>
      <c r="P3021" s="1">
        <v>44595</v>
      </c>
      <c r="Q3021" t="s">
        <v>29</v>
      </c>
      <c r="R3021">
        <v>326.60000000000002</v>
      </c>
      <c r="S3021">
        <v>123.65</v>
      </c>
      <c r="T3021">
        <f t="shared" si="1132"/>
        <v>2</v>
      </c>
      <c r="U3021">
        <f t="shared" si="1143"/>
        <v>2</v>
      </c>
      <c r="V3021">
        <f t="shared" si="1144"/>
        <v>2022</v>
      </c>
      <c r="X3021" t="str">
        <f t="shared" si="1148"/>
        <v>Profit</v>
      </c>
    </row>
    <row r="3022" spans="1:24" hidden="1" x14ac:dyDescent="0.3">
      <c r="A3022">
        <v>1008</v>
      </c>
      <c r="B3022" s="1">
        <v>44595</v>
      </c>
      <c r="D3022" s="2">
        <v>0.3923611111111111</v>
      </c>
      <c r="E3022">
        <v>39310.6</v>
      </c>
      <c r="J3022" s="1">
        <v>44595</v>
      </c>
      <c r="L3022" s="2">
        <v>0.52847222222222223</v>
      </c>
      <c r="M3022">
        <v>39336.699999999997</v>
      </c>
      <c r="N3022">
        <v>-465</v>
      </c>
      <c r="R3022">
        <v>39336.699999999997</v>
      </c>
      <c r="S3022">
        <v>39133.35</v>
      </c>
      <c r="T3022">
        <f t="shared" si="1132"/>
        <v>3</v>
      </c>
      <c r="U3022">
        <f t="shared" si="1143"/>
        <v>2</v>
      </c>
      <c r="V3022">
        <f t="shared" si="1144"/>
        <v>2022</v>
      </c>
    </row>
    <row r="3023" spans="1:24" x14ac:dyDescent="0.3">
      <c r="A3023">
        <v>1008.1</v>
      </c>
      <c r="B3023" s="1">
        <v>44595</v>
      </c>
      <c r="C3023" t="s">
        <v>27</v>
      </c>
      <c r="D3023" s="2">
        <v>0.3923611111111111</v>
      </c>
      <c r="E3023">
        <v>165.7</v>
      </c>
      <c r="F3023">
        <v>15</v>
      </c>
      <c r="G3023" t="s">
        <v>21</v>
      </c>
      <c r="H3023">
        <v>39300</v>
      </c>
      <c r="I3023" t="s">
        <v>22</v>
      </c>
      <c r="J3023" s="1">
        <v>44595</v>
      </c>
      <c r="K3023" t="s">
        <v>27</v>
      </c>
      <c r="L3023" s="2">
        <v>0.52847222222222223</v>
      </c>
      <c r="M3023">
        <v>125.7</v>
      </c>
      <c r="N3023">
        <v>600</v>
      </c>
      <c r="O3023">
        <v>24.140012070000001</v>
      </c>
      <c r="P3023" s="1">
        <v>44595</v>
      </c>
      <c r="Q3023" t="s">
        <v>24</v>
      </c>
      <c r="R3023">
        <v>165.7</v>
      </c>
      <c r="S3023">
        <v>50.55</v>
      </c>
      <c r="T3023">
        <f t="shared" si="1132"/>
        <v>3</v>
      </c>
      <c r="U3023">
        <f t="shared" si="1143"/>
        <v>2</v>
      </c>
      <c r="V3023">
        <f t="shared" si="1144"/>
        <v>2022</v>
      </c>
      <c r="X3023" t="str">
        <f t="shared" ref="X3023:X3024" si="1149">IF(N3023&gt;0,"Profit","Loss")</f>
        <v>Profit</v>
      </c>
    </row>
    <row r="3024" spans="1:24" x14ac:dyDescent="0.3">
      <c r="A3024">
        <v>1008.2</v>
      </c>
      <c r="B3024" s="1">
        <v>44595</v>
      </c>
      <c r="C3024" t="s">
        <v>27</v>
      </c>
      <c r="D3024" s="2">
        <v>0.3923611111111111</v>
      </c>
      <c r="E3024">
        <v>135.1</v>
      </c>
      <c r="F3024">
        <v>15</v>
      </c>
      <c r="G3024" t="s">
        <v>23</v>
      </c>
      <c r="H3024">
        <v>39300</v>
      </c>
      <c r="I3024" t="s">
        <v>22</v>
      </c>
      <c r="J3024" s="1">
        <v>44595</v>
      </c>
      <c r="K3024" t="s">
        <v>27</v>
      </c>
      <c r="L3024" s="2">
        <v>0.41041666666666665</v>
      </c>
      <c r="M3024">
        <v>206.1</v>
      </c>
      <c r="N3024">
        <v>-1065</v>
      </c>
      <c r="O3024">
        <v>-52.553663950000001</v>
      </c>
      <c r="P3024" s="1">
        <v>44595</v>
      </c>
      <c r="Q3024" t="s">
        <v>24</v>
      </c>
      <c r="R3024">
        <v>206.2</v>
      </c>
      <c r="S3024">
        <v>130.15</v>
      </c>
      <c r="T3024">
        <f t="shared" si="1132"/>
        <v>3</v>
      </c>
      <c r="U3024">
        <f t="shared" si="1143"/>
        <v>2</v>
      </c>
      <c r="V3024">
        <f t="shared" si="1144"/>
        <v>2022</v>
      </c>
      <c r="X3024" t="str">
        <f t="shared" si="1149"/>
        <v>Loss</v>
      </c>
    </row>
    <row r="3025" spans="1:24" hidden="1" x14ac:dyDescent="0.3">
      <c r="A3025">
        <v>1009</v>
      </c>
      <c r="B3025" s="1">
        <v>44596</v>
      </c>
      <c r="D3025" s="2">
        <v>0.3923611111111111</v>
      </c>
      <c r="E3025">
        <v>39152.300000000003</v>
      </c>
      <c r="J3025" s="1">
        <v>44596</v>
      </c>
      <c r="L3025" s="2">
        <v>0.51458333333333328</v>
      </c>
      <c r="M3025">
        <v>38644.15</v>
      </c>
      <c r="N3025">
        <v>3135</v>
      </c>
      <c r="R3025">
        <v>39275</v>
      </c>
      <c r="S3025">
        <v>38640.800000000003</v>
      </c>
      <c r="T3025">
        <f t="shared" si="1132"/>
        <v>4</v>
      </c>
      <c r="U3025">
        <f t="shared" si="1143"/>
        <v>2</v>
      </c>
      <c r="V3025">
        <f t="shared" si="1144"/>
        <v>2022</v>
      </c>
    </row>
    <row r="3026" spans="1:24" x14ac:dyDescent="0.3">
      <c r="A3026">
        <v>1009.1</v>
      </c>
      <c r="B3026" s="1">
        <v>44596</v>
      </c>
      <c r="C3026" t="s">
        <v>28</v>
      </c>
      <c r="D3026" s="2">
        <v>0.3923611111111111</v>
      </c>
      <c r="E3026">
        <v>447.1</v>
      </c>
      <c r="F3026">
        <v>15</v>
      </c>
      <c r="G3026" t="s">
        <v>21</v>
      </c>
      <c r="H3026">
        <v>39200</v>
      </c>
      <c r="I3026" t="s">
        <v>22</v>
      </c>
      <c r="J3026" s="1">
        <v>44596</v>
      </c>
      <c r="K3026" t="s">
        <v>28</v>
      </c>
      <c r="L3026" s="2">
        <v>0.51458333333333328</v>
      </c>
      <c r="M3026">
        <v>247.1</v>
      </c>
      <c r="N3026">
        <v>3000</v>
      </c>
      <c r="O3026">
        <v>44.732721990000002</v>
      </c>
      <c r="P3026" s="1">
        <v>44602</v>
      </c>
      <c r="Q3026" t="s">
        <v>29</v>
      </c>
      <c r="R3026">
        <v>504.5</v>
      </c>
      <c r="S3026">
        <v>246.55</v>
      </c>
      <c r="T3026">
        <f t="shared" si="1132"/>
        <v>4</v>
      </c>
      <c r="U3026">
        <f t="shared" si="1143"/>
        <v>2</v>
      </c>
      <c r="V3026">
        <f t="shared" si="1144"/>
        <v>2022</v>
      </c>
      <c r="X3026" t="str">
        <f t="shared" ref="X3026:X3027" si="1150">IF(N3026&gt;0,"Profit","Loss")</f>
        <v>Profit</v>
      </c>
    </row>
    <row r="3027" spans="1:24" x14ac:dyDescent="0.3">
      <c r="A3027">
        <v>1009.2</v>
      </c>
      <c r="B3027" s="1">
        <v>44596</v>
      </c>
      <c r="C3027" t="s">
        <v>28</v>
      </c>
      <c r="D3027" s="2">
        <v>0.3923611111111111</v>
      </c>
      <c r="E3027">
        <v>480</v>
      </c>
      <c r="F3027">
        <v>15</v>
      </c>
      <c r="G3027" t="s">
        <v>23</v>
      </c>
      <c r="H3027">
        <v>39200</v>
      </c>
      <c r="I3027" t="s">
        <v>22</v>
      </c>
      <c r="J3027" s="1">
        <v>44596</v>
      </c>
      <c r="K3027" t="s">
        <v>28</v>
      </c>
      <c r="L3027" s="2">
        <v>0.42152777777777778</v>
      </c>
      <c r="M3027">
        <v>471</v>
      </c>
      <c r="N3027">
        <v>135</v>
      </c>
      <c r="O3027">
        <v>1.875</v>
      </c>
      <c r="P3027" s="1">
        <v>44602</v>
      </c>
      <c r="Q3027" t="s">
        <v>24</v>
      </c>
      <c r="R3027">
        <v>486.65</v>
      </c>
      <c r="S3027">
        <v>395.1</v>
      </c>
      <c r="T3027">
        <f t="shared" si="1132"/>
        <v>4</v>
      </c>
      <c r="U3027">
        <f t="shared" si="1143"/>
        <v>2</v>
      </c>
      <c r="V3027">
        <f t="shared" si="1144"/>
        <v>2022</v>
      </c>
      <c r="X3027" t="str">
        <f t="shared" si="1150"/>
        <v>Profit</v>
      </c>
    </row>
    <row r="3028" spans="1:24" hidden="1" x14ac:dyDescent="0.3">
      <c r="A3028">
        <v>1010</v>
      </c>
      <c r="B3028" s="1">
        <v>44599</v>
      </c>
      <c r="D3028" s="2">
        <v>0.3923611111111111</v>
      </c>
      <c r="E3028">
        <v>38690.35</v>
      </c>
      <c r="J3028" s="1">
        <v>44599</v>
      </c>
      <c r="L3028" s="2">
        <v>0.40277777777777773</v>
      </c>
      <c r="M3028">
        <v>38558.65</v>
      </c>
      <c r="N3028">
        <v>-660</v>
      </c>
      <c r="R3028">
        <v>38760.15</v>
      </c>
      <c r="S3028">
        <v>38532.85</v>
      </c>
      <c r="T3028">
        <f t="shared" si="1132"/>
        <v>7</v>
      </c>
      <c r="U3028">
        <f t="shared" si="1143"/>
        <v>2</v>
      </c>
      <c r="V3028">
        <f t="shared" si="1144"/>
        <v>2022</v>
      </c>
    </row>
    <row r="3029" spans="1:24" x14ac:dyDescent="0.3">
      <c r="A3029">
        <v>1010.1</v>
      </c>
      <c r="B3029" s="1">
        <v>44599</v>
      </c>
      <c r="C3029" t="s">
        <v>20</v>
      </c>
      <c r="D3029" s="2">
        <v>0.3923611111111111</v>
      </c>
      <c r="E3029">
        <v>400.95</v>
      </c>
      <c r="F3029">
        <v>15</v>
      </c>
      <c r="G3029" t="s">
        <v>21</v>
      </c>
      <c r="H3029">
        <v>38700</v>
      </c>
      <c r="I3029" t="s">
        <v>22</v>
      </c>
      <c r="J3029" s="1">
        <v>44599</v>
      </c>
      <c r="K3029" t="s">
        <v>20</v>
      </c>
      <c r="L3029" s="2">
        <v>0.39583333333333331</v>
      </c>
      <c r="M3029">
        <v>412.95</v>
      </c>
      <c r="N3029">
        <v>-180</v>
      </c>
      <c r="O3029">
        <v>-2.9928918819999999</v>
      </c>
      <c r="P3029" s="1">
        <v>44602</v>
      </c>
      <c r="Q3029" t="s">
        <v>24</v>
      </c>
      <c r="R3029">
        <v>415.4</v>
      </c>
      <c r="S3029">
        <v>337.15</v>
      </c>
      <c r="T3029">
        <f t="shared" si="1132"/>
        <v>7</v>
      </c>
      <c r="U3029">
        <f t="shared" si="1143"/>
        <v>2</v>
      </c>
      <c r="V3029">
        <f t="shared" si="1144"/>
        <v>2022</v>
      </c>
      <c r="X3029" t="str">
        <f t="shared" ref="X3029:X3030" si="1151">IF(N3029&gt;0,"Profit","Loss")</f>
        <v>Loss</v>
      </c>
    </row>
    <row r="3030" spans="1:24" x14ac:dyDescent="0.3">
      <c r="A3030">
        <v>1010.2</v>
      </c>
      <c r="B3030" s="1">
        <v>44599</v>
      </c>
      <c r="C3030" t="s">
        <v>20</v>
      </c>
      <c r="D3030" s="2">
        <v>0.3923611111111111</v>
      </c>
      <c r="E3030">
        <v>397.55</v>
      </c>
      <c r="F3030">
        <v>15</v>
      </c>
      <c r="G3030" t="s">
        <v>23</v>
      </c>
      <c r="H3030">
        <v>38700</v>
      </c>
      <c r="I3030" t="s">
        <v>22</v>
      </c>
      <c r="J3030" s="1">
        <v>44599</v>
      </c>
      <c r="K3030" t="s">
        <v>20</v>
      </c>
      <c r="L3030" s="2">
        <v>0.40277777777777773</v>
      </c>
      <c r="M3030">
        <v>429.55</v>
      </c>
      <c r="N3030">
        <v>-480</v>
      </c>
      <c r="O3030">
        <v>-8.0493019750000006</v>
      </c>
      <c r="P3030" s="1">
        <v>44602</v>
      </c>
      <c r="Q3030" t="s">
        <v>24</v>
      </c>
      <c r="R3030">
        <v>464.3</v>
      </c>
      <c r="S3030">
        <v>354.2</v>
      </c>
      <c r="T3030">
        <f t="shared" si="1132"/>
        <v>7</v>
      </c>
      <c r="U3030">
        <f t="shared" si="1143"/>
        <v>2</v>
      </c>
      <c r="V3030">
        <f t="shared" si="1144"/>
        <v>2022</v>
      </c>
      <c r="X3030" t="str">
        <f t="shared" si="1151"/>
        <v>Loss</v>
      </c>
    </row>
    <row r="3031" spans="1:24" hidden="1" x14ac:dyDescent="0.3">
      <c r="A3031">
        <v>1011</v>
      </c>
      <c r="B3031" s="1">
        <v>44600</v>
      </c>
      <c r="D3031" s="2">
        <v>0.3923611111111111</v>
      </c>
      <c r="E3031">
        <v>37942.1</v>
      </c>
      <c r="J3031" s="1">
        <v>44600</v>
      </c>
      <c r="L3031" s="2">
        <v>0.39652777777777781</v>
      </c>
      <c r="M3031">
        <v>38022</v>
      </c>
      <c r="N3031">
        <v>-1275</v>
      </c>
      <c r="R3031">
        <v>38034.9</v>
      </c>
      <c r="S3031">
        <v>37805.300000000003</v>
      </c>
      <c r="T3031">
        <f t="shared" si="1132"/>
        <v>8</v>
      </c>
      <c r="U3031">
        <f t="shared" si="1143"/>
        <v>2</v>
      </c>
      <c r="V3031">
        <f t="shared" si="1144"/>
        <v>2022</v>
      </c>
    </row>
    <row r="3032" spans="1:24" x14ac:dyDescent="0.3">
      <c r="A3032">
        <v>1011.1</v>
      </c>
      <c r="B3032" s="1">
        <v>44600</v>
      </c>
      <c r="C3032" t="s">
        <v>25</v>
      </c>
      <c r="D3032" s="2">
        <v>0.3923611111111111</v>
      </c>
      <c r="E3032">
        <v>391.15</v>
      </c>
      <c r="F3032">
        <v>15</v>
      </c>
      <c r="G3032" t="s">
        <v>21</v>
      </c>
      <c r="H3032">
        <v>37900</v>
      </c>
      <c r="I3032" t="s">
        <v>22</v>
      </c>
      <c r="J3032" s="1">
        <v>44600</v>
      </c>
      <c r="K3032" t="s">
        <v>25</v>
      </c>
      <c r="L3032" s="2">
        <v>0.39652777777777781</v>
      </c>
      <c r="M3032">
        <v>416.15</v>
      </c>
      <c r="N3032">
        <v>-375</v>
      </c>
      <c r="O3032">
        <v>-6.3914099450000004</v>
      </c>
      <c r="P3032" s="1">
        <v>44602</v>
      </c>
      <c r="Q3032" t="s">
        <v>24</v>
      </c>
      <c r="R3032">
        <v>435.25</v>
      </c>
      <c r="S3032">
        <v>341.1</v>
      </c>
      <c r="T3032">
        <f t="shared" si="1132"/>
        <v>8</v>
      </c>
      <c r="U3032">
        <f t="shared" si="1143"/>
        <v>2</v>
      </c>
      <c r="V3032">
        <f t="shared" si="1144"/>
        <v>2022</v>
      </c>
      <c r="X3032" t="str">
        <f t="shared" ref="X3032:X3033" si="1152">IF(N3032&gt;0,"Profit","Loss")</f>
        <v>Loss</v>
      </c>
    </row>
    <row r="3033" spans="1:24" x14ac:dyDescent="0.3">
      <c r="A3033">
        <v>1011.2</v>
      </c>
      <c r="B3033" s="1">
        <v>44600</v>
      </c>
      <c r="C3033" t="s">
        <v>25</v>
      </c>
      <c r="D3033" s="2">
        <v>0.3923611111111111</v>
      </c>
      <c r="E3033">
        <v>349.1</v>
      </c>
      <c r="F3033">
        <v>15</v>
      </c>
      <c r="G3033" t="s">
        <v>23</v>
      </c>
      <c r="H3033">
        <v>37900</v>
      </c>
      <c r="I3033" t="s">
        <v>22</v>
      </c>
      <c r="J3033" s="1">
        <v>44600</v>
      </c>
      <c r="K3033" t="s">
        <v>25</v>
      </c>
      <c r="L3033" s="2">
        <v>0.39374999999999999</v>
      </c>
      <c r="M3033">
        <v>409.1</v>
      </c>
      <c r="N3033">
        <v>-900</v>
      </c>
      <c r="O3033">
        <v>-17.187052420000001</v>
      </c>
      <c r="P3033" s="1">
        <v>44602</v>
      </c>
      <c r="Q3033" t="s">
        <v>24</v>
      </c>
      <c r="R3033">
        <v>423.85</v>
      </c>
      <c r="S3033">
        <v>333.55</v>
      </c>
      <c r="T3033">
        <f t="shared" si="1132"/>
        <v>8</v>
      </c>
      <c r="U3033">
        <f t="shared" si="1143"/>
        <v>2</v>
      </c>
      <c r="V3033">
        <f t="shared" si="1144"/>
        <v>2022</v>
      </c>
      <c r="X3033" t="str">
        <f t="shared" si="1152"/>
        <v>Loss</v>
      </c>
    </row>
    <row r="3034" spans="1:24" hidden="1" x14ac:dyDescent="0.3">
      <c r="A3034">
        <v>1012</v>
      </c>
      <c r="B3034" s="1">
        <v>44601</v>
      </c>
      <c r="D3034" s="2">
        <v>0.3923611111111111</v>
      </c>
      <c r="E3034">
        <v>38362.85</v>
      </c>
      <c r="J3034" s="1">
        <v>44601</v>
      </c>
      <c r="L3034" s="2">
        <v>0.45624999999999999</v>
      </c>
      <c r="M3034">
        <v>38466.75</v>
      </c>
      <c r="N3034">
        <v>-480</v>
      </c>
      <c r="R3034">
        <v>38527.75</v>
      </c>
      <c r="S3034">
        <v>38283.35</v>
      </c>
      <c r="T3034">
        <f t="shared" si="1132"/>
        <v>9</v>
      </c>
      <c r="U3034">
        <f t="shared" si="1143"/>
        <v>2</v>
      </c>
      <c r="V3034">
        <f t="shared" si="1144"/>
        <v>2022</v>
      </c>
    </row>
    <row r="3035" spans="1:24" x14ac:dyDescent="0.3">
      <c r="A3035">
        <v>1012.1</v>
      </c>
      <c r="B3035" s="1">
        <v>44601</v>
      </c>
      <c r="C3035" t="s">
        <v>26</v>
      </c>
      <c r="D3035" s="2">
        <v>0.3923611111111111</v>
      </c>
      <c r="E3035">
        <v>234.95</v>
      </c>
      <c r="F3035">
        <v>15</v>
      </c>
      <c r="G3035" t="s">
        <v>21</v>
      </c>
      <c r="H3035">
        <v>38400</v>
      </c>
      <c r="I3035" t="s">
        <v>22</v>
      </c>
      <c r="J3035" s="1">
        <v>44601</v>
      </c>
      <c r="K3035" t="s">
        <v>26</v>
      </c>
      <c r="L3035" s="2">
        <v>0.45624999999999999</v>
      </c>
      <c r="M3035">
        <v>277.95</v>
      </c>
      <c r="N3035">
        <v>-645</v>
      </c>
      <c r="O3035">
        <v>-18.30176633</v>
      </c>
      <c r="P3035" s="1">
        <v>44602</v>
      </c>
      <c r="Q3035" t="s">
        <v>24</v>
      </c>
      <c r="R3035">
        <v>308</v>
      </c>
      <c r="S3035">
        <v>202.2</v>
      </c>
      <c r="T3035">
        <f t="shared" si="1132"/>
        <v>9</v>
      </c>
      <c r="U3035">
        <f t="shared" si="1143"/>
        <v>2</v>
      </c>
      <c r="V3035">
        <f t="shared" si="1144"/>
        <v>2022</v>
      </c>
      <c r="X3035" t="str">
        <f t="shared" ref="X3035:X3036" si="1153">IF(N3035&gt;0,"Profit","Loss")</f>
        <v>Loss</v>
      </c>
    </row>
    <row r="3036" spans="1:24" x14ac:dyDescent="0.3">
      <c r="A3036">
        <v>1012.2</v>
      </c>
      <c r="B3036" s="1">
        <v>44601</v>
      </c>
      <c r="C3036" t="s">
        <v>26</v>
      </c>
      <c r="D3036" s="2">
        <v>0.3923611111111111</v>
      </c>
      <c r="E3036">
        <v>270.60000000000002</v>
      </c>
      <c r="F3036">
        <v>15</v>
      </c>
      <c r="G3036" t="s">
        <v>23</v>
      </c>
      <c r="H3036">
        <v>38400</v>
      </c>
      <c r="I3036" t="s">
        <v>22</v>
      </c>
      <c r="J3036" s="1">
        <v>44601</v>
      </c>
      <c r="K3036" t="s">
        <v>26</v>
      </c>
      <c r="L3036" s="2">
        <v>0.4368055555555555</v>
      </c>
      <c r="M3036">
        <v>259.60000000000002</v>
      </c>
      <c r="N3036">
        <v>165</v>
      </c>
      <c r="O3036">
        <v>4.0650406500000003</v>
      </c>
      <c r="P3036" s="1">
        <v>44602</v>
      </c>
      <c r="Q3036" t="s">
        <v>24</v>
      </c>
      <c r="R3036">
        <v>278.45</v>
      </c>
      <c r="S3036">
        <v>184.1</v>
      </c>
      <c r="T3036">
        <f t="shared" si="1132"/>
        <v>9</v>
      </c>
      <c r="U3036">
        <f t="shared" si="1143"/>
        <v>2</v>
      </c>
      <c r="V3036">
        <f t="shared" si="1144"/>
        <v>2022</v>
      </c>
      <c r="X3036" t="str">
        <f t="shared" si="1153"/>
        <v>Profit</v>
      </c>
    </row>
    <row r="3037" spans="1:24" hidden="1" x14ac:dyDescent="0.3">
      <c r="A3037">
        <v>1013</v>
      </c>
      <c r="B3037" s="1">
        <v>44602</v>
      </c>
      <c r="D3037" s="2">
        <v>0.3923611111111111</v>
      </c>
      <c r="E3037">
        <v>38679.050000000003</v>
      </c>
      <c r="J3037" s="1">
        <v>44602</v>
      </c>
      <c r="L3037" s="2">
        <v>0.42222222222222222</v>
      </c>
      <c r="M3037">
        <v>38764.400000000001</v>
      </c>
      <c r="N3037">
        <v>-870</v>
      </c>
      <c r="R3037">
        <v>38765.300000000003</v>
      </c>
      <c r="S3037">
        <v>38521.15</v>
      </c>
      <c r="T3037">
        <f t="shared" si="1132"/>
        <v>10</v>
      </c>
      <c r="U3037">
        <f t="shared" si="1143"/>
        <v>2</v>
      </c>
      <c r="V3037">
        <f t="shared" si="1144"/>
        <v>2022</v>
      </c>
    </row>
    <row r="3038" spans="1:24" x14ac:dyDescent="0.3">
      <c r="A3038">
        <v>1013.1</v>
      </c>
      <c r="B3038" s="1">
        <v>44602</v>
      </c>
      <c r="C3038" t="s">
        <v>27</v>
      </c>
      <c r="D3038" s="2">
        <v>0.3923611111111111</v>
      </c>
      <c r="E3038">
        <v>181.9</v>
      </c>
      <c r="F3038">
        <v>15</v>
      </c>
      <c r="G3038" t="s">
        <v>21</v>
      </c>
      <c r="H3038">
        <v>38700</v>
      </c>
      <c r="I3038" t="s">
        <v>22</v>
      </c>
      <c r="J3038" s="1">
        <v>44602</v>
      </c>
      <c r="K3038" t="s">
        <v>27</v>
      </c>
      <c r="L3038" s="2">
        <v>0.42222222222222222</v>
      </c>
      <c r="M3038">
        <v>181.9</v>
      </c>
      <c r="N3038" s="3">
        <v>4.26E-13</v>
      </c>
      <c r="O3038" s="3">
        <v>1.5600000000000001E-14</v>
      </c>
      <c r="P3038" s="1">
        <v>44602</v>
      </c>
      <c r="Q3038" t="s">
        <v>24</v>
      </c>
      <c r="R3038">
        <v>190.55</v>
      </c>
      <c r="S3038">
        <v>106.8</v>
      </c>
      <c r="T3038">
        <f t="shared" si="1132"/>
        <v>10</v>
      </c>
      <c r="U3038">
        <f t="shared" si="1143"/>
        <v>2</v>
      </c>
      <c r="V3038">
        <f t="shared" si="1144"/>
        <v>2022</v>
      </c>
      <c r="X3038" t="str">
        <f t="shared" ref="X3038:X3039" si="1154">IF(N3038&gt;0,"Profit","Loss")</f>
        <v>Profit</v>
      </c>
    </row>
    <row r="3039" spans="1:24" x14ac:dyDescent="0.3">
      <c r="A3039">
        <v>1013.2</v>
      </c>
      <c r="B3039" s="1">
        <v>44602</v>
      </c>
      <c r="C3039" t="s">
        <v>27</v>
      </c>
      <c r="D3039" s="2">
        <v>0.3923611111111111</v>
      </c>
      <c r="E3039">
        <v>207.05</v>
      </c>
      <c r="F3039">
        <v>15</v>
      </c>
      <c r="G3039" t="s">
        <v>23</v>
      </c>
      <c r="H3039">
        <v>38700</v>
      </c>
      <c r="I3039" t="s">
        <v>22</v>
      </c>
      <c r="J3039" s="1">
        <v>44602</v>
      </c>
      <c r="K3039" t="s">
        <v>27</v>
      </c>
      <c r="L3039" s="2">
        <v>0.41666666666666669</v>
      </c>
      <c r="M3039">
        <v>265.05</v>
      </c>
      <c r="N3039">
        <v>-870</v>
      </c>
      <c r="O3039">
        <v>-28.012557350000002</v>
      </c>
      <c r="P3039" s="1">
        <v>44602</v>
      </c>
      <c r="Q3039" t="s">
        <v>24</v>
      </c>
      <c r="R3039">
        <v>279.89999999999998</v>
      </c>
      <c r="S3039">
        <v>189.2</v>
      </c>
      <c r="T3039">
        <f t="shared" si="1132"/>
        <v>10</v>
      </c>
      <c r="U3039">
        <f t="shared" si="1143"/>
        <v>2</v>
      </c>
      <c r="V3039">
        <f t="shared" si="1144"/>
        <v>2022</v>
      </c>
      <c r="X3039" t="str">
        <f t="shared" si="1154"/>
        <v>Loss</v>
      </c>
    </row>
    <row r="3040" spans="1:24" hidden="1" x14ac:dyDescent="0.3">
      <c r="A3040">
        <v>1014</v>
      </c>
      <c r="B3040" s="1">
        <v>44603</v>
      </c>
      <c r="D3040" s="2">
        <v>0.3923611111111111</v>
      </c>
      <c r="E3040">
        <v>38667.9</v>
      </c>
      <c r="J3040" s="1">
        <v>44603</v>
      </c>
      <c r="L3040" s="2">
        <v>0.41736111111111113</v>
      </c>
      <c r="M3040">
        <v>38569.800000000003</v>
      </c>
      <c r="N3040">
        <v>-795</v>
      </c>
      <c r="R3040">
        <v>38780.699999999997</v>
      </c>
      <c r="S3040">
        <v>38557.9</v>
      </c>
      <c r="T3040">
        <f t="shared" si="1132"/>
        <v>11</v>
      </c>
      <c r="U3040">
        <f t="shared" si="1143"/>
        <v>2</v>
      </c>
      <c r="V3040">
        <f t="shared" si="1144"/>
        <v>2022</v>
      </c>
    </row>
    <row r="3041" spans="1:24" x14ac:dyDescent="0.3">
      <c r="A3041">
        <v>1014.1</v>
      </c>
      <c r="B3041" s="1">
        <v>44603</v>
      </c>
      <c r="C3041" t="s">
        <v>28</v>
      </c>
      <c r="D3041" s="2">
        <v>0.3923611111111111</v>
      </c>
      <c r="E3041">
        <v>422.6</v>
      </c>
      <c r="F3041">
        <v>15</v>
      </c>
      <c r="G3041" t="s">
        <v>21</v>
      </c>
      <c r="H3041">
        <v>38700</v>
      </c>
      <c r="I3041" t="s">
        <v>22</v>
      </c>
      <c r="J3041" s="1">
        <v>44603</v>
      </c>
      <c r="K3041" t="s">
        <v>28</v>
      </c>
      <c r="L3041" s="2">
        <v>0.39583333333333331</v>
      </c>
      <c r="M3041">
        <v>453.6</v>
      </c>
      <c r="N3041">
        <v>-465</v>
      </c>
      <c r="O3041">
        <v>-7.3355418840000004</v>
      </c>
      <c r="P3041" s="1">
        <v>44609</v>
      </c>
      <c r="Q3041" t="s">
        <v>24</v>
      </c>
      <c r="R3041">
        <v>474.1</v>
      </c>
      <c r="S3041">
        <v>378.1</v>
      </c>
      <c r="T3041">
        <f t="shared" si="1132"/>
        <v>11</v>
      </c>
      <c r="U3041">
        <f t="shared" si="1143"/>
        <v>2</v>
      </c>
      <c r="V3041">
        <f t="shared" si="1144"/>
        <v>2022</v>
      </c>
      <c r="X3041" t="str">
        <f t="shared" ref="X3041:X3042" si="1155">IF(N3041&gt;0,"Profit","Loss")</f>
        <v>Loss</v>
      </c>
    </row>
    <row r="3042" spans="1:24" x14ac:dyDescent="0.3">
      <c r="A3042">
        <v>1014.2</v>
      </c>
      <c r="B3042" s="1">
        <v>44603</v>
      </c>
      <c r="C3042" t="s">
        <v>28</v>
      </c>
      <c r="D3042" s="2">
        <v>0.3923611111111111</v>
      </c>
      <c r="E3042">
        <v>457.8</v>
      </c>
      <c r="F3042">
        <v>15</v>
      </c>
      <c r="G3042" t="s">
        <v>23</v>
      </c>
      <c r="H3042">
        <v>38700</v>
      </c>
      <c r="I3042" t="s">
        <v>22</v>
      </c>
      <c r="J3042" s="1">
        <v>44603</v>
      </c>
      <c r="K3042" t="s">
        <v>28</v>
      </c>
      <c r="L3042" s="2">
        <v>0.41736111111111113</v>
      </c>
      <c r="M3042">
        <v>479.8</v>
      </c>
      <c r="N3042">
        <v>-330</v>
      </c>
      <c r="O3042">
        <v>-4.8055919620000003</v>
      </c>
      <c r="P3042" s="1">
        <v>44609</v>
      </c>
      <c r="Q3042" t="s">
        <v>24</v>
      </c>
      <c r="R3042">
        <v>497.35</v>
      </c>
      <c r="S3042">
        <v>404.4</v>
      </c>
      <c r="T3042">
        <f t="shared" si="1132"/>
        <v>11</v>
      </c>
      <c r="U3042">
        <f t="shared" si="1143"/>
        <v>2</v>
      </c>
      <c r="V3042">
        <f t="shared" si="1144"/>
        <v>2022</v>
      </c>
      <c r="X3042" t="str">
        <f t="shared" si="1155"/>
        <v>Loss</v>
      </c>
    </row>
    <row r="3043" spans="1:24" hidden="1" x14ac:dyDescent="0.3">
      <c r="A3043">
        <v>1015</v>
      </c>
      <c r="B3043" s="1">
        <v>44606</v>
      </c>
      <c r="D3043" s="2">
        <v>0.3923611111111111</v>
      </c>
      <c r="E3043">
        <v>37515.199999999997</v>
      </c>
      <c r="J3043" s="1">
        <v>44606</v>
      </c>
      <c r="L3043" s="2">
        <v>0.4201388888888889</v>
      </c>
      <c r="M3043">
        <v>37486.15</v>
      </c>
      <c r="N3043">
        <v>165.75</v>
      </c>
      <c r="R3043">
        <v>37533.9</v>
      </c>
      <c r="S3043">
        <v>37278.949999999997</v>
      </c>
      <c r="T3043">
        <f t="shared" si="1132"/>
        <v>14</v>
      </c>
      <c r="U3043">
        <f t="shared" si="1143"/>
        <v>2</v>
      </c>
      <c r="V3043">
        <f t="shared" si="1144"/>
        <v>2022</v>
      </c>
    </row>
    <row r="3044" spans="1:24" x14ac:dyDescent="0.3">
      <c r="A3044">
        <v>1015.1</v>
      </c>
      <c r="B3044" s="1">
        <v>44606</v>
      </c>
      <c r="C3044" t="s">
        <v>20</v>
      </c>
      <c r="D3044" s="2">
        <v>0.3923611111111111</v>
      </c>
      <c r="E3044">
        <v>564.29999999999995</v>
      </c>
      <c r="F3044">
        <v>15</v>
      </c>
      <c r="G3044" t="s">
        <v>21</v>
      </c>
      <c r="H3044">
        <v>37500</v>
      </c>
      <c r="I3044" t="s">
        <v>22</v>
      </c>
      <c r="J3044" s="1">
        <v>44606</v>
      </c>
      <c r="K3044" t="s">
        <v>20</v>
      </c>
      <c r="L3044" s="2">
        <v>0.4201388888888889</v>
      </c>
      <c r="M3044">
        <v>476.3</v>
      </c>
      <c r="N3044">
        <v>1320</v>
      </c>
      <c r="O3044">
        <v>15.59454191</v>
      </c>
      <c r="P3044" s="1">
        <v>44609</v>
      </c>
      <c r="Q3044" t="s">
        <v>24</v>
      </c>
      <c r="R3044">
        <v>564.29999999999995</v>
      </c>
      <c r="S3044">
        <v>400.4</v>
      </c>
      <c r="T3044">
        <f t="shared" si="1132"/>
        <v>14</v>
      </c>
      <c r="U3044">
        <f t="shared" si="1143"/>
        <v>2</v>
      </c>
      <c r="V3044">
        <f t="shared" si="1144"/>
        <v>2022</v>
      </c>
      <c r="X3044" t="str">
        <f t="shared" ref="X3044:X3045" si="1156">IF(N3044&gt;0,"Profit","Loss")</f>
        <v>Profit</v>
      </c>
    </row>
    <row r="3045" spans="1:24" x14ac:dyDescent="0.3">
      <c r="A3045">
        <v>1015.2</v>
      </c>
      <c r="B3045" s="1">
        <v>44606</v>
      </c>
      <c r="C3045" t="s">
        <v>20</v>
      </c>
      <c r="D3045" s="2">
        <v>0.3923611111111111</v>
      </c>
      <c r="E3045">
        <v>502.8</v>
      </c>
      <c r="F3045">
        <v>15</v>
      </c>
      <c r="G3045" t="s">
        <v>23</v>
      </c>
      <c r="H3045">
        <v>37500</v>
      </c>
      <c r="I3045" t="s">
        <v>22</v>
      </c>
      <c r="J3045" s="1">
        <v>44606</v>
      </c>
      <c r="K3045" t="s">
        <v>20</v>
      </c>
      <c r="L3045" s="2">
        <v>0.39652777777777781</v>
      </c>
      <c r="M3045">
        <v>579.75</v>
      </c>
      <c r="N3045">
        <v>-1154.25</v>
      </c>
      <c r="O3045">
        <v>-15.304295939999999</v>
      </c>
      <c r="P3045" s="1">
        <v>44609</v>
      </c>
      <c r="Q3045" t="s">
        <v>24</v>
      </c>
      <c r="R3045">
        <v>592.79999999999995</v>
      </c>
      <c r="S3045">
        <v>501.35</v>
      </c>
      <c r="T3045">
        <f t="shared" ref="T3045:T3108" si="1157">DAY(B3045)</f>
        <v>14</v>
      </c>
      <c r="U3045">
        <f t="shared" si="1143"/>
        <v>2</v>
      </c>
      <c r="V3045">
        <f t="shared" si="1144"/>
        <v>2022</v>
      </c>
      <c r="X3045" t="str">
        <f t="shared" si="1156"/>
        <v>Loss</v>
      </c>
    </row>
    <row r="3046" spans="1:24" hidden="1" x14ac:dyDescent="0.3">
      <c r="A3046">
        <v>1016</v>
      </c>
      <c r="B3046" s="1">
        <v>44607</v>
      </c>
      <c r="D3046" s="2">
        <v>0.3923611111111111</v>
      </c>
      <c r="E3046">
        <v>36958.85</v>
      </c>
      <c r="J3046" s="1">
        <v>44607</v>
      </c>
      <c r="L3046" s="2">
        <v>0.4284722222222222</v>
      </c>
      <c r="M3046">
        <v>36847.1</v>
      </c>
      <c r="N3046">
        <v>900</v>
      </c>
      <c r="R3046">
        <v>37029</v>
      </c>
      <c r="S3046">
        <v>36670.9</v>
      </c>
      <c r="T3046">
        <f t="shared" si="1157"/>
        <v>15</v>
      </c>
      <c r="U3046">
        <f t="shared" si="1143"/>
        <v>2</v>
      </c>
      <c r="V3046">
        <f t="shared" si="1144"/>
        <v>2022</v>
      </c>
    </row>
    <row r="3047" spans="1:24" x14ac:dyDescent="0.3">
      <c r="A3047">
        <v>1016.1</v>
      </c>
      <c r="B3047" s="1">
        <v>44607</v>
      </c>
      <c r="C3047" t="s">
        <v>25</v>
      </c>
      <c r="D3047" s="2">
        <v>0.3923611111111111</v>
      </c>
      <c r="E3047">
        <v>402.15</v>
      </c>
      <c r="F3047">
        <v>15</v>
      </c>
      <c r="G3047" t="s">
        <v>21</v>
      </c>
      <c r="H3047">
        <v>37000</v>
      </c>
      <c r="I3047" t="s">
        <v>22</v>
      </c>
      <c r="J3047" s="1">
        <v>44607</v>
      </c>
      <c r="K3047" t="s">
        <v>25</v>
      </c>
      <c r="L3047" s="2">
        <v>0.4284722222222222</v>
      </c>
      <c r="M3047">
        <v>319.14999999999998</v>
      </c>
      <c r="N3047">
        <v>1245</v>
      </c>
      <c r="O3047">
        <v>20.639065030000001</v>
      </c>
      <c r="P3047" s="1">
        <v>44609</v>
      </c>
      <c r="Q3047" t="s">
        <v>24</v>
      </c>
      <c r="R3047">
        <v>416.85</v>
      </c>
      <c r="S3047">
        <v>244</v>
      </c>
      <c r="T3047">
        <f t="shared" si="1157"/>
        <v>15</v>
      </c>
      <c r="U3047">
        <f t="shared" si="1143"/>
        <v>2</v>
      </c>
      <c r="V3047">
        <f t="shared" si="1144"/>
        <v>2022</v>
      </c>
      <c r="X3047" t="str">
        <f t="shared" ref="X3047:X3048" si="1158">IF(N3047&gt;0,"Profit","Loss")</f>
        <v>Profit</v>
      </c>
    </row>
    <row r="3048" spans="1:24" x14ac:dyDescent="0.3">
      <c r="A3048">
        <v>1016.2</v>
      </c>
      <c r="B3048" s="1">
        <v>44607</v>
      </c>
      <c r="C3048" t="s">
        <v>25</v>
      </c>
      <c r="D3048" s="2">
        <v>0.3923611111111111</v>
      </c>
      <c r="E3048">
        <v>460</v>
      </c>
      <c r="F3048">
        <v>15</v>
      </c>
      <c r="G3048" t="s">
        <v>23</v>
      </c>
      <c r="H3048">
        <v>37000</v>
      </c>
      <c r="I3048" t="s">
        <v>22</v>
      </c>
      <c r="J3048" s="1">
        <v>44607</v>
      </c>
      <c r="K3048" t="s">
        <v>25</v>
      </c>
      <c r="L3048" s="2">
        <v>0.40486111111111112</v>
      </c>
      <c r="M3048">
        <v>483</v>
      </c>
      <c r="N3048">
        <v>-345</v>
      </c>
      <c r="O3048">
        <v>-5</v>
      </c>
      <c r="P3048" s="1">
        <v>44609</v>
      </c>
      <c r="Q3048" t="s">
        <v>24</v>
      </c>
      <c r="R3048">
        <v>520.15</v>
      </c>
      <c r="S3048">
        <v>407.9</v>
      </c>
      <c r="T3048">
        <f t="shared" si="1157"/>
        <v>15</v>
      </c>
      <c r="U3048">
        <f t="shared" si="1143"/>
        <v>2</v>
      </c>
      <c r="V3048">
        <f t="shared" si="1144"/>
        <v>2022</v>
      </c>
      <c r="X3048" t="str">
        <f t="shared" si="1158"/>
        <v>Loss</v>
      </c>
    </row>
    <row r="3049" spans="1:24" hidden="1" x14ac:dyDescent="0.3">
      <c r="A3049">
        <v>1017</v>
      </c>
      <c r="B3049" s="1">
        <v>44608</v>
      </c>
      <c r="D3049" s="2">
        <v>0.3923611111111111</v>
      </c>
      <c r="E3049">
        <v>38114.65</v>
      </c>
      <c r="J3049" s="1">
        <v>44608</v>
      </c>
      <c r="L3049" s="2">
        <v>0.40069444444444446</v>
      </c>
      <c r="M3049">
        <v>38152.949999999997</v>
      </c>
      <c r="N3049">
        <v>-405</v>
      </c>
      <c r="R3049">
        <v>38321.449999999997</v>
      </c>
      <c r="S3049">
        <v>38086.199999999997</v>
      </c>
      <c r="T3049">
        <f t="shared" si="1157"/>
        <v>16</v>
      </c>
      <c r="U3049">
        <f t="shared" si="1143"/>
        <v>2</v>
      </c>
      <c r="V3049">
        <f t="shared" si="1144"/>
        <v>2022</v>
      </c>
    </row>
    <row r="3050" spans="1:24" x14ac:dyDescent="0.3">
      <c r="A3050">
        <v>1017.1</v>
      </c>
      <c r="B3050" s="1">
        <v>44608</v>
      </c>
      <c r="C3050" t="s">
        <v>26</v>
      </c>
      <c r="D3050" s="2">
        <v>0.3923611111111111</v>
      </c>
      <c r="E3050">
        <v>298.45</v>
      </c>
      <c r="F3050">
        <v>15</v>
      </c>
      <c r="G3050" t="s">
        <v>21</v>
      </c>
      <c r="H3050">
        <v>38100</v>
      </c>
      <c r="I3050" t="s">
        <v>22</v>
      </c>
      <c r="J3050" s="1">
        <v>44608</v>
      </c>
      <c r="K3050" t="s">
        <v>26</v>
      </c>
      <c r="L3050" s="2">
        <v>0.39652777777777781</v>
      </c>
      <c r="M3050">
        <v>360.45</v>
      </c>
      <c r="N3050">
        <v>-930</v>
      </c>
      <c r="O3050">
        <v>-20.773998989999999</v>
      </c>
      <c r="P3050" s="1">
        <v>44609</v>
      </c>
      <c r="Q3050" t="s">
        <v>24</v>
      </c>
      <c r="R3050">
        <v>362.8</v>
      </c>
      <c r="S3050">
        <v>285.45</v>
      </c>
      <c r="T3050">
        <f t="shared" si="1157"/>
        <v>16</v>
      </c>
      <c r="U3050">
        <f t="shared" si="1143"/>
        <v>2</v>
      </c>
      <c r="V3050">
        <f t="shared" si="1144"/>
        <v>2022</v>
      </c>
      <c r="X3050" t="str">
        <f t="shared" ref="X3050:X3051" si="1159">IF(N3050&gt;0,"Profit","Loss")</f>
        <v>Loss</v>
      </c>
    </row>
    <row r="3051" spans="1:24" x14ac:dyDescent="0.3">
      <c r="A3051">
        <v>1017.2</v>
      </c>
      <c r="B3051" s="1">
        <v>44608</v>
      </c>
      <c r="C3051" t="s">
        <v>26</v>
      </c>
      <c r="D3051" s="2">
        <v>0.3923611111111111</v>
      </c>
      <c r="E3051">
        <v>274.55</v>
      </c>
      <c r="F3051">
        <v>15</v>
      </c>
      <c r="G3051" t="s">
        <v>23</v>
      </c>
      <c r="H3051">
        <v>38100</v>
      </c>
      <c r="I3051" t="s">
        <v>22</v>
      </c>
      <c r="J3051" s="1">
        <v>44608</v>
      </c>
      <c r="K3051" t="s">
        <v>26</v>
      </c>
      <c r="L3051" s="2">
        <v>0.40069444444444446</v>
      </c>
      <c r="M3051">
        <v>239.55</v>
      </c>
      <c r="N3051">
        <v>525</v>
      </c>
      <c r="O3051">
        <v>12.74813331</v>
      </c>
      <c r="P3051" s="1">
        <v>44609</v>
      </c>
      <c r="Q3051" t="s">
        <v>24</v>
      </c>
      <c r="R3051">
        <v>293.89999999999998</v>
      </c>
      <c r="S3051">
        <v>164.15</v>
      </c>
      <c r="T3051">
        <f t="shared" si="1157"/>
        <v>16</v>
      </c>
      <c r="U3051">
        <f t="shared" si="1143"/>
        <v>2</v>
      </c>
      <c r="V3051">
        <f t="shared" si="1144"/>
        <v>2022</v>
      </c>
      <c r="X3051" t="str">
        <f t="shared" si="1159"/>
        <v>Profit</v>
      </c>
    </row>
    <row r="3052" spans="1:24" hidden="1" x14ac:dyDescent="0.3">
      <c r="A3052">
        <v>1018</v>
      </c>
      <c r="B3052" s="1">
        <v>44609</v>
      </c>
      <c r="D3052" s="2">
        <v>0.3923611111111111</v>
      </c>
      <c r="E3052">
        <v>38078.949999999997</v>
      </c>
      <c r="J3052" s="1">
        <v>44609</v>
      </c>
      <c r="L3052" s="2">
        <v>0.6381944444444444</v>
      </c>
      <c r="M3052">
        <v>37479.800000000003</v>
      </c>
      <c r="N3052">
        <v>1173</v>
      </c>
      <c r="Q3052" t="s">
        <v>19</v>
      </c>
      <c r="R3052">
        <v>38078.949999999997</v>
      </c>
      <c r="S3052">
        <v>37438</v>
      </c>
      <c r="T3052">
        <f t="shared" si="1157"/>
        <v>17</v>
      </c>
      <c r="U3052">
        <f t="shared" si="1143"/>
        <v>2</v>
      </c>
      <c r="V3052">
        <f t="shared" si="1144"/>
        <v>2022</v>
      </c>
    </row>
    <row r="3053" spans="1:24" x14ac:dyDescent="0.3">
      <c r="A3053">
        <v>1018.1</v>
      </c>
      <c r="B3053" s="1">
        <v>44609</v>
      </c>
      <c r="C3053" t="s">
        <v>27</v>
      </c>
      <c r="D3053" s="2">
        <v>0.3923611111111111</v>
      </c>
      <c r="E3053">
        <v>151.44999999999999</v>
      </c>
      <c r="F3053">
        <v>15</v>
      </c>
      <c r="G3053" t="s">
        <v>21</v>
      </c>
      <c r="H3053">
        <v>38100</v>
      </c>
      <c r="I3053" t="s">
        <v>22</v>
      </c>
      <c r="J3053" s="1">
        <v>44609</v>
      </c>
      <c r="K3053" t="s">
        <v>27</v>
      </c>
      <c r="L3053" s="2">
        <v>0.6381944444444444</v>
      </c>
      <c r="M3053">
        <v>0.25</v>
      </c>
      <c r="N3053">
        <v>2268</v>
      </c>
      <c r="O3053">
        <v>99.834929020000004</v>
      </c>
      <c r="P3053" s="1">
        <v>44609</v>
      </c>
      <c r="Q3053" t="s">
        <v>19</v>
      </c>
      <c r="R3053">
        <v>151.44999999999999</v>
      </c>
      <c r="S3053">
        <v>0.2</v>
      </c>
      <c r="T3053">
        <f t="shared" si="1157"/>
        <v>17</v>
      </c>
      <c r="U3053">
        <f t="shared" si="1143"/>
        <v>2</v>
      </c>
      <c r="V3053">
        <f t="shared" si="1144"/>
        <v>2022</v>
      </c>
      <c r="X3053" t="str">
        <f t="shared" ref="X3053:X3054" si="1160">IF(N3053&gt;0,"Profit","Loss")</f>
        <v>Profit</v>
      </c>
    </row>
    <row r="3054" spans="1:24" x14ac:dyDescent="0.3">
      <c r="A3054">
        <v>1018.2</v>
      </c>
      <c r="B3054" s="1">
        <v>44609</v>
      </c>
      <c r="C3054" t="s">
        <v>27</v>
      </c>
      <c r="D3054" s="2">
        <v>0.3923611111111111</v>
      </c>
      <c r="E3054">
        <v>172.75</v>
      </c>
      <c r="F3054">
        <v>15</v>
      </c>
      <c r="G3054" t="s">
        <v>23</v>
      </c>
      <c r="H3054">
        <v>38100</v>
      </c>
      <c r="I3054" t="s">
        <v>22</v>
      </c>
      <c r="J3054" s="1">
        <v>44609</v>
      </c>
      <c r="K3054" t="s">
        <v>27</v>
      </c>
      <c r="L3054" s="2">
        <v>0.39374999999999999</v>
      </c>
      <c r="M3054">
        <v>245.75</v>
      </c>
      <c r="N3054">
        <v>-1095</v>
      </c>
      <c r="O3054">
        <v>-42.257597680000003</v>
      </c>
      <c r="P3054" s="1">
        <v>44609</v>
      </c>
      <c r="Q3054" t="s">
        <v>24</v>
      </c>
      <c r="R3054">
        <v>283.5</v>
      </c>
      <c r="S3054">
        <v>170.55</v>
      </c>
      <c r="T3054">
        <f t="shared" si="1157"/>
        <v>17</v>
      </c>
      <c r="U3054">
        <f t="shared" si="1143"/>
        <v>2</v>
      </c>
      <c r="V3054">
        <f t="shared" si="1144"/>
        <v>2022</v>
      </c>
      <c r="X3054" t="str">
        <f t="shared" si="1160"/>
        <v>Loss</v>
      </c>
    </row>
    <row r="3055" spans="1:24" hidden="1" x14ac:dyDescent="0.3">
      <c r="A3055">
        <v>1019</v>
      </c>
      <c r="B3055" s="1">
        <v>44610</v>
      </c>
      <c r="D3055" s="2">
        <v>0.3923611111111111</v>
      </c>
      <c r="E3055">
        <v>37501.15</v>
      </c>
      <c r="J3055" s="1">
        <v>44610</v>
      </c>
      <c r="L3055" s="2">
        <v>0.40138888888888885</v>
      </c>
      <c r="M3055">
        <v>37496.199999999997</v>
      </c>
      <c r="N3055">
        <v>-855</v>
      </c>
      <c r="R3055">
        <v>37608.65</v>
      </c>
      <c r="S3055">
        <v>37454.550000000003</v>
      </c>
      <c r="T3055">
        <f t="shared" si="1157"/>
        <v>18</v>
      </c>
      <c r="U3055">
        <f t="shared" si="1143"/>
        <v>2</v>
      </c>
      <c r="V3055">
        <f t="shared" si="1144"/>
        <v>2022</v>
      </c>
    </row>
    <row r="3056" spans="1:24" x14ac:dyDescent="0.3">
      <c r="A3056">
        <v>1019.1</v>
      </c>
      <c r="B3056" s="1">
        <v>44610</v>
      </c>
      <c r="C3056" t="s">
        <v>28</v>
      </c>
      <c r="D3056" s="2">
        <v>0.3923611111111111</v>
      </c>
      <c r="E3056">
        <v>591.29999999999995</v>
      </c>
      <c r="F3056">
        <v>15</v>
      </c>
      <c r="G3056" t="s">
        <v>21</v>
      </c>
      <c r="H3056">
        <v>37500</v>
      </c>
      <c r="I3056" t="s">
        <v>22</v>
      </c>
      <c r="J3056" s="1">
        <v>44610</v>
      </c>
      <c r="K3056" t="s">
        <v>28</v>
      </c>
      <c r="L3056" s="2">
        <v>0.39861111111111108</v>
      </c>
      <c r="M3056">
        <v>645.29999999999995</v>
      </c>
      <c r="N3056">
        <v>-810</v>
      </c>
      <c r="O3056">
        <v>-9.1324200910000002</v>
      </c>
      <c r="P3056" s="1">
        <v>44616</v>
      </c>
      <c r="Q3056" t="s">
        <v>24</v>
      </c>
      <c r="R3056">
        <v>648</v>
      </c>
      <c r="S3056">
        <v>569.45000000000005</v>
      </c>
      <c r="T3056">
        <f t="shared" si="1157"/>
        <v>18</v>
      </c>
      <c r="U3056">
        <f t="shared" si="1143"/>
        <v>2</v>
      </c>
      <c r="V3056">
        <f t="shared" si="1144"/>
        <v>2022</v>
      </c>
      <c r="X3056" t="str">
        <f t="shared" ref="X3056:X3057" si="1161">IF(N3056&gt;0,"Profit","Loss")</f>
        <v>Loss</v>
      </c>
    </row>
    <row r="3057" spans="1:24" x14ac:dyDescent="0.3">
      <c r="A3057">
        <v>1019.2</v>
      </c>
      <c r="B3057" s="1">
        <v>44610</v>
      </c>
      <c r="C3057" t="s">
        <v>28</v>
      </c>
      <c r="D3057" s="2">
        <v>0.3923611111111111</v>
      </c>
      <c r="E3057">
        <v>585.79999999999995</v>
      </c>
      <c r="F3057">
        <v>15</v>
      </c>
      <c r="G3057" t="s">
        <v>23</v>
      </c>
      <c r="H3057">
        <v>37500</v>
      </c>
      <c r="I3057" t="s">
        <v>22</v>
      </c>
      <c r="J3057" s="1">
        <v>44610</v>
      </c>
      <c r="K3057" t="s">
        <v>28</v>
      </c>
      <c r="L3057" s="2">
        <v>0.40138888888888885</v>
      </c>
      <c r="M3057">
        <v>588.79999999999995</v>
      </c>
      <c r="N3057">
        <v>-45</v>
      </c>
      <c r="O3057">
        <v>-0.51212017799999998</v>
      </c>
      <c r="P3057" s="1">
        <v>44616</v>
      </c>
      <c r="Q3057" t="s">
        <v>24</v>
      </c>
      <c r="R3057">
        <v>609.25</v>
      </c>
      <c r="S3057">
        <v>513.35</v>
      </c>
      <c r="T3057">
        <f t="shared" si="1157"/>
        <v>18</v>
      </c>
      <c r="U3057">
        <f t="shared" si="1143"/>
        <v>2</v>
      </c>
      <c r="V3057">
        <f t="shared" si="1144"/>
        <v>2022</v>
      </c>
      <c r="X3057" t="str">
        <f t="shared" si="1161"/>
        <v>Loss</v>
      </c>
    </row>
    <row r="3058" spans="1:24" hidden="1" x14ac:dyDescent="0.3">
      <c r="A3058">
        <v>1020</v>
      </c>
      <c r="B3058" s="1">
        <v>44613</v>
      </c>
      <c r="D3058" s="2">
        <v>0.3923611111111111</v>
      </c>
      <c r="E3058">
        <v>37351.15</v>
      </c>
      <c r="J3058" s="1">
        <v>44613</v>
      </c>
      <c r="L3058" s="2">
        <v>0.42152777777777778</v>
      </c>
      <c r="M3058">
        <v>37306.85</v>
      </c>
      <c r="N3058">
        <v>960</v>
      </c>
      <c r="R3058">
        <v>37456.050000000003</v>
      </c>
      <c r="S3058">
        <v>37158.449999999997</v>
      </c>
      <c r="T3058">
        <f t="shared" si="1157"/>
        <v>21</v>
      </c>
      <c r="U3058">
        <f t="shared" si="1143"/>
        <v>2</v>
      </c>
      <c r="V3058">
        <f t="shared" si="1144"/>
        <v>2022</v>
      </c>
    </row>
    <row r="3059" spans="1:24" x14ac:dyDescent="0.3">
      <c r="A3059">
        <v>1020.1</v>
      </c>
      <c r="B3059" s="1">
        <v>44613</v>
      </c>
      <c r="C3059" t="s">
        <v>20</v>
      </c>
      <c r="D3059" s="2">
        <v>0.3923611111111111</v>
      </c>
      <c r="E3059">
        <v>482.6</v>
      </c>
      <c r="F3059">
        <v>15</v>
      </c>
      <c r="G3059" t="s">
        <v>21</v>
      </c>
      <c r="H3059">
        <v>37400</v>
      </c>
      <c r="I3059" t="s">
        <v>22</v>
      </c>
      <c r="J3059" s="1">
        <v>44613</v>
      </c>
      <c r="K3059" t="s">
        <v>20</v>
      </c>
      <c r="L3059" s="2">
        <v>0.41180555555555554</v>
      </c>
      <c r="M3059">
        <v>441.6</v>
      </c>
      <c r="N3059">
        <v>615</v>
      </c>
      <c r="O3059">
        <v>8.4956485700000002</v>
      </c>
      <c r="P3059" s="1">
        <v>44616</v>
      </c>
      <c r="Q3059" t="s">
        <v>24</v>
      </c>
      <c r="R3059">
        <v>484.6</v>
      </c>
      <c r="S3059">
        <v>365.8</v>
      </c>
      <c r="T3059">
        <f t="shared" si="1157"/>
        <v>21</v>
      </c>
      <c r="U3059">
        <f t="shared" si="1143"/>
        <v>2</v>
      </c>
      <c r="V3059">
        <f t="shared" si="1144"/>
        <v>2022</v>
      </c>
      <c r="X3059" t="str">
        <f t="shared" ref="X3059:X3060" si="1162">IF(N3059&gt;0,"Profit","Loss")</f>
        <v>Profit</v>
      </c>
    </row>
    <row r="3060" spans="1:24" x14ac:dyDescent="0.3">
      <c r="A3060">
        <v>1020.2</v>
      </c>
      <c r="B3060" s="1">
        <v>44613</v>
      </c>
      <c r="C3060" t="s">
        <v>20</v>
      </c>
      <c r="D3060" s="2">
        <v>0.3923611111111111</v>
      </c>
      <c r="E3060">
        <v>522.4</v>
      </c>
      <c r="F3060">
        <v>15</v>
      </c>
      <c r="G3060" t="s">
        <v>23</v>
      </c>
      <c r="H3060">
        <v>37400</v>
      </c>
      <c r="I3060" t="s">
        <v>22</v>
      </c>
      <c r="J3060" s="1">
        <v>44613</v>
      </c>
      <c r="K3060" t="s">
        <v>20</v>
      </c>
      <c r="L3060" s="2">
        <v>0.42152777777777778</v>
      </c>
      <c r="M3060">
        <v>499.4</v>
      </c>
      <c r="N3060">
        <v>345</v>
      </c>
      <c r="O3060">
        <v>4.4027565080000004</v>
      </c>
      <c r="P3060" s="1">
        <v>44616</v>
      </c>
      <c r="Q3060" t="s">
        <v>24</v>
      </c>
      <c r="R3060">
        <v>588.75</v>
      </c>
      <c r="S3060">
        <v>424.15</v>
      </c>
      <c r="T3060">
        <f t="shared" si="1157"/>
        <v>21</v>
      </c>
      <c r="U3060">
        <f t="shared" si="1143"/>
        <v>2</v>
      </c>
      <c r="V3060">
        <f t="shared" si="1144"/>
        <v>2022</v>
      </c>
      <c r="X3060" t="str">
        <f t="shared" si="1162"/>
        <v>Profit</v>
      </c>
    </row>
    <row r="3061" spans="1:24" hidden="1" x14ac:dyDescent="0.3">
      <c r="A3061">
        <v>1021</v>
      </c>
      <c r="B3061" s="1">
        <v>44614</v>
      </c>
      <c r="D3061" s="2">
        <v>0.3923611111111111</v>
      </c>
      <c r="E3061">
        <v>37051.4</v>
      </c>
      <c r="J3061" s="1">
        <v>44614</v>
      </c>
      <c r="L3061" s="2">
        <v>0.4201388888888889</v>
      </c>
      <c r="M3061">
        <v>37170.65</v>
      </c>
      <c r="N3061">
        <v>-225</v>
      </c>
      <c r="R3061">
        <v>37173.949999999997</v>
      </c>
      <c r="S3061">
        <v>36970.1</v>
      </c>
      <c r="T3061">
        <f t="shared" si="1157"/>
        <v>22</v>
      </c>
      <c r="U3061">
        <f t="shared" si="1143"/>
        <v>2</v>
      </c>
      <c r="V3061">
        <f t="shared" si="1144"/>
        <v>2022</v>
      </c>
    </row>
    <row r="3062" spans="1:24" x14ac:dyDescent="0.3">
      <c r="A3062">
        <v>1021.1</v>
      </c>
      <c r="B3062" s="1">
        <v>44614</v>
      </c>
      <c r="C3062" t="s">
        <v>25</v>
      </c>
      <c r="D3062" s="2">
        <v>0.3923611111111111</v>
      </c>
      <c r="E3062">
        <v>454.35</v>
      </c>
      <c r="F3062">
        <v>15</v>
      </c>
      <c r="G3062" t="s">
        <v>21</v>
      </c>
      <c r="H3062">
        <v>37100</v>
      </c>
      <c r="I3062" t="s">
        <v>22</v>
      </c>
      <c r="J3062" s="1">
        <v>44614</v>
      </c>
      <c r="K3062" t="s">
        <v>25</v>
      </c>
      <c r="L3062" s="2">
        <v>0.4201388888888889</v>
      </c>
      <c r="M3062">
        <v>470.35</v>
      </c>
      <c r="N3062">
        <v>-240</v>
      </c>
      <c r="O3062">
        <v>-3.5215142510000002</v>
      </c>
      <c r="P3062" s="1">
        <v>44616</v>
      </c>
      <c r="Q3062" t="s">
        <v>24</v>
      </c>
      <c r="R3062">
        <v>493.15</v>
      </c>
      <c r="S3062">
        <v>394.85</v>
      </c>
      <c r="T3062">
        <f t="shared" si="1157"/>
        <v>22</v>
      </c>
      <c r="U3062">
        <f t="shared" si="1143"/>
        <v>2</v>
      </c>
      <c r="V3062">
        <f t="shared" si="1144"/>
        <v>2022</v>
      </c>
      <c r="X3062" t="str">
        <f t="shared" ref="X3062:X3063" si="1163">IF(N3062&gt;0,"Profit","Loss")</f>
        <v>Loss</v>
      </c>
    </row>
    <row r="3063" spans="1:24" x14ac:dyDescent="0.3">
      <c r="A3063">
        <v>1021.2</v>
      </c>
      <c r="B3063" s="1">
        <v>44614</v>
      </c>
      <c r="C3063" t="s">
        <v>25</v>
      </c>
      <c r="D3063" s="2">
        <v>0.3923611111111111</v>
      </c>
      <c r="E3063">
        <v>496.75</v>
      </c>
      <c r="F3063">
        <v>15</v>
      </c>
      <c r="G3063" t="s">
        <v>23</v>
      </c>
      <c r="H3063">
        <v>37100</v>
      </c>
      <c r="I3063" t="s">
        <v>22</v>
      </c>
      <c r="J3063" s="1">
        <v>44614</v>
      </c>
      <c r="K3063" t="s">
        <v>25</v>
      </c>
      <c r="L3063" s="2">
        <v>0.40208333333333335</v>
      </c>
      <c r="M3063">
        <v>495.75</v>
      </c>
      <c r="N3063">
        <v>15</v>
      </c>
      <c r="O3063">
        <v>0.201308505</v>
      </c>
      <c r="P3063" s="1">
        <v>44616</v>
      </c>
      <c r="Q3063" t="s">
        <v>24</v>
      </c>
      <c r="R3063">
        <v>506.25</v>
      </c>
      <c r="S3063">
        <v>420</v>
      </c>
      <c r="T3063">
        <f t="shared" si="1157"/>
        <v>22</v>
      </c>
      <c r="U3063">
        <f t="shared" si="1143"/>
        <v>2</v>
      </c>
      <c r="V3063">
        <f t="shared" si="1144"/>
        <v>2022</v>
      </c>
      <c r="X3063" t="str">
        <f t="shared" si="1163"/>
        <v>Profit</v>
      </c>
    </row>
    <row r="3064" spans="1:24" hidden="1" x14ac:dyDescent="0.3">
      <c r="A3064">
        <v>1022</v>
      </c>
      <c r="B3064" s="1">
        <v>44615</v>
      </c>
      <c r="D3064" s="2">
        <v>0.3923611111111111</v>
      </c>
      <c r="E3064">
        <v>37702.85</v>
      </c>
      <c r="J3064" s="1">
        <v>44615</v>
      </c>
      <c r="L3064" s="2">
        <v>0.47986111111111113</v>
      </c>
      <c r="M3064">
        <v>37698.1</v>
      </c>
      <c r="N3064">
        <v>-75</v>
      </c>
      <c r="R3064">
        <v>37773.800000000003</v>
      </c>
      <c r="S3064">
        <v>37474.949999999997</v>
      </c>
      <c r="T3064">
        <f t="shared" si="1157"/>
        <v>23</v>
      </c>
      <c r="U3064">
        <f t="shared" si="1143"/>
        <v>2</v>
      </c>
      <c r="V3064">
        <f t="shared" si="1144"/>
        <v>2022</v>
      </c>
    </row>
    <row r="3065" spans="1:24" x14ac:dyDescent="0.3">
      <c r="A3065">
        <v>1022.1</v>
      </c>
      <c r="B3065" s="1">
        <v>44615</v>
      </c>
      <c r="C3065" t="s">
        <v>26</v>
      </c>
      <c r="D3065" s="2">
        <v>0.3923611111111111</v>
      </c>
      <c r="E3065">
        <v>293.5</v>
      </c>
      <c r="F3065">
        <v>15</v>
      </c>
      <c r="G3065" t="s">
        <v>21</v>
      </c>
      <c r="H3065">
        <v>37700</v>
      </c>
      <c r="I3065" t="s">
        <v>22</v>
      </c>
      <c r="J3065" s="1">
        <v>44615</v>
      </c>
      <c r="K3065" t="s">
        <v>26</v>
      </c>
      <c r="L3065" s="2">
        <v>0.47986111111111113</v>
      </c>
      <c r="M3065">
        <v>257.5</v>
      </c>
      <c r="N3065">
        <v>540</v>
      </c>
      <c r="O3065">
        <v>12.26575809</v>
      </c>
      <c r="P3065" s="1">
        <v>44616</v>
      </c>
      <c r="Q3065" t="s">
        <v>24</v>
      </c>
      <c r="R3065">
        <v>309.39999999999998</v>
      </c>
      <c r="S3065">
        <v>181.7</v>
      </c>
      <c r="T3065">
        <f t="shared" si="1157"/>
        <v>23</v>
      </c>
      <c r="U3065">
        <f t="shared" si="1143"/>
        <v>2</v>
      </c>
      <c r="V3065">
        <f t="shared" si="1144"/>
        <v>2022</v>
      </c>
      <c r="X3065" t="str">
        <f t="shared" ref="X3065:X3066" si="1164">IF(N3065&gt;0,"Profit","Loss")</f>
        <v>Profit</v>
      </c>
    </row>
    <row r="3066" spans="1:24" x14ac:dyDescent="0.3">
      <c r="A3066">
        <v>1022.2</v>
      </c>
      <c r="B3066" s="1">
        <v>44615</v>
      </c>
      <c r="C3066" t="s">
        <v>26</v>
      </c>
      <c r="D3066" s="2">
        <v>0.3923611111111111</v>
      </c>
      <c r="E3066">
        <v>282.8</v>
      </c>
      <c r="F3066">
        <v>15</v>
      </c>
      <c r="G3066" t="s">
        <v>23</v>
      </c>
      <c r="H3066">
        <v>37700</v>
      </c>
      <c r="I3066" t="s">
        <v>22</v>
      </c>
      <c r="J3066" s="1">
        <v>44615</v>
      </c>
      <c r="K3066" t="s">
        <v>26</v>
      </c>
      <c r="L3066" s="2">
        <v>0.4236111111111111</v>
      </c>
      <c r="M3066">
        <v>323.8</v>
      </c>
      <c r="N3066">
        <v>-615</v>
      </c>
      <c r="O3066">
        <v>-14.49787836</v>
      </c>
      <c r="P3066" s="1">
        <v>44616</v>
      </c>
      <c r="Q3066" t="s">
        <v>24</v>
      </c>
      <c r="R3066">
        <v>363.85</v>
      </c>
      <c r="S3066">
        <v>248.05</v>
      </c>
      <c r="T3066">
        <f t="shared" si="1157"/>
        <v>23</v>
      </c>
      <c r="U3066">
        <f t="shared" si="1143"/>
        <v>2</v>
      </c>
      <c r="V3066">
        <f t="shared" si="1144"/>
        <v>2022</v>
      </c>
      <c r="X3066" t="str">
        <f t="shared" si="1164"/>
        <v>Loss</v>
      </c>
    </row>
    <row r="3067" spans="1:24" hidden="1" x14ac:dyDescent="0.3">
      <c r="A3067">
        <v>1023</v>
      </c>
      <c r="B3067" s="1">
        <v>44616</v>
      </c>
      <c r="D3067" s="2">
        <v>0.3923611111111111</v>
      </c>
      <c r="E3067">
        <v>36386.699999999997</v>
      </c>
      <c r="J3067" s="1">
        <v>44616</v>
      </c>
      <c r="L3067" s="2">
        <v>0.49861111111111112</v>
      </c>
      <c r="M3067">
        <v>36117.9</v>
      </c>
      <c r="N3067">
        <v>2700</v>
      </c>
      <c r="R3067">
        <v>36459.050000000003</v>
      </c>
      <c r="S3067">
        <v>35905.4</v>
      </c>
      <c r="T3067">
        <f t="shared" si="1157"/>
        <v>24</v>
      </c>
      <c r="U3067">
        <f t="shared" si="1143"/>
        <v>2</v>
      </c>
      <c r="V3067">
        <f t="shared" si="1144"/>
        <v>2022</v>
      </c>
    </row>
    <row r="3068" spans="1:24" x14ac:dyDescent="0.3">
      <c r="A3068">
        <v>1023.1</v>
      </c>
      <c r="B3068" s="1">
        <v>44616</v>
      </c>
      <c r="C3068" t="s">
        <v>27</v>
      </c>
      <c r="D3068" s="2">
        <v>0.3923611111111111</v>
      </c>
      <c r="E3068">
        <v>267.55</v>
      </c>
      <c r="F3068">
        <v>15</v>
      </c>
      <c r="G3068" t="s">
        <v>21</v>
      </c>
      <c r="H3068">
        <v>36400</v>
      </c>
      <c r="I3068" t="s">
        <v>22</v>
      </c>
      <c r="J3068" s="1">
        <v>44616</v>
      </c>
      <c r="K3068" t="s">
        <v>27</v>
      </c>
      <c r="L3068" s="2">
        <v>0.49861111111111112</v>
      </c>
      <c r="M3068">
        <v>67.55</v>
      </c>
      <c r="N3068">
        <v>3000</v>
      </c>
      <c r="O3068">
        <v>74.752382729999994</v>
      </c>
      <c r="P3068" s="1">
        <v>44616</v>
      </c>
      <c r="Q3068" t="s">
        <v>29</v>
      </c>
      <c r="R3068">
        <v>298.10000000000002</v>
      </c>
      <c r="S3068">
        <v>62.55</v>
      </c>
      <c r="T3068">
        <f t="shared" si="1157"/>
        <v>24</v>
      </c>
      <c r="U3068">
        <f t="shared" si="1143"/>
        <v>2</v>
      </c>
      <c r="V3068">
        <f t="shared" si="1144"/>
        <v>2022</v>
      </c>
      <c r="X3068" t="str">
        <f t="shared" ref="X3068:X3069" si="1165">IF(N3068&gt;0,"Profit","Loss")</f>
        <v>Profit</v>
      </c>
    </row>
    <row r="3069" spans="1:24" x14ac:dyDescent="0.3">
      <c r="A3069">
        <v>1023.2</v>
      </c>
      <c r="B3069" s="1">
        <v>44616</v>
      </c>
      <c r="C3069" t="s">
        <v>27</v>
      </c>
      <c r="D3069" s="2">
        <v>0.3923611111111111</v>
      </c>
      <c r="E3069">
        <v>287.45</v>
      </c>
      <c r="F3069">
        <v>15</v>
      </c>
      <c r="G3069" t="s">
        <v>23</v>
      </c>
      <c r="H3069">
        <v>36400</v>
      </c>
      <c r="I3069" t="s">
        <v>22</v>
      </c>
      <c r="J3069" s="1">
        <v>44616</v>
      </c>
      <c r="K3069" t="s">
        <v>27</v>
      </c>
      <c r="L3069" s="2">
        <v>0.40416666666666662</v>
      </c>
      <c r="M3069">
        <v>307.45</v>
      </c>
      <c r="N3069">
        <v>-300</v>
      </c>
      <c r="O3069">
        <v>-6.9577317790000004</v>
      </c>
      <c r="P3069" s="1">
        <v>44616</v>
      </c>
      <c r="Q3069" t="s">
        <v>24</v>
      </c>
      <c r="R3069">
        <v>322.64999999999998</v>
      </c>
      <c r="S3069">
        <v>232</v>
      </c>
      <c r="T3069">
        <f t="shared" si="1157"/>
        <v>24</v>
      </c>
      <c r="U3069">
        <f t="shared" si="1143"/>
        <v>2</v>
      </c>
      <c r="V3069">
        <f t="shared" si="1144"/>
        <v>2022</v>
      </c>
      <c r="X3069" t="str">
        <f t="shared" si="1165"/>
        <v>Loss</v>
      </c>
    </row>
    <row r="3070" spans="1:24" hidden="1" x14ac:dyDescent="0.3">
      <c r="A3070">
        <v>1024</v>
      </c>
      <c r="B3070" s="1">
        <v>44617</v>
      </c>
      <c r="D3070" s="2">
        <v>0.3923611111111111</v>
      </c>
      <c r="E3070">
        <v>36174</v>
      </c>
      <c r="J3070" s="1">
        <v>44617</v>
      </c>
      <c r="L3070" s="2">
        <v>0.39861111111111108</v>
      </c>
      <c r="M3070">
        <v>36141.15</v>
      </c>
      <c r="N3070">
        <v>-675</v>
      </c>
      <c r="R3070">
        <v>36210.400000000001</v>
      </c>
      <c r="S3070">
        <v>36004.199999999997</v>
      </c>
      <c r="T3070">
        <f t="shared" si="1157"/>
        <v>25</v>
      </c>
      <c r="U3070">
        <f t="shared" si="1143"/>
        <v>2</v>
      </c>
      <c r="V3070">
        <f t="shared" si="1144"/>
        <v>2022</v>
      </c>
    </row>
    <row r="3071" spans="1:24" x14ac:dyDescent="0.3">
      <c r="A3071">
        <v>1024.0999999999999</v>
      </c>
      <c r="B3071" s="1">
        <v>44617</v>
      </c>
      <c r="C3071" t="s">
        <v>28</v>
      </c>
      <c r="D3071" s="2">
        <v>0.3923611111111111</v>
      </c>
      <c r="E3071">
        <v>592.15</v>
      </c>
      <c r="F3071">
        <v>15</v>
      </c>
      <c r="G3071" t="s">
        <v>21</v>
      </c>
      <c r="H3071">
        <v>36200</v>
      </c>
      <c r="I3071" t="s">
        <v>22</v>
      </c>
      <c r="J3071" s="1">
        <v>44617</v>
      </c>
      <c r="K3071" t="s">
        <v>28</v>
      </c>
      <c r="L3071" s="2">
        <v>0.39861111111111108</v>
      </c>
      <c r="M3071">
        <v>591.15</v>
      </c>
      <c r="N3071">
        <v>15</v>
      </c>
      <c r="O3071">
        <v>0.16887612900000001</v>
      </c>
      <c r="P3071" s="1">
        <v>44623</v>
      </c>
      <c r="Q3071" t="s">
        <v>24</v>
      </c>
      <c r="R3071">
        <v>608</v>
      </c>
      <c r="S3071">
        <v>515.79999999999995</v>
      </c>
      <c r="T3071">
        <f t="shared" si="1157"/>
        <v>25</v>
      </c>
      <c r="U3071">
        <f t="shared" si="1143"/>
        <v>2</v>
      </c>
      <c r="V3071">
        <f t="shared" si="1144"/>
        <v>2022</v>
      </c>
      <c r="X3071" t="str">
        <f t="shared" ref="X3071:X3072" si="1166">IF(N3071&gt;0,"Profit","Loss")</f>
        <v>Profit</v>
      </c>
    </row>
    <row r="3072" spans="1:24" x14ac:dyDescent="0.3">
      <c r="A3072">
        <v>1024.2</v>
      </c>
      <c r="B3072" s="1">
        <v>44617</v>
      </c>
      <c r="C3072" t="s">
        <v>28</v>
      </c>
      <c r="D3072" s="2">
        <v>0.3923611111111111</v>
      </c>
      <c r="E3072">
        <v>648.70000000000005</v>
      </c>
      <c r="F3072">
        <v>15</v>
      </c>
      <c r="G3072" t="s">
        <v>23</v>
      </c>
      <c r="H3072">
        <v>36200</v>
      </c>
      <c r="I3072" t="s">
        <v>22</v>
      </c>
      <c r="J3072" s="1">
        <v>44617</v>
      </c>
      <c r="K3072" t="s">
        <v>28</v>
      </c>
      <c r="L3072" s="2">
        <v>0.39583333333333331</v>
      </c>
      <c r="M3072">
        <v>694.7</v>
      </c>
      <c r="N3072">
        <v>-690</v>
      </c>
      <c r="O3072">
        <v>-7.0911052870000004</v>
      </c>
      <c r="P3072" s="1">
        <v>44623</v>
      </c>
      <c r="Q3072" t="s">
        <v>24</v>
      </c>
      <c r="R3072">
        <v>695.8</v>
      </c>
      <c r="S3072">
        <v>619.29999999999995</v>
      </c>
      <c r="T3072">
        <f t="shared" si="1157"/>
        <v>25</v>
      </c>
      <c r="U3072">
        <f t="shared" si="1143"/>
        <v>2</v>
      </c>
      <c r="V3072">
        <f t="shared" si="1144"/>
        <v>2022</v>
      </c>
      <c r="X3072" t="str">
        <f t="shared" si="1166"/>
        <v>Loss</v>
      </c>
    </row>
    <row r="3073" spans="1:24" hidden="1" x14ac:dyDescent="0.3">
      <c r="A3073">
        <v>1025</v>
      </c>
      <c r="B3073" s="1">
        <v>44620</v>
      </c>
      <c r="D3073" s="2">
        <v>0.3923611111111111</v>
      </c>
      <c r="E3073">
        <v>35709.65</v>
      </c>
      <c r="J3073" s="1">
        <v>44620</v>
      </c>
      <c r="L3073" s="2">
        <v>0.48541666666666666</v>
      </c>
      <c r="M3073">
        <v>35915.199999999997</v>
      </c>
      <c r="N3073">
        <v>900</v>
      </c>
      <c r="R3073">
        <v>36041.75</v>
      </c>
      <c r="S3073">
        <v>35616.199999999997</v>
      </c>
      <c r="T3073">
        <f t="shared" si="1157"/>
        <v>28</v>
      </c>
      <c r="U3073">
        <f t="shared" si="1143"/>
        <v>2</v>
      </c>
      <c r="V3073">
        <f t="shared" si="1144"/>
        <v>2022</v>
      </c>
    </row>
    <row r="3074" spans="1:24" x14ac:dyDescent="0.3">
      <c r="A3074">
        <v>1025.0999999999999</v>
      </c>
      <c r="B3074" s="1">
        <v>44620</v>
      </c>
      <c r="C3074" t="s">
        <v>20</v>
      </c>
      <c r="D3074" s="2">
        <v>0.3923611111111111</v>
      </c>
      <c r="E3074">
        <v>606</v>
      </c>
      <c r="F3074">
        <v>15</v>
      </c>
      <c r="G3074" t="s">
        <v>21</v>
      </c>
      <c r="H3074">
        <v>35700</v>
      </c>
      <c r="I3074" t="s">
        <v>22</v>
      </c>
      <c r="J3074" s="1">
        <v>44620</v>
      </c>
      <c r="K3074" t="s">
        <v>20</v>
      </c>
      <c r="L3074" s="2">
        <v>0.40416666666666662</v>
      </c>
      <c r="M3074">
        <v>628</v>
      </c>
      <c r="N3074">
        <v>-330</v>
      </c>
      <c r="O3074">
        <v>-3.6303630359999999</v>
      </c>
      <c r="P3074" s="1">
        <v>44623</v>
      </c>
      <c r="Q3074" t="s">
        <v>24</v>
      </c>
      <c r="R3074">
        <v>637.75</v>
      </c>
      <c r="S3074">
        <v>553</v>
      </c>
      <c r="T3074">
        <f t="shared" si="1157"/>
        <v>28</v>
      </c>
      <c r="U3074">
        <f t="shared" si="1143"/>
        <v>2</v>
      </c>
      <c r="V3074">
        <f t="shared" si="1144"/>
        <v>2022</v>
      </c>
      <c r="X3074" t="str">
        <f t="shared" ref="X3074:X3075" si="1167">IF(N3074&gt;0,"Profit","Loss")</f>
        <v>Loss</v>
      </c>
    </row>
    <row r="3075" spans="1:24" x14ac:dyDescent="0.3">
      <c r="A3075">
        <v>1025.2</v>
      </c>
      <c r="B3075" s="1">
        <v>44620</v>
      </c>
      <c r="C3075" t="s">
        <v>20</v>
      </c>
      <c r="D3075" s="2">
        <v>0.3923611111111111</v>
      </c>
      <c r="E3075">
        <v>610.75</v>
      </c>
      <c r="F3075">
        <v>15</v>
      </c>
      <c r="G3075" t="s">
        <v>23</v>
      </c>
      <c r="H3075">
        <v>35700</v>
      </c>
      <c r="I3075" t="s">
        <v>22</v>
      </c>
      <c r="J3075" s="1">
        <v>44620</v>
      </c>
      <c r="K3075" t="s">
        <v>20</v>
      </c>
      <c r="L3075" s="2">
        <v>0.48541666666666666</v>
      </c>
      <c r="M3075">
        <v>528.75</v>
      </c>
      <c r="N3075">
        <v>1230</v>
      </c>
      <c r="O3075">
        <v>13.426115429999999</v>
      </c>
      <c r="P3075" s="1">
        <v>44623</v>
      </c>
      <c r="Q3075" t="s">
        <v>24</v>
      </c>
      <c r="R3075">
        <v>656.15</v>
      </c>
      <c r="S3075">
        <v>453.6</v>
      </c>
      <c r="T3075">
        <f t="shared" si="1157"/>
        <v>28</v>
      </c>
      <c r="U3075">
        <f t="shared" ref="U3075:U3138" si="1168">MONTH(B3075)</f>
        <v>2</v>
      </c>
      <c r="V3075">
        <f t="shared" ref="V3075:V3138" si="1169">YEAR(B3075)</f>
        <v>2022</v>
      </c>
      <c r="X3075" t="str">
        <f t="shared" si="1167"/>
        <v>Profit</v>
      </c>
    </row>
    <row r="3076" spans="1:24" hidden="1" x14ac:dyDescent="0.3">
      <c r="A3076">
        <v>1026</v>
      </c>
      <c r="B3076" s="1">
        <v>44622</v>
      </c>
      <c r="D3076" s="2">
        <v>0.3923611111111111</v>
      </c>
      <c r="E3076">
        <v>35447.1</v>
      </c>
      <c r="J3076" s="1">
        <v>44622</v>
      </c>
      <c r="L3076" s="2">
        <v>0.49513888888888885</v>
      </c>
      <c r="M3076">
        <v>35127.85</v>
      </c>
      <c r="N3076">
        <v>2325</v>
      </c>
      <c r="R3076">
        <v>35474.550000000003</v>
      </c>
      <c r="S3076">
        <v>35114.15</v>
      </c>
      <c r="T3076">
        <f t="shared" si="1157"/>
        <v>2</v>
      </c>
      <c r="U3076">
        <f t="shared" si="1168"/>
        <v>3</v>
      </c>
      <c r="V3076">
        <f t="shared" si="1169"/>
        <v>2022</v>
      </c>
    </row>
    <row r="3077" spans="1:24" x14ac:dyDescent="0.3">
      <c r="A3077">
        <v>1026.0999999999999</v>
      </c>
      <c r="B3077" s="1">
        <v>44622</v>
      </c>
      <c r="C3077" t="s">
        <v>26</v>
      </c>
      <c r="D3077" s="2">
        <v>0.3923611111111111</v>
      </c>
      <c r="E3077">
        <v>505.15</v>
      </c>
      <c r="F3077">
        <v>15</v>
      </c>
      <c r="G3077" t="s">
        <v>21</v>
      </c>
      <c r="H3077">
        <v>35400</v>
      </c>
      <c r="I3077" t="s">
        <v>22</v>
      </c>
      <c r="J3077" s="1">
        <v>44622</v>
      </c>
      <c r="K3077" t="s">
        <v>26</v>
      </c>
      <c r="L3077" s="2">
        <v>0.49513888888888885</v>
      </c>
      <c r="M3077">
        <v>305.14999999999998</v>
      </c>
      <c r="N3077">
        <v>3000</v>
      </c>
      <c r="O3077">
        <v>39.592200339999998</v>
      </c>
      <c r="P3077" s="1">
        <v>44623</v>
      </c>
      <c r="Q3077" t="s">
        <v>29</v>
      </c>
      <c r="R3077">
        <v>518.6</v>
      </c>
      <c r="S3077">
        <v>294.55</v>
      </c>
      <c r="T3077">
        <f t="shared" si="1157"/>
        <v>2</v>
      </c>
      <c r="U3077">
        <f t="shared" si="1168"/>
        <v>3</v>
      </c>
      <c r="V3077">
        <f t="shared" si="1169"/>
        <v>2022</v>
      </c>
      <c r="X3077" t="str">
        <f t="shared" ref="X3077:X3078" si="1170">IF(N3077&gt;0,"Profit","Loss")</f>
        <v>Profit</v>
      </c>
    </row>
    <row r="3078" spans="1:24" x14ac:dyDescent="0.3">
      <c r="A3078">
        <v>1026.2</v>
      </c>
      <c r="B3078" s="1">
        <v>44622</v>
      </c>
      <c r="C3078" t="s">
        <v>26</v>
      </c>
      <c r="D3078" s="2">
        <v>0.3923611111111111</v>
      </c>
      <c r="E3078">
        <v>464.85</v>
      </c>
      <c r="F3078">
        <v>15</v>
      </c>
      <c r="G3078" t="s">
        <v>23</v>
      </c>
      <c r="H3078">
        <v>35400</v>
      </c>
      <c r="I3078" t="s">
        <v>22</v>
      </c>
      <c r="J3078" s="1">
        <v>44622</v>
      </c>
      <c r="K3078" t="s">
        <v>26</v>
      </c>
      <c r="L3078" s="2">
        <v>0.40902777777777777</v>
      </c>
      <c r="M3078">
        <v>509.85</v>
      </c>
      <c r="N3078">
        <v>-675</v>
      </c>
      <c r="O3078">
        <v>-9.6805421099999993</v>
      </c>
      <c r="P3078" s="1">
        <v>44623</v>
      </c>
      <c r="Q3078" t="s">
        <v>24</v>
      </c>
      <c r="R3078">
        <v>533.45000000000005</v>
      </c>
      <c r="S3078">
        <v>434.6</v>
      </c>
      <c r="T3078">
        <f t="shared" si="1157"/>
        <v>2</v>
      </c>
      <c r="U3078">
        <f t="shared" si="1168"/>
        <v>3</v>
      </c>
      <c r="V3078">
        <f t="shared" si="1169"/>
        <v>2022</v>
      </c>
      <c r="X3078" t="str">
        <f t="shared" si="1170"/>
        <v>Loss</v>
      </c>
    </row>
    <row r="3079" spans="1:24" hidden="1" x14ac:dyDescent="0.3">
      <c r="A3079">
        <v>1027</v>
      </c>
      <c r="B3079" s="1">
        <v>44623</v>
      </c>
      <c r="D3079" s="2">
        <v>0.3923611111111111</v>
      </c>
      <c r="E3079">
        <v>35569.25</v>
      </c>
      <c r="J3079" s="1">
        <v>44623</v>
      </c>
      <c r="L3079" s="2">
        <v>0.6381944444444444</v>
      </c>
      <c r="M3079">
        <v>35035.699999999997</v>
      </c>
      <c r="N3079">
        <v>2073</v>
      </c>
      <c r="Q3079" t="s">
        <v>19</v>
      </c>
      <c r="R3079">
        <v>35608.6</v>
      </c>
      <c r="S3079">
        <v>34725.65</v>
      </c>
      <c r="T3079">
        <f t="shared" si="1157"/>
        <v>3</v>
      </c>
      <c r="U3079">
        <f t="shared" si="1168"/>
        <v>3</v>
      </c>
      <c r="V3079">
        <f t="shared" si="1169"/>
        <v>2022</v>
      </c>
    </row>
    <row r="3080" spans="1:24" x14ac:dyDescent="0.3">
      <c r="A3080">
        <v>1027.0999999999999</v>
      </c>
      <c r="B3080" s="1">
        <v>44623</v>
      </c>
      <c r="C3080" t="s">
        <v>27</v>
      </c>
      <c r="D3080" s="2">
        <v>0.3923611111111111</v>
      </c>
      <c r="E3080">
        <v>193.85</v>
      </c>
      <c r="F3080">
        <v>15</v>
      </c>
      <c r="G3080" t="s">
        <v>21</v>
      </c>
      <c r="H3080">
        <v>35600</v>
      </c>
      <c r="I3080" t="s">
        <v>22</v>
      </c>
      <c r="J3080" s="1">
        <v>44623</v>
      </c>
      <c r="K3080" t="s">
        <v>27</v>
      </c>
      <c r="L3080" s="2">
        <v>0.6381944444444444</v>
      </c>
      <c r="M3080">
        <v>0.65</v>
      </c>
      <c r="N3080">
        <v>2898</v>
      </c>
      <c r="O3080">
        <v>99.664689190000004</v>
      </c>
      <c r="P3080" s="1">
        <v>44623</v>
      </c>
      <c r="Q3080" t="s">
        <v>19</v>
      </c>
      <c r="R3080">
        <v>208.15</v>
      </c>
      <c r="S3080">
        <v>0.25</v>
      </c>
      <c r="T3080">
        <f t="shared" si="1157"/>
        <v>3</v>
      </c>
      <c r="U3080">
        <f t="shared" si="1168"/>
        <v>3</v>
      </c>
      <c r="V3080">
        <f t="shared" si="1169"/>
        <v>2022</v>
      </c>
      <c r="X3080" t="str">
        <f t="shared" ref="X3080:X3081" si="1171">IF(N3080&gt;0,"Profit","Loss")</f>
        <v>Profit</v>
      </c>
    </row>
    <row r="3081" spans="1:24" x14ac:dyDescent="0.3">
      <c r="A3081">
        <v>1027.2</v>
      </c>
      <c r="B3081" s="1">
        <v>44623</v>
      </c>
      <c r="C3081" t="s">
        <v>27</v>
      </c>
      <c r="D3081" s="2">
        <v>0.3923611111111111</v>
      </c>
      <c r="E3081">
        <v>221</v>
      </c>
      <c r="F3081">
        <v>15</v>
      </c>
      <c r="G3081" t="s">
        <v>23</v>
      </c>
      <c r="H3081">
        <v>35600</v>
      </c>
      <c r="I3081" t="s">
        <v>22</v>
      </c>
      <c r="J3081" s="1">
        <v>44623</v>
      </c>
      <c r="K3081" t="s">
        <v>27</v>
      </c>
      <c r="L3081" s="2">
        <v>0.39999999999999997</v>
      </c>
      <c r="M3081">
        <v>276</v>
      </c>
      <c r="N3081">
        <v>-825</v>
      </c>
      <c r="O3081">
        <v>-24.88687783</v>
      </c>
      <c r="P3081" s="1">
        <v>44623</v>
      </c>
      <c r="Q3081" t="s">
        <v>24</v>
      </c>
      <c r="R3081">
        <v>283.25</v>
      </c>
      <c r="S3081">
        <v>200.75</v>
      </c>
      <c r="T3081">
        <f t="shared" si="1157"/>
        <v>3</v>
      </c>
      <c r="U3081">
        <f t="shared" si="1168"/>
        <v>3</v>
      </c>
      <c r="V3081">
        <f t="shared" si="1169"/>
        <v>2022</v>
      </c>
      <c r="X3081" t="str">
        <f t="shared" si="1171"/>
        <v>Loss</v>
      </c>
    </row>
    <row r="3082" spans="1:24" hidden="1" x14ac:dyDescent="0.3">
      <c r="A3082">
        <v>1028</v>
      </c>
      <c r="B3082" s="1">
        <v>44624</v>
      </c>
      <c r="D3082" s="2">
        <v>0.3923611111111111</v>
      </c>
      <c r="E3082">
        <v>34371.050000000003</v>
      </c>
      <c r="J3082" s="1">
        <v>44624</v>
      </c>
      <c r="L3082" s="2">
        <v>0.39652777777777781</v>
      </c>
      <c r="M3082">
        <v>34348.400000000001</v>
      </c>
      <c r="N3082">
        <v>-660</v>
      </c>
      <c r="R3082">
        <v>34552.1</v>
      </c>
      <c r="S3082">
        <v>34343.85</v>
      </c>
      <c r="T3082">
        <f t="shared" si="1157"/>
        <v>4</v>
      </c>
      <c r="U3082">
        <f t="shared" si="1168"/>
        <v>3</v>
      </c>
      <c r="V3082">
        <f t="shared" si="1169"/>
        <v>2022</v>
      </c>
    </row>
    <row r="3083" spans="1:24" x14ac:dyDescent="0.3">
      <c r="A3083">
        <v>1028.0999999999999</v>
      </c>
      <c r="B3083" s="1">
        <v>44624</v>
      </c>
      <c r="C3083" t="s">
        <v>28</v>
      </c>
      <c r="D3083" s="2">
        <v>0.3923611111111111</v>
      </c>
      <c r="E3083">
        <v>687.55</v>
      </c>
      <c r="F3083">
        <v>15</v>
      </c>
      <c r="G3083" t="s">
        <v>21</v>
      </c>
      <c r="H3083">
        <v>34400</v>
      </c>
      <c r="I3083" t="s">
        <v>22</v>
      </c>
      <c r="J3083" s="1">
        <v>44624</v>
      </c>
      <c r="K3083" t="s">
        <v>28</v>
      </c>
      <c r="L3083" s="2">
        <v>0.39374999999999999</v>
      </c>
      <c r="M3083">
        <v>758.55</v>
      </c>
      <c r="N3083">
        <v>-1065</v>
      </c>
      <c r="O3083">
        <v>-10.32652171</v>
      </c>
      <c r="P3083" s="1">
        <v>44630</v>
      </c>
      <c r="Q3083" t="s">
        <v>24</v>
      </c>
      <c r="R3083">
        <v>778.7</v>
      </c>
      <c r="S3083">
        <v>683.3</v>
      </c>
      <c r="T3083">
        <f t="shared" si="1157"/>
        <v>4</v>
      </c>
      <c r="U3083">
        <f t="shared" si="1168"/>
        <v>3</v>
      </c>
      <c r="V3083">
        <f t="shared" si="1169"/>
        <v>2022</v>
      </c>
      <c r="X3083" t="str">
        <f t="shared" ref="X3083:X3084" si="1172">IF(N3083&gt;0,"Profit","Loss")</f>
        <v>Loss</v>
      </c>
    </row>
    <row r="3084" spans="1:24" x14ac:dyDescent="0.3">
      <c r="A3084">
        <v>1028.2</v>
      </c>
      <c r="B3084" s="1">
        <v>44624</v>
      </c>
      <c r="C3084" t="s">
        <v>28</v>
      </c>
      <c r="D3084" s="2">
        <v>0.3923611111111111</v>
      </c>
      <c r="E3084">
        <v>751.7</v>
      </c>
      <c r="F3084">
        <v>15</v>
      </c>
      <c r="G3084" t="s">
        <v>23</v>
      </c>
      <c r="H3084">
        <v>34400</v>
      </c>
      <c r="I3084" t="s">
        <v>22</v>
      </c>
      <c r="J3084" s="1">
        <v>44624</v>
      </c>
      <c r="K3084" t="s">
        <v>28</v>
      </c>
      <c r="L3084" s="2">
        <v>0.39652777777777781</v>
      </c>
      <c r="M3084">
        <v>724.7</v>
      </c>
      <c r="N3084">
        <v>405</v>
      </c>
      <c r="O3084">
        <v>3.591858454</v>
      </c>
      <c r="P3084" s="1">
        <v>44630</v>
      </c>
      <c r="Q3084" t="s">
        <v>24</v>
      </c>
      <c r="R3084">
        <v>752.35</v>
      </c>
      <c r="S3084">
        <v>649.1</v>
      </c>
      <c r="T3084">
        <f t="shared" si="1157"/>
        <v>4</v>
      </c>
      <c r="U3084">
        <f t="shared" si="1168"/>
        <v>3</v>
      </c>
      <c r="V3084">
        <f t="shared" si="1169"/>
        <v>2022</v>
      </c>
      <c r="X3084" t="str">
        <f t="shared" si="1172"/>
        <v>Profit</v>
      </c>
    </row>
    <row r="3085" spans="1:24" hidden="1" x14ac:dyDescent="0.3">
      <c r="A3085">
        <v>1029</v>
      </c>
      <c r="B3085" s="1">
        <v>44627</v>
      </c>
      <c r="D3085" s="2">
        <v>0.3923611111111111</v>
      </c>
      <c r="E3085">
        <v>33030.25</v>
      </c>
      <c r="J3085" s="1">
        <v>44627</v>
      </c>
      <c r="L3085" s="2">
        <v>0.45208333333333334</v>
      </c>
      <c r="M3085">
        <v>32906.6</v>
      </c>
      <c r="N3085">
        <v>720</v>
      </c>
      <c r="R3085">
        <v>33099.050000000003</v>
      </c>
      <c r="S3085">
        <v>32895.1</v>
      </c>
      <c r="T3085">
        <f t="shared" si="1157"/>
        <v>7</v>
      </c>
      <c r="U3085">
        <f t="shared" si="1168"/>
        <v>3</v>
      </c>
      <c r="V3085">
        <f t="shared" si="1169"/>
        <v>2022</v>
      </c>
    </row>
    <row r="3086" spans="1:24" x14ac:dyDescent="0.3">
      <c r="A3086">
        <v>1029.0999999999999</v>
      </c>
      <c r="B3086" s="1">
        <v>44627</v>
      </c>
      <c r="C3086" t="s">
        <v>20</v>
      </c>
      <c r="D3086" s="2">
        <v>0.3923611111111111</v>
      </c>
      <c r="E3086">
        <v>676.9</v>
      </c>
      <c r="F3086">
        <v>15</v>
      </c>
      <c r="G3086" t="s">
        <v>21</v>
      </c>
      <c r="H3086">
        <v>33000</v>
      </c>
      <c r="I3086" t="s">
        <v>22</v>
      </c>
      <c r="J3086" s="1">
        <v>44627</v>
      </c>
      <c r="K3086" t="s">
        <v>20</v>
      </c>
      <c r="L3086" s="2">
        <v>0.45208333333333334</v>
      </c>
      <c r="M3086">
        <v>608.9</v>
      </c>
      <c r="N3086">
        <v>1020</v>
      </c>
      <c r="O3086">
        <v>10.04579702</v>
      </c>
      <c r="P3086" s="1">
        <v>44630</v>
      </c>
      <c r="Q3086" t="s">
        <v>24</v>
      </c>
      <c r="R3086">
        <v>700</v>
      </c>
      <c r="S3086">
        <v>533.20000000000005</v>
      </c>
      <c r="T3086">
        <f t="shared" si="1157"/>
        <v>7</v>
      </c>
      <c r="U3086">
        <f t="shared" si="1168"/>
        <v>3</v>
      </c>
      <c r="V3086">
        <f t="shared" si="1169"/>
        <v>2022</v>
      </c>
      <c r="X3086" t="str">
        <f t="shared" ref="X3086:X3087" si="1173">IF(N3086&gt;0,"Profit","Loss")</f>
        <v>Profit</v>
      </c>
    </row>
    <row r="3087" spans="1:24" x14ac:dyDescent="0.3">
      <c r="A3087">
        <v>1029.2</v>
      </c>
      <c r="B3087" s="1">
        <v>44627</v>
      </c>
      <c r="C3087" t="s">
        <v>20</v>
      </c>
      <c r="D3087" s="2">
        <v>0.3923611111111111</v>
      </c>
      <c r="E3087">
        <v>631.65</v>
      </c>
      <c r="F3087">
        <v>15</v>
      </c>
      <c r="G3087" t="s">
        <v>23</v>
      </c>
      <c r="H3087">
        <v>33000</v>
      </c>
      <c r="I3087" t="s">
        <v>22</v>
      </c>
      <c r="J3087" s="1">
        <v>44627</v>
      </c>
      <c r="K3087" t="s">
        <v>20</v>
      </c>
      <c r="L3087" s="2">
        <v>0.39513888888888887</v>
      </c>
      <c r="M3087">
        <v>651.65</v>
      </c>
      <c r="N3087">
        <v>-300</v>
      </c>
      <c r="O3087">
        <v>-3.1663104569999998</v>
      </c>
      <c r="P3087" s="1">
        <v>44630</v>
      </c>
      <c r="Q3087" t="s">
        <v>24</v>
      </c>
      <c r="R3087">
        <v>656.75</v>
      </c>
      <c r="S3087">
        <v>576.45000000000005</v>
      </c>
      <c r="T3087">
        <f t="shared" si="1157"/>
        <v>7</v>
      </c>
      <c r="U3087">
        <f t="shared" si="1168"/>
        <v>3</v>
      </c>
      <c r="V3087">
        <f t="shared" si="1169"/>
        <v>2022</v>
      </c>
      <c r="X3087" t="str">
        <f t="shared" si="1173"/>
        <v>Loss</v>
      </c>
    </row>
    <row r="3088" spans="1:24" hidden="1" x14ac:dyDescent="0.3">
      <c r="A3088">
        <v>1030</v>
      </c>
      <c r="B3088" s="1">
        <v>44628</v>
      </c>
      <c r="D3088" s="2">
        <v>0.3923611111111111</v>
      </c>
      <c r="E3088">
        <v>32561.95</v>
      </c>
      <c r="J3088" s="1">
        <v>44628</v>
      </c>
      <c r="L3088" s="2">
        <v>0.41944444444444445</v>
      </c>
      <c r="M3088">
        <v>32597.5</v>
      </c>
      <c r="N3088">
        <v>-240</v>
      </c>
      <c r="R3088">
        <v>32674.7</v>
      </c>
      <c r="S3088">
        <v>32415</v>
      </c>
      <c r="T3088">
        <f t="shared" si="1157"/>
        <v>8</v>
      </c>
      <c r="U3088">
        <f t="shared" si="1168"/>
        <v>3</v>
      </c>
      <c r="V3088">
        <f t="shared" si="1169"/>
        <v>2022</v>
      </c>
    </row>
    <row r="3089" spans="1:24" x14ac:dyDescent="0.3">
      <c r="A3089">
        <v>1030.0999999999999</v>
      </c>
      <c r="B3089" s="1">
        <v>44628</v>
      </c>
      <c r="C3089" t="s">
        <v>25</v>
      </c>
      <c r="D3089" s="2">
        <v>0.3923611111111111</v>
      </c>
      <c r="E3089">
        <v>626.9</v>
      </c>
      <c r="F3089">
        <v>15</v>
      </c>
      <c r="G3089" t="s">
        <v>21</v>
      </c>
      <c r="H3089">
        <v>32600</v>
      </c>
      <c r="I3089" t="s">
        <v>22</v>
      </c>
      <c r="J3089" s="1">
        <v>44628</v>
      </c>
      <c r="K3089" t="s">
        <v>25</v>
      </c>
      <c r="L3089" s="2">
        <v>0.41944444444444445</v>
      </c>
      <c r="M3089">
        <v>641.9</v>
      </c>
      <c r="N3089">
        <v>-225</v>
      </c>
      <c r="O3089">
        <v>-2.3927261130000002</v>
      </c>
      <c r="P3089" s="1">
        <v>44630</v>
      </c>
      <c r="Q3089" t="s">
        <v>24</v>
      </c>
      <c r="R3089">
        <v>697.5</v>
      </c>
      <c r="S3089">
        <v>566</v>
      </c>
      <c r="T3089">
        <f t="shared" si="1157"/>
        <v>8</v>
      </c>
      <c r="U3089">
        <f t="shared" si="1168"/>
        <v>3</v>
      </c>
      <c r="V3089">
        <f t="shared" si="1169"/>
        <v>2022</v>
      </c>
      <c r="X3089" t="str">
        <f t="shared" ref="X3089:X3090" si="1174">IF(N3089&gt;0,"Profit","Loss")</f>
        <v>Loss</v>
      </c>
    </row>
    <row r="3090" spans="1:24" x14ac:dyDescent="0.3">
      <c r="A3090">
        <v>1030.2</v>
      </c>
      <c r="B3090" s="1">
        <v>44628</v>
      </c>
      <c r="C3090" t="s">
        <v>25</v>
      </c>
      <c r="D3090" s="2">
        <v>0.3923611111111111</v>
      </c>
      <c r="E3090">
        <v>656.8</v>
      </c>
      <c r="F3090">
        <v>15</v>
      </c>
      <c r="G3090" t="s">
        <v>23</v>
      </c>
      <c r="H3090">
        <v>32600</v>
      </c>
      <c r="I3090" t="s">
        <v>22</v>
      </c>
      <c r="J3090" s="1">
        <v>44628</v>
      </c>
      <c r="K3090" t="s">
        <v>25</v>
      </c>
      <c r="L3090" s="2">
        <v>0.39652777777777781</v>
      </c>
      <c r="M3090">
        <v>657.8</v>
      </c>
      <c r="N3090">
        <v>-15</v>
      </c>
      <c r="O3090">
        <v>-0.15225335000000001</v>
      </c>
      <c r="P3090" s="1">
        <v>44630</v>
      </c>
      <c r="Q3090" t="s">
        <v>24</v>
      </c>
      <c r="R3090">
        <v>678.85</v>
      </c>
      <c r="S3090">
        <v>582</v>
      </c>
      <c r="T3090">
        <f t="shared" si="1157"/>
        <v>8</v>
      </c>
      <c r="U3090">
        <f t="shared" si="1168"/>
        <v>3</v>
      </c>
      <c r="V3090">
        <f t="shared" si="1169"/>
        <v>2022</v>
      </c>
      <c r="X3090" t="str">
        <f t="shared" si="1174"/>
        <v>Loss</v>
      </c>
    </row>
    <row r="3091" spans="1:24" hidden="1" x14ac:dyDescent="0.3">
      <c r="A3091">
        <v>1031</v>
      </c>
      <c r="B3091" s="1">
        <v>44629</v>
      </c>
      <c r="D3091" s="2">
        <v>0.3923611111111111</v>
      </c>
      <c r="E3091">
        <v>33088.199999999997</v>
      </c>
      <c r="J3091" s="1">
        <v>44629</v>
      </c>
      <c r="L3091" s="2">
        <v>0.40486111111111112</v>
      </c>
      <c r="M3091">
        <v>33072.199999999997</v>
      </c>
      <c r="N3091">
        <v>-675</v>
      </c>
      <c r="R3091">
        <v>33256.35</v>
      </c>
      <c r="S3091">
        <v>33055.449999999997</v>
      </c>
      <c r="T3091">
        <f t="shared" si="1157"/>
        <v>9</v>
      </c>
      <c r="U3091">
        <f t="shared" si="1168"/>
        <v>3</v>
      </c>
      <c r="V3091">
        <f t="shared" si="1169"/>
        <v>2022</v>
      </c>
    </row>
    <row r="3092" spans="1:24" x14ac:dyDescent="0.3">
      <c r="A3092">
        <v>1031.0999999999999</v>
      </c>
      <c r="B3092" s="1">
        <v>44629</v>
      </c>
      <c r="C3092" t="s">
        <v>26</v>
      </c>
      <c r="D3092" s="2">
        <v>0.3923611111111111</v>
      </c>
      <c r="E3092">
        <v>455.25</v>
      </c>
      <c r="F3092">
        <v>15</v>
      </c>
      <c r="G3092" t="s">
        <v>21</v>
      </c>
      <c r="H3092">
        <v>33100</v>
      </c>
      <c r="I3092" t="s">
        <v>22</v>
      </c>
      <c r="J3092" s="1">
        <v>44629</v>
      </c>
      <c r="K3092" t="s">
        <v>26</v>
      </c>
      <c r="L3092" s="2">
        <v>0.40069444444444446</v>
      </c>
      <c r="M3092">
        <v>516.25</v>
      </c>
      <c r="N3092">
        <v>-915</v>
      </c>
      <c r="O3092">
        <v>-13.39923119</v>
      </c>
      <c r="P3092" s="1">
        <v>44630</v>
      </c>
      <c r="Q3092" t="s">
        <v>24</v>
      </c>
      <c r="R3092">
        <v>525.04999999999995</v>
      </c>
      <c r="S3092">
        <v>441.25</v>
      </c>
      <c r="T3092">
        <f t="shared" si="1157"/>
        <v>9</v>
      </c>
      <c r="U3092">
        <f t="shared" si="1168"/>
        <v>3</v>
      </c>
      <c r="V3092">
        <f t="shared" si="1169"/>
        <v>2022</v>
      </c>
      <c r="X3092" t="str">
        <f t="shared" ref="X3092:X3093" si="1175">IF(N3092&gt;0,"Profit","Loss")</f>
        <v>Loss</v>
      </c>
    </row>
    <row r="3093" spans="1:24" x14ac:dyDescent="0.3">
      <c r="A3093">
        <v>1031.2</v>
      </c>
      <c r="B3093" s="1">
        <v>44629</v>
      </c>
      <c r="C3093" t="s">
        <v>26</v>
      </c>
      <c r="D3093" s="2">
        <v>0.3923611111111111</v>
      </c>
      <c r="E3093">
        <v>451.7</v>
      </c>
      <c r="F3093">
        <v>15</v>
      </c>
      <c r="G3093" t="s">
        <v>23</v>
      </c>
      <c r="H3093">
        <v>33100</v>
      </c>
      <c r="I3093" t="s">
        <v>22</v>
      </c>
      <c r="J3093" s="1">
        <v>44629</v>
      </c>
      <c r="K3093" t="s">
        <v>26</v>
      </c>
      <c r="L3093" s="2">
        <v>0.40486111111111112</v>
      </c>
      <c r="M3093">
        <v>435.7</v>
      </c>
      <c r="N3093">
        <v>240</v>
      </c>
      <c r="O3093">
        <v>3.542174009</v>
      </c>
      <c r="P3093" s="1">
        <v>44630</v>
      </c>
      <c r="Q3093" t="s">
        <v>24</v>
      </c>
      <c r="R3093">
        <v>464.05</v>
      </c>
      <c r="S3093">
        <v>360.45</v>
      </c>
      <c r="T3093">
        <f t="shared" si="1157"/>
        <v>9</v>
      </c>
      <c r="U3093">
        <f t="shared" si="1168"/>
        <v>3</v>
      </c>
      <c r="V3093">
        <f t="shared" si="1169"/>
        <v>2022</v>
      </c>
      <c r="X3093" t="str">
        <f t="shared" si="1175"/>
        <v>Profit</v>
      </c>
    </row>
    <row r="3094" spans="1:24" hidden="1" x14ac:dyDescent="0.3">
      <c r="A3094">
        <v>1032</v>
      </c>
      <c r="B3094" s="1">
        <v>44630</v>
      </c>
      <c r="D3094" s="2">
        <v>0.3923611111111111</v>
      </c>
      <c r="E3094">
        <v>34956.85</v>
      </c>
      <c r="J3094" s="1">
        <v>44630</v>
      </c>
      <c r="L3094" s="2">
        <v>0.41180555555555554</v>
      </c>
      <c r="M3094">
        <v>34992.25</v>
      </c>
      <c r="N3094">
        <v>-960</v>
      </c>
      <c r="R3094">
        <v>35003.1</v>
      </c>
      <c r="S3094">
        <v>34788.35</v>
      </c>
      <c r="T3094">
        <f t="shared" si="1157"/>
        <v>10</v>
      </c>
      <c r="U3094">
        <f t="shared" si="1168"/>
        <v>3</v>
      </c>
      <c r="V3094">
        <f t="shared" si="1169"/>
        <v>2022</v>
      </c>
    </row>
    <row r="3095" spans="1:24" x14ac:dyDescent="0.3">
      <c r="A3095">
        <v>1032.0999999999999</v>
      </c>
      <c r="B3095" s="1">
        <v>44630</v>
      </c>
      <c r="C3095" t="s">
        <v>27</v>
      </c>
      <c r="D3095" s="2">
        <v>0.3923611111111111</v>
      </c>
      <c r="E3095">
        <v>228.8</v>
      </c>
      <c r="F3095">
        <v>15</v>
      </c>
      <c r="G3095" t="s">
        <v>21</v>
      </c>
      <c r="H3095">
        <v>35000</v>
      </c>
      <c r="I3095" t="s">
        <v>22</v>
      </c>
      <c r="J3095" s="1">
        <v>44630</v>
      </c>
      <c r="K3095" t="s">
        <v>27</v>
      </c>
      <c r="L3095" s="2">
        <v>0.41180555555555554</v>
      </c>
      <c r="M3095">
        <v>217.8</v>
      </c>
      <c r="N3095">
        <v>165</v>
      </c>
      <c r="O3095">
        <v>4.807692308</v>
      </c>
      <c r="P3095" s="1">
        <v>44630</v>
      </c>
      <c r="Q3095" t="s">
        <v>24</v>
      </c>
      <c r="R3095">
        <v>228.8</v>
      </c>
      <c r="S3095">
        <v>142.69999999999999</v>
      </c>
      <c r="T3095">
        <f t="shared" si="1157"/>
        <v>10</v>
      </c>
      <c r="U3095">
        <f t="shared" si="1168"/>
        <v>3</v>
      </c>
      <c r="V3095">
        <f t="shared" si="1169"/>
        <v>2022</v>
      </c>
      <c r="X3095" t="str">
        <f t="shared" ref="X3095:X3096" si="1176">IF(N3095&gt;0,"Profit","Loss")</f>
        <v>Profit</v>
      </c>
    </row>
    <row r="3096" spans="1:24" x14ac:dyDescent="0.3">
      <c r="A3096">
        <v>1032.2</v>
      </c>
      <c r="B3096" s="1">
        <v>44630</v>
      </c>
      <c r="C3096" t="s">
        <v>27</v>
      </c>
      <c r="D3096" s="2">
        <v>0.3923611111111111</v>
      </c>
      <c r="E3096">
        <v>280.5</v>
      </c>
      <c r="F3096">
        <v>15</v>
      </c>
      <c r="G3096" t="s">
        <v>23</v>
      </c>
      <c r="H3096">
        <v>35000</v>
      </c>
      <c r="I3096" t="s">
        <v>22</v>
      </c>
      <c r="J3096" s="1">
        <v>44630</v>
      </c>
      <c r="K3096" t="s">
        <v>27</v>
      </c>
      <c r="L3096" s="2">
        <v>0.39583333333333331</v>
      </c>
      <c r="M3096">
        <v>355.5</v>
      </c>
      <c r="N3096">
        <v>-1125</v>
      </c>
      <c r="O3096">
        <v>-26.737967909999998</v>
      </c>
      <c r="P3096" s="1">
        <v>44630</v>
      </c>
      <c r="Q3096" t="s">
        <v>24</v>
      </c>
      <c r="R3096">
        <v>358.7</v>
      </c>
      <c r="S3096">
        <v>280.35000000000002</v>
      </c>
      <c r="T3096">
        <f t="shared" si="1157"/>
        <v>10</v>
      </c>
      <c r="U3096">
        <f t="shared" si="1168"/>
        <v>3</v>
      </c>
      <c r="V3096">
        <f t="shared" si="1169"/>
        <v>2022</v>
      </c>
      <c r="X3096" t="str">
        <f t="shared" si="1176"/>
        <v>Loss</v>
      </c>
    </row>
    <row r="3097" spans="1:24" hidden="1" x14ac:dyDescent="0.3">
      <c r="A3097">
        <v>1033</v>
      </c>
      <c r="B3097" s="1">
        <v>44631</v>
      </c>
      <c r="D3097" s="2">
        <v>0.3923611111111111</v>
      </c>
      <c r="E3097">
        <v>34518.15</v>
      </c>
      <c r="J3097" s="1">
        <v>44631</v>
      </c>
      <c r="L3097" s="2">
        <v>0.42777777777777781</v>
      </c>
      <c r="M3097">
        <v>34705.550000000003</v>
      </c>
      <c r="N3097">
        <v>1200</v>
      </c>
      <c r="R3097">
        <v>34876.949999999997</v>
      </c>
      <c r="S3097">
        <v>34429.300000000003</v>
      </c>
      <c r="T3097">
        <f t="shared" si="1157"/>
        <v>11</v>
      </c>
      <c r="U3097">
        <f t="shared" si="1168"/>
        <v>3</v>
      </c>
      <c r="V3097">
        <f t="shared" si="1169"/>
        <v>2022</v>
      </c>
    </row>
    <row r="3098" spans="1:24" x14ac:dyDescent="0.3">
      <c r="A3098">
        <v>1033.0999999999999</v>
      </c>
      <c r="B3098" s="1">
        <v>44631</v>
      </c>
      <c r="C3098" t="s">
        <v>28</v>
      </c>
      <c r="D3098" s="2">
        <v>0.3923611111111111</v>
      </c>
      <c r="E3098">
        <v>723.35</v>
      </c>
      <c r="F3098">
        <v>15</v>
      </c>
      <c r="G3098" t="s">
        <v>21</v>
      </c>
      <c r="H3098">
        <v>34500</v>
      </c>
      <c r="I3098" t="s">
        <v>22</v>
      </c>
      <c r="J3098" s="1">
        <v>44631</v>
      </c>
      <c r="K3098" t="s">
        <v>28</v>
      </c>
      <c r="L3098" s="2">
        <v>0.39583333333333331</v>
      </c>
      <c r="M3098">
        <v>746.35</v>
      </c>
      <c r="N3098">
        <v>-345</v>
      </c>
      <c r="O3098">
        <v>-3.1796502379999998</v>
      </c>
      <c r="P3098" s="1">
        <v>44637</v>
      </c>
      <c r="Q3098" t="s">
        <v>24</v>
      </c>
      <c r="R3098">
        <v>776.65</v>
      </c>
      <c r="S3098">
        <v>670.5</v>
      </c>
      <c r="T3098">
        <f t="shared" si="1157"/>
        <v>11</v>
      </c>
      <c r="U3098">
        <f t="shared" si="1168"/>
        <v>3</v>
      </c>
      <c r="V3098">
        <f t="shared" si="1169"/>
        <v>2022</v>
      </c>
      <c r="X3098" t="str">
        <f t="shared" ref="X3098:X3099" si="1177">IF(N3098&gt;0,"Profit","Loss")</f>
        <v>Loss</v>
      </c>
    </row>
    <row r="3099" spans="1:24" x14ac:dyDescent="0.3">
      <c r="A3099">
        <v>1033.2</v>
      </c>
      <c r="B3099" s="1">
        <v>44631</v>
      </c>
      <c r="C3099" t="s">
        <v>28</v>
      </c>
      <c r="D3099" s="2">
        <v>0.3923611111111111</v>
      </c>
      <c r="E3099">
        <v>701.55</v>
      </c>
      <c r="F3099">
        <v>15</v>
      </c>
      <c r="G3099" t="s">
        <v>23</v>
      </c>
      <c r="H3099">
        <v>34500</v>
      </c>
      <c r="I3099" t="s">
        <v>22</v>
      </c>
      <c r="J3099" s="1">
        <v>44631</v>
      </c>
      <c r="K3099" t="s">
        <v>28</v>
      </c>
      <c r="L3099" s="2">
        <v>0.42777777777777781</v>
      </c>
      <c r="M3099">
        <v>598.54999999999995</v>
      </c>
      <c r="N3099">
        <v>1545</v>
      </c>
      <c r="O3099">
        <v>14.68177607</v>
      </c>
      <c r="P3099" s="1">
        <v>44637</v>
      </c>
      <c r="Q3099" t="s">
        <v>24</v>
      </c>
      <c r="R3099">
        <v>736.1</v>
      </c>
      <c r="S3099">
        <v>522.70000000000005</v>
      </c>
      <c r="T3099">
        <f t="shared" si="1157"/>
        <v>11</v>
      </c>
      <c r="U3099">
        <f t="shared" si="1168"/>
        <v>3</v>
      </c>
      <c r="V3099">
        <f t="shared" si="1169"/>
        <v>2022</v>
      </c>
      <c r="X3099" t="str">
        <f t="shared" si="1177"/>
        <v>Profit</v>
      </c>
    </row>
    <row r="3100" spans="1:24" hidden="1" x14ac:dyDescent="0.3">
      <c r="A3100">
        <v>1034</v>
      </c>
      <c r="B3100" s="1">
        <v>44634</v>
      </c>
      <c r="D3100" s="2">
        <v>0.3923611111111111</v>
      </c>
      <c r="E3100">
        <v>34781.25</v>
      </c>
      <c r="J3100" s="1">
        <v>44634</v>
      </c>
      <c r="L3100" s="2">
        <v>0.41250000000000003</v>
      </c>
      <c r="M3100">
        <v>34771.75</v>
      </c>
      <c r="N3100">
        <v>-435</v>
      </c>
      <c r="R3100">
        <v>34878.400000000001</v>
      </c>
      <c r="S3100">
        <v>34638.199999999997</v>
      </c>
      <c r="T3100">
        <f t="shared" si="1157"/>
        <v>14</v>
      </c>
      <c r="U3100">
        <f t="shared" si="1168"/>
        <v>3</v>
      </c>
      <c r="V3100">
        <f t="shared" si="1169"/>
        <v>2022</v>
      </c>
    </row>
    <row r="3101" spans="1:24" x14ac:dyDescent="0.3">
      <c r="A3101">
        <v>1034.0999999999999</v>
      </c>
      <c r="B3101" s="1">
        <v>44634</v>
      </c>
      <c r="C3101" t="s">
        <v>20</v>
      </c>
      <c r="D3101" s="2">
        <v>0.3923611111111111</v>
      </c>
      <c r="E3101">
        <v>638.1</v>
      </c>
      <c r="F3101">
        <v>15</v>
      </c>
      <c r="G3101" t="s">
        <v>21</v>
      </c>
      <c r="H3101">
        <v>34800</v>
      </c>
      <c r="I3101" t="s">
        <v>22</v>
      </c>
      <c r="J3101" s="1">
        <v>44634</v>
      </c>
      <c r="K3101" t="s">
        <v>20</v>
      </c>
      <c r="L3101" s="2">
        <v>0.41250000000000003</v>
      </c>
      <c r="M3101">
        <v>635.1</v>
      </c>
      <c r="N3101">
        <v>45</v>
      </c>
      <c r="O3101">
        <v>0.470145745</v>
      </c>
      <c r="P3101" s="1">
        <v>44637</v>
      </c>
      <c r="Q3101" t="s">
        <v>24</v>
      </c>
      <c r="R3101">
        <v>682.65</v>
      </c>
      <c r="S3101">
        <v>559.5</v>
      </c>
      <c r="T3101">
        <f t="shared" si="1157"/>
        <v>14</v>
      </c>
      <c r="U3101">
        <f t="shared" si="1168"/>
        <v>3</v>
      </c>
      <c r="V3101">
        <f t="shared" si="1169"/>
        <v>2022</v>
      </c>
      <c r="X3101" t="str">
        <f t="shared" ref="X3101:X3102" si="1178">IF(N3101&gt;0,"Profit","Loss")</f>
        <v>Profit</v>
      </c>
    </row>
    <row r="3102" spans="1:24" x14ac:dyDescent="0.3">
      <c r="A3102">
        <v>1034.2</v>
      </c>
      <c r="B3102" s="1">
        <v>44634</v>
      </c>
      <c r="C3102" t="s">
        <v>20</v>
      </c>
      <c r="D3102" s="2">
        <v>0.3923611111111111</v>
      </c>
      <c r="E3102">
        <v>638.35</v>
      </c>
      <c r="F3102">
        <v>15</v>
      </c>
      <c r="G3102" t="s">
        <v>23</v>
      </c>
      <c r="H3102">
        <v>34800</v>
      </c>
      <c r="I3102" t="s">
        <v>22</v>
      </c>
      <c r="J3102" s="1">
        <v>44634</v>
      </c>
      <c r="K3102" t="s">
        <v>20</v>
      </c>
      <c r="L3102" s="2">
        <v>0.39652777777777781</v>
      </c>
      <c r="M3102">
        <v>670.35</v>
      </c>
      <c r="N3102">
        <v>-480</v>
      </c>
      <c r="O3102">
        <v>-5.0129239449999998</v>
      </c>
      <c r="P3102" s="1">
        <v>44637</v>
      </c>
      <c r="Q3102" t="s">
        <v>24</v>
      </c>
      <c r="R3102">
        <v>671.65</v>
      </c>
      <c r="S3102">
        <v>594.54999999999995</v>
      </c>
      <c r="T3102">
        <f t="shared" si="1157"/>
        <v>14</v>
      </c>
      <c r="U3102">
        <f t="shared" si="1168"/>
        <v>3</v>
      </c>
      <c r="V3102">
        <f t="shared" si="1169"/>
        <v>2022</v>
      </c>
      <c r="X3102" t="str">
        <f t="shared" si="1178"/>
        <v>Loss</v>
      </c>
    </row>
    <row r="3103" spans="1:24" hidden="1" x14ac:dyDescent="0.3">
      <c r="A3103">
        <v>1035</v>
      </c>
      <c r="B3103" s="1">
        <v>44635</v>
      </c>
      <c r="D3103" s="2">
        <v>0.3923611111111111</v>
      </c>
      <c r="E3103">
        <v>35420.9</v>
      </c>
      <c r="J3103" s="1">
        <v>44635</v>
      </c>
      <c r="L3103" s="2">
        <v>0.41805555555555557</v>
      </c>
      <c r="M3103">
        <v>35392.699999999997</v>
      </c>
      <c r="N3103">
        <v>-300</v>
      </c>
      <c r="R3103">
        <v>35492.050000000003</v>
      </c>
      <c r="S3103">
        <v>35237.25</v>
      </c>
      <c r="T3103">
        <f t="shared" si="1157"/>
        <v>15</v>
      </c>
      <c r="U3103">
        <f t="shared" si="1168"/>
        <v>3</v>
      </c>
      <c r="V3103">
        <f t="shared" si="1169"/>
        <v>2022</v>
      </c>
    </row>
    <row r="3104" spans="1:24" x14ac:dyDescent="0.3">
      <c r="A3104">
        <v>1035.0999999999999</v>
      </c>
      <c r="B3104" s="1">
        <v>44635</v>
      </c>
      <c r="C3104" t="s">
        <v>25</v>
      </c>
      <c r="D3104" s="2">
        <v>0.3923611111111111</v>
      </c>
      <c r="E3104">
        <v>575</v>
      </c>
      <c r="F3104">
        <v>15</v>
      </c>
      <c r="G3104" t="s">
        <v>21</v>
      </c>
      <c r="H3104">
        <v>35400</v>
      </c>
      <c r="I3104" t="s">
        <v>22</v>
      </c>
      <c r="J3104" s="1">
        <v>44635</v>
      </c>
      <c r="K3104" t="s">
        <v>25</v>
      </c>
      <c r="L3104" s="2">
        <v>0.41805555555555557</v>
      </c>
      <c r="M3104">
        <v>557</v>
      </c>
      <c r="N3104">
        <v>270</v>
      </c>
      <c r="O3104">
        <v>3.1304347830000001</v>
      </c>
      <c r="P3104" s="1">
        <v>44637</v>
      </c>
      <c r="Q3104" t="s">
        <v>24</v>
      </c>
      <c r="R3104">
        <v>607</v>
      </c>
      <c r="S3104">
        <v>481.8</v>
      </c>
      <c r="T3104">
        <f t="shared" si="1157"/>
        <v>15</v>
      </c>
      <c r="U3104">
        <f t="shared" si="1168"/>
        <v>3</v>
      </c>
      <c r="V3104">
        <f t="shared" si="1169"/>
        <v>2022</v>
      </c>
      <c r="X3104" t="str">
        <f t="shared" ref="X3104:X3105" si="1179">IF(N3104&gt;0,"Profit","Loss")</f>
        <v>Profit</v>
      </c>
    </row>
    <row r="3105" spans="1:24" x14ac:dyDescent="0.3">
      <c r="A3105">
        <v>1035.2</v>
      </c>
      <c r="B3105" s="1">
        <v>44635</v>
      </c>
      <c r="C3105" t="s">
        <v>25</v>
      </c>
      <c r="D3105" s="2">
        <v>0.3923611111111111</v>
      </c>
      <c r="E3105">
        <v>560.85</v>
      </c>
      <c r="F3105">
        <v>15</v>
      </c>
      <c r="G3105" t="s">
        <v>23</v>
      </c>
      <c r="H3105">
        <v>35400</v>
      </c>
      <c r="I3105" t="s">
        <v>22</v>
      </c>
      <c r="J3105" s="1">
        <v>44635</v>
      </c>
      <c r="K3105" t="s">
        <v>25</v>
      </c>
      <c r="L3105" s="2">
        <v>0.40277777777777773</v>
      </c>
      <c r="M3105">
        <v>598.85</v>
      </c>
      <c r="N3105">
        <v>-570</v>
      </c>
      <c r="O3105">
        <v>-6.7754301510000001</v>
      </c>
      <c r="P3105" s="1">
        <v>44637</v>
      </c>
      <c r="Q3105" t="s">
        <v>24</v>
      </c>
      <c r="R3105">
        <v>632.9</v>
      </c>
      <c r="S3105">
        <v>523.70000000000005</v>
      </c>
      <c r="T3105">
        <f t="shared" si="1157"/>
        <v>15</v>
      </c>
      <c r="U3105">
        <f t="shared" si="1168"/>
        <v>3</v>
      </c>
      <c r="V3105">
        <f t="shared" si="1169"/>
        <v>2022</v>
      </c>
      <c r="X3105" t="str">
        <f t="shared" si="1179"/>
        <v>Loss</v>
      </c>
    </row>
    <row r="3106" spans="1:24" hidden="1" x14ac:dyDescent="0.3">
      <c r="A3106">
        <v>1036</v>
      </c>
      <c r="B3106" s="1">
        <v>44636</v>
      </c>
      <c r="D3106" s="2">
        <v>0.3923611111111111</v>
      </c>
      <c r="E3106">
        <v>35669.949999999997</v>
      </c>
      <c r="J3106" s="1">
        <v>44636</v>
      </c>
      <c r="L3106" s="2">
        <v>0.48333333333333334</v>
      </c>
      <c r="M3106">
        <v>35688.9</v>
      </c>
      <c r="N3106">
        <v>300</v>
      </c>
      <c r="R3106">
        <v>35805.35</v>
      </c>
      <c r="S3106">
        <v>35506.050000000003</v>
      </c>
      <c r="T3106">
        <f t="shared" si="1157"/>
        <v>16</v>
      </c>
      <c r="U3106">
        <f t="shared" si="1168"/>
        <v>3</v>
      </c>
      <c r="V3106">
        <f t="shared" si="1169"/>
        <v>2022</v>
      </c>
    </row>
    <row r="3107" spans="1:24" x14ac:dyDescent="0.3">
      <c r="A3107">
        <v>1036.0999999999999</v>
      </c>
      <c r="B3107" s="1">
        <v>44636</v>
      </c>
      <c r="C3107" t="s">
        <v>26</v>
      </c>
      <c r="D3107" s="2">
        <v>0.3923611111111111</v>
      </c>
      <c r="E3107">
        <v>398.2</v>
      </c>
      <c r="F3107">
        <v>15</v>
      </c>
      <c r="G3107" t="s">
        <v>21</v>
      </c>
      <c r="H3107">
        <v>35700</v>
      </c>
      <c r="I3107" t="s">
        <v>22</v>
      </c>
      <c r="J3107" s="1">
        <v>44636</v>
      </c>
      <c r="K3107" t="s">
        <v>26</v>
      </c>
      <c r="L3107" s="2">
        <v>0.48333333333333334</v>
      </c>
      <c r="M3107">
        <v>386.2</v>
      </c>
      <c r="N3107">
        <v>180</v>
      </c>
      <c r="O3107">
        <v>3.013561025</v>
      </c>
      <c r="P3107" s="1">
        <v>44637</v>
      </c>
      <c r="Q3107" t="s">
        <v>24</v>
      </c>
      <c r="R3107">
        <v>455</v>
      </c>
      <c r="S3107">
        <v>310.3</v>
      </c>
      <c r="T3107">
        <f t="shared" si="1157"/>
        <v>16</v>
      </c>
      <c r="U3107">
        <f t="shared" si="1168"/>
        <v>3</v>
      </c>
      <c r="V3107">
        <f t="shared" si="1169"/>
        <v>2022</v>
      </c>
      <c r="X3107" t="str">
        <f t="shared" ref="X3107:X3108" si="1180">IF(N3107&gt;0,"Profit","Loss")</f>
        <v>Profit</v>
      </c>
    </row>
    <row r="3108" spans="1:24" x14ac:dyDescent="0.3">
      <c r="A3108">
        <v>1036.2</v>
      </c>
      <c r="B3108" s="1">
        <v>44636</v>
      </c>
      <c r="C3108" t="s">
        <v>26</v>
      </c>
      <c r="D3108" s="2">
        <v>0.3923611111111111</v>
      </c>
      <c r="E3108">
        <v>435.4</v>
      </c>
      <c r="F3108">
        <v>15</v>
      </c>
      <c r="G3108" t="s">
        <v>23</v>
      </c>
      <c r="H3108">
        <v>35700</v>
      </c>
      <c r="I3108" t="s">
        <v>22</v>
      </c>
      <c r="J3108" s="1">
        <v>44636</v>
      </c>
      <c r="K3108" t="s">
        <v>26</v>
      </c>
      <c r="L3108" s="2">
        <v>0.40833333333333338</v>
      </c>
      <c r="M3108">
        <v>427.4</v>
      </c>
      <c r="N3108">
        <v>120</v>
      </c>
      <c r="O3108">
        <v>1.8373909049999999</v>
      </c>
      <c r="P3108" s="1">
        <v>44637</v>
      </c>
      <c r="Q3108" t="s">
        <v>24</v>
      </c>
      <c r="R3108">
        <v>435.4</v>
      </c>
      <c r="S3108">
        <v>352.3</v>
      </c>
      <c r="T3108">
        <f t="shared" si="1157"/>
        <v>16</v>
      </c>
      <c r="U3108">
        <f t="shared" si="1168"/>
        <v>3</v>
      </c>
      <c r="V3108">
        <f t="shared" si="1169"/>
        <v>2022</v>
      </c>
      <c r="X3108" t="str">
        <f t="shared" si="1180"/>
        <v>Profit</v>
      </c>
    </row>
    <row r="3109" spans="1:24" hidden="1" x14ac:dyDescent="0.3">
      <c r="A3109">
        <v>1037</v>
      </c>
      <c r="B3109" s="1">
        <v>44637</v>
      </c>
      <c r="D3109" s="2">
        <v>0.3923611111111111</v>
      </c>
      <c r="E3109">
        <v>36438.9</v>
      </c>
      <c r="J3109" s="1">
        <v>44637</v>
      </c>
      <c r="L3109" s="2">
        <v>0.51597222222222217</v>
      </c>
      <c r="M3109">
        <v>36446.300000000003</v>
      </c>
      <c r="N3109">
        <v>-255</v>
      </c>
      <c r="R3109">
        <v>36593.15</v>
      </c>
      <c r="S3109">
        <v>36369.75</v>
      </c>
      <c r="T3109">
        <f t="shared" ref="T3109:T3172" si="1181">DAY(B3109)</f>
        <v>17</v>
      </c>
      <c r="U3109">
        <f t="shared" si="1168"/>
        <v>3</v>
      </c>
      <c r="V3109">
        <f t="shared" si="1169"/>
        <v>2022</v>
      </c>
    </row>
    <row r="3110" spans="1:24" x14ac:dyDescent="0.3">
      <c r="A3110">
        <v>1037.0999999999999</v>
      </c>
      <c r="B3110" s="1">
        <v>44637</v>
      </c>
      <c r="C3110" t="s">
        <v>27</v>
      </c>
      <c r="D3110" s="2">
        <v>0.3923611111111111</v>
      </c>
      <c r="E3110">
        <v>207.95</v>
      </c>
      <c r="F3110">
        <v>15</v>
      </c>
      <c r="G3110" t="s">
        <v>21</v>
      </c>
      <c r="H3110">
        <v>36400</v>
      </c>
      <c r="I3110" t="s">
        <v>22</v>
      </c>
      <c r="J3110" s="1">
        <v>44637</v>
      </c>
      <c r="K3110" t="s">
        <v>27</v>
      </c>
      <c r="L3110" s="2">
        <v>0.41805555555555557</v>
      </c>
      <c r="M3110">
        <v>243.95</v>
      </c>
      <c r="N3110">
        <v>-540</v>
      </c>
      <c r="O3110">
        <v>-17.311853809999999</v>
      </c>
      <c r="P3110" s="1">
        <v>44637</v>
      </c>
      <c r="Q3110" t="s">
        <v>24</v>
      </c>
      <c r="R3110">
        <v>245.3</v>
      </c>
      <c r="S3110">
        <v>168.7</v>
      </c>
      <c r="T3110">
        <f t="shared" si="1181"/>
        <v>17</v>
      </c>
      <c r="U3110">
        <f t="shared" si="1168"/>
        <v>3</v>
      </c>
      <c r="V3110">
        <f t="shared" si="1169"/>
        <v>2022</v>
      </c>
      <c r="X3110" t="str">
        <f t="shared" ref="X3110:X3111" si="1182">IF(N3110&gt;0,"Profit","Loss")</f>
        <v>Loss</v>
      </c>
    </row>
    <row r="3111" spans="1:24" x14ac:dyDescent="0.3">
      <c r="A3111">
        <v>1037.2</v>
      </c>
      <c r="B3111" s="1">
        <v>44637</v>
      </c>
      <c r="C3111" t="s">
        <v>27</v>
      </c>
      <c r="D3111" s="2">
        <v>0.3923611111111111</v>
      </c>
      <c r="E3111">
        <v>180.85</v>
      </c>
      <c r="F3111">
        <v>15</v>
      </c>
      <c r="G3111" t="s">
        <v>23</v>
      </c>
      <c r="H3111">
        <v>36400</v>
      </c>
      <c r="I3111" t="s">
        <v>22</v>
      </c>
      <c r="J3111" s="1">
        <v>44637</v>
      </c>
      <c r="K3111" t="s">
        <v>27</v>
      </c>
      <c r="L3111" s="2">
        <v>0.51597222222222217</v>
      </c>
      <c r="M3111">
        <v>161.85</v>
      </c>
      <c r="N3111">
        <v>285</v>
      </c>
      <c r="O3111">
        <v>10.505944149999999</v>
      </c>
      <c r="P3111" s="1">
        <v>44637</v>
      </c>
      <c r="Q3111" t="s">
        <v>24</v>
      </c>
      <c r="R3111">
        <v>207.3</v>
      </c>
      <c r="S3111">
        <v>86.85</v>
      </c>
      <c r="T3111">
        <f t="shared" si="1181"/>
        <v>17</v>
      </c>
      <c r="U3111">
        <f t="shared" si="1168"/>
        <v>3</v>
      </c>
      <c r="V3111">
        <f t="shared" si="1169"/>
        <v>2022</v>
      </c>
      <c r="X3111" t="str">
        <f t="shared" si="1182"/>
        <v>Profit</v>
      </c>
    </row>
    <row r="3112" spans="1:24" hidden="1" x14ac:dyDescent="0.3">
      <c r="A3112">
        <v>1038</v>
      </c>
      <c r="B3112" s="1">
        <v>44641</v>
      </c>
      <c r="D3112" s="2">
        <v>0.3923611111111111</v>
      </c>
      <c r="E3112">
        <v>36258.75</v>
      </c>
      <c r="J3112" s="1">
        <v>44641</v>
      </c>
      <c r="L3112" s="2">
        <v>0.46319444444444446</v>
      </c>
      <c r="M3112">
        <v>36283.15</v>
      </c>
      <c r="N3112">
        <v>105</v>
      </c>
      <c r="R3112">
        <v>36357.449999999997</v>
      </c>
      <c r="S3112">
        <v>36098.1</v>
      </c>
      <c r="T3112">
        <f t="shared" si="1181"/>
        <v>21</v>
      </c>
      <c r="U3112">
        <f t="shared" si="1168"/>
        <v>3</v>
      </c>
      <c r="V3112">
        <f t="shared" si="1169"/>
        <v>2022</v>
      </c>
    </row>
    <row r="3113" spans="1:24" x14ac:dyDescent="0.3">
      <c r="A3113">
        <v>1038.0999999999999</v>
      </c>
      <c r="B3113" s="1">
        <v>44641</v>
      </c>
      <c r="C3113" t="s">
        <v>20</v>
      </c>
      <c r="D3113" s="2">
        <v>0.3923611111111111</v>
      </c>
      <c r="E3113">
        <v>521.6</v>
      </c>
      <c r="F3113">
        <v>15</v>
      </c>
      <c r="G3113" t="s">
        <v>21</v>
      </c>
      <c r="H3113">
        <v>36300</v>
      </c>
      <c r="I3113" t="s">
        <v>22</v>
      </c>
      <c r="J3113" s="1">
        <v>44641</v>
      </c>
      <c r="K3113" t="s">
        <v>20</v>
      </c>
      <c r="L3113" s="2">
        <v>0.46319444444444446</v>
      </c>
      <c r="M3113">
        <v>494.6</v>
      </c>
      <c r="N3113">
        <v>405</v>
      </c>
      <c r="O3113">
        <v>5.1763803680000002</v>
      </c>
      <c r="P3113" s="1">
        <v>44644</v>
      </c>
      <c r="Q3113" t="s">
        <v>24</v>
      </c>
      <c r="R3113">
        <v>563.25</v>
      </c>
      <c r="S3113">
        <v>419.2</v>
      </c>
      <c r="T3113">
        <f t="shared" si="1181"/>
        <v>21</v>
      </c>
      <c r="U3113">
        <f t="shared" si="1168"/>
        <v>3</v>
      </c>
      <c r="V3113">
        <f t="shared" si="1169"/>
        <v>2022</v>
      </c>
      <c r="X3113" t="str">
        <f t="shared" ref="X3113:X3114" si="1183">IF(N3113&gt;0,"Profit","Loss")</f>
        <v>Profit</v>
      </c>
    </row>
    <row r="3114" spans="1:24" x14ac:dyDescent="0.3">
      <c r="A3114">
        <v>1038.2</v>
      </c>
      <c r="B3114" s="1">
        <v>44641</v>
      </c>
      <c r="C3114" t="s">
        <v>20</v>
      </c>
      <c r="D3114" s="2">
        <v>0.3923611111111111</v>
      </c>
      <c r="E3114">
        <v>558.4</v>
      </c>
      <c r="F3114">
        <v>15</v>
      </c>
      <c r="G3114" t="s">
        <v>23</v>
      </c>
      <c r="H3114">
        <v>36300</v>
      </c>
      <c r="I3114" t="s">
        <v>22</v>
      </c>
      <c r="J3114" s="1">
        <v>44641</v>
      </c>
      <c r="K3114" t="s">
        <v>20</v>
      </c>
      <c r="L3114" s="2">
        <v>0.39999999999999997</v>
      </c>
      <c r="M3114">
        <v>578.4</v>
      </c>
      <c r="N3114">
        <v>-300</v>
      </c>
      <c r="O3114">
        <v>-3.581661891</v>
      </c>
      <c r="P3114" s="1">
        <v>44644</v>
      </c>
      <c r="Q3114" t="s">
        <v>24</v>
      </c>
      <c r="R3114">
        <v>585</v>
      </c>
      <c r="S3114">
        <v>502.9</v>
      </c>
      <c r="T3114">
        <f t="shared" si="1181"/>
        <v>21</v>
      </c>
      <c r="U3114">
        <f t="shared" si="1168"/>
        <v>3</v>
      </c>
      <c r="V3114">
        <f t="shared" si="1169"/>
        <v>2022</v>
      </c>
      <c r="X3114" t="str">
        <f t="shared" si="1183"/>
        <v>Loss</v>
      </c>
    </row>
    <row r="3115" spans="1:24" hidden="1" x14ac:dyDescent="0.3">
      <c r="A3115">
        <v>1039</v>
      </c>
      <c r="B3115" s="1">
        <v>44642</v>
      </c>
      <c r="D3115" s="2">
        <v>0.3923611111111111</v>
      </c>
      <c r="E3115">
        <v>35844.9</v>
      </c>
      <c r="J3115" s="1">
        <v>44642</v>
      </c>
      <c r="L3115" s="2">
        <v>0.46388888888888885</v>
      </c>
      <c r="M3115">
        <v>35658.15</v>
      </c>
      <c r="N3115">
        <v>390</v>
      </c>
      <c r="R3115">
        <v>35844.9</v>
      </c>
      <c r="S3115">
        <v>35422.1</v>
      </c>
      <c r="T3115">
        <f t="shared" si="1181"/>
        <v>22</v>
      </c>
      <c r="U3115">
        <f t="shared" si="1168"/>
        <v>3</v>
      </c>
      <c r="V3115">
        <f t="shared" si="1169"/>
        <v>2022</v>
      </c>
    </row>
    <row r="3116" spans="1:24" x14ac:dyDescent="0.3">
      <c r="A3116">
        <v>1039.0999999999999</v>
      </c>
      <c r="B3116" s="1">
        <v>44642</v>
      </c>
      <c r="C3116" t="s">
        <v>25</v>
      </c>
      <c r="D3116" s="2">
        <v>0.3923611111111111</v>
      </c>
      <c r="E3116">
        <v>495.85</v>
      </c>
      <c r="F3116">
        <v>15</v>
      </c>
      <c r="G3116" t="s">
        <v>21</v>
      </c>
      <c r="H3116">
        <v>35800</v>
      </c>
      <c r="I3116" t="s">
        <v>22</v>
      </c>
      <c r="J3116" s="1">
        <v>44642</v>
      </c>
      <c r="K3116" t="s">
        <v>25</v>
      </c>
      <c r="L3116" s="2">
        <v>0.46388888888888885</v>
      </c>
      <c r="M3116">
        <v>397.85</v>
      </c>
      <c r="N3116">
        <v>1470</v>
      </c>
      <c r="O3116">
        <v>19.764041540000001</v>
      </c>
      <c r="P3116" s="1">
        <v>44644</v>
      </c>
      <c r="Q3116" t="s">
        <v>24</v>
      </c>
      <c r="R3116">
        <v>495.85</v>
      </c>
      <c r="S3116">
        <v>322.05</v>
      </c>
      <c r="T3116">
        <f t="shared" si="1181"/>
        <v>22</v>
      </c>
      <c r="U3116">
        <f t="shared" si="1168"/>
        <v>3</v>
      </c>
      <c r="V3116">
        <f t="shared" si="1169"/>
        <v>2022</v>
      </c>
      <c r="X3116" t="str">
        <f t="shared" ref="X3116:X3117" si="1184">IF(N3116&gt;0,"Profit","Loss")</f>
        <v>Profit</v>
      </c>
    </row>
    <row r="3117" spans="1:24" x14ac:dyDescent="0.3">
      <c r="A3117">
        <v>1039.2</v>
      </c>
      <c r="B3117" s="1">
        <v>44642</v>
      </c>
      <c r="C3117" t="s">
        <v>25</v>
      </c>
      <c r="D3117" s="2">
        <v>0.3923611111111111</v>
      </c>
      <c r="E3117">
        <v>437.55</v>
      </c>
      <c r="F3117">
        <v>15</v>
      </c>
      <c r="G3117" t="s">
        <v>23</v>
      </c>
      <c r="H3117">
        <v>35800</v>
      </c>
      <c r="I3117" t="s">
        <v>22</v>
      </c>
      <c r="J3117" s="1">
        <v>44642</v>
      </c>
      <c r="K3117" t="s">
        <v>25</v>
      </c>
      <c r="L3117" s="2">
        <v>0.40625</v>
      </c>
      <c r="M3117">
        <v>509.55</v>
      </c>
      <c r="N3117">
        <v>-1080</v>
      </c>
      <c r="O3117">
        <v>-16.455262260000001</v>
      </c>
      <c r="P3117" s="1">
        <v>44644</v>
      </c>
      <c r="Q3117" t="s">
        <v>24</v>
      </c>
      <c r="R3117">
        <v>512.95000000000005</v>
      </c>
      <c r="S3117">
        <v>434.35</v>
      </c>
      <c r="T3117">
        <f t="shared" si="1181"/>
        <v>22</v>
      </c>
      <c r="U3117">
        <f t="shared" si="1168"/>
        <v>3</v>
      </c>
      <c r="V3117">
        <f t="shared" si="1169"/>
        <v>2022</v>
      </c>
      <c r="X3117" t="str">
        <f t="shared" si="1184"/>
        <v>Loss</v>
      </c>
    </row>
    <row r="3118" spans="1:24" hidden="1" x14ac:dyDescent="0.3">
      <c r="A3118">
        <v>1040</v>
      </c>
      <c r="B3118" s="1">
        <v>44643</v>
      </c>
      <c r="D3118" s="2">
        <v>0.3923611111111111</v>
      </c>
      <c r="E3118">
        <v>36748.65</v>
      </c>
      <c r="J3118" s="1">
        <v>44643</v>
      </c>
      <c r="L3118" s="2">
        <v>0.52986111111111112</v>
      </c>
      <c r="M3118">
        <v>36150.35</v>
      </c>
      <c r="N3118">
        <v>2055</v>
      </c>
      <c r="R3118">
        <v>36762.85</v>
      </c>
      <c r="S3118">
        <v>36150.35</v>
      </c>
      <c r="T3118">
        <f t="shared" si="1181"/>
        <v>23</v>
      </c>
      <c r="U3118">
        <f t="shared" si="1168"/>
        <v>3</v>
      </c>
      <c r="V3118">
        <f t="shared" si="1169"/>
        <v>2022</v>
      </c>
    </row>
    <row r="3119" spans="1:24" x14ac:dyDescent="0.3">
      <c r="A3119">
        <v>1040.0999999999999</v>
      </c>
      <c r="B3119" s="1">
        <v>44643</v>
      </c>
      <c r="C3119" t="s">
        <v>26</v>
      </c>
      <c r="D3119" s="2">
        <v>0.3923611111111111</v>
      </c>
      <c r="E3119">
        <v>353.7</v>
      </c>
      <c r="F3119">
        <v>15</v>
      </c>
      <c r="G3119" t="s">
        <v>21</v>
      </c>
      <c r="H3119">
        <v>36700</v>
      </c>
      <c r="I3119" t="s">
        <v>22</v>
      </c>
      <c r="J3119" s="1">
        <v>44643</v>
      </c>
      <c r="K3119" t="s">
        <v>26</v>
      </c>
      <c r="L3119" s="2">
        <v>0.52986111111111112</v>
      </c>
      <c r="M3119">
        <v>153.69999999999999</v>
      </c>
      <c r="N3119">
        <v>3000</v>
      </c>
      <c r="O3119">
        <v>56.545094710000001</v>
      </c>
      <c r="P3119" s="1">
        <v>44644</v>
      </c>
      <c r="Q3119" t="s">
        <v>29</v>
      </c>
      <c r="R3119">
        <v>362.6</v>
      </c>
      <c r="S3119">
        <v>148.44999999999999</v>
      </c>
      <c r="T3119">
        <f t="shared" si="1181"/>
        <v>23</v>
      </c>
      <c r="U3119">
        <f t="shared" si="1168"/>
        <v>3</v>
      </c>
      <c r="V3119">
        <f t="shared" si="1169"/>
        <v>2022</v>
      </c>
      <c r="X3119" t="str">
        <f t="shared" ref="X3119:X3120" si="1185">IF(N3119&gt;0,"Profit","Loss")</f>
        <v>Profit</v>
      </c>
    </row>
    <row r="3120" spans="1:24" x14ac:dyDescent="0.3">
      <c r="A3120">
        <v>1040.2</v>
      </c>
      <c r="B3120" s="1">
        <v>44643</v>
      </c>
      <c r="C3120" t="s">
        <v>26</v>
      </c>
      <c r="D3120" s="2">
        <v>0.3923611111111111</v>
      </c>
      <c r="E3120">
        <v>285.85000000000002</v>
      </c>
      <c r="F3120">
        <v>15</v>
      </c>
      <c r="G3120" t="s">
        <v>23</v>
      </c>
      <c r="H3120">
        <v>36700</v>
      </c>
      <c r="I3120" t="s">
        <v>22</v>
      </c>
      <c r="J3120" s="1">
        <v>44643</v>
      </c>
      <c r="K3120" t="s">
        <v>26</v>
      </c>
      <c r="L3120" s="2">
        <v>0.40486111111111112</v>
      </c>
      <c r="M3120">
        <v>348.85</v>
      </c>
      <c r="N3120">
        <v>-945</v>
      </c>
      <c r="O3120">
        <v>-22.039531220000001</v>
      </c>
      <c r="P3120" s="1">
        <v>44644</v>
      </c>
      <c r="Q3120" t="s">
        <v>24</v>
      </c>
      <c r="R3120">
        <v>370</v>
      </c>
      <c r="S3120">
        <v>273.8</v>
      </c>
      <c r="T3120">
        <f t="shared" si="1181"/>
        <v>23</v>
      </c>
      <c r="U3120">
        <f t="shared" si="1168"/>
        <v>3</v>
      </c>
      <c r="V3120">
        <f t="shared" si="1169"/>
        <v>2022</v>
      </c>
      <c r="X3120" t="str">
        <f t="shared" si="1185"/>
        <v>Loss</v>
      </c>
    </row>
    <row r="3121" spans="1:24" hidden="1" x14ac:dyDescent="0.3">
      <c r="A3121">
        <v>1041</v>
      </c>
      <c r="B3121" s="1">
        <v>44644</v>
      </c>
      <c r="D3121" s="2">
        <v>0.3923611111111111</v>
      </c>
      <c r="E3121">
        <v>35640.199999999997</v>
      </c>
      <c r="J3121" s="1">
        <v>44644</v>
      </c>
      <c r="L3121" s="2">
        <v>0.49791666666666662</v>
      </c>
      <c r="M3121">
        <v>35688.199999999997</v>
      </c>
      <c r="N3121">
        <v>240</v>
      </c>
      <c r="R3121">
        <v>35953.65</v>
      </c>
      <c r="S3121">
        <v>35584.050000000003</v>
      </c>
      <c r="T3121">
        <f t="shared" si="1181"/>
        <v>24</v>
      </c>
      <c r="U3121">
        <f t="shared" si="1168"/>
        <v>3</v>
      </c>
      <c r="V3121">
        <f t="shared" si="1169"/>
        <v>2022</v>
      </c>
    </row>
    <row r="3122" spans="1:24" x14ac:dyDescent="0.3">
      <c r="A3122">
        <v>1041.0999999999999</v>
      </c>
      <c r="B3122" s="1">
        <v>44644</v>
      </c>
      <c r="C3122" t="s">
        <v>27</v>
      </c>
      <c r="D3122" s="2">
        <v>0.3923611111111111</v>
      </c>
      <c r="E3122">
        <v>219.5</v>
      </c>
      <c r="F3122">
        <v>15</v>
      </c>
      <c r="G3122" t="s">
        <v>21</v>
      </c>
      <c r="H3122">
        <v>35600</v>
      </c>
      <c r="I3122" t="s">
        <v>22</v>
      </c>
      <c r="J3122" s="1">
        <v>44644</v>
      </c>
      <c r="K3122" t="s">
        <v>27</v>
      </c>
      <c r="L3122" s="2">
        <v>0.41041666666666665</v>
      </c>
      <c r="M3122">
        <v>263.5</v>
      </c>
      <c r="N3122">
        <v>-660</v>
      </c>
      <c r="O3122">
        <v>-20.04555809</v>
      </c>
      <c r="P3122" s="1">
        <v>44644</v>
      </c>
      <c r="Q3122" t="s">
        <v>24</v>
      </c>
      <c r="R3122">
        <v>335.9</v>
      </c>
      <c r="S3122">
        <v>187.85</v>
      </c>
      <c r="T3122">
        <f t="shared" si="1181"/>
        <v>24</v>
      </c>
      <c r="U3122">
        <f t="shared" si="1168"/>
        <v>3</v>
      </c>
      <c r="V3122">
        <f t="shared" si="1169"/>
        <v>2022</v>
      </c>
      <c r="X3122" t="str">
        <f t="shared" ref="X3122:X3123" si="1186">IF(N3122&gt;0,"Profit","Loss")</f>
        <v>Loss</v>
      </c>
    </row>
    <row r="3123" spans="1:24" x14ac:dyDescent="0.3">
      <c r="A3123">
        <v>1041.2</v>
      </c>
      <c r="B3123" s="1">
        <v>44644</v>
      </c>
      <c r="C3123" t="s">
        <v>27</v>
      </c>
      <c r="D3123" s="2">
        <v>0.3923611111111111</v>
      </c>
      <c r="E3123">
        <v>168.65</v>
      </c>
      <c r="F3123">
        <v>15</v>
      </c>
      <c r="G3123" t="s">
        <v>23</v>
      </c>
      <c r="H3123">
        <v>35600</v>
      </c>
      <c r="I3123" t="s">
        <v>22</v>
      </c>
      <c r="J3123" s="1">
        <v>44644</v>
      </c>
      <c r="K3123" t="s">
        <v>27</v>
      </c>
      <c r="L3123" s="2">
        <v>0.49791666666666662</v>
      </c>
      <c r="M3123">
        <v>108.65</v>
      </c>
      <c r="N3123">
        <v>900</v>
      </c>
      <c r="O3123">
        <v>35.576638010000003</v>
      </c>
      <c r="P3123" s="1">
        <v>44644</v>
      </c>
      <c r="Q3123" t="s">
        <v>24</v>
      </c>
      <c r="R3123">
        <v>191.95</v>
      </c>
      <c r="S3123">
        <v>33.5</v>
      </c>
      <c r="T3123">
        <f t="shared" si="1181"/>
        <v>24</v>
      </c>
      <c r="U3123">
        <f t="shared" si="1168"/>
        <v>3</v>
      </c>
      <c r="V3123">
        <f t="shared" si="1169"/>
        <v>2022</v>
      </c>
      <c r="X3123" t="str">
        <f t="shared" si="1186"/>
        <v>Profit</v>
      </c>
    </row>
    <row r="3124" spans="1:24" hidden="1" x14ac:dyDescent="0.3">
      <c r="A3124">
        <v>1042</v>
      </c>
      <c r="B3124" s="1">
        <v>44645</v>
      </c>
      <c r="D3124" s="2">
        <v>0.3923611111111111</v>
      </c>
      <c r="E3124">
        <v>35450.5</v>
      </c>
      <c r="J3124" s="1">
        <v>44645</v>
      </c>
      <c r="L3124" s="2">
        <v>0.42638888888888887</v>
      </c>
      <c r="M3124">
        <v>35465.300000000003</v>
      </c>
      <c r="N3124">
        <v>120</v>
      </c>
      <c r="R3124">
        <v>35597.800000000003</v>
      </c>
      <c r="S3124">
        <v>35355.5</v>
      </c>
      <c r="T3124">
        <f t="shared" si="1181"/>
        <v>25</v>
      </c>
      <c r="U3124">
        <f t="shared" si="1168"/>
        <v>3</v>
      </c>
      <c r="V3124">
        <f t="shared" si="1169"/>
        <v>2022</v>
      </c>
    </row>
    <row r="3125" spans="1:24" x14ac:dyDescent="0.3">
      <c r="A3125">
        <v>1042.0999999999999</v>
      </c>
      <c r="B3125" s="1">
        <v>44645</v>
      </c>
      <c r="C3125" t="s">
        <v>28</v>
      </c>
      <c r="D3125" s="2">
        <v>0.3923611111111111</v>
      </c>
      <c r="E3125">
        <v>604</v>
      </c>
      <c r="F3125">
        <v>15</v>
      </c>
      <c r="G3125" t="s">
        <v>21</v>
      </c>
      <c r="H3125">
        <v>35500</v>
      </c>
      <c r="I3125" t="s">
        <v>22</v>
      </c>
      <c r="J3125" s="1">
        <v>44645</v>
      </c>
      <c r="K3125" t="s">
        <v>28</v>
      </c>
      <c r="L3125" s="2">
        <v>0.40972222222222227</v>
      </c>
      <c r="M3125">
        <v>633</v>
      </c>
      <c r="N3125">
        <v>-435</v>
      </c>
      <c r="O3125">
        <v>-4.801324503</v>
      </c>
      <c r="P3125" s="1">
        <v>44651</v>
      </c>
      <c r="Q3125" t="s">
        <v>24</v>
      </c>
      <c r="R3125">
        <v>650</v>
      </c>
      <c r="S3125">
        <v>558</v>
      </c>
      <c r="T3125">
        <f t="shared" si="1181"/>
        <v>25</v>
      </c>
      <c r="U3125">
        <f t="shared" si="1168"/>
        <v>3</v>
      </c>
      <c r="V3125">
        <f t="shared" si="1169"/>
        <v>2022</v>
      </c>
      <c r="X3125" t="str">
        <f t="shared" ref="X3125:X3126" si="1187">IF(N3125&gt;0,"Profit","Loss")</f>
        <v>Loss</v>
      </c>
    </row>
    <row r="3126" spans="1:24" x14ac:dyDescent="0.3">
      <c r="A3126">
        <v>1042.2</v>
      </c>
      <c r="B3126" s="1">
        <v>44645</v>
      </c>
      <c r="C3126" t="s">
        <v>28</v>
      </c>
      <c r="D3126" s="2">
        <v>0.3923611111111111</v>
      </c>
      <c r="E3126">
        <v>589.6</v>
      </c>
      <c r="F3126">
        <v>15</v>
      </c>
      <c r="G3126" t="s">
        <v>23</v>
      </c>
      <c r="H3126">
        <v>35500</v>
      </c>
      <c r="I3126" t="s">
        <v>22</v>
      </c>
      <c r="J3126" s="1">
        <v>44645</v>
      </c>
      <c r="K3126" t="s">
        <v>28</v>
      </c>
      <c r="L3126" s="2">
        <v>0.42638888888888887</v>
      </c>
      <c r="M3126">
        <v>552.6</v>
      </c>
      <c r="N3126">
        <v>555</v>
      </c>
      <c r="O3126">
        <v>6.2754409769999997</v>
      </c>
      <c r="P3126" s="1">
        <v>44651</v>
      </c>
      <c r="Q3126" t="s">
        <v>24</v>
      </c>
      <c r="R3126">
        <v>637.4</v>
      </c>
      <c r="S3126">
        <v>477</v>
      </c>
      <c r="T3126">
        <f t="shared" si="1181"/>
        <v>25</v>
      </c>
      <c r="U3126">
        <f t="shared" si="1168"/>
        <v>3</v>
      </c>
      <c r="V3126">
        <f t="shared" si="1169"/>
        <v>2022</v>
      </c>
      <c r="X3126" t="str">
        <f t="shared" si="1187"/>
        <v>Profit</v>
      </c>
    </row>
    <row r="3127" spans="1:24" hidden="1" x14ac:dyDescent="0.3">
      <c r="A3127">
        <v>1043</v>
      </c>
      <c r="B3127" s="1">
        <v>44648</v>
      </c>
      <c r="D3127" s="2">
        <v>0.3923611111111111</v>
      </c>
      <c r="E3127">
        <v>35179</v>
      </c>
      <c r="J3127" s="1">
        <v>44648</v>
      </c>
      <c r="L3127" s="2">
        <v>0.47638888888888892</v>
      </c>
      <c r="M3127">
        <v>35192.1</v>
      </c>
      <c r="N3127">
        <v>-780</v>
      </c>
      <c r="R3127">
        <v>35201.300000000003</v>
      </c>
      <c r="S3127">
        <v>35018.15</v>
      </c>
      <c r="T3127">
        <f t="shared" si="1181"/>
        <v>28</v>
      </c>
      <c r="U3127">
        <f t="shared" si="1168"/>
        <v>3</v>
      </c>
      <c r="V3127">
        <f t="shared" si="1169"/>
        <v>2022</v>
      </c>
    </row>
    <row r="3128" spans="1:24" x14ac:dyDescent="0.3">
      <c r="A3128">
        <v>1043.0999999999999</v>
      </c>
      <c r="B3128" s="1">
        <v>44648</v>
      </c>
      <c r="C3128" t="s">
        <v>20</v>
      </c>
      <c r="D3128" s="2">
        <v>0.3923611111111111</v>
      </c>
      <c r="E3128">
        <v>510.85</v>
      </c>
      <c r="F3128">
        <v>15</v>
      </c>
      <c r="G3128" t="s">
        <v>21</v>
      </c>
      <c r="H3128">
        <v>35200</v>
      </c>
      <c r="I3128" t="s">
        <v>22</v>
      </c>
      <c r="J3128" s="1">
        <v>44648</v>
      </c>
      <c r="K3128" t="s">
        <v>20</v>
      </c>
      <c r="L3128" s="2">
        <v>0.47638888888888892</v>
      </c>
      <c r="M3128">
        <v>507.85</v>
      </c>
      <c r="N3128">
        <v>45</v>
      </c>
      <c r="O3128">
        <v>0.58725653300000002</v>
      </c>
      <c r="P3128" s="1">
        <v>44651</v>
      </c>
      <c r="Q3128" t="s">
        <v>24</v>
      </c>
      <c r="R3128">
        <v>516.4</v>
      </c>
      <c r="S3128">
        <v>432.55</v>
      </c>
      <c r="T3128">
        <f t="shared" si="1181"/>
        <v>28</v>
      </c>
      <c r="U3128">
        <f t="shared" si="1168"/>
        <v>3</v>
      </c>
      <c r="V3128">
        <f t="shared" si="1169"/>
        <v>2022</v>
      </c>
      <c r="X3128" t="str">
        <f t="shared" ref="X3128:X3129" si="1188">IF(N3128&gt;0,"Profit","Loss")</f>
        <v>Profit</v>
      </c>
    </row>
    <row r="3129" spans="1:24" x14ac:dyDescent="0.3">
      <c r="A3129">
        <v>1043.2</v>
      </c>
      <c r="B3129" s="1">
        <v>44648</v>
      </c>
      <c r="C3129" t="s">
        <v>20</v>
      </c>
      <c r="D3129" s="2">
        <v>0.3923611111111111</v>
      </c>
      <c r="E3129">
        <v>492.95</v>
      </c>
      <c r="F3129">
        <v>15</v>
      </c>
      <c r="G3129" t="s">
        <v>23</v>
      </c>
      <c r="H3129">
        <v>35200</v>
      </c>
      <c r="I3129" t="s">
        <v>22</v>
      </c>
      <c r="J3129" s="1">
        <v>44648</v>
      </c>
      <c r="K3129" t="s">
        <v>20</v>
      </c>
      <c r="L3129" s="2">
        <v>0.43124999999999997</v>
      </c>
      <c r="M3129">
        <v>547.95000000000005</v>
      </c>
      <c r="N3129">
        <v>-825</v>
      </c>
      <c r="O3129">
        <v>-11.15731819</v>
      </c>
      <c r="P3129" s="1">
        <v>44651</v>
      </c>
      <c r="Q3129" t="s">
        <v>24</v>
      </c>
      <c r="R3129">
        <v>558</v>
      </c>
      <c r="S3129">
        <v>472</v>
      </c>
      <c r="T3129">
        <f t="shared" si="1181"/>
        <v>28</v>
      </c>
      <c r="U3129">
        <f t="shared" si="1168"/>
        <v>3</v>
      </c>
      <c r="V3129">
        <f t="shared" si="1169"/>
        <v>2022</v>
      </c>
      <c r="X3129" t="str">
        <f t="shared" si="1188"/>
        <v>Loss</v>
      </c>
    </row>
    <row r="3130" spans="1:24" hidden="1" x14ac:dyDescent="0.3">
      <c r="A3130">
        <v>1044</v>
      </c>
      <c r="B3130" s="1">
        <v>44649</v>
      </c>
      <c r="D3130" s="2">
        <v>0.3923611111111111</v>
      </c>
      <c r="E3130">
        <v>35808.449999999997</v>
      </c>
      <c r="J3130" s="1">
        <v>44649</v>
      </c>
      <c r="L3130" s="2">
        <v>0.41597222222222219</v>
      </c>
      <c r="M3130">
        <v>35775.85</v>
      </c>
      <c r="N3130">
        <v>-615</v>
      </c>
      <c r="R3130">
        <v>35947.550000000003</v>
      </c>
      <c r="S3130">
        <v>35758.699999999997</v>
      </c>
      <c r="T3130">
        <f t="shared" si="1181"/>
        <v>29</v>
      </c>
      <c r="U3130">
        <f t="shared" si="1168"/>
        <v>3</v>
      </c>
      <c r="V3130">
        <f t="shared" si="1169"/>
        <v>2022</v>
      </c>
    </row>
    <row r="3131" spans="1:24" x14ac:dyDescent="0.3">
      <c r="A3131">
        <v>1044.0999999999999</v>
      </c>
      <c r="B3131" s="1">
        <v>44649</v>
      </c>
      <c r="C3131" t="s">
        <v>25</v>
      </c>
      <c r="D3131" s="2">
        <v>0.3923611111111111</v>
      </c>
      <c r="E3131">
        <v>425.15</v>
      </c>
      <c r="F3131">
        <v>15</v>
      </c>
      <c r="G3131" t="s">
        <v>21</v>
      </c>
      <c r="H3131">
        <v>35800</v>
      </c>
      <c r="I3131" t="s">
        <v>22</v>
      </c>
      <c r="J3131" s="1">
        <v>44649</v>
      </c>
      <c r="K3131" t="s">
        <v>25</v>
      </c>
      <c r="L3131" s="2">
        <v>0.40347222222222223</v>
      </c>
      <c r="M3131">
        <v>475.15</v>
      </c>
      <c r="N3131">
        <v>-750</v>
      </c>
      <c r="O3131">
        <v>-11.760555099999999</v>
      </c>
      <c r="P3131" s="1">
        <v>44651</v>
      </c>
      <c r="Q3131" t="s">
        <v>24</v>
      </c>
      <c r="R3131">
        <v>483.15</v>
      </c>
      <c r="S3131">
        <v>400</v>
      </c>
      <c r="T3131">
        <f t="shared" si="1181"/>
        <v>29</v>
      </c>
      <c r="U3131">
        <f t="shared" si="1168"/>
        <v>3</v>
      </c>
      <c r="V3131">
        <f t="shared" si="1169"/>
        <v>2022</v>
      </c>
      <c r="X3131" t="str">
        <f t="shared" ref="X3131:X3132" si="1189">IF(N3131&gt;0,"Profit","Loss")</f>
        <v>Loss</v>
      </c>
    </row>
    <row r="3132" spans="1:24" x14ac:dyDescent="0.3">
      <c r="A3132">
        <v>1044.2</v>
      </c>
      <c r="B3132" s="1">
        <v>44649</v>
      </c>
      <c r="C3132" t="s">
        <v>25</v>
      </c>
      <c r="D3132" s="2">
        <v>0.3923611111111111</v>
      </c>
      <c r="E3132">
        <v>369.05</v>
      </c>
      <c r="F3132">
        <v>15</v>
      </c>
      <c r="G3132" t="s">
        <v>23</v>
      </c>
      <c r="H3132">
        <v>35800</v>
      </c>
      <c r="I3132" t="s">
        <v>22</v>
      </c>
      <c r="J3132" s="1">
        <v>44649</v>
      </c>
      <c r="K3132" t="s">
        <v>25</v>
      </c>
      <c r="L3132" s="2">
        <v>0.41597222222222219</v>
      </c>
      <c r="M3132">
        <v>360.05</v>
      </c>
      <c r="N3132">
        <v>135</v>
      </c>
      <c r="O3132">
        <v>2.4386939440000002</v>
      </c>
      <c r="P3132" s="1">
        <v>44651</v>
      </c>
      <c r="Q3132" t="s">
        <v>24</v>
      </c>
      <c r="R3132">
        <v>395.95</v>
      </c>
      <c r="S3132">
        <v>284.60000000000002</v>
      </c>
      <c r="T3132">
        <f t="shared" si="1181"/>
        <v>29</v>
      </c>
      <c r="U3132">
        <f t="shared" si="1168"/>
        <v>3</v>
      </c>
      <c r="V3132">
        <f t="shared" si="1169"/>
        <v>2022</v>
      </c>
      <c r="X3132" t="str">
        <f t="shared" si="1189"/>
        <v>Profit</v>
      </c>
    </row>
    <row r="3133" spans="1:24" hidden="1" x14ac:dyDescent="0.3">
      <c r="A3133">
        <v>1045</v>
      </c>
      <c r="B3133" s="1">
        <v>44650</v>
      </c>
      <c r="D3133" s="2">
        <v>0.3923611111111111</v>
      </c>
      <c r="E3133">
        <v>36100.550000000003</v>
      </c>
      <c r="J3133" s="1">
        <v>44650</v>
      </c>
      <c r="L3133" s="2">
        <v>0.6381944444444444</v>
      </c>
      <c r="M3133">
        <v>36332.1</v>
      </c>
      <c r="N3133">
        <v>1044</v>
      </c>
      <c r="Q3133" t="s">
        <v>19</v>
      </c>
      <c r="R3133">
        <v>36418.550000000003</v>
      </c>
      <c r="S3133">
        <v>36074.85</v>
      </c>
      <c r="T3133">
        <f t="shared" si="1181"/>
        <v>30</v>
      </c>
      <c r="U3133">
        <f t="shared" si="1168"/>
        <v>3</v>
      </c>
      <c r="V3133">
        <f t="shared" si="1169"/>
        <v>2022</v>
      </c>
    </row>
    <row r="3134" spans="1:24" x14ac:dyDescent="0.3">
      <c r="A3134">
        <v>1045.0999999999999</v>
      </c>
      <c r="B3134" s="1">
        <v>44650</v>
      </c>
      <c r="C3134" t="s">
        <v>26</v>
      </c>
      <c r="D3134" s="2">
        <v>0.3923611111111111</v>
      </c>
      <c r="E3134">
        <v>305.3</v>
      </c>
      <c r="F3134">
        <v>15</v>
      </c>
      <c r="G3134" t="s">
        <v>21</v>
      </c>
      <c r="H3134">
        <v>36100</v>
      </c>
      <c r="I3134" t="s">
        <v>22</v>
      </c>
      <c r="J3134" s="1">
        <v>44650</v>
      </c>
      <c r="K3134" t="s">
        <v>26</v>
      </c>
      <c r="L3134" s="2">
        <v>0.43055555555555558</v>
      </c>
      <c r="M3134">
        <v>368.3</v>
      </c>
      <c r="N3134">
        <v>-945</v>
      </c>
      <c r="O3134">
        <v>-20.635440549999998</v>
      </c>
      <c r="P3134" s="1">
        <v>44651</v>
      </c>
      <c r="Q3134" t="s">
        <v>24</v>
      </c>
      <c r="R3134">
        <v>386.1</v>
      </c>
      <c r="S3134">
        <v>292.39999999999998</v>
      </c>
      <c r="T3134">
        <f t="shared" si="1181"/>
        <v>30</v>
      </c>
      <c r="U3134">
        <f t="shared" si="1168"/>
        <v>3</v>
      </c>
      <c r="V3134">
        <f t="shared" si="1169"/>
        <v>2022</v>
      </c>
      <c r="X3134" t="str">
        <f t="shared" ref="X3134:X3135" si="1190">IF(N3134&gt;0,"Profit","Loss")</f>
        <v>Loss</v>
      </c>
    </row>
    <row r="3135" spans="1:24" x14ac:dyDescent="0.3">
      <c r="A3135">
        <v>1045.2</v>
      </c>
      <c r="B3135" s="1">
        <v>44650</v>
      </c>
      <c r="C3135" t="s">
        <v>26</v>
      </c>
      <c r="D3135" s="2">
        <v>0.3923611111111111</v>
      </c>
      <c r="E3135">
        <v>272.25</v>
      </c>
      <c r="F3135">
        <v>15</v>
      </c>
      <c r="G3135" t="s">
        <v>23</v>
      </c>
      <c r="H3135">
        <v>36100</v>
      </c>
      <c r="I3135" t="s">
        <v>22</v>
      </c>
      <c r="J3135" s="1">
        <v>44650</v>
      </c>
      <c r="K3135" t="s">
        <v>26</v>
      </c>
      <c r="L3135" s="2">
        <v>0.6381944444444444</v>
      </c>
      <c r="M3135">
        <v>139.65</v>
      </c>
      <c r="N3135">
        <v>1989</v>
      </c>
      <c r="O3135">
        <v>48.705234160000003</v>
      </c>
      <c r="P3135" s="1">
        <v>44651</v>
      </c>
      <c r="Q3135" t="s">
        <v>19</v>
      </c>
      <c r="R3135">
        <v>285.64999999999998</v>
      </c>
      <c r="S3135">
        <v>124</v>
      </c>
      <c r="T3135">
        <f t="shared" si="1181"/>
        <v>30</v>
      </c>
      <c r="U3135">
        <f t="shared" si="1168"/>
        <v>3</v>
      </c>
      <c r="V3135">
        <f t="shared" si="1169"/>
        <v>2022</v>
      </c>
      <c r="X3135" t="str">
        <f t="shared" si="1190"/>
        <v>Profit</v>
      </c>
    </row>
    <row r="3136" spans="1:24" hidden="1" x14ac:dyDescent="0.3">
      <c r="A3136">
        <v>1046</v>
      </c>
      <c r="B3136" s="1">
        <v>44651</v>
      </c>
      <c r="D3136" s="2">
        <v>0.3923611111111111</v>
      </c>
      <c r="E3136">
        <v>36340.25</v>
      </c>
      <c r="J3136" s="1">
        <v>44651</v>
      </c>
      <c r="L3136" s="2">
        <v>0.6381944444444444</v>
      </c>
      <c r="M3136">
        <v>36336.400000000001</v>
      </c>
      <c r="N3136">
        <v>1455</v>
      </c>
      <c r="Q3136" t="s">
        <v>19</v>
      </c>
      <c r="R3136">
        <v>36588.85</v>
      </c>
      <c r="S3136">
        <v>36284.15</v>
      </c>
      <c r="T3136">
        <f t="shared" si="1181"/>
        <v>31</v>
      </c>
      <c r="U3136">
        <f t="shared" si="1168"/>
        <v>3</v>
      </c>
      <c r="V3136">
        <f t="shared" si="1169"/>
        <v>2022</v>
      </c>
    </row>
    <row r="3137" spans="1:24" x14ac:dyDescent="0.3">
      <c r="A3137">
        <v>1046.0999999999999</v>
      </c>
      <c r="B3137" s="1">
        <v>44651</v>
      </c>
      <c r="C3137" t="s">
        <v>27</v>
      </c>
      <c r="D3137" s="2">
        <v>0.3923611111111111</v>
      </c>
      <c r="E3137">
        <v>186</v>
      </c>
      <c r="F3137">
        <v>15</v>
      </c>
      <c r="G3137" t="s">
        <v>21</v>
      </c>
      <c r="H3137">
        <v>36300</v>
      </c>
      <c r="I3137" t="s">
        <v>22</v>
      </c>
      <c r="J3137" s="1">
        <v>44651</v>
      </c>
      <c r="K3137" t="s">
        <v>27</v>
      </c>
      <c r="L3137" s="2">
        <v>0.39930555555555558</v>
      </c>
      <c r="M3137">
        <v>230</v>
      </c>
      <c r="N3137">
        <v>-660</v>
      </c>
      <c r="O3137">
        <v>-23.655913980000001</v>
      </c>
      <c r="P3137" s="1">
        <v>44651</v>
      </c>
      <c r="Q3137" t="s">
        <v>24</v>
      </c>
      <c r="R3137">
        <v>247.65</v>
      </c>
      <c r="S3137">
        <v>155</v>
      </c>
      <c r="T3137">
        <f t="shared" si="1181"/>
        <v>31</v>
      </c>
      <c r="U3137">
        <f t="shared" si="1168"/>
        <v>3</v>
      </c>
      <c r="V3137">
        <f t="shared" si="1169"/>
        <v>2022</v>
      </c>
      <c r="X3137" t="str">
        <f t="shared" ref="X3137:X3138" si="1191">IF(N3137&gt;0,"Profit","Loss")</f>
        <v>Loss</v>
      </c>
    </row>
    <row r="3138" spans="1:24" x14ac:dyDescent="0.3">
      <c r="A3138">
        <v>1046.2</v>
      </c>
      <c r="B3138" s="1">
        <v>44651</v>
      </c>
      <c r="C3138" t="s">
        <v>27</v>
      </c>
      <c r="D3138" s="2">
        <v>0.3923611111111111</v>
      </c>
      <c r="E3138">
        <v>142.5</v>
      </c>
      <c r="F3138">
        <v>15</v>
      </c>
      <c r="G3138" t="s">
        <v>23</v>
      </c>
      <c r="H3138">
        <v>36300</v>
      </c>
      <c r="I3138" t="s">
        <v>22</v>
      </c>
      <c r="J3138" s="1">
        <v>44651</v>
      </c>
      <c r="K3138" t="s">
        <v>27</v>
      </c>
      <c r="L3138" s="2">
        <v>0.6381944444444444</v>
      </c>
      <c r="M3138">
        <v>1.5</v>
      </c>
      <c r="N3138">
        <v>2115</v>
      </c>
      <c r="O3138">
        <v>98.947368420000004</v>
      </c>
      <c r="P3138" s="1">
        <v>44651</v>
      </c>
      <c r="Q3138" t="s">
        <v>19</v>
      </c>
      <c r="R3138">
        <v>195</v>
      </c>
      <c r="S3138">
        <v>0.8</v>
      </c>
      <c r="T3138">
        <f t="shared" si="1181"/>
        <v>31</v>
      </c>
      <c r="U3138">
        <f t="shared" si="1168"/>
        <v>3</v>
      </c>
      <c r="V3138">
        <f t="shared" si="1169"/>
        <v>2022</v>
      </c>
      <c r="X3138" t="str">
        <f t="shared" si="1191"/>
        <v>Profit</v>
      </c>
    </row>
    <row r="3139" spans="1:24" hidden="1" x14ac:dyDescent="0.3">
      <c r="A3139">
        <v>1047</v>
      </c>
      <c r="B3139" s="1">
        <v>44652</v>
      </c>
      <c r="D3139" s="2">
        <v>0.3923611111111111</v>
      </c>
      <c r="E3139">
        <v>36487.85</v>
      </c>
      <c r="J3139" s="1">
        <v>44652</v>
      </c>
      <c r="L3139" s="2">
        <v>0.52361111111111114</v>
      </c>
      <c r="M3139">
        <v>36922.5</v>
      </c>
      <c r="N3139">
        <v>2445</v>
      </c>
      <c r="R3139">
        <v>36925.35</v>
      </c>
      <c r="S3139">
        <v>36411.4</v>
      </c>
      <c r="T3139">
        <f t="shared" si="1181"/>
        <v>1</v>
      </c>
      <c r="U3139">
        <f t="shared" ref="U3139:U3202" si="1192">MONTH(B3139)</f>
        <v>4</v>
      </c>
      <c r="V3139">
        <f t="shared" ref="V3139:V3202" si="1193">YEAR(B3139)</f>
        <v>2022</v>
      </c>
    </row>
    <row r="3140" spans="1:24" x14ac:dyDescent="0.3">
      <c r="A3140">
        <v>1047.0999999999999</v>
      </c>
      <c r="B3140" s="1">
        <v>44652</v>
      </c>
      <c r="C3140" t="s">
        <v>28</v>
      </c>
      <c r="D3140" s="2">
        <v>0.3923611111111111</v>
      </c>
      <c r="E3140">
        <v>471.6</v>
      </c>
      <c r="F3140">
        <v>15</v>
      </c>
      <c r="G3140" t="s">
        <v>21</v>
      </c>
      <c r="H3140">
        <v>36500</v>
      </c>
      <c r="I3140" t="s">
        <v>22</v>
      </c>
      <c r="J3140" s="1">
        <v>44652</v>
      </c>
      <c r="K3140" t="s">
        <v>28</v>
      </c>
      <c r="L3140" s="2">
        <v>0.4069444444444445</v>
      </c>
      <c r="M3140">
        <v>508.6</v>
      </c>
      <c r="N3140">
        <v>-555</v>
      </c>
      <c r="O3140">
        <v>-7.845631891</v>
      </c>
      <c r="P3140" s="1">
        <v>44658</v>
      </c>
      <c r="Q3140" t="s">
        <v>24</v>
      </c>
      <c r="R3140">
        <v>515</v>
      </c>
      <c r="S3140">
        <v>433</v>
      </c>
      <c r="T3140">
        <f t="shared" si="1181"/>
        <v>1</v>
      </c>
      <c r="U3140">
        <f t="shared" si="1192"/>
        <v>4</v>
      </c>
      <c r="V3140">
        <f t="shared" si="1193"/>
        <v>2022</v>
      </c>
      <c r="X3140" t="str">
        <f t="shared" ref="X3140:X3141" si="1194">IF(N3140&gt;0,"Profit","Loss")</f>
        <v>Loss</v>
      </c>
    </row>
    <row r="3141" spans="1:24" x14ac:dyDescent="0.3">
      <c r="A3141">
        <v>1047.2</v>
      </c>
      <c r="B3141" s="1">
        <v>44652</v>
      </c>
      <c r="C3141" t="s">
        <v>28</v>
      </c>
      <c r="D3141" s="2">
        <v>0.3923611111111111</v>
      </c>
      <c r="E3141">
        <v>502.6</v>
      </c>
      <c r="F3141">
        <v>15</v>
      </c>
      <c r="G3141" t="s">
        <v>23</v>
      </c>
      <c r="H3141">
        <v>36500</v>
      </c>
      <c r="I3141" t="s">
        <v>22</v>
      </c>
      <c r="J3141" s="1">
        <v>44652</v>
      </c>
      <c r="K3141" t="s">
        <v>28</v>
      </c>
      <c r="L3141" s="2">
        <v>0.52361111111111114</v>
      </c>
      <c r="M3141">
        <v>302.60000000000002</v>
      </c>
      <c r="N3141">
        <v>3000</v>
      </c>
      <c r="O3141">
        <v>39.793075999999999</v>
      </c>
      <c r="P3141" s="1">
        <v>44658</v>
      </c>
      <c r="Q3141" t="s">
        <v>29</v>
      </c>
      <c r="R3141">
        <v>519</v>
      </c>
      <c r="S3141">
        <v>297.3</v>
      </c>
      <c r="T3141">
        <f t="shared" si="1181"/>
        <v>1</v>
      </c>
      <c r="U3141">
        <f t="shared" si="1192"/>
        <v>4</v>
      </c>
      <c r="V3141">
        <f t="shared" si="1193"/>
        <v>2022</v>
      </c>
      <c r="X3141" t="str">
        <f t="shared" si="1194"/>
        <v>Profit</v>
      </c>
    </row>
    <row r="3142" spans="1:24" hidden="1" x14ac:dyDescent="0.3">
      <c r="A3142">
        <v>1048</v>
      </c>
      <c r="B3142" s="1">
        <v>44655</v>
      </c>
      <c r="D3142" s="2">
        <v>0.3923611111111111</v>
      </c>
      <c r="E3142">
        <v>37935.449999999997</v>
      </c>
      <c r="J3142" s="1">
        <v>44655</v>
      </c>
      <c r="L3142" s="2">
        <v>0.4236111111111111</v>
      </c>
      <c r="M3142">
        <v>38701.25</v>
      </c>
      <c r="N3142">
        <v>1995</v>
      </c>
      <c r="R3142">
        <v>38707.199999999997</v>
      </c>
      <c r="S3142">
        <v>37923.65</v>
      </c>
      <c r="T3142">
        <f t="shared" si="1181"/>
        <v>4</v>
      </c>
      <c r="U3142">
        <f t="shared" si="1192"/>
        <v>4</v>
      </c>
      <c r="V3142">
        <f t="shared" si="1193"/>
        <v>2022</v>
      </c>
    </row>
    <row r="3143" spans="1:24" x14ac:dyDescent="0.3">
      <c r="A3143">
        <v>1048.0999999999999</v>
      </c>
      <c r="B3143" s="1">
        <v>44655</v>
      </c>
      <c r="C3143" t="s">
        <v>20</v>
      </c>
      <c r="D3143" s="2">
        <v>0.3923611111111111</v>
      </c>
      <c r="E3143">
        <v>392.15</v>
      </c>
      <c r="F3143">
        <v>15</v>
      </c>
      <c r="G3143" t="s">
        <v>21</v>
      </c>
      <c r="H3143">
        <v>37900</v>
      </c>
      <c r="I3143" t="s">
        <v>22</v>
      </c>
      <c r="J3143" s="1">
        <v>44655</v>
      </c>
      <c r="K3143" t="s">
        <v>20</v>
      </c>
      <c r="L3143" s="2">
        <v>0.39444444444444443</v>
      </c>
      <c r="M3143">
        <v>459.15</v>
      </c>
      <c r="N3143">
        <v>-1005</v>
      </c>
      <c r="O3143">
        <v>-17.085298989999998</v>
      </c>
      <c r="P3143" s="1">
        <v>44658</v>
      </c>
      <c r="Q3143" t="s">
        <v>24</v>
      </c>
      <c r="R3143">
        <v>507.4</v>
      </c>
      <c r="S3143">
        <v>383.5</v>
      </c>
      <c r="T3143">
        <f t="shared" si="1181"/>
        <v>4</v>
      </c>
      <c r="U3143">
        <f t="shared" si="1192"/>
        <v>4</v>
      </c>
      <c r="V3143">
        <f t="shared" si="1193"/>
        <v>2022</v>
      </c>
      <c r="X3143" t="str">
        <f t="shared" ref="X3143:X3144" si="1195">IF(N3143&gt;0,"Profit","Loss")</f>
        <v>Loss</v>
      </c>
    </row>
    <row r="3144" spans="1:24" x14ac:dyDescent="0.3">
      <c r="A3144">
        <v>1048.2</v>
      </c>
      <c r="B3144" s="1">
        <v>44655</v>
      </c>
      <c r="C3144" t="s">
        <v>20</v>
      </c>
      <c r="D3144" s="2">
        <v>0.3923611111111111</v>
      </c>
      <c r="E3144">
        <v>397.45</v>
      </c>
      <c r="F3144">
        <v>15</v>
      </c>
      <c r="G3144" t="s">
        <v>23</v>
      </c>
      <c r="H3144">
        <v>37900</v>
      </c>
      <c r="I3144" t="s">
        <v>22</v>
      </c>
      <c r="J3144" s="1">
        <v>44655</v>
      </c>
      <c r="K3144" t="s">
        <v>20</v>
      </c>
      <c r="L3144" s="2">
        <v>0.4236111111111111</v>
      </c>
      <c r="M3144">
        <v>197.45</v>
      </c>
      <c r="N3144">
        <v>3000</v>
      </c>
      <c r="O3144">
        <v>50.320795070000003</v>
      </c>
      <c r="P3144" s="1">
        <v>44658</v>
      </c>
      <c r="Q3144" t="s">
        <v>29</v>
      </c>
      <c r="R3144">
        <v>397.7</v>
      </c>
      <c r="S3144">
        <v>192</v>
      </c>
      <c r="T3144">
        <f t="shared" si="1181"/>
        <v>4</v>
      </c>
      <c r="U3144">
        <f t="shared" si="1192"/>
        <v>4</v>
      </c>
      <c r="V3144">
        <f t="shared" si="1193"/>
        <v>2022</v>
      </c>
      <c r="X3144" t="str">
        <f t="shared" si="1195"/>
        <v>Profit</v>
      </c>
    </row>
    <row r="3145" spans="1:24" hidden="1" x14ac:dyDescent="0.3">
      <c r="A3145">
        <v>1049</v>
      </c>
      <c r="B3145" s="1">
        <v>44656</v>
      </c>
      <c r="D3145" s="2">
        <v>0.3923611111111111</v>
      </c>
      <c r="E3145">
        <v>38417.949999999997</v>
      </c>
      <c r="J3145" s="1">
        <v>44656</v>
      </c>
      <c r="L3145" s="2">
        <v>0.43333333333333335</v>
      </c>
      <c r="M3145">
        <v>38261.300000000003</v>
      </c>
      <c r="N3145">
        <v>885</v>
      </c>
      <c r="R3145">
        <v>38533.15</v>
      </c>
      <c r="S3145">
        <v>38092.65</v>
      </c>
      <c r="T3145">
        <f t="shared" si="1181"/>
        <v>5</v>
      </c>
      <c r="U3145">
        <f t="shared" si="1192"/>
        <v>4</v>
      </c>
      <c r="V3145">
        <f t="shared" si="1193"/>
        <v>2022</v>
      </c>
    </row>
    <row r="3146" spans="1:24" x14ac:dyDescent="0.3">
      <c r="A3146">
        <v>1049.0999999999999</v>
      </c>
      <c r="B3146" s="1">
        <v>44656</v>
      </c>
      <c r="C3146" t="s">
        <v>25</v>
      </c>
      <c r="D3146" s="2">
        <v>0.3923611111111111</v>
      </c>
      <c r="E3146">
        <v>360.15</v>
      </c>
      <c r="F3146">
        <v>15</v>
      </c>
      <c r="G3146" t="s">
        <v>21</v>
      </c>
      <c r="H3146">
        <v>38400</v>
      </c>
      <c r="I3146" t="s">
        <v>22</v>
      </c>
      <c r="J3146" s="1">
        <v>44656</v>
      </c>
      <c r="K3146" t="s">
        <v>25</v>
      </c>
      <c r="L3146" s="2">
        <v>0.43333333333333335</v>
      </c>
      <c r="M3146">
        <v>297.14999999999998</v>
      </c>
      <c r="N3146">
        <v>945</v>
      </c>
      <c r="O3146">
        <v>17.492711369999999</v>
      </c>
      <c r="P3146" s="1">
        <v>44658</v>
      </c>
      <c r="Q3146" t="s">
        <v>24</v>
      </c>
      <c r="R3146">
        <v>426.1</v>
      </c>
      <c r="S3146">
        <v>221.25</v>
      </c>
      <c r="T3146">
        <f t="shared" si="1181"/>
        <v>5</v>
      </c>
      <c r="U3146">
        <f t="shared" si="1192"/>
        <v>4</v>
      </c>
      <c r="V3146">
        <f t="shared" si="1193"/>
        <v>2022</v>
      </c>
      <c r="X3146" t="str">
        <f t="shared" ref="X3146:X3147" si="1196">IF(N3146&gt;0,"Profit","Loss")</f>
        <v>Profit</v>
      </c>
    </row>
    <row r="3147" spans="1:24" x14ac:dyDescent="0.3">
      <c r="A3147">
        <v>1049.2</v>
      </c>
      <c r="B3147" s="1">
        <v>44656</v>
      </c>
      <c r="C3147" t="s">
        <v>25</v>
      </c>
      <c r="D3147" s="2">
        <v>0.3923611111111111</v>
      </c>
      <c r="E3147">
        <v>347.9</v>
      </c>
      <c r="F3147">
        <v>15</v>
      </c>
      <c r="G3147" t="s">
        <v>23</v>
      </c>
      <c r="H3147">
        <v>38400</v>
      </c>
      <c r="I3147" t="s">
        <v>22</v>
      </c>
      <c r="J3147" s="1">
        <v>44656</v>
      </c>
      <c r="K3147" t="s">
        <v>25</v>
      </c>
      <c r="L3147" s="2">
        <v>0.39999999999999997</v>
      </c>
      <c r="M3147">
        <v>351.9</v>
      </c>
      <c r="N3147">
        <v>-60</v>
      </c>
      <c r="O3147">
        <v>-1.1497556769999999</v>
      </c>
      <c r="P3147" s="1">
        <v>44658</v>
      </c>
      <c r="Q3147" t="s">
        <v>24</v>
      </c>
      <c r="R3147">
        <v>365.5</v>
      </c>
      <c r="S3147">
        <v>276.05</v>
      </c>
      <c r="T3147">
        <f t="shared" si="1181"/>
        <v>5</v>
      </c>
      <c r="U3147">
        <f t="shared" si="1192"/>
        <v>4</v>
      </c>
      <c r="V3147">
        <f t="shared" si="1193"/>
        <v>2022</v>
      </c>
      <c r="X3147" t="str">
        <f t="shared" si="1196"/>
        <v>Loss</v>
      </c>
    </row>
    <row r="3148" spans="1:24" hidden="1" x14ac:dyDescent="0.3">
      <c r="A3148">
        <v>1050</v>
      </c>
      <c r="B3148" s="1">
        <v>44657</v>
      </c>
      <c r="D3148" s="2">
        <v>0.3923611111111111</v>
      </c>
      <c r="E3148">
        <v>37698.949999999997</v>
      </c>
      <c r="J3148" s="1">
        <v>44657</v>
      </c>
      <c r="L3148" s="2">
        <v>0.40486111111111112</v>
      </c>
      <c r="M3148">
        <v>37676.800000000003</v>
      </c>
      <c r="N3148">
        <v>-780</v>
      </c>
      <c r="R3148">
        <v>37806.800000000003</v>
      </c>
      <c r="S3148">
        <v>37645.800000000003</v>
      </c>
      <c r="T3148">
        <f t="shared" si="1181"/>
        <v>6</v>
      </c>
      <c r="U3148">
        <f t="shared" si="1192"/>
        <v>4</v>
      </c>
      <c r="V3148">
        <f t="shared" si="1193"/>
        <v>2022</v>
      </c>
    </row>
    <row r="3149" spans="1:24" x14ac:dyDescent="0.3">
      <c r="A3149">
        <v>1050.0999999999999</v>
      </c>
      <c r="B3149" s="1">
        <v>44657</v>
      </c>
      <c r="C3149" t="s">
        <v>26</v>
      </c>
      <c r="D3149" s="2">
        <v>0.3923611111111111</v>
      </c>
      <c r="E3149">
        <v>268.89999999999998</v>
      </c>
      <c r="F3149">
        <v>15</v>
      </c>
      <c r="G3149" t="s">
        <v>21</v>
      </c>
      <c r="H3149">
        <v>37700</v>
      </c>
      <c r="I3149" t="s">
        <v>22</v>
      </c>
      <c r="J3149" s="1">
        <v>44657</v>
      </c>
      <c r="K3149" t="s">
        <v>26</v>
      </c>
      <c r="L3149" s="2">
        <v>0.3972222222222222</v>
      </c>
      <c r="M3149">
        <v>312.89999999999998</v>
      </c>
      <c r="N3149">
        <v>-660</v>
      </c>
      <c r="O3149">
        <v>-16.362960210000001</v>
      </c>
      <c r="P3149" s="1">
        <v>44658</v>
      </c>
      <c r="Q3149" t="s">
        <v>24</v>
      </c>
      <c r="R3149">
        <v>340.8</v>
      </c>
      <c r="S3149">
        <v>237.15</v>
      </c>
      <c r="T3149">
        <f t="shared" si="1181"/>
        <v>6</v>
      </c>
      <c r="U3149">
        <f t="shared" si="1192"/>
        <v>4</v>
      </c>
      <c r="V3149">
        <f t="shared" si="1193"/>
        <v>2022</v>
      </c>
      <c r="X3149" t="str">
        <f t="shared" ref="X3149:X3150" si="1197">IF(N3149&gt;0,"Profit","Loss")</f>
        <v>Loss</v>
      </c>
    </row>
    <row r="3150" spans="1:24" x14ac:dyDescent="0.3">
      <c r="A3150">
        <v>1050.2</v>
      </c>
      <c r="B3150" s="1">
        <v>44657</v>
      </c>
      <c r="C3150" t="s">
        <v>26</v>
      </c>
      <c r="D3150" s="2">
        <v>0.3923611111111111</v>
      </c>
      <c r="E3150">
        <v>276.95</v>
      </c>
      <c r="F3150">
        <v>15</v>
      </c>
      <c r="G3150" t="s">
        <v>23</v>
      </c>
      <c r="H3150">
        <v>37700</v>
      </c>
      <c r="I3150" t="s">
        <v>22</v>
      </c>
      <c r="J3150" s="1">
        <v>44657</v>
      </c>
      <c r="K3150" t="s">
        <v>26</v>
      </c>
      <c r="L3150" s="2">
        <v>0.40486111111111112</v>
      </c>
      <c r="M3150">
        <v>284.95</v>
      </c>
      <c r="N3150">
        <v>-120</v>
      </c>
      <c r="O3150">
        <v>-2.8886080519999999</v>
      </c>
      <c r="P3150" s="1">
        <v>44658</v>
      </c>
      <c r="Q3150" t="s">
        <v>24</v>
      </c>
      <c r="R3150">
        <v>292.5</v>
      </c>
      <c r="S3150">
        <v>209.2</v>
      </c>
      <c r="T3150">
        <f t="shared" si="1181"/>
        <v>6</v>
      </c>
      <c r="U3150">
        <f t="shared" si="1192"/>
        <v>4</v>
      </c>
      <c r="V3150">
        <f t="shared" si="1193"/>
        <v>2022</v>
      </c>
      <c r="X3150" t="str">
        <f t="shared" si="1197"/>
        <v>Loss</v>
      </c>
    </row>
    <row r="3151" spans="1:24" hidden="1" x14ac:dyDescent="0.3">
      <c r="A3151">
        <v>1051</v>
      </c>
      <c r="B3151" s="1">
        <v>44658</v>
      </c>
      <c r="D3151" s="2">
        <v>0.3923611111111111</v>
      </c>
      <c r="E3151">
        <v>37466.800000000003</v>
      </c>
      <c r="J3151" s="1">
        <v>44658</v>
      </c>
      <c r="L3151" s="2">
        <v>0.6381944444444444</v>
      </c>
      <c r="M3151">
        <v>37540.5</v>
      </c>
      <c r="N3151">
        <v>1771.5</v>
      </c>
      <c r="Q3151" t="s">
        <v>19</v>
      </c>
      <c r="R3151">
        <v>37973.199999999997</v>
      </c>
      <c r="S3151">
        <v>37415</v>
      </c>
      <c r="T3151">
        <f t="shared" si="1181"/>
        <v>7</v>
      </c>
      <c r="U3151">
        <f t="shared" si="1192"/>
        <v>4</v>
      </c>
      <c r="V3151">
        <f t="shared" si="1193"/>
        <v>2022</v>
      </c>
    </row>
    <row r="3152" spans="1:24" x14ac:dyDescent="0.3">
      <c r="A3152">
        <v>1051.0999999999999</v>
      </c>
      <c r="B3152" s="1">
        <v>44658</v>
      </c>
      <c r="C3152" t="s">
        <v>27</v>
      </c>
      <c r="D3152" s="2">
        <v>0.3923611111111111</v>
      </c>
      <c r="E3152">
        <v>120</v>
      </c>
      <c r="F3152">
        <v>15</v>
      </c>
      <c r="G3152" t="s">
        <v>21</v>
      </c>
      <c r="H3152">
        <v>37500</v>
      </c>
      <c r="I3152" t="s">
        <v>22</v>
      </c>
      <c r="J3152" s="1">
        <v>44658</v>
      </c>
      <c r="K3152" t="s">
        <v>27</v>
      </c>
      <c r="L3152" s="2">
        <v>0.40416666666666662</v>
      </c>
      <c r="M3152">
        <v>172</v>
      </c>
      <c r="N3152">
        <v>-780</v>
      </c>
      <c r="O3152">
        <v>-43.333333330000002</v>
      </c>
      <c r="P3152" s="1">
        <v>44658</v>
      </c>
      <c r="Q3152" t="s">
        <v>24</v>
      </c>
      <c r="R3152">
        <v>173.2</v>
      </c>
      <c r="S3152">
        <v>96.55</v>
      </c>
      <c r="T3152">
        <f t="shared" si="1181"/>
        <v>7</v>
      </c>
      <c r="U3152">
        <f t="shared" si="1192"/>
        <v>4</v>
      </c>
      <c r="V3152">
        <f t="shared" si="1193"/>
        <v>2022</v>
      </c>
      <c r="X3152" t="str">
        <f t="shared" ref="X3152:X3153" si="1198">IF(N3152&gt;0,"Profit","Loss")</f>
        <v>Loss</v>
      </c>
    </row>
    <row r="3153" spans="1:24" x14ac:dyDescent="0.3">
      <c r="A3153">
        <v>1051.2</v>
      </c>
      <c r="B3153" s="1">
        <v>44658</v>
      </c>
      <c r="C3153" t="s">
        <v>27</v>
      </c>
      <c r="D3153" s="2">
        <v>0.3923611111111111</v>
      </c>
      <c r="E3153">
        <v>170.8</v>
      </c>
      <c r="F3153">
        <v>15</v>
      </c>
      <c r="G3153" t="s">
        <v>23</v>
      </c>
      <c r="H3153">
        <v>37500</v>
      </c>
      <c r="I3153" t="s">
        <v>22</v>
      </c>
      <c r="J3153" s="1">
        <v>44658</v>
      </c>
      <c r="K3153" t="s">
        <v>27</v>
      </c>
      <c r="L3153" s="2">
        <v>0.6381944444444444</v>
      </c>
      <c r="M3153">
        <v>0.7</v>
      </c>
      <c r="N3153">
        <v>2551.5</v>
      </c>
      <c r="O3153">
        <v>99.590163930000003</v>
      </c>
      <c r="P3153" s="1">
        <v>44658</v>
      </c>
      <c r="Q3153" t="s">
        <v>19</v>
      </c>
      <c r="R3153">
        <v>186.65</v>
      </c>
      <c r="S3153">
        <v>0.4</v>
      </c>
      <c r="T3153">
        <f t="shared" si="1181"/>
        <v>7</v>
      </c>
      <c r="U3153">
        <f t="shared" si="1192"/>
        <v>4</v>
      </c>
      <c r="V3153">
        <f t="shared" si="1193"/>
        <v>2022</v>
      </c>
      <c r="X3153" t="str">
        <f t="shared" si="1198"/>
        <v>Profit</v>
      </c>
    </row>
    <row r="3154" spans="1:24" hidden="1" x14ac:dyDescent="0.3">
      <c r="A3154">
        <v>1052</v>
      </c>
      <c r="B3154" s="1">
        <v>44659</v>
      </c>
      <c r="D3154" s="2">
        <v>0.3923611111111111</v>
      </c>
      <c r="E3154">
        <v>37573.5</v>
      </c>
      <c r="J3154" s="1">
        <v>44659</v>
      </c>
      <c r="L3154" s="2">
        <v>0.41666666666666669</v>
      </c>
      <c r="M3154">
        <v>37593.050000000003</v>
      </c>
      <c r="N3154">
        <v>-510</v>
      </c>
      <c r="R3154">
        <v>37720.449999999997</v>
      </c>
      <c r="S3154">
        <v>37438.1</v>
      </c>
      <c r="T3154">
        <f t="shared" si="1181"/>
        <v>8</v>
      </c>
      <c r="U3154">
        <f t="shared" si="1192"/>
        <v>4</v>
      </c>
      <c r="V3154">
        <f t="shared" si="1193"/>
        <v>2022</v>
      </c>
    </row>
    <row r="3155" spans="1:24" x14ac:dyDescent="0.3">
      <c r="A3155">
        <v>1052.0999999999999</v>
      </c>
      <c r="B3155" s="1">
        <v>44659</v>
      </c>
      <c r="C3155" t="s">
        <v>28</v>
      </c>
      <c r="D3155" s="2">
        <v>0.3923611111111111</v>
      </c>
      <c r="E3155">
        <v>493.3</v>
      </c>
      <c r="F3155">
        <v>15</v>
      </c>
      <c r="G3155" t="s">
        <v>21</v>
      </c>
      <c r="H3155">
        <v>37600</v>
      </c>
      <c r="I3155" t="s">
        <v>22</v>
      </c>
      <c r="J3155" s="1">
        <v>44659</v>
      </c>
      <c r="K3155" t="s">
        <v>28</v>
      </c>
      <c r="L3155" s="2">
        <v>0.41666666666666669</v>
      </c>
      <c r="M3155">
        <v>488.3</v>
      </c>
      <c r="N3155">
        <v>75</v>
      </c>
      <c r="O3155">
        <v>1.0135819989999999</v>
      </c>
      <c r="P3155" s="1">
        <v>44664</v>
      </c>
      <c r="Q3155" t="s">
        <v>24</v>
      </c>
      <c r="R3155">
        <v>568.29999999999995</v>
      </c>
      <c r="S3155">
        <v>413.25</v>
      </c>
      <c r="T3155">
        <f t="shared" si="1181"/>
        <v>8</v>
      </c>
      <c r="U3155">
        <f t="shared" si="1192"/>
        <v>4</v>
      </c>
      <c r="V3155">
        <f t="shared" si="1193"/>
        <v>2022</v>
      </c>
      <c r="X3155" t="str">
        <f t="shared" ref="X3155:X3156" si="1199">IF(N3155&gt;0,"Profit","Loss")</f>
        <v>Profit</v>
      </c>
    </row>
    <row r="3156" spans="1:24" x14ac:dyDescent="0.3">
      <c r="A3156">
        <v>1052.2</v>
      </c>
      <c r="B3156" s="1">
        <v>44659</v>
      </c>
      <c r="C3156" t="s">
        <v>28</v>
      </c>
      <c r="D3156" s="2">
        <v>0.3923611111111111</v>
      </c>
      <c r="E3156">
        <v>477.55</v>
      </c>
      <c r="F3156">
        <v>15</v>
      </c>
      <c r="G3156" t="s">
        <v>23</v>
      </c>
      <c r="H3156">
        <v>37600</v>
      </c>
      <c r="I3156" t="s">
        <v>22</v>
      </c>
      <c r="J3156" s="1">
        <v>44659</v>
      </c>
      <c r="K3156" t="s">
        <v>28</v>
      </c>
      <c r="L3156" s="2">
        <v>0.41180555555555554</v>
      </c>
      <c r="M3156">
        <v>516.54999999999995</v>
      </c>
      <c r="N3156">
        <v>-585</v>
      </c>
      <c r="O3156">
        <v>-8.1666841170000009</v>
      </c>
      <c r="P3156" s="1">
        <v>44664</v>
      </c>
      <c r="Q3156" t="s">
        <v>24</v>
      </c>
      <c r="R3156">
        <v>520</v>
      </c>
      <c r="S3156">
        <v>441.45</v>
      </c>
      <c r="T3156">
        <f t="shared" si="1181"/>
        <v>8</v>
      </c>
      <c r="U3156">
        <f t="shared" si="1192"/>
        <v>4</v>
      </c>
      <c r="V3156">
        <f t="shared" si="1193"/>
        <v>2022</v>
      </c>
      <c r="X3156" t="str">
        <f t="shared" si="1199"/>
        <v>Loss</v>
      </c>
    </row>
    <row r="3157" spans="1:24" hidden="1" x14ac:dyDescent="0.3">
      <c r="A3157">
        <v>1053</v>
      </c>
      <c r="B3157" s="1">
        <v>44662</v>
      </c>
      <c r="D3157" s="2">
        <v>0.3923611111111111</v>
      </c>
      <c r="E3157">
        <v>37559.85</v>
      </c>
      <c r="J3157" s="1">
        <v>44662</v>
      </c>
      <c r="L3157" s="2">
        <v>0.52361111111111114</v>
      </c>
      <c r="M3157">
        <v>37731.300000000003</v>
      </c>
      <c r="N3157">
        <v>450</v>
      </c>
      <c r="R3157">
        <v>37893.75</v>
      </c>
      <c r="S3157">
        <v>37543.550000000003</v>
      </c>
      <c r="T3157">
        <f t="shared" si="1181"/>
        <v>11</v>
      </c>
      <c r="U3157">
        <f t="shared" si="1192"/>
        <v>4</v>
      </c>
      <c r="V3157">
        <f t="shared" si="1193"/>
        <v>2022</v>
      </c>
    </row>
    <row r="3158" spans="1:24" x14ac:dyDescent="0.3">
      <c r="A3158">
        <v>1053.0999999999999</v>
      </c>
      <c r="B3158" s="1">
        <v>44662</v>
      </c>
      <c r="C3158" t="s">
        <v>20</v>
      </c>
      <c r="D3158" s="2">
        <v>0.3923611111111111</v>
      </c>
      <c r="E3158">
        <v>347.3</v>
      </c>
      <c r="F3158">
        <v>15</v>
      </c>
      <c r="G3158" t="s">
        <v>21</v>
      </c>
      <c r="H3158">
        <v>37600</v>
      </c>
      <c r="I3158" t="s">
        <v>22</v>
      </c>
      <c r="J3158" s="1">
        <v>44662</v>
      </c>
      <c r="K3158" t="s">
        <v>20</v>
      </c>
      <c r="L3158" s="2">
        <v>0.39999999999999997</v>
      </c>
      <c r="M3158">
        <v>413.3</v>
      </c>
      <c r="N3158">
        <v>-990</v>
      </c>
      <c r="O3158">
        <v>-19.003743159999999</v>
      </c>
      <c r="P3158" s="1">
        <v>44664</v>
      </c>
      <c r="Q3158" t="s">
        <v>24</v>
      </c>
      <c r="R3158">
        <v>423.95</v>
      </c>
      <c r="S3158">
        <v>337.5</v>
      </c>
      <c r="T3158">
        <f t="shared" si="1181"/>
        <v>11</v>
      </c>
      <c r="U3158">
        <f t="shared" si="1192"/>
        <v>4</v>
      </c>
      <c r="V3158">
        <f t="shared" si="1193"/>
        <v>2022</v>
      </c>
      <c r="X3158" t="str">
        <f t="shared" ref="X3158:X3159" si="1200">IF(N3158&gt;0,"Profit","Loss")</f>
        <v>Loss</v>
      </c>
    </row>
    <row r="3159" spans="1:24" x14ac:dyDescent="0.3">
      <c r="A3159">
        <v>1053.2</v>
      </c>
      <c r="B3159" s="1">
        <v>44662</v>
      </c>
      <c r="C3159" t="s">
        <v>20</v>
      </c>
      <c r="D3159" s="2">
        <v>0.3923611111111111</v>
      </c>
      <c r="E3159">
        <v>365.05</v>
      </c>
      <c r="F3159">
        <v>15</v>
      </c>
      <c r="G3159" t="s">
        <v>23</v>
      </c>
      <c r="H3159">
        <v>37600</v>
      </c>
      <c r="I3159" t="s">
        <v>22</v>
      </c>
      <c r="J3159" s="1">
        <v>44662</v>
      </c>
      <c r="K3159" t="s">
        <v>20</v>
      </c>
      <c r="L3159" s="2">
        <v>0.52361111111111114</v>
      </c>
      <c r="M3159">
        <v>269.05</v>
      </c>
      <c r="N3159">
        <v>1440</v>
      </c>
      <c r="O3159">
        <v>26.29776743</v>
      </c>
      <c r="P3159" s="1">
        <v>44664</v>
      </c>
      <c r="Q3159" t="s">
        <v>24</v>
      </c>
      <c r="R3159">
        <v>373.5</v>
      </c>
      <c r="S3159">
        <v>193.95</v>
      </c>
      <c r="T3159">
        <f t="shared" si="1181"/>
        <v>11</v>
      </c>
      <c r="U3159">
        <f t="shared" si="1192"/>
        <v>4</v>
      </c>
      <c r="V3159">
        <f t="shared" si="1193"/>
        <v>2022</v>
      </c>
      <c r="X3159" t="str">
        <f t="shared" si="1200"/>
        <v>Profit</v>
      </c>
    </row>
    <row r="3160" spans="1:24" hidden="1" x14ac:dyDescent="0.3">
      <c r="A3160">
        <v>1054</v>
      </c>
      <c r="B3160" s="1">
        <v>44663</v>
      </c>
      <c r="D3160" s="2">
        <v>0.3923611111111111</v>
      </c>
      <c r="E3160">
        <v>37397.449999999997</v>
      </c>
      <c r="J3160" s="1">
        <v>44663</v>
      </c>
      <c r="L3160" s="2">
        <v>0.4201388888888889</v>
      </c>
      <c r="M3160">
        <v>37330.5</v>
      </c>
      <c r="N3160">
        <v>-435</v>
      </c>
      <c r="R3160">
        <v>37512.800000000003</v>
      </c>
      <c r="S3160">
        <v>37269.1</v>
      </c>
      <c r="T3160">
        <f t="shared" si="1181"/>
        <v>12</v>
      </c>
      <c r="U3160">
        <f t="shared" si="1192"/>
        <v>4</v>
      </c>
      <c r="V3160">
        <f t="shared" si="1193"/>
        <v>2022</v>
      </c>
    </row>
    <row r="3161" spans="1:24" x14ac:dyDescent="0.3">
      <c r="A3161">
        <v>1054.0999999999999</v>
      </c>
      <c r="B3161" s="1">
        <v>44663</v>
      </c>
      <c r="C3161" t="s">
        <v>25</v>
      </c>
      <c r="D3161" s="2">
        <v>0.3923611111111111</v>
      </c>
      <c r="E3161">
        <v>248.9</v>
      </c>
      <c r="F3161">
        <v>15</v>
      </c>
      <c r="G3161" t="s">
        <v>21</v>
      </c>
      <c r="H3161">
        <v>37400</v>
      </c>
      <c r="I3161" t="s">
        <v>22</v>
      </c>
      <c r="J3161" s="1">
        <v>44663</v>
      </c>
      <c r="K3161" t="s">
        <v>25</v>
      </c>
      <c r="L3161" s="2">
        <v>0.40625</v>
      </c>
      <c r="M3161">
        <v>270.89999999999998</v>
      </c>
      <c r="N3161">
        <v>-330</v>
      </c>
      <c r="O3161">
        <v>-8.8388911209999996</v>
      </c>
      <c r="P3161" s="1">
        <v>44664</v>
      </c>
      <c r="Q3161" t="s">
        <v>24</v>
      </c>
      <c r="R3161">
        <v>286.64999999999998</v>
      </c>
      <c r="S3161">
        <v>195</v>
      </c>
      <c r="T3161">
        <f t="shared" si="1181"/>
        <v>12</v>
      </c>
      <c r="U3161">
        <f t="shared" si="1192"/>
        <v>4</v>
      </c>
      <c r="V3161">
        <f t="shared" si="1193"/>
        <v>2022</v>
      </c>
      <c r="X3161" t="str">
        <f t="shared" ref="X3161:X3162" si="1201">IF(N3161&gt;0,"Profit","Loss")</f>
        <v>Loss</v>
      </c>
    </row>
    <row r="3162" spans="1:24" x14ac:dyDescent="0.3">
      <c r="A3162">
        <v>1054.2</v>
      </c>
      <c r="B3162" s="1">
        <v>44663</v>
      </c>
      <c r="C3162" t="s">
        <v>25</v>
      </c>
      <c r="D3162" s="2">
        <v>0.3923611111111111</v>
      </c>
      <c r="E3162">
        <v>257.60000000000002</v>
      </c>
      <c r="F3162">
        <v>15</v>
      </c>
      <c r="G3162" t="s">
        <v>23</v>
      </c>
      <c r="H3162">
        <v>37400</v>
      </c>
      <c r="I3162" t="s">
        <v>22</v>
      </c>
      <c r="J3162" s="1">
        <v>44663</v>
      </c>
      <c r="K3162" t="s">
        <v>25</v>
      </c>
      <c r="L3162" s="2">
        <v>0.4201388888888889</v>
      </c>
      <c r="M3162">
        <v>264.60000000000002</v>
      </c>
      <c r="N3162">
        <v>-105</v>
      </c>
      <c r="O3162">
        <v>-2.717391304</v>
      </c>
      <c r="P3162" s="1">
        <v>44664</v>
      </c>
      <c r="Q3162" t="s">
        <v>24</v>
      </c>
      <c r="R3162">
        <v>300</v>
      </c>
      <c r="S3162">
        <v>189.05</v>
      </c>
      <c r="T3162">
        <f t="shared" si="1181"/>
        <v>12</v>
      </c>
      <c r="U3162">
        <f t="shared" si="1192"/>
        <v>4</v>
      </c>
      <c r="V3162">
        <f t="shared" si="1193"/>
        <v>2022</v>
      </c>
      <c r="X3162" t="str">
        <f t="shared" si="1201"/>
        <v>Loss</v>
      </c>
    </row>
    <row r="3163" spans="1:24" hidden="1" x14ac:dyDescent="0.3">
      <c r="A3163">
        <v>1055</v>
      </c>
      <c r="B3163" s="1">
        <v>44664</v>
      </c>
      <c r="D3163" s="2">
        <v>0.3923611111111111</v>
      </c>
      <c r="E3163">
        <v>37901.15</v>
      </c>
      <c r="J3163" s="1">
        <v>44664</v>
      </c>
      <c r="L3163" s="2">
        <v>0.6381944444444444</v>
      </c>
      <c r="M3163">
        <v>37470.9</v>
      </c>
      <c r="N3163">
        <v>1454.25</v>
      </c>
      <c r="Q3163" t="s">
        <v>19</v>
      </c>
      <c r="R3163">
        <v>37943.800000000003</v>
      </c>
      <c r="S3163">
        <v>37423.5</v>
      </c>
      <c r="T3163">
        <f t="shared" si="1181"/>
        <v>13</v>
      </c>
      <c r="U3163">
        <f t="shared" si="1192"/>
        <v>4</v>
      </c>
      <c r="V3163">
        <f t="shared" si="1193"/>
        <v>2022</v>
      </c>
    </row>
    <row r="3164" spans="1:24" x14ac:dyDescent="0.3">
      <c r="A3164">
        <v>1055.0999999999999</v>
      </c>
      <c r="B3164" s="1">
        <v>44664</v>
      </c>
      <c r="C3164" t="s">
        <v>26</v>
      </c>
      <c r="D3164" s="2">
        <v>0.3923611111111111</v>
      </c>
      <c r="E3164">
        <v>143.30000000000001</v>
      </c>
      <c r="F3164">
        <v>15</v>
      </c>
      <c r="G3164" t="s">
        <v>21</v>
      </c>
      <c r="H3164">
        <v>37900</v>
      </c>
      <c r="I3164" t="s">
        <v>22</v>
      </c>
      <c r="J3164" s="1">
        <v>44664</v>
      </c>
      <c r="K3164" t="s">
        <v>26</v>
      </c>
      <c r="L3164" s="2">
        <v>0.6381944444444444</v>
      </c>
      <c r="M3164">
        <v>0.35</v>
      </c>
      <c r="N3164">
        <v>2144.25</v>
      </c>
      <c r="O3164">
        <v>99.755757149999994</v>
      </c>
      <c r="P3164" s="1">
        <v>44664</v>
      </c>
      <c r="Q3164" t="s">
        <v>19</v>
      </c>
      <c r="R3164">
        <v>160.80000000000001</v>
      </c>
      <c r="S3164">
        <v>0.3</v>
      </c>
      <c r="T3164">
        <f t="shared" si="1181"/>
        <v>13</v>
      </c>
      <c r="U3164">
        <f t="shared" si="1192"/>
        <v>4</v>
      </c>
      <c r="V3164">
        <f t="shared" si="1193"/>
        <v>2022</v>
      </c>
      <c r="X3164" t="str">
        <f t="shared" ref="X3164:X3165" si="1202">IF(N3164&gt;0,"Profit","Loss")</f>
        <v>Profit</v>
      </c>
    </row>
    <row r="3165" spans="1:24" x14ac:dyDescent="0.3">
      <c r="A3165">
        <v>1055.2</v>
      </c>
      <c r="B3165" s="1">
        <v>44664</v>
      </c>
      <c r="C3165" t="s">
        <v>26</v>
      </c>
      <c r="D3165" s="2">
        <v>0.3923611111111111</v>
      </c>
      <c r="E3165">
        <v>124.15</v>
      </c>
      <c r="F3165">
        <v>15</v>
      </c>
      <c r="G3165" t="s">
        <v>23</v>
      </c>
      <c r="H3165">
        <v>37900</v>
      </c>
      <c r="I3165" t="s">
        <v>22</v>
      </c>
      <c r="J3165" s="1">
        <v>44664</v>
      </c>
      <c r="K3165" t="s">
        <v>26</v>
      </c>
      <c r="L3165" s="2">
        <v>0.41736111111111113</v>
      </c>
      <c r="M3165">
        <v>170.15</v>
      </c>
      <c r="N3165">
        <v>-690</v>
      </c>
      <c r="O3165">
        <v>-37.051953279999999</v>
      </c>
      <c r="P3165" s="1">
        <v>44664</v>
      </c>
      <c r="Q3165" t="s">
        <v>24</v>
      </c>
      <c r="R3165">
        <v>174.7</v>
      </c>
      <c r="S3165">
        <v>95</v>
      </c>
      <c r="T3165">
        <f t="shared" si="1181"/>
        <v>13</v>
      </c>
      <c r="U3165">
        <f t="shared" si="1192"/>
        <v>4</v>
      </c>
      <c r="V3165">
        <f t="shared" si="1193"/>
        <v>2022</v>
      </c>
      <c r="X3165" t="str">
        <f t="shared" si="1202"/>
        <v>Loss</v>
      </c>
    </row>
    <row r="3166" spans="1:24" hidden="1" x14ac:dyDescent="0.3">
      <c r="A3166">
        <v>1056</v>
      </c>
      <c r="B3166" s="1">
        <v>44669</v>
      </c>
      <c r="D3166" s="2">
        <v>0.3923611111111111</v>
      </c>
      <c r="E3166">
        <v>36805.15</v>
      </c>
      <c r="J3166" s="1">
        <v>44669</v>
      </c>
      <c r="L3166" s="2">
        <v>0.42083333333333334</v>
      </c>
      <c r="M3166">
        <v>36774.949999999997</v>
      </c>
      <c r="N3166">
        <v>-390</v>
      </c>
      <c r="R3166">
        <v>36964.800000000003</v>
      </c>
      <c r="S3166">
        <v>36763.85</v>
      </c>
      <c r="T3166">
        <f t="shared" si="1181"/>
        <v>18</v>
      </c>
      <c r="U3166">
        <f t="shared" si="1192"/>
        <v>4</v>
      </c>
      <c r="V3166">
        <f t="shared" si="1193"/>
        <v>2022</v>
      </c>
    </row>
    <row r="3167" spans="1:24" x14ac:dyDescent="0.3">
      <c r="A3167">
        <v>1056.0999999999999</v>
      </c>
      <c r="B3167" s="1">
        <v>44669</v>
      </c>
      <c r="C3167" t="s">
        <v>20</v>
      </c>
      <c r="D3167" s="2">
        <v>0.3923611111111111</v>
      </c>
      <c r="E3167">
        <v>431.7</v>
      </c>
      <c r="F3167">
        <v>15</v>
      </c>
      <c r="G3167" t="s">
        <v>21</v>
      </c>
      <c r="H3167">
        <v>36800</v>
      </c>
      <c r="I3167" t="s">
        <v>22</v>
      </c>
      <c r="J3167" s="1">
        <v>44669</v>
      </c>
      <c r="K3167" t="s">
        <v>20</v>
      </c>
      <c r="L3167" s="2">
        <v>0.39652777777777781</v>
      </c>
      <c r="M3167">
        <v>485.7</v>
      </c>
      <c r="N3167">
        <v>-810</v>
      </c>
      <c r="O3167">
        <v>-12.50868659</v>
      </c>
      <c r="P3167" s="1">
        <v>44672</v>
      </c>
      <c r="Q3167" t="s">
        <v>24</v>
      </c>
      <c r="R3167">
        <v>490.3</v>
      </c>
      <c r="S3167">
        <v>410.55</v>
      </c>
      <c r="T3167">
        <f t="shared" si="1181"/>
        <v>18</v>
      </c>
      <c r="U3167">
        <f t="shared" si="1192"/>
        <v>4</v>
      </c>
      <c r="V3167">
        <f t="shared" si="1193"/>
        <v>2022</v>
      </c>
      <c r="X3167" t="str">
        <f t="shared" ref="X3167:X3168" si="1203">IF(N3167&gt;0,"Profit","Loss")</f>
        <v>Loss</v>
      </c>
    </row>
    <row r="3168" spans="1:24" x14ac:dyDescent="0.3">
      <c r="A3168">
        <v>1056.2</v>
      </c>
      <c r="B3168" s="1">
        <v>44669</v>
      </c>
      <c r="C3168" t="s">
        <v>20</v>
      </c>
      <c r="D3168" s="2">
        <v>0.3923611111111111</v>
      </c>
      <c r="E3168">
        <v>393</v>
      </c>
      <c r="F3168">
        <v>15</v>
      </c>
      <c r="G3168" t="s">
        <v>23</v>
      </c>
      <c r="H3168">
        <v>36800</v>
      </c>
      <c r="I3168" t="s">
        <v>22</v>
      </c>
      <c r="J3168" s="1">
        <v>44669</v>
      </c>
      <c r="K3168" t="s">
        <v>20</v>
      </c>
      <c r="L3168" s="2">
        <v>0.42083333333333334</v>
      </c>
      <c r="M3168">
        <v>365</v>
      </c>
      <c r="N3168">
        <v>420</v>
      </c>
      <c r="O3168">
        <v>7.1246819339999998</v>
      </c>
      <c r="P3168" s="1">
        <v>44672</v>
      </c>
      <c r="Q3168" t="s">
        <v>24</v>
      </c>
      <c r="R3168">
        <v>408.85</v>
      </c>
      <c r="S3168">
        <v>289.3</v>
      </c>
      <c r="T3168">
        <f t="shared" si="1181"/>
        <v>18</v>
      </c>
      <c r="U3168">
        <f t="shared" si="1192"/>
        <v>4</v>
      </c>
      <c r="V3168">
        <f t="shared" si="1193"/>
        <v>2022</v>
      </c>
      <c r="X3168" t="str">
        <f t="shared" si="1203"/>
        <v>Profit</v>
      </c>
    </row>
    <row r="3169" spans="1:24" hidden="1" x14ac:dyDescent="0.3">
      <c r="A3169">
        <v>1057</v>
      </c>
      <c r="B3169" s="1">
        <v>44670</v>
      </c>
      <c r="D3169" s="2">
        <v>0.3923611111111111</v>
      </c>
      <c r="E3169">
        <v>36792.6</v>
      </c>
      <c r="J3169" s="1">
        <v>44670</v>
      </c>
      <c r="L3169" s="2">
        <v>0.4694444444444445</v>
      </c>
      <c r="M3169">
        <v>36814.949999999997</v>
      </c>
      <c r="N3169">
        <v>-210</v>
      </c>
      <c r="R3169">
        <v>36878.65</v>
      </c>
      <c r="S3169">
        <v>36612.85</v>
      </c>
      <c r="T3169">
        <f t="shared" si="1181"/>
        <v>19</v>
      </c>
      <c r="U3169">
        <f t="shared" si="1192"/>
        <v>4</v>
      </c>
      <c r="V3169">
        <f t="shared" si="1193"/>
        <v>2022</v>
      </c>
    </row>
    <row r="3170" spans="1:24" x14ac:dyDescent="0.3">
      <c r="A3170">
        <v>1057.0999999999999</v>
      </c>
      <c r="B3170" s="1">
        <v>44670</v>
      </c>
      <c r="C3170" t="s">
        <v>25</v>
      </c>
      <c r="D3170" s="2">
        <v>0.3923611111111111</v>
      </c>
      <c r="E3170">
        <v>322</v>
      </c>
      <c r="F3170">
        <v>15</v>
      </c>
      <c r="G3170" t="s">
        <v>21</v>
      </c>
      <c r="H3170">
        <v>36800</v>
      </c>
      <c r="I3170" t="s">
        <v>22</v>
      </c>
      <c r="J3170" s="1">
        <v>44670</v>
      </c>
      <c r="K3170" t="s">
        <v>25</v>
      </c>
      <c r="L3170" s="2">
        <v>0.4694444444444445</v>
      </c>
      <c r="M3170">
        <v>315</v>
      </c>
      <c r="N3170">
        <v>105</v>
      </c>
      <c r="O3170">
        <v>2.1739130430000002</v>
      </c>
      <c r="P3170" s="1">
        <v>44672</v>
      </c>
      <c r="Q3170" t="s">
        <v>24</v>
      </c>
      <c r="R3170">
        <v>353.85</v>
      </c>
      <c r="S3170">
        <v>240</v>
      </c>
      <c r="T3170">
        <f t="shared" si="1181"/>
        <v>19</v>
      </c>
      <c r="U3170">
        <f t="shared" si="1192"/>
        <v>4</v>
      </c>
      <c r="V3170">
        <f t="shared" si="1193"/>
        <v>2022</v>
      </c>
      <c r="X3170" t="str">
        <f t="shared" ref="X3170:X3171" si="1204">IF(N3170&gt;0,"Profit","Loss")</f>
        <v>Profit</v>
      </c>
    </row>
    <row r="3171" spans="1:24" x14ac:dyDescent="0.3">
      <c r="A3171">
        <v>1057.2</v>
      </c>
      <c r="B3171" s="1">
        <v>44670</v>
      </c>
      <c r="C3171" t="s">
        <v>25</v>
      </c>
      <c r="D3171" s="2">
        <v>0.3923611111111111</v>
      </c>
      <c r="E3171">
        <v>293.89999999999998</v>
      </c>
      <c r="F3171">
        <v>15</v>
      </c>
      <c r="G3171" t="s">
        <v>23</v>
      </c>
      <c r="H3171">
        <v>36800</v>
      </c>
      <c r="I3171" t="s">
        <v>22</v>
      </c>
      <c r="J3171" s="1">
        <v>44670</v>
      </c>
      <c r="K3171" t="s">
        <v>25</v>
      </c>
      <c r="L3171" s="2">
        <v>0.40347222222222223</v>
      </c>
      <c r="M3171">
        <v>314.89999999999998</v>
      </c>
      <c r="N3171">
        <v>-315</v>
      </c>
      <c r="O3171">
        <v>-7.1452875130000004</v>
      </c>
      <c r="P3171" s="1">
        <v>44672</v>
      </c>
      <c r="Q3171" t="s">
        <v>24</v>
      </c>
      <c r="R3171">
        <v>350</v>
      </c>
      <c r="S3171">
        <v>239.35</v>
      </c>
      <c r="T3171">
        <f t="shared" si="1181"/>
        <v>19</v>
      </c>
      <c r="U3171">
        <f t="shared" si="1192"/>
        <v>4</v>
      </c>
      <c r="V3171">
        <f t="shared" si="1193"/>
        <v>2022</v>
      </c>
      <c r="X3171" t="str">
        <f t="shared" si="1204"/>
        <v>Loss</v>
      </c>
    </row>
    <row r="3172" spans="1:24" hidden="1" x14ac:dyDescent="0.3">
      <c r="A3172">
        <v>1058</v>
      </c>
      <c r="B3172" s="1">
        <v>44671</v>
      </c>
      <c r="D3172" s="2">
        <v>0.3923611111111111</v>
      </c>
      <c r="E3172">
        <v>36298.550000000003</v>
      </c>
      <c r="J3172" s="1">
        <v>44671</v>
      </c>
      <c r="L3172" s="2">
        <v>0.40138888888888885</v>
      </c>
      <c r="M3172">
        <v>36390.25</v>
      </c>
      <c r="N3172">
        <v>-1065</v>
      </c>
      <c r="R3172">
        <v>36390.25</v>
      </c>
      <c r="S3172">
        <v>36189.199999999997</v>
      </c>
      <c r="T3172">
        <f t="shared" si="1181"/>
        <v>20</v>
      </c>
      <c r="U3172">
        <f t="shared" si="1192"/>
        <v>4</v>
      </c>
      <c r="V3172">
        <f t="shared" si="1193"/>
        <v>2022</v>
      </c>
    </row>
    <row r="3173" spans="1:24" x14ac:dyDescent="0.3">
      <c r="A3173">
        <v>1058.0999999999999</v>
      </c>
      <c r="B3173" s="1">
        <v>44671</v>
      </c>
      <c r="C3173" t="s">
        <v>26</v>
      </c>
      <c r="D3173" s="2">
        <v>0.3923611111111111</v>
      </c>
      <c r="E3173">
        <v>272.25</v>
      </c>
      <c r="F3173">
        <v>15</v>
      </c>
      <c r="G3173" t="s">
        <v>21</v>
      </c>
      <c r="H3173">
        <v>36300</v>
      </c>
      <c r="I3173" t="s">
        <v>22</v>
      </c>
      <c r="J3173" s="1">
        <v>44671</v>
      </c>
      <c r="K3173" t="s">
        <v>26</v>
      </c>
      <c r="L3173" s="2">
        <v>0.40138888888888885</v>
      </c>
      <c r="M3173">
        <v>309.25</v>
      </c>
      <c r="N3173">
        <v>-555</v>
      </c>
      <c r="O3173">
        <v>-13.59044995</v>
      </c>
      <c r="P3173" s="1">
        <v>44672</v>
      </c>
      <c r="Q3173" t="s">
        <v>24</v>
      </c>
      <c r="R3173">
        <v>311.35000000000002</v>
      </c>
      <c r="S3173">
        <v>233.55</v>
      </c>
      <c r="T3173">
        <f t="shared" ref="T3173:T3236" si="1205">DAY(B3173)</f>
        <v>20</v>
      </c>
      <c r="U3173">
        <f t="shared" si="1192"/>
        <v>4</v>
      </c>
      <c r="V3173">
        <f t="shared" si="1193"/>
        <v>2022</v>
      </c>
      <c r="X3173" t="str">
        <f t="shared" ref="X3173:X3174" si="1206">IF(N3173&gt;0,"Profit","Loss")</f>
        <v>Loss</v>
      </c>
    </row>
    <row r="3174" spans="1:24" x14ac:dyDescent="0.3">
      <c r="A3174">
        <v>1058.2</v>
      </c>
      <c r="B3174" s="1">
        <v>44671</v>
      </c>
      <c r="C3174" t="s">
        <v>26</v>
      </c>
      <c r="D3174" s="2">
        <v>0.3923611111111111</v>
      </c>
      <c r="E3174">
        <v>257.3</v>
      </c>
      <c r="F3174">
        <v>15</v>
      </c>
      <c r="G3174" t="s">
        <v>23</v>
      </c>
      <c r="H3174">
        <v>36300</v>
      </c>
      <c r="I3174" t="s">
        <v>22</v>
      </c>
      <c r="J3174" s="1">
        <v>44671</v>
      </c>
      <c r="K3174" t="s">
        <v>26</v>
      </c>
      <c r="L3174" s="2">
        <v>0.39444444444444443</v>
      </c>
      <c r="M3174">
        <v>291.3</v>
      </c>
      <c r="N3174">
        <v>-510</v>
      </c>
      <c r="O3174">
        <v>-13.21414691</v>
      </c>
      <c r="P3174" s="1">
        <v>44672</v>
      </c>
      <c r="Q3174" t="s">
        <v>24</v>
      </c>
      <c r="R3174">
        <v>303</v>
      </c>
      <c r="S3174">
        <v>216.3</v>
      </c>
      <c r="T3174">
        <f t="shared" si="1205"/>
        <v>20</v>
      </c>
      <c r="U3174">
        <f t="shared" si="1192"/>
        <v>4</v>
      </c>
      <c r="V3174">
        <f t="shared" si="1193"/>
        <v>2022</v>
      </c>
      <c r="X3174" t="str">
        <f t="shared" si="1206"/>
        <v>Loss</v>
      </c>
    </row>
    <row r="3175" spans="1:24" hidden="1" x14ac:dyDescent="0.3">
      <c r="A3175">
        <v>1059</v>
      </c>
      <c r="B3175" s="1">
        <v>44672</v>
      </c>
      <c r="D3175" s="2">
        <v>0.3923611111111111</v>
      </c>
      <c r="E3175">
        <v>36569.1</v>
      </c>
      <c r="J3175" s="1">
        <v>44672</v>
      </c>
      <c r="L3175" s="2">
        <v>0.47638888888888892</v>
      </c>
      <c r="M3175">
        <v>36633.599999999999</v>
      </c>
      <c r="N3175">
        <v>-1065</v>
      </c>
      <c r="R3175">
        <v>36642.949999999997</v>
      </c>
      <c r="S3175">
        <v>36398.85</v>
      </c>
      <c r="T3175">
        <f t="shared" si="1205"/>
        <v>21</v>
      </c>
      <c r="U3175">
        <f t="shared" si="1192"/>
        <v>4</v>
      </c>
      <c r="V3175">
        <f t="shared" si="1193"/>
        <v>2022</v>
      </c>
    </row>
    <row r="3176" spans="1:24" x14ac:dyDescent="0.3">
      <c r="A3176">
        <v>1059.0999999999999</v>
      </c>
      <c r="B3176" s="1">
        <v>44672</v>
      </c>
      <c r="C3176" t="s">
        <v>27</v>
      </c>
      <c r="D3176" s="2">
        <v>0.3923611111111111</v>
      </c>
      <c r="E3176">
        <v>116.55</v>
      </c>
      <c r="F3176">
        <v>15</v>
      </c>
      <c r="G3176" t="s">
        <v>21</v>
      </c>
      <c r="H3176">
        <v>36600</v>
      </c>
      <c r="I3176" t="s">
        <v>22</v>
      </c>
      <c r="J3176" s="1">
        <v>44672</v>
      </c>
      <c r="K3176" t="s">
        <v>27</v>
      </c>
      <c r="L3176" s="2">
        <v>0.47638888888888892</v>
      </c>
      <c r="M3176">
        <v>129.55000000000001</v>
      </c>
      <c r="N3176">
        <v>-195</v>
      </c>
      <c r="O3176">
        <v>-11.154011150000001</v>
      </c>
      <c r="P3176" s="1">
        <v>44672</v>
      </c>
      <c r="Q3176" t="s">
        <v>24</v>
      </c>
      <c r="R3176">
        <v>134.15</v>
      </c>
      <c r="S3176">
        <v>54</v>
      </c>
      <c r="T3176">
        <f t="shared" si="1205"/>
        <v>21</v>
      </c>
      <c r="U3176">
        <f t="shared" si="1192"/>
        <v>4</v>
      </c>
      <c r="V3176">
        <f t="shared" si="1193"/>
        <v>2022</v>
      </c>
      <c r="X3176" t="str">
        <f t="shared" ref="X3176:X3177" si="1207">IF(N3176&gt;0,"Profit","Loss")</f>
        <v>Loss</v>
      </c>
    </row>
    <row r="3177" spans="1:24" x14ac:dyDescent="0.3">
      <c r="A3177">
        <v>1059.2</v>
      </c>
      <c r="B3177" s="1">
        <v>44672</v>
      </c>
      <c r="C3177" t="s">
        <v>27</v>
      </c>
      <c r="D3177" s="2">
        <v>0.3923611111111111</v>
      </c>
      <c r="E3177">
        <v>137.75</v>
      </c>
      <c r="F3177">
        <v>15</v>
      </c>
      <c r="G3177" t="s">
        <v>23</v>
      </c>
      <c r="H3177">
        <v>36600</v>
      </c>
      <c r="I3177" t="s">
        <v>22</v>
      </c>
      <c r="J3177" s="1">
        <v>44672</v>
      </c>
      <c r="K3177" t="s">
        <v>27</v>
      </c>
      <c r="L3177" s="2">
        <v>0.41180555555555554</v>
      </c>
      <c r="M3177">
        <v>195.75</v>
      </c>
      <c r="N3177">
        <v>-870</v>
      </c>
      <c r="O3177">
        <v>-42.10526316</v>
      </c>
      <c r="P3177" s="1">
        <v>44672</v>
      </c>
      <c r="Q3177" t="s">
        <v>24</v>
      </c>
      <c r="R3177">
        <v>230.1</v>
      </c>
      <c r="S3177">
        <v>119.8</v>
      </c>
      <c r="T3177">
        <f t="shared" si="1205"/>
        <v>21</v>
      </c>
      <c r="U3177">
        <f t="shared" si="1192"/>
        <v>4</v>
      </c>
      <c r="V3177">
        <f t="shared" si="1193"/>
        <v>2022</v>
      </c>
      <c r="X3177" t="str">
        <f t="shared" si="1207"/>
        <v>Loss</v>
      </c>
    </row>
    <row r="3178" spans="1:24" hidden="1" x14ac:dyDescent="0.3">
      <c r="A3178">
        <v>1060</v>
      </c>
      <c r="B3178" s="1">
        <v>44673</v>
      </c>
      <c r="D3178" s="2">
        <v>0.3923611111111111</v>
      </c>
      <c r="E3178">
        <v>36412.300000000003</v>
      </c>
      <c r="J3178" s="1">
        <v>44673</v>
      </c>
      <c r="L3178" s="2">
        <v>0.6381944444444444</v>
      </c>
      <c r="M3178">
        <v>36031.9</v>
      </c>
      <c r="N3178">
        <v>1236.75</v>
      </c>
      <c r="Q3178" t="s">
        <v>19</v>
      </c>
      <c r="R3178">
        <v>36445.699999999997</v>
      </c>
      <c r="S3178">
        <v>36011.5</v>
      </c>
      <c r="T3178">
        <f t="shared" si="1205"/>
        <v>22</v>
      </c>
      <c r="U3178">
        <f t="shared" si="1192"/>
        <v>4</v>
      </c>
      <c r="V3178">
        <f t="shared" si="1193"/>
        <v>2022</v>
      </c>
    </row>
    <row r="3179" spans="1:24" x14ac:dyDescent="0.3">
      <c r="A3179">
        <v>1060.0999999999999</v>
      </c>
      <c r="B3179" s="1">
        <v>44673</v>
      </c>
      <c r="C3179" t="s">
        <v>28</v>
      </c>
      <c r="D3179" s="2">
        <v>0.3923611111111111</v>
      </c>
      <c r="E3179">
        <v>435.85</v>
      </c>
      <c r="F3179">
        <v>15</v>
      </c>
      <c r="G3179" t="s">
        <v>21</v>
      </c>
      <c r="H3179">
        <v>36400</v>
      </c>
      <c r="I3179" t="s">
        <v>22</v>
      </c>
      <c r="J3179" s="1">
        <v>44673</v>
      </c>
      <c r="K3179" t="s">
        <v>28</v>
      </c>
      <c r="L3179" s="2">
        <v>0.6381944444444444</v>
      </c>
      <c r="M3179">
        <v>283.39999999999998</v>
      </c>
      <c r="N3179">
        <v>2286.75</v>
      </c>
      <c r="O3179">
        <v>34.977629919999998</v>
      </c>
      <c r="P3179" s="1">
        <v>44679</v>
      </c>
      <c r="Q3179" t="s">
        <v>19</v>
      </c>
      <c r="R3179">
        <v>442.55</v>
      </c>
      <c r="S3179">
        <v>264.05</v>
      </c>
      <c r="T3179">
        <f t="shared" si="1205"/>
        <v>22</v>
      </c>
      <c r="U3179">
        <f t="shared" si="1192"/>
        <v>4</v>
      </c>
      <c r="V3179">
        <f t="shared" si="1193"/>
        <v>2022</v>
      </c>
      <c r="X3179" t="str">
        <f t="shared" ref="X3179:X3180" si="1208">IF(N3179&gt;0,"Profit","Loss")</f>
        <v>Profit</v>
      </c>
    </row>
    <row r="3180" spans="1:24" x14ac:dyDescent="0.3">
      <c r="A3180">
        <v>1060.2</v>
      </c>
      <c r="B3180" s="1">
        <v>44673</v>
      </c>
      <c r="C3180" t="s">
        <v>28</v>
      </c>
      <c r="D3180" s="2">
        <v>0.3923611111111111</v>
      </c>
      <c r="E3180">
        <v>373.4</v>
      </c>
      <c r="F3180">
        <v>15</v>
      </c>
      <c r="G3180" t="s">
        <v>23</v>
      </c>
      <c r="H3180">
        <v>36400</v>
      </c>
      <c r="I3180" t="s">
        <v>22</v>
      </c>
      <c r="J3180" s="1">
        <v>44673</v>
      </c>
      <c r="K3180" t="s">
        <v>28</v>
      </c>
      <c r="L3180" s="2">
        <v>0.42083333333333334</v>
      </c>
      <c r="M3180">
        <v>443.4</v>
      </c>
      <c r="N3180">
        <v>-1050</v>
      </c>
      <c r="O3180">
        <v>-18.74665238</v>
      </c>
      <c r="P3180" s="1">
        <v>44679</v>
      </c>
      <c r="Q3180" t="s">
        <v>24</v>
      </c>
      <c r="R3180">
        <v>449</v>
      </c>
      <c r="S3180">
        <v>367.55</v>
      </c>
      <c r="T3180">
        <f t="shared" si="1205"/>
        <v>22</v>
      </c>
      <c r="U3180">
        <f t="shared" si="1192"/>
        <v>4</v>
      </c>
      <c r="V3180">
        <f t="shared" si="1193"/>
        <v>2022</v>
      </c>
      <c r="X3180" t="str">
        <f t="shared" si="1208"/>
        <v>Loss</v>
      </c>
    </row>
    <row r="3181" spans="1:24" hidden="1" x14ac:dyDescent="0.3">
      <c r="A3181">
        <v>1061</v>
      </c>
      <c r="B3181" s="1">
        <v>44676</v>
      </c>
      <c r="D3181" s="2">
        <v>0.3923611111111111</v>
      </c>
      <c r="E3181">
        <v>35853.800000000003</v>
      </c>
      <c r="J3181" s="1">
        <v>44676</v>
      </c>
      <c r="L3181" s="2">
        <v>0.43958333333333338</v>
      </c>
      <c r="M3181">
        <v>36037.550000000003</v>
      </c>
      <c r="N3181">
        <v>870</v>
      </c>
      <c r="R3181">
        <v>36226.050000000003</v>
      </c>
      <c r="S3181">
        <v>35794.25</v>
      </c>
      <c r="T3181">
        <f t="shared" si="1205"/>
        <v>25</v>
      </c>
      <c r="U3181">
        <f t="shared" si="1192"/>
        <v>4</v>
      </c>
      <c r="V3181">
        <f t="shared" si="1193"/>
        <v>2022</v>
      </c>
    </row>
    <row r="3182" spans="1:24" x14ac:dyDescent="0.3">
      <c r="A3182">
        <v>1061.0999999999999</v>
      </c>
      <c r="B3182" s="1">
        <v>44676</v>
      </c>
      <c r="C3182" t="s">
        <v>20</v>
      </c>
      <c r="D3182" s="2">
        <v>0.3923611111111111</v>
      </c>
      <c r="E3182">
        <v>402.9</v>
      </c>
      <c r="F3182">
        <v>15</v>
      </c>
      <c r="G3182" t="s">
        <v>21</v>
      </c>
      <c r="H3182">
        <v>35900</v>
      </c>
      <c r="I3182" t="s">
        <v>22</v>
      </c>
      <c r="J3182" s="1">
        <v>44676</v>
      </c>
      <c r="K3182" t="s">
        <v>20</v>
      </c>
      <c r="L3182" s="2">
        <v>0.39513888888888887</v>
      </c>
      <c r="M3182">
        <v>442.9</v>
      </c>
      <c r="N3182">
        <v>-600</v>
      </c>
      <c r="O3182">
        <v>-9.9280218419999997</v>
      </c>
      <c r="P3182" s="1">
        <v>44679</v>
      </c>
      <c r="Q3182" t="s">
        <v>24</v>
      </c>
      <c r="R3182">
        <v>454.9</v>
      </c>
      <c r="S3182">
        <v>367.35</v>
      </c>
      <c r="T3182">
        <f t="shared" si="1205"/>
        <v>25</v>
      </c>
      <c r="U3182">
        <f t="shared" si="1192"/>
        <v>4</v>
      </c>
      <c r="V3182">
        <f t="shared" si="1193"/>
        <v>2022</v>
      </c>
      <c r="X3182" t="str">
        <f t="shared" ref="X3182:X3183" si="1209">IF(N3182&gt;0,"Profit","Loss")</f>
        <v>Loss</v>
      </c>
    </row>
    <row r="3183" spans="1:24" x14ac:dyDescent="0.3">
      <c r="A3183">
        <v>1061.2</v>
      </c>
      <c r="B3183" s="1">
        <v>44676</v>
      </c>
      <c r="C3183" t="s">
        <v>20</v>
      </c>
      <c r="D3183" s="2">
        <v>0.3923611111111111</v>
      </c>
      <c r="E3183">
        <v>451.55</v>
      </c>
      <c r="F3183">
        <v>15</v>
      </c>
      <c r="G3183" t="s">
        <v>23</v>
      </c>
      <c r="H3183">
        <v>35900</v>
      </c>
      <c r="I3183" t="s">
        <v>22</v>
      </c>
      <c r="J3183" s="1">
        <v>44676</v>
      </c>
      <c r="K3183" t="s">
        <v>20</v>
      </c>
      <c r="L3183" s="2">
        <v>0.43958333333333338</v>
      </c>
      <c r="M3183">
        <v>353.55</v>
      </c>
      <c r="N3183">
        <v>1470</v>
      </c>
      <c r="O3183">
        <v>21.703022919999999</v>
      </c>
      <c r="P3183" s="1">
        <v>44679</v>
      </c>
      <c r="Q3183" t="s">
        <v>24</v>
      </c>
      <c r="R3183">
        <v>483.45</v>
      </c>
      <c r="S3183">
        <v>277.95</v>
      </c>
      <c r="T3183">
        <f t="shared" si="1205"/>
        <v>25</v>
      </c>
      <c r="U3183">
        <f t="shared" si="1192"/>
        <v>4</v>
      </c>
      <c r="V3183">
        <f t="shared" si="1193"/>
        <v>2022</v>
      </c>
      <c r="X3183" t="str">
        <f t="shared" si="1209"/>
        <v>Profit</v>
      </c>
    </row>
    <row r="3184" spans="1:24" hidden="1" x14ac:dyDescent="0.3">
      <c r="A3184">
        <v>1062</v>
      </c>
      <c r="B3184" s="1">
        <v>44677</v>
      </c>
      <c r="D3184" s="2">
        <v>0.3923611111111111</v>
      </c>
      <c r="E3184">
        <v>36558.949999999997</v>
      </c>
      <c r="J3184" s="1">
        <v>44677</v>
      </c>
      <c r="L3184" s="2">
        <v>0.57638888888888895</v>
      </c>
      <c r="M3184">
        <v>36521</v>
      </c>
      <c r="N3184">
        <v>135</v>
      </c>
      <c r="R3184">
        <v>36603.699999999997</v>
      </c>
      <c r="S3184">
        <v>36301.4</v>
      </c>
      <c r="T3184">
        <f t="shared" si="1205"/>
        <v>26</v>
      </c>
      <c r="U3184">
        <f t="shared" si="1192"/>
        <v>4</v>
      </c>
      <c r="V3184">
        <f t="shared" si="1193"/>
        <v>2022</v>
      </c>
    </row>
    <row r="3185" spans="1:24" x14ac:dyDescent="0.3">
      <c r="A3185">
        <v>1062.0999999999999</v>
      </c>
      <c r="B3185" s="1">
        <v>44677</v>
      </c>
      <c r="C3185" t="s">
        <v>25</v>
      </c>
      <c r="D3185" s="2">
        <v>0.3923611111111111</v>
      </c>
      <c r="E3185">
        <v>301.95</v>
      </c>
      <c r="F3185">
        <v>15</v>
      </c>
      <c r="G3185" t="s">
        <v>21</v>
      </c>
      <c r="H3185">
        <v>36600</v>
      </c>
      <c r="I3185" t="s">
        <v>22</v>
      </c>
      <c r="J3185" s="1">
        <v>44677</v>
      </c>
      <c r="K3185" t="s">
        <v>25</v>
      </c>
      <c r="L3185" s="2">
        <v>0.57638888888888895</v>
      </c>
      <c r="M3185">
        <v>256.95</v>
      </c>
      <c r="N3185">
        <v>675</v>
      </c>
      <c r="O3185">
        <v>14.903129659999999</v>
      </c>
      <c r="P3185" s="1">
        <v>44679</v>
      </c>
      <c r="Q3185" t="s">
        <v>24</v>
      </c>
      <c r="R3185">
        <v>303.5</v>
      </c>
      <c r="S3185">
        <v>181.05</v>
      </c>
      <c r="T3185">
        <f t="shared" si="1205"/>
        <v>26</v>
      </c>
      <c r="U3185">
        <f t="shared" si="1192"/>
        <v>4</v>
      </c>
      <c r="V3185">
        <f t="shared" si="1193"/>
        <v>2022</v>
      </c>
      <c r="X3185" t="str">
        <f t="shared" ref="X3185:X3186" si="1210">IF(N3185&gt;0,"Profit","Loss")</f>
        <v>Profit</v>
      </c>
    </row>
    <row r="3186" spans="1:24" x14ac:dyDescent="0.3">
      <c r="A3186">
        <v>1062.2</v>
      </c>
      <c r="B3186" s="1">
        <v>44677</v>
      </c>
      <c r="C3186" t="s">
        <v>25</v>
      </c>
      <c r="D3186" s="2">
        <v>0.3923611111111111</v>
      </c>
      <c r="E3186">
        <v>316.60000000000002</v>
      </c>
      <c r="F3186">
        <v>15</v>
      </c>
      <c r="G3186" t="s">
        <v>23</v>
      </c>
      <c r="H3186">
        <v>36600</v>
      </c>
      <c r="I3186" t="s">
        <v>22</v>
      </c>
      <c r="J3186" s="1">
        <v>44677</v>
      </c>
      <c r="K3186" t="s">
        <v>25</v>
      </c>
      <c r="L3186" s="2">
        <v>0.53402777777777777</v>
      </c>
      <c r="M3186">
        <v>352.6</v>
      </c>
      <c r="N3186">
        <v>-540</v>
      </c>
      <c r="O3186">
        <v>-11.37081491</v>
      </c>
      <c r="P3186" s="1">
        <v>44679</v>
      </c>
      <c r="Q3186" t="s">
        <v>24</v>
      </c>
      <c r="R3186">
        <v>420</v>
      </c>
      <c r="S3186">
        <v>277.10000000000002</v>
      </c>
      <c r="T3186">
        <f t="shared" si="1205"/>
        <v>26</v>
      </c>
      <c r="U3186">
        <f t="shared" si="1192"/>
        <v>4</v>
      </c>
      <c r="V3186">
        <f t="shared" si="1193"/>
        <v>2022</v>
      </c>
      <c r="X3186" t="str">
        <f t="shared" si="1210"/>
        <v>Loss</v>
      </c>
    </row>
    <row r="3187" spans="1:24" hidden="1" x14ac:dyDescent="0.3">
      <c r="A3187">
        <v>1063</v>
      </c>
      <c r="B3187" s="1">
        <v>44678</v>
      </c>
      <c r="D3187" s="2">
        <v>0.3923611111111111</v>
      </c>
      <c r="E3187">
        <v>36120.75</v>
      </c>
      <c r="J3187" s="1">
        <v>44678</v>
      </c>
      <c r="L3187" s="2">
        <v>0.57500000000000007</v>
      </c>
      <c r="M3187">
        <v>36001.35</v>
      </c>
      <c r="N3187">
        <v>165</v>
      </c>
      <c r="R3187">
        <v>36150.800000000003</v>
      </c>
      <c r="S3187">
        <v>35748.550000000003</v>
      </c>
      <c r="T3187">
        <f t="shared" si="1205"/>
        <v>27</v>
      </c>
      <c r="U3187">
        <f t="shared" si="1192"/>
        <v>4</v>
      </c>
      <c r="V3187">
        <f t="shared" si="1193"/>
        <v>2022</v>
      </c>
    </row>
    <row r="3188" spans="1:24" x14ac:dyDescent="0.3">
      <c r="A3188">
        <v>1063.0999999999999</v>
      </c>
      <c r="B3188" s="1">
        <v>44678</v>
      </c>
      <c r="C3188" t="s">
        <v>26</v>
      </c>
      <c r="D3188" s="2">
        <v>0.3923611111111111</v>
      </c>
      <c r="E3188">
        <v>271.5</v>
      </c>
      <c r="F3188">
        <v>15</v>
      </c>
      <c r="G3188" t="s">
        <v>21</v>
      </c>
      <c r="H3188">
        <v>36100</v>
      </c>
      <c r="I3188" t="s">
        <v>22</v>
      </c>
      <c r="J3188" s="1">
        <v>44678</v>
      </c>
      <c r="K3188" t="s">
        <v>26</v>
      </c>
      <c r="L3188" s="2">
        <v>0.57500000000000007</v>
      </c>
      <c r="M3188">
        <v>197.5</v>
      </c>
      <c r="N3188">
        <v>1110</v>
      </c>
      <c r="O3188">
        <v>27.25598527</v>
      </c>
      <c r="P3188" s="1">
        <v>44679</v>
      </c>
      <c r="Q3188" t="s">
        <v>24</v>
      </c>
      <c r="R3188">
        <v>280.8</v>
      </c>
      <c r="S3188">
        <v>122.15</v>
      </c>
      <c r="T3188">
        <f t="shared" si="1205"/>
        <v>27</v>
      </c>
      <c r="U3188">
        <f t="shared" si="1192"/>
        <v>4</v>
      </c>
      <c r="V3188">
        <f t="shared" si="1193"/>
        <v>2022</v>
      </c>
      <c r="X3188" t="str">
        <f t="shared" ref="X3188:X3189" si="1211">IF(N3188&gt;0,"Profit","Loss")</f>
        <v>Profit</v>
      </c>
    </row>
    <row r="3189" spans="1:24" x14ac:dyDescent="0.3">
      <c r="A3189">
        <v>1063.2</v>
      </c>
      <c r="B3189" s="1">
        <v>44678</v>
      </c>
      <c r="C3189" t="s">
        <v>26</v>
      </c>
      <c r="D3189" s="2">
        <v>0.3923611111111111</v>
      </c>
      <c r="E3189">
        <v>222.65</v>
      </c>
      <c r="F3189">
        <v>15</v>
      </c>
      <c r="G3189" t="s">
        <v>23</v>
      </c>
      <c r="H3189">
        <v>36100</v>
      </c>
      <c r="I3189" t="s">
        <v>22</v>
      </c>
      <c r="J3189" s="1">
        <v>44678</v>
      </c>
      <c r="K3189" t="s">
        <v>26</v>
      </c>
      <c r="L3189" s="2">
        <v>0.47986111111111113</v>
      </c>
      <c r="M3189">
        <v>285.64999999999998</v>
      </c>
      <c r="N3189">
        <v>-945</v>
      </c>
      <c r="O3189">
        <v>-28.295531100000002</v>
      </c>
      <c r="P3189" s="1">
        <v>44679</v>
      </c>
      <c r="Q3189" t="s">
        <v>24</v>
      </c>
      <c r="R3189">
        <v>340</v>
      </c>
      <c r="S3189">
        <v>210.65</v>
      </c>
      <c r="T3189">
        <f t="shared" si="1205"/>
        <v>27</v>
      </c>
      <c r="U3189">
        <f t="shared" si="1192"/>
        <v>4</v>
      </c>
      <c r="V3189">
        <f t="shared" si="1193"/>
        <v>2022</v>
      </c>
      <c r="X3189" t="str">
        <f t="shared" si="1211"/>
        <v>Loss</v>
      </c>
    </row>
    <row r="3190" spans="1:24" hidden="1" x14ac:dyDescent="0.3">
      <c r="A3190">
        <v>1064</v>
      </c>
      <c r="B3190" s="1">
        <v>44679</v>
      </c>
      <c r="D3190" s="2">
        <v>0.3923611111111111</v>
      </c>
      <c r="E3190">
        <v>36028.550000000003</v>
      </c>
      <c r="J3190" s="1">
        <v>44679</v>
      </c>
      <c r="L3190" s="2">
        <v>0.4909722222222222</v>
      </c>
      <c r="M3190">
        <v>36109.15</v>
      </c>
      <c r="N3190">
        <v>-840</v>
      </c>
      <c r="R3190">
        <v>36119.449999999997</v>
      </c>
      <c r="S3190">
        <v>35952.65</v>
      </c>
      <c r="T3190">
        <f t="shared" si="1205"/>
        <v>28</v>
      </c>
      <c r="U3190">
        <f t="shared" si="1192"/>
        <v>4</v>
      </c>
      <c r="V3190">
        <f t="shared" si="1193"/>
        <v>2022</v>
      </c>
    </row>
    <row r="3191" spans="1:24" x14ac:dyDescent="0.3">
      <c r="A3191">
        <v>1064.0999999999999</v>
      </c>
      <c r="B3191" s="1">
        <v>44679</v>
      </c>
      <c r="C3191" t="s">
        <v>27</v>
      </c>
      <c r="D3191" s="2">
        <v>0.3923611111111111</v>
      </c>
      <c r="E3191">
        <v>163.1</v>
      </c>
      <c r="F3191">
        <v>15</v>
      </c>
      <c r="G3191" t="s">
        <v>21</v>
      </c>
      <c r="H3191">
        <v>36000</v>
      </c>
      <c r="I3191" t="s">
        <v>22</v>
      </c>
      <c r="J3191" s="1">
        <v>44679</v>
      </c>
      <c r="K3191" t="s">
        <v>27</v>
      </c>
      <c r="L3191" s="2">
        <v>0.4909722222222222</v>
      </c>
      <c r="M3191">
        <v>183.1</v>
      </c>
      <c r="N3191">
        <v>-300</v>
      </c>
      <c r="O3191">
        <v>-12.2624157</v>
      </c>
      <c r="P3191" s="1">
        <v>44679</v>
      </c>
      <c r="Q3191" t="s">
        <v>24</v>
      </c>
      <c r="R3191">
        <v>194.35</v>
      </c>
      <c r="S3191">
        <v>108</v>
      </c>
      <c r="T3191">
        <f t="shared" si="1205"/>
        <v>28</v>
      </c>
      <c r="U3191">
        <f t="shared" si="1192"/>
        <v>4</v>
      </c>
      <c r="V3191">
        <f t="shared" si="1193"/>
        <v>2022</v>
      </c>
      <c r="X3191" t="str">
        <f t="shared" ref="X3191:X3192" si="1212">IF(N3191&gt;0,"Profit","Loss")</f>
        <v>Loss</v>
      </c>
    </row>
    <row r="3192" spans="1:24" x14ac:dyDescent="0.3">
      <c r="A3192">
        <v>1064.2</v>
      </c>
      <c r="B3192" s="1">
        <v>44679</v>
      </c>
      <c r="C3192" t="s">
        <v>27</v>
      </c>
      <c r="D3192" s="2">
        <v>0.3923611111111111</v>
      </c>
      <c r="E3192">
        <v>121.5</v>
      </c>
      <c r="F3192">
        <v>15</v>
      </c>
      <c r="G3192" t="s">
        <v>23</v>
      </c>
      <c r="H3192">
        <v>36000</v>
      </c>
      <c r="I3192" t="s">
        <v>22</v>
      </c>
      <c r="J3192" s="1">
        <v>44679</v>
      </c>
      <c r="K3192" t="s">
        <v>27</v>
      </c>
      <c r="L3192" s="2">
        <v>0.43472222222222223</v>
      </c>
      <c r="M3192">
        <v>157.5</v>
      </c>
      <c r="N3192">
        <v>-540</v>
      </c>
      <c r="O3192">
        <v>-29.62962963</v>
      </c>
      <c r="P3192" s="1">
        <v>44679</v>
      </c>
      <c r="Q3192" t="s">
        <v>24</v>
      </c>
      <c r="R3192">
        <v>190</v>
      </c>
      <c r="S3192">
        <v>82.05</v>
      </c>
      <c r="T3192">
        <f t="shared" si="1205"/>
        <v>28</v>
      </c>
      <c r="U3192">
        <f t="shared" si="1192"/>
        <v>4</v>
      </c>
      <c r="V3192">
        <f t="shared" si="1193"/>
        <v>2022</v>
      </c>
      <c r="X3192" t="str">
        <f t="shared" si="1212"/>
        <v>Loss</v>
      </c>
    </row>
    <row r="3193" spans="1:24" hidden="1" x14ac:dyDescent="0.3">
      <c r="A3193">
        <v>1065</v>
      </c>
      <c r="B3193" s="1">
        <v>44680</v>
      </c>
      <c r="D3193" s="2">
        <v>0.3923611111111111</v>
      </c>
      <c r="E3193">
        <v>36563.85</v>
      </c>
      <c r="J3193" s="1">
        <v>44680</v>
      </c>
      <c r="L3193" s="2">
        <v>0.4694444444444445</v>
      </c>
      <c r="M3193">
        <v>36559.050000000003</v>
      </c>
      <c r="N3193">
        <v>-810</v>
      </c>
      <c r="R3193">
        <v>36604.300000000003</v>
      </c>
      <c r="S3193">
        <v>36345.699999999997</v>
      </c>
      <c r="T3193">
        <f t="shared" si="1205"/>
        <v>29</v>
      </c>
      <c r="U3193">
        <f t="shared" si="1192"/>
        <v>4</v>
      </c>
      <c r="V3193">
        <f t="shared" si="1193"/>
        <v>2022</v>
      </c>
    </row>
    <row r="3194" spans="1:24" x14ac:dyDescent="0.3">
      <c r="A3194">
        <v>1065.0999999999999</v>
      </c>
      <c r="B3194" s="1">
        <v>44680</v>
      </c>
      <c r="C3194" t="s">
        <v>28</v>
      </c>
      <c r="D3194" s="2">
        <v>0.3923611111111111</v>
      </c>
      <c r="E3194">
        <v>400.8</v>
      </c>
      <c r="F3194">
        <v>15</v>
      </c>
      <c r="G3194" t="s">
        <v>21</v>
      </c>
      <c r="H3194">
        <v>36600</v>
      </c>
      <c r="I3194" t="s">
        <v>22</v>
      </c>
      <c r="J3194" s="1">
        <v>44680</v>
      </c>
      <c r="K3194" t="s">
        <v>28</v>
      </c>
      <c r="L3194" s="2">
        <v>0.4694444444444445</v>
      </c>
      <c r="M3194">
        <v>390.8</v>
      </c>
      <c r="N3194">
        <v>150</v>
      </c>
      <c r="O3194">
        <v>2.4950099799999998</v>
      </c>
      <c r="P3194" s="1">
        <v>44686</v>
      </c>
      <c r="Q3194" t="s">
        <v>24</v>
      </c>
      <c r="R3194">
        <v>412.45</v>
      </c>
      <c r="S3194">
        <v>315</v>
      </c>
      <c r="T3194">
        <f t="shared" si="1205"/>
        <v>29</v>
      </c>
      <c r="U3194">
        <f t="shared" si="1192"/>
        <v>4</v>
      </c>
      <c r="V3194">
        <f t="shared" si="1193"/>
        <v>2022</v>
      </c>
      <c r="X3194" t="str">
        <f t="shared" ref="X3194:X3195" si="1213">IF(N3194&gt;0,"Profit","Loss")</f>
        <v>Profit</v>
      </c>
    </row>
    <row r="3195" spans="1:24" x14ac:dyDescent="0.3">
      <c r="A3195">
        <v>1065.2</v>
      </c>
      <c r="B3195" s="1">
        <v>44680</v>
      </c>
      <c r="C3195" t="s">
        <v>28</v>
      </c>
      <c r="D3195" s="2">
        <v>0.3923611111111111</v>
      </c>
      <c r="E3195">
        <v>405.9</v>
      </c>
      <c r="F3195">
        <v>15</v>
      </c>
      <c r="G3195" t="s">
        <v>23</v>
      </c>
      <c r="H3195">
        <v>36600</v>
      </c>
      <c r="I3195" t="s">
        <v>22</v>
      </c>
      <c r="J3195" s="1">
        <v>44680</v>
      </c>
      <c r="K3195" t="s">
        <v>28</v>
      </c>
      <c r="L3195" s="2">
        <v>0.4069444444444445</v>
      </c>
      <c r="M3195">
        <v>469.9</v>
      </c>
      <c r="N3195">
        <v>-960</v>
      </c>
      <c r="O3195">
        <v>-15.7674304</v>
      </c>
      <c r="P3195" s="1">
        <v>44686</v>
      </c>
      <c r="Q3195" t="s">
        <v>24</v>
      </c>
      <c r="R3195">
        <v>477.85</v>
      </c>
      <c r="S3195">
        <v>394.25</v>
      </c>
      <c r="T3195">
        <f t="shared" si="1205"/>
        <v>29</v>
      </c>
      <c r="U3195">
        <f t="shared" si="1192"/>
        <v>4</v>
      </c>
      <c r="V3195">
        <f t="shared" si="1193"/>
        <v>2022</v>
      </c>
      <c r="X3195" t="str">
        <f t="shared" si="1213"/>
        <v>Loss</v>
      </c>
    </row>
    <row r="3196" spans="1:24" hidden="1" x14ac:dyDescent="0.3">
      <c r="A3196">
        <v>1066</v>
      </c>
      <c r="B3196" s="1">
        <v>44683</v>
      </c>
      <c r="D3196" s="2">
        <v>0.3923611111111111</v>
      </c>
      <c r="E3196">
        <v>35979.65</v>
      </c>
      <c r="J3196" s="1">
        <v>44683</v>
      </c>
      <c r="L3196" s="2">
        <v>0.42222222222222222</v>
      </c>
      <c r="M3196">
        <v>35908.9</v>
      </c>
      <c r="N3196">
        <v>-360</v>
      </c>
      <c r="R3196">
        <v>36058.949999999997</v>
      </c>
      <c r="S3196">
        <v>35851.050000000003</v>
      </c>
      <c r="T3196">
        <f t="shared" si="1205"/>
        <v>2</v>
      </c>
      <c r="U3196">
        <f t="shared" si="1192"/>
        <v>5</v>
      </c>
      <c r="V3196">
        <f t="shared" si="1193"/>
        <v>2022</v>
      </c>
    </row>
    <row r="3197" spans="1:24" x14ac:dyDescent="0.3">
      <c r="A3197">
        <v>1066.0999999999999</v>
      </c>
      <c r="B3197" s="1">
        <v>44683</v>
      </c>
      <c r="C3197" t="s">
        <v>20</v>
      </c>
      <c r="D3197" s="2">
        <v>0.3923611111111111</v>
      </c>
      <c r="E3197">
        <v>381.8</v>
      </c>
      <c r="F3197">
        <v>15</v>
      </c>
      <c r="G3197" t="s">
        <v>21</v>
      </c>
      <c r="H3197">
        <v>36000</v>
      </c>
      <c r="I3197" t="s">
        <v>22</v>
      </c>
      <c r="J3197" s="1">
        <v>44683</v>
      </c>
      <c r="K3197" t="s">
        <v>20</v>
      </c>
      <c r="L3197" s="2">
        <v>0.40277777777777773</v>
      </c>
      <c r="M3197">
        <v>395.8</v>
      </c>
      <c r="N3197">
        <v>-210</v>
      </c>
      <c r="O3197">
        <v>-3.6668412780000001</v>
      </c>
      <c r="P3197" s="1">
        <v>44686</v>
      </c>
      <c r="Q3197" t="s">
        <v>24</v>
      </c>
      <c r="R3197">
        <v>400.8</v>
      </c>
      <c r="S3197">
        <v>319.89999999999998</v>
      </c>
      <c r="T3197">
        <f t="shared" si="1205"/>
        <v>2</v>
      </c>
      <c r="U3197">
        <f t="shared" si="1192"/>
        <v>5</v>
      </c>
      <c r="V3197">
        <f t="shared" si="1193"/>
        <v>2022</v>
      </c>
      <c r="X3197" t="str">
        <f t="shared" ref="X3197:X3198" si="1214">IF(N3197&gt;0,"Profit","Loss")</f>
        <v>Loss</v>
      </c>
    </row>
    <row r="3198" spans="1:24" x14ac:dyDescent="0.3">
      <c r="A3198">
        <v>1066.2</v>
      </c>
      <c r="B3198" s="1">
        <v>44683</v>
      </c>
      <c r="C3198" t="s">
        <v>20</v>
      </c>
      <c r="D3198" s="2">
        <v>0.3923611111111111</v>
      </c>
      <c r="E3198">
        <v>402.2</v>
      </c>
      <c r="F3198">
        <v>15</v>
      </c>
      <c r="G3198" t="s">
        <v>23</v>
      </c>
      <c r="H3198">
        <v>36000</v>
      </c>
      <c r="I3198" t="s">
        <v>22</v>
      </c>
      <c r="J3198" s="1">
        <v>44683</v>
      </c>
      <c r="K3198" t="s">
        <v>20</v>
      </c>
      <c r="L3198" s="2">
        <v>0.42222222222222222</v>
      </c>
      <c r="M3198">
        <v>412.2</v>
      </c>
      <c r="N3198">
        <v>-150</v>
      </c>
      <c r="O3198">
        <v>-2.486325211</v>
      </c>
      <c r="P3198" s="1">
        <v>44686</v>
      </c>
      <c r="Q3198" t="s">
        <v>24</v>
      </c>
      <c r="R3198">
        <v>445</v>
      </c>
      <c r="S3198">
        <v>337</v>
      </c>
      <c r="T3198">
        <f t="shared" si="1205"/>
        <v>2</v>
      </c>
      <c r="U3198">
        <f t="shared" si="1192"/>
        <v>5</v>
      </c>
      <c r="V3198">
        <f t="shared" si="1193"/>
        <v>2022</v>
      </c>
      <c r="X3198" t="str">
        <f t="shared" si="1214"/>
        <v>Loss</v>
      </c>
    </row>
    <row r="3199" spans="1:24" hidden="1" x14ac:dyDescent="0.3">
      <c r="A3199">
        <v>1067</v>
      </c>
      <c r="B3199" s="1">
        <v>44685</v>
      </c>
      <c r="D3199" s="2">
        <v>0.3923611111111111</v>
      </c>
      <c r="E3199">
        <v>36242.550000000003</v>
      </c>
      <c r="J3199" s="1">
        <v>44685</v>
      </c>
      <c r="L3199" s="2">
        <v>0.58402777777777781</v>
      </c>
      <c r="M3199">
        <v>36072.550000000003</v>
      </c>
      <c r="N3199">
        <v>315</v>
      </c>
      <c r="R3199">
        <v>36298.25</v>
      </c>
      <c r="S3199">
        <v>35737.35</v>
      </c>
      <c r="T3199">
        <f t="shared" si="1205"/>
        <v>4</v>
      </c>
      <c r="U3199">
        <f t="shared" si="1192"/>
        <v>5</v>
      </c>
      <c r="V3199">
        <f t="shared" si="1193"/>
        <v>2022</v>
      </c>
    </row>
    <row r="3200" spans="1:24" x14ac:dyDescent="0.3">
      <c r="A3200">
        <v>1067.0999999999999</v>
      </c>
      <c r="B3200" s="1">
        <v>44685</v>
      </c>
      <c r="C3200" t="s">
        <v>26</v>
      </c>
      <c r="D3200" s="2">
        <v>0.3923611111111111</v>
      </c>
      <c r="E3200">
        <v>286.64999999999998</v>
      </c>
      <c r="F3200">
        <v>15</v>
      </c>
      <c r="G3200" t="s">
        <v>21</v>
      </c>
      <c r="H3200">
        <v>36200</v>
      </c>
      <c r="I3200" t="s">
        <v>22</v>
      </c>
      <c r="J3200" s="1">
        <v>44685</v>
      </c>
      <c r="K3200" t="s">
        <v>26</v>
      </c>
      <c r="L3200" s="2">
        <v>0.58402777777777781</v>
      </c>
      <c r="M3200">
        <v>212.65</v>
      </c>
      <c r="N3200">
        <v>1110</v>
      </c>
      <c r="O3200">
        <v>25.815454389999999</v>
      </c>
      <c r="P3200" s="1">
        <v>44686</v>
      </c>
      <c r="Q3200" t="s">
        <v>24</v>
      </c>
      <c r="R3200">
        <v>309.2</v>
      </c>
      <c r="S3200">
        <v>137.6</v>
      </c>
      <c r="T3200">
        <f t="shared" si="1205"/>
        <v>4</v>
      </c>
      <c r="U3200">
        <f t="shared" si="1192"/>
        <v>5</v>
      </c>
      <c r="V3200">
        <f t="shared" si="1193"/>
        <v>2022</v>
      </c>
      <c r="X3200" t="str">
        <f t="shared" ref="X3200:X3201" si="1215">IF(N3200&gt;0,"Profit","Loss")</f>
        <v>Profit</v>
      </c>
    </row>
    <row r="3201" spans="1:24" x14ac:dyDescent="0.3">
      <c r="A3201">
        <v>1067.2</v>
      </c>
      <c r="B3201" s="1">
        <v>44685</v>
      </c>
      <c r="C3201" t="s">
        <v>26</v>
      </c>
      <c r="D3201" s="2">
        <v>0.3923611111111111</v>
      </c>
      <c r="E3201">
        <v>220.3</v>
      </c>
      <c r="F3201">
        <v>15</v>
      </c>
      <c r="G3201" t="s">
        <v>23</v>
      </c>
      <c r="H3201">
        <v>36200</v>
      </c>
      <c r="I3201" t="s">
        <v>22</v>
      </c>
      <c r="J3201" s="1">
        <v>44685</v>
      </c>
      <c r="K3201" t="s">
        <v>26</v>
      </c>
      <c r="L3201" s="2">
        <v>0.4201388888888889</v>
      </c>
      <c r="M3201">
        <v>273.3</v>
      </c>
      <c r="N3201">
        <v>-795</v>
      </c>
      <c r="O3201">
        <v>-24.058102590000001</v>
      </c>
      <c r="P3201" s="1">
        <v>44686</v>
      </c>
      <c r="Q3201" t="s">
        <v>24</v>
      </c>
      <c r="R3201">
        <v>309.5</v>
      </c>
      <c r="S3201">
        <v>198.15</v>
      </c>
      <c r="T3201">
        <f t="shared" si="1205"/>
        <v>4</v>
      </c>
      <c r="U3201">
        <f t="shared" si="1192"/>
        <v>5</v>
      </c>
      <c r="V3201">
        <f t="shared" si="1193"/>
        <v>2022</v>
      </c>
      <c r="X3201" t="str">
        <f t="shared" si="1215"/>
        <v>Loss</v>
      </c>
    </row>
    <row r="3202" spans="1:24" hidden="1" x14ac:dyDescent="0.3">
      <c r="A3202">
        <v>1068</v>
      </c>
      <c r="B3202" s="1">
        <v>44686</v>
      </c>
      <c r="D3202" s="2">
        <v>0.3923611111111111</v>
      </c>
      <c r="E3202">
        <v>35614.15</v>
      </c>
      <c r="J3202" s="1">
        <v>44686</v>
      </c>
      <c r="L3202" s="2">
        <v>0.55069444444444449</v>
      </c>
      <c r="M3202">
        <v>35583.15</v>
      </c>
      <c r="N3202">
        <v>-210</v>
      </c>
      <c r="R3202">
        <v>35934</v>
      </c>
      <c r="S3202">
        <v>35561.9</v>
      </c>
      <c r="T3202">
        <f t="shared" si="1205"/>
        <v>5</v>
      </c>
      <c r="U3202">
        <f t="shared" si="1192"/>
        <v>5</v>
      </c>
      <c r="V3202">
        <f t="shared" si="1193"/>
        <v>2022</v>
      </c>
    </row>
    <row r="3203" spans="1:24" x14ac:dyDescent="0.3">
      <c r="A3203">
        <v>1068.0999999999999</v>
      </c>
      <c r="B3203" s="1">
        <v>44686</v>
      </c>
      <c r="C3203" t="s">
        <v>27</v>
      </c>
      <c r="D3203" s="2">
        <v>0.3923611111111111</v>
      </c>
      <c r="E3203">
        <v>147.25</v>
      </c>
      <c r="F3203">
        <v>15</v>
      </c>
      <c r="G3203" t="s">
        <v>21</v>
      </c>
      <c r="H3203">
        <v>35600</v>
      </c>
      <c r="I3203" t="s">
        <v>22</v>
      </c>
      <c r="J3203" s="1">
        <v>44686</v>
      </c>
      <c r="K3203" t="s">
        <v>27</v>
      </c>
      <c r="L3203" s="2">
        <v>0.4201388888888889</v>
      </c>
      <c r="M3203">
        <v>207.25</v>
      </c>
      <c r="N3203">
        <v>-900</v>
      </c>
      <c r="O3203">
        <v>-40.74702886</v>
      </c>
      <c r="P3203" s="1">
        <v>44686</v>
      </c>
      <c r="Q3203" t="s">
        <v>24</v>
      </c>
      <c r="R3203">
        <v>211.8</v>
      </c>
      <c r="S3203">
        <v>132.19999999999999</v>
      </c>
      <c r="T3203">
        <f t="shared" si="1205"/>
        <v>5</v>
      </c>
      <c r="U3203">
        <f t="shared" ref="U3203:U3266" si="1216">MONTH(B3203)</f>
        <v>5</v>
      </c>
      <c r="V3203">
        <f t="shared" ref="V3203:V3266" si="1217">YEAR(B3203)</f>
        <v>2022</v>
      </c>
      <c r="X3203" t="str">
        <f t="shared" ref="X3203:X3204" si="1218">IF(N3203&gt;0,"Profit","Loss")</f>
        <v>Loss</v>
      </c>
    </row>
    <row r="3204" spans="1:24" x14ac:dyDescent="0.3">
      <c r="A3204">
        <v>1068.2</v>
      </c>
      <c r="B3204" s="1">
        <v>44686</v>
      </c>
      <c r="C3204" t="s">
        <v>27</v>
      </c>
      <c r="D3204" s="2">
        <v>0.3923611111111111</v>
      </c>
      <c r="E3204">
        <v>144.44999999999999</v>
      </c>
      <c r="F3204">
        <v>15</v>
      </c>
      <c r="G3204" t="s">
        <v>23</v>
      </c>
      <c r="H3204">
        <v>35600</v>
      </c>
      <c r="I3204" t="s">
        <v>22</v>
      </c>
      <c r="J3204" s="1">
        <v>44686</v>
      </c>
      <c r="K3204" t="s">
        <v>27</v>
      </c>
      <c r="L3204" s="2">
        <v>0.55069444444444449</v>
      </c>
      <c r="M3204">
        <v>98.45</v>
      </c>
      <c r="N3204">
        <v>690</v>
      </c>
      <c r="O3204">
        <v>31.84492904</v>
      </c>
      <c r="P3204" s="1">
        <v>44686</v>
      </c>
      <c r="Q3204" t="s">
        <v>24</v>
      </c>
      <c r="R3204">
        <v>158.9</v>
      </c>
      <c r="S3204">
        <v>22.85</v>
      </c>
      <c r="T3204">
        <f t="shared" si="1205"/>
        <v>5</v>
      </c>
      <c r="U3204">
        <f t="shared" si="1216"/>
        <v>5</v>
      </c>
      <c r="V3204">
        <f t="shared" si="1217"/>
        <v>2022</v>
      </c>
      <c r="X3204" t="str">
        <f t="shared" si="1218"/>
        <v>Profit</v>
      </c>
    </row>
    <row r="3205" spans="1:24" hidden="1" x14ac:dyDescent="0.3">
      <c r="A3205">
        <v>1069</v>
      </c>
      <c r="B3205" s="1">
        <v>44687</v>
      </c>
      <c r="D3205" s="2">
        <v>0.3923611111111111</v>
      </c>
      <c r="E3205">
        <v>34615.300000000003</v>
      </c>
      <c r="J3205" s="1">
        <v>44687</v>
      </c>
      <c r="L3205" s="2">
        <v>0.48402777777777778</v>
      </c>
      <c r="M3205">
        <v>34596.300000000003</v>
      </c>
      <c r="N3205">
        <v>75</v>
      </c>
      <c r="R3205">
        <v>34717.35</v>
      </c>
      <c r="S3205">
        <v>34353.4</v>
      </c>
      <c r="T3205">
        <f t="shared" si="1205"/>
        <v>6</v>
      </c>
      <c r="U3205">
        <f t="shared" si="1216"/>
        <v>5</v>
      </c>
      <c r="V3205">
        <f t="shared" si="1217"/>
        <v>2022</v>
      </c>
    </row>
    <row r="3206" spans="1:24" x14ac:dyDescent="0.3">
      <c r="A3206">
        <v>1069.0999999999999</v>
      </c>
      <c r="B3206" s="1">
        <v>44687</v>
      </c>
      <c r="C3206" t="s">
        <v>28</v>
      </c>
      <c r="D3206" s="2">
        <v>0.3923611111111111</v>
      </c>
      <c r="E3206">
        <v>484.7</v>
      </c>
      <c r="F3206">
        <v>15</v>
      </c>
      <c r="G3206" t="s">
        <v>21</v>
      </c>
      <c r="H3206">
        <v>34600</v>
      </c>
      <c r="I3206" t="s">
        <v>22</v>
      </c>
      <c r="J3206" s="1">
        <v>44687</v>
      </c>
      <c r="K3206" t="s">
        <v>28</v>
      </c>
      <c r="L3206" s="2">
        <v>0.48402777777777778</v>
      </c>
      <c r="M3206">
        <v>458.7</v>
      </c>
      <c r="N3206">
        <v>390</v>
      </c>
      <c r="O3206">
        <v>5.3641427689999999</v>
      </c>
      <c r="P3206" s="1">
        <v>44693</v>
      </c>
      <c r="Q3206" t="s">
        <v>24</v>
      </c>
      <c r="R3206">
        <v>521.75</v>
      </c>
      <c r="S3206">
        <v>383.2</v>
      </c>
      <c r="T3206">
        <f t="shared" si="1205"/>
        <v>6</v>
      </c>
      <c r="U3206">
        <f t="shared" si="1216"/>
        <v>5</v>
      </c>
      <c r="V3206">
        <f t="shared" si="1217"/>
        <v>2022</v>
      </c>
      <c r="X3206" t="str">
        <f t="shared" ref="X3206:X3207" si="1219">IF(N3206&gt;0,"Profit","Loss")</f>
        <v>Profit</v>
      </c>
    </row>
    <row r="3207" spans="1:24" x14ac:dyDescent="0.3">
      <c r="A3207">
        <v>1069.2</v>
      </c>
      <c r="B3207" s="1">
        <v>44687</v>
      </c>
      <c r="C3207" t="s">
        <v>28</v>
      </c>
      <c r="D3207" s="2">
        <v>0.3923611111111111</v>
      </c>
      <c r="E3207">
        <v>467.8</v>
      </c>
      <c r="F3207">
        <v>15</v>
      </c>
      <c r="G3207" t="s">
        <v>23</v>
      </c>
      <c r="H3207">
        <v>34600</v>
      </c>
      <c r="I3207" t="s">
        <v>22</v>
      </c>
      <c r="J3207" s="1">
        <v>44687</v>
      </c>
      <c r="K3207" t="s">
        <v>28</v>
      </c>
      <c r="L3207" s="2">
        <v>0.41736111111111113</v>
      </c>
      <c r="M3207">
        <v>488.8</v>
      </c>
      <c r="N3207">
        <v>-315</v>
      </c>
      <c r="O3207">
        <v>-4.4890979050000004</v>
      </c>
      <c r="P3207" s="1">
        <v>44693</v>
      </c>
      <c r="Q3207" t="s">
        <v>24</v>
      </c>
      <c r="R3207">
        <v>496.5</v>
      </c>
      <c r="S3207">
        <v>413.65</v>
      </c>
      <c r="T3207">
        <f t="shared" si="1205"/>
        <v>6</v>
      </c>
      <c r="U3207">
        <f t="shared" si="1216"/>
        <v>5</v>
      </c>
      <c r="V3207">
        <f t="shared" si="1217"/>
        <v>2022</v>
      </c>
      <c r="X3207" t="str">
        <f t="shared" si="1219"/>
        <v>Loss</v>
      </c>
    </row>
    <row r="3208" spans="1:24" hidden="1" x14ac:dyDescent="0.3">
      <c r="A3208">
        <v>1070</v>
      </c>
      <c r="B3208" s="1">
        <v>44690</v>
      </c>
      <c r="D3208" s="2">
        <v>0.3923611111111111</v>
      </c>
      <c r="E3208">
        <v>34090.9</v>
      </c>
      <c r="J3208" s="1">
        <v>44690</v>
      </c>
      <c r="L3208" s="2">
        <v>0.42222222222222222</v>
      </c>
      <c r="M3208">
        <v>34116.35</v>
      </c>
      <c r="N3208">
        <v>-1160.25</v>
      </c>
      <c r="R3208">
        <v>34125.699999999997</v>
      </c>
      <c r="S3208">
        <v>33928.15</v>
      </c>
      <c r="T3208">
        <f t="shared" si="1205"/>
        <v>9</v>
      </c>
      <c r="U3208">
        <f t="shared" si="1216"/>
        <v>5</v>
      </c>
      <c r="V3208">
        <f t="shared" si="1217"/>
        <v>2022</v>
      </c>
    </row>
    <row r="3209" spans="1:24" x14ac:dyDescent="0.3">
      <c r="A3209">
        <v>1070.0999999999999</v>
      </c>
      <c r="B3209" s="1">
        <v>44690</v>
      </c>
      <c r="C3209" t="s">
        <v>20</v>
      </c>
      <c r="D3209" s="2">
        <v>0.3923611111111111</v>
      </c>
      <c r="E3209">
        <v>400.1</v>
      </c>
      <c r="F3209">
        <v>15</v>
      </c>
      <c r="G3209" t="s">
        <v>21</v>
      </c>
      <c r="H3209">
        <v>34100</v>
      </c>
      <c r="I3209" t="s">
        <v>22</v>
      </c>
      <c r="J3209" s="1">
        <v>44690</v>
      </c>
      <c r="K3209" t="s">
        <v>20</v>
      </c>
      <c r="L3209" s="2">
        <v>0.42222222222222222</v>
      </c>
      <c r="M3209">
        <v>404.1</v>
      </c>
      <c r="N3209">
        <v>-60</v>
      </c>
      <c r="O3209">
        <v>-0.99975006200000005</v>
      </c>
      <c r="P3209" s="1">
        <v>44693</v>
      </c>
      <c r="Q3209" t="s">
        <v>24</v>
      </c>
      <c r="R3209">
        <v>407</v>
      </c>
      <c r="S3209">
        <v>328.3</v>
      </c>
      <c r="T3209">
        <f t="shared" si="1205"/>
        <v>9</v>
      </c>
      <c r="U3209">
        <f t="shared" si="1216"/>
        <v>5</v>
      </c>
      <c r="V3209">
        <f t="shared" si="1217"/>
        <v>2022</v>
      </c>
      <c r="X3209" t="str">
        <f t="shared" ref="X3209:X3210" si="1220">IF(N3209&gt;0,"Profit","Loss")</f>
        <v>Loss</v>
      </c>
    </row>
    <row r="3210" spans="1:24" x14ac:dyDescent="0.3">
      <c r="A3210">
        <v>1070.2</v>
      </c>
      <c r="B3210" s="1">
        <v>44690</v>
      </c>
      <c r="C3210" t="s">
        <v>20</v>
      </c>
      <c r="D3210" s="2">
        <v>0.3923611111111111</v>
      </c>
      <c r="E3210">
        <v>413.05</v>
      </c>
      <c r="F3210">
        <v>15</v>
      </c>
      <c r="G3210" t="s">
        <v>23</v>
      </c>
      <c r="H3210">
        <v>34100</v>
      </c>
      <c r="I3210" t="s">
        <v>22</v>
      </c>
      <c r="J3210" s="1">
        <v>44690</v>
      </c>
      <c r="K3210" t="s">
        <v>20</v>
      </c>
      <c r="L3210" s="2">
        <v>0.39930555555555558</v>
      </c>
      <c r="M3210">
        <v>486.4</v>
      </c>
      <c r="N3210">
        <v>-1100.25</v>
      </c>
      <c r="O3210">
        <v>-17.758140659999999</v>
      </c>
      <c r="P3210" s="1">
        <v>44693</v>
      </c>
      <c r="Q3210" t="s">
        <v>24</v>
      </c>
      <c r="R3210">
        <v>493.6</v>
      </c>
      <c r="S3210">
        <v>409.75</v>
      </c>
      <c r="T3210">
        <f t="shared" si="1205"/>
        <v>9</v>
      </c>
      <c r="U3210">
        <f t="shared" si="1216"/>
        <v>5</v>
      </c>
      <c r="V3210">
        <f t="shared" si="1217"/>
        <v>2022</v>
      </c>
      <c r="X3210" t="str">
        <f t="shared" si="1220"/>
        <v>Loss</v>
      </c>
    </row>
    <row r="3211" spans="1:24" hidden="1" x14ac:dyDescent="0.3">
      <c r="A3211">
        <v>1071</v>
      </c>
      <c r="B3211" s="1">
        <v>44691</v>
      </c>
      <c r="D3211" s="2">
        <v>0.3923611111111111</v>
      </c>
      <c r="E3211">
        <v>34355.449999999997</v>
      </c>
      <c r="J3211" s="1">
        <v>44691</v>
      </c>
      <c r="L3211" s="2">
        <v>0.50069444444444444</v>
      </c>
      <c r="M3211">
        <v>34459.599999999999</v>
      </c>
      <c r="N3211">
        <v>-1350</v>
      </c>
      <c r="R3211">
        <v>34465.5</v>
      </c>
      <c r="S3211">
        <v>34254.6</v>
      </c>
      <c r="T3211">
        <f t="shared" si="1205"/>
        <v>10</v>
      </c>
      <c r="U3211">
        <f t="shared" si="1216"/>
        <v>5</v>
      </c>
      <c r="V3211">
        <f t="shared" si="1217"/>
        <v>2022</v>
      </c>
    </row>
    <row r="3212" spans="1:24" x14ac:dyDescent="0.3">
      <c r="A3212">
        <v>1071.0999999999999</v>
      </c>
      <c r="B3212" s="1">
        <v>44691</v>
      </c>
      <c r="C3212" t="s">
        <v>25</v>
      </c>
      <c r="D3212" s="2">
        <v>0.3923611111111111</v>
      </c>
      <c r="E3212">
        <v>314.85000000000002</v>
      </c>
      <c r="F3212">
        <v>15</v>
      </c>
      <c r="G3212" t="s">
        <v>21</v>
      </c>
      <c r="H3212">
        <v>34400</v>
      </c>
      <c r="I3212" t="s">
        <v>22</v>
      </c>
      <c r="J3212" s="1">
        <v>44691</v>
      </c>
      <c r="K3212" t="s">
        <v>25</v>
      </c>
      <c r="L3212" s="2">
        <v>0.50069444444444444</v>
      </c>
      <c r="M3212">
        <v>357.85</v>
      </c>
      <c r="N3212">
        <v>-645</v>
      </c>
      <c r="O3212">
        <v>-13.65729713</v>
      </c>
      <c r="P3212" s="1">
        <v>44693</v>
      </c>
      <c r="Q3212" t="s">
        <v>24</v>
      </c>
      <c r="R3212">
        <v>363.1</v>
      </c>
      <c r="S3212">
        <v>282.05</v>
      </c>
      <c r="T3212">
        <f t="shared" si="1205"/>
        <v>10</v>
      </c>
      <c r="U3212">
        <f t="shared" si="1216"/>
        <v>5</v>
      </c>
      <c r="V3212">
        <f t="shared" si="1217"/>
        <v>2022</v>
      </c>
      <c r="X3212" t="str">
        <f t="shared" ref="X3212:X3213" si="1221">IF(N3212&gt;0,"Profit","Loss")</f>
        <v>Loss</v>
      </c>
    </row>
    <row r="3213" spans="1:24" x14ac:dyDescent="0.3">
      <c r="A3213">
        <v>1071.2</v>
      </c>
      <c r="B3213" s="1">
        <v>44691</v>
      </c>
      <c r="C3213" t="s">
        <v>25</v>
      </c>
      <c r="D3213" s="2">
        <v>0.3923611111111111</v>
      </c>
      <c r="E3213">
        <v>348.6</v>
      </c>
      <c r="F3213">
        <v>15</v>
      </c>
      <c r="G3213" t="s">
        <v>23</v>
      </c>
      <c r="H3213">
        <v>34400</v>
      </c>
      <c r="I3213" t="s">
        <v>22</v>
      </c>
      <c r="J3213" s="1">
        <v>44691</v>
      </c>
      <c r="K3213" t="s">
        <v>25</v>
      </c>
      <c r="L3213" s="2">
        <v>0.40763888888888888</v>
      </c>
      <c r="M3213">
        <v>395.6</v>
      </c>
      <c r="N3213">
        <v>-705</v>
      </c>
      <c r="O3213">
        <v>-13.482501429999999</v>
      </c>
      <c r="P3213" s="1">
        <v>44693</v>
      </c>
      <c r="Q3213" t="s">
        <v>24</v>
      </c>
      <c r="R3213">
        <v>447.55</v>
      </c>
      <c r="S3213">
        <v>320.2</v>
      </c>
      <c r="T3213">
        <f t="shared" si="1205"/>
        <v>10</v>
      </c>
      <c r="U3213">
        <f t="shared" si="1216"/>
        <v>5</v>
      </c>
      <c r="V3213">
        <f t="shared" si="1217"/>
        <v>2022</v>
      </c>
      <c r="X3213" t="str">
        <f t="shared" si="1221"/>
        <v>Loss</v>
      </c>
    </row>
    <row r="3214" spans="1:24" hidden="1" x14ac:dyDescent="0.3">
      <c r="A3214">
        <v>1072</v>
      </c>
      <c r="B3214" s="1">
        <v>44692</v>
      </c>
      <c r="D3214" s="2">
        <v>0.3923611111111111</v>
      </c>
      <c r="E3214">
        <v>34637.4</v>
      </c>
      <c r="J3214" s="1">
        <v>44692</v>
      </c>
      <c r="L3214" s="2">
        <v>0.58402777777777781</v>
      </c>
      <c r="M3214">
        <v>34526.35</v>
      </c>
      <c r="N3214">
        <v>885</v>
      </c>
      <c r="R3214">
        <v>34726.5</v>
      </c>
      <c r="S3214">
        <v>34149.050000000003</v>
      </c>
      <c r="T3214">
        <f t="shared" si="1205"/>
        <v>11</v>
      </c>
      <c r="U3214">
        <f t="shared" si="1216"/>
        <v>5</v>
      </c>
      <c r="V3214">
        <f t="shared" si="1217"/>
        <v>2022</v>
      </c>
    </row>
    <row r="3215" spans="1:24" x14ac:dyDescent="0.3">
      <c r="A3215">
        <v>1072.0999999999999</v>
      </c>
      <c r="B3215" s="1">
        <v>44692</v>
      </c>
      <c r="C3215" t="s">
        <v>26</v>
      </c>
      <c r="D3215" s="2">
        <v>0.3923611111111111</v>
      </c>
      <c r="E3215">
        <v>263.95</v>
      </c>
      <c r="F3215">
        <v>15</v>
      </c>
      <c r="G3215" t="s">
        <v>21</v>
      </c>
      <c r="H3215">
        <v>34600</v>
      </c>
      <c r="I3215" t="s">
        <v>22</v>
      </c>
      <c r="J3215" s="1">
        <v>44692</v>
      </c>
      <c r="K3215" t="s">
        <v>26</v>
      </c>
      <c r="L3215" s="2">
        <v>0.58402777777777781</v>
      </c>
      <c r="M3215">
        <v>172.95</v>
      </c>
      <c r="N3215">
        <v>1365</v>
      </c>
      <c r="O3215">
        <v>34.476226560000001</v>
      </c>
      <c r="P3215" s="1">
        <v>44693</v>
      </c>
      <c r="Q3215" t="s">
        <v>24</v>
      </c>
      <c r="R3215">
        <v>292.39999999999998</v>
      </c>
      <c r="S3215">
        <v>97.65</v>
      </c>
      <c r="T3215">
        <f t="shared" si="1205"/>
        <v>11</v>
      </c>
      <c r="U3215">
        <f t="shared" si="1216"/>
        <v>5</v>
      </c>
      <c r="V3215">
        <f t="shared" si="1217"/>
        <v>2022</v>
      </c>
      <c r="X3215" t="str">
        <f t="shared" ref="X3215:X3216" si="1222">IF(N3215&gt;0,"Profit","Loss")</f>
        <v>Profit</v>
      </c>
    </row>
    <row r="3216" spans="1:24" x14ac:dyDescent="0.3">
      <c r="A3216">
        <v>1072.2</v>
      </c>
      <c r="B3216" s="1">
        <v>44692</v>
      </c>
      <c r="C3216" t="s">
        <v>26</v>
      </c>
      <c r="D3216" s="2">
        <v>0.3923611111111111</v>
      </c>
      <c r="E3216">
        <v>238.95</v>
      </c>
      <c r="F3216">
        <v>15</v>
      </c>
      <c r="G3216" t="s">
        <v>23</v>
      </c>
      <c r="H3216">
        <v>34600</v>
      </c>
      <c r="I3216" t="s">
        <v>22</v>
      </c>
      <c r="J3216" s="1">
        <v>44692</v>
      </c>
      <c r="K3216" t="s">
        <v>26</v>
      </c>
      <c r="L3216" s="2">
        <v>0.40486111111111112</v>
      </c>
      <c r="M3216">
        <v>270.95</v>
      </c>
      <c r="N3216">
        <v>-480</v>
      </c>
      <c r="O3216">
        <v>-13.391923</v>
      </c>
      <c r="P3216" s="1">
        <v>44693</v>
      </c>
      <c r="Q3216" t="s">
        <v>24</v>
      </c>
      <c r="R3216">
        <v>270.95</v>
      </c>
      <c r="S3216">
        <v>195</v>
      </c>
      <c r="T3216">
        <f t="shared" si="1205"/>
        <v>11</v>
      </c>
      <c r="U3216">
        <f t="shared" si="1216"/>
        <v>5</v>
      </c>
      <c r="V3216">
        <f t="shared" si="1217"/>
        <v>2022</v>
      </c>
      <c r="X3216" t="str">
        <f t="shared" si="1222"/>
        <v>Loss</v>
      </c>
    </row>
    <row r="3217" spans="1:24" hidden="1" x14ac:dyDescent="0.3">
      <c r="A3217">
        <v>1073</v>
      </c>
      <c r="B3217" s="1">
        <v>44693</v>
      </c>
      <c r="D3217" s="2">
        <v>0.3923611111111111</v>
      </c>
      <c r="E3217">
        <v>34068.300000000003</v>
      </c>
      <c r="J3217" s="1">
        <v>44693</v>
      </c>
      <c r="L3217" s="2">
        <v>0.6381944444444444</v>
      </c>
      <c r="M3217">
        <v>33565.65</v>
      </c>
      <c r="N3217">
        <v>1878</v>
      </c>
      <c r="Q3217" t="s">
        <v>19</v>
      </c>
      <c r="R3217">
        <v>34105.800000000003</v>
      </c>
      <c r="S3217">
        <v>33300.050000000003</v>
      </c>
      <c r="T3217">
        <f t="shared" si="1205"/>
        <v>12</v>
      </c>
      <c r="U3217">
        <f t="shared" si="1216"/>
        <v>5</v>
      </c>
      <c r="V3217">
        <f t="shared" si="1217"/>
        <v>2022</v>
      </c>
    </row>
    <row r="3218" spans="1:24" x14ac:dyDescent="0.3">
      <c r="A3218">
        <v>1073.0999999999999</v>
      </c>
      <c r="B3218" s="1">
        <v>44693</v>
      </c>
      <c r="C3218" t="s">
        <v>27</v>
      </c>
      <c r="D3218" s="2">
        <v>0.3923611111111111</v>
      </c>
      <c r="E3218">
        <v>192.5</v>
      </c>
      <c r="F3218">
        <v>15</v>
      </c>
      <c r="G3218" t="s">
        <v>21</v>
      </c>
      <c r="H3218">
        <v>34100</v>
      </c>
      <c r="I3218" t="s">
        <v>22</v>
      </c>
      <c r="J3218" s="1">
        <v>44693</v>
      </c>
      <c r="K3218" t="s">
        <v>27</v>
      </c>
      <c r="L3218" s="2">
        <v>0.6381944444444444</v>
      </c>
      <c r="M3218">
        <v>0.3</v>
      </c>
      <c r="N3218">
        <v>2883</v>
      </c>
      <c r="O3218">
        <v>99.844155839999999</v>
      </c>
      <c r="P3218" s="1">
        <v>44693</v>
      </c>
      <c r="Q3218" t="s">
        <v>19</v>
      </c>
      <c r="R3218">
        <v>199.7</v>
      </c>
      <c r="S3218">
        <v>0.25</v>
      </c>
      <c r="T3218">
        <f t="shared" si="1205"/>
        <v>12</v>
      </c>
      <c r="U3218">
        <f t="shared" si="1216"/>
        <v>5</v>
      </c>
      <c r="V3218">
        <f t="shared" si="1217"/>
        <v>2022</v>
      </c>
      <c r="X3218" t="str">
        <f t="shared" ref="X3218:X3219" si="1223">IF(N3218&gt;0,"Profit","Loss")</f>
        <v>Profit</v>
      </c>
    </row>
    <row r="3219" spans="1:24" x14ac:dyDescent="0.3">
      <c r="A3219">
        <v>1073.2</v>
      </c>
      <c r="B3219" s="1">
        <v>44693</v>
      </c>
      <c r="C3219" t="s">
        <v>27</v>
      </c>
      <c r="D3219" s="2">
        <v>0.3923611111111111</v>
      </c>
      <c r="E3219">
        <v>164.15</v>
      </c>
      <c r="F3219">
        <v>15</v>
      </c>
      <c r="G3219" t="s">
        <v>23</v>
      </c>
      <c r="H3219">
        <v>34100</v>
      </c>
      <c r="I3219" t="s">
        <v>22</v>
      </c>
      <c r="J3219" s="1">
        <v>44693</v>
      </c>
      <c r="K3219" t="s">
        <v>27</v>
      </c>
      <c r="L3219" s="2">
        <v>0.40138888888888885</v>
      </c>
      <c r="M3219">
        <v>231.15</v>
      </c>
      <c r="N3219">
        <v>-1005</v>
      </c>
      <c r="O3219">
        <v>-40.816326529999998</v>
      </c>
      <c r="P3219" s="1">
        <v>44693</v>
      </c>
      <c r="Q3219" t="s">
        <v>24</v>
      </c>
      <c r="R3219">
        <v>284</v>
      </c>
      <c r="S3219">
        <v>155.35</v>
      </c>
      <c r="T3219">
        <f t="shared" si="1205"/>
        <v>12</v>
      </c>
      <c r="U3219">
        <f t="shared" si="1216"/>
        <v>5</v>
      </c>
      <c r="V3219">
        <f t="shared" si="1217"/>
        <v>2022</v>
      </c>
      <c r="X3219" t="str">
        <f t="shared" si="1223"/>
        <v>Loss</v>
      </c>
    </row>
    <row r="3220" spans="1:24" hidden="1" x14ac:dyDescent="0.3">
      <c r="A3220">
        <v>1074</v>
      </c>
      <c r="B3220" s="1">
        <v>44694</v>
      </c>
      <c r="D3220" s="2">
        <v>0.3923611111111111</v>
      </c>
      <c r="E3220">
        <v>33859.4</v>
      </c>
      <c r="J3220" s="1">
        <v>44694</v>
      </c>
      <c r="L3220" s="2">
        <v>0.45069444444444445</v>
      </c>
      <c r="M3220">
        <v>33780.949999999997</v>
      </c>
      <c r="N3220">
        <v>330</v>
      </c>
      <c r="R3220">
        <v>33962.1</v>
      </c>
      <c r="S3220">
        <v>33557.300000000003</v>
      </c>
      <c r="T3220">
        <f t="shared" si="1205"/>
        <v>13</v>
      </c>
      <c r="U3220">
        <f t="shared" si="1216"/>
        <v>5</v>
      </c>
      <c r="V3220">
        <f t="shared" si="1217"/>
        <v>2022</v>
      </c>
    </row>
    <row r="3221" spans="1:24" x14ac:dyDescent="0.3">
      <c r="A3221">
        <v>1074.0999999999999</v>
      </c>
      <c r="B3221" s="1">
        <v>44694</v>
      </c>
      <c r="C3221" t="s">
        <v>28</v>
      </c>
      <c r="D3221" s="2">
        <v>0.3923611111111111</v>
      </c>
      <c r="E3221">
        <v>461.05</v>
      </c>
      <c r="F3221">
        <v>15</v>
      </c>
      <c r="G3221" t="s">
        <v>21</v>
      </c>
      <c r="H3221">
        <v>33900</v>
      </c>
      <c r="I3221" t="s">
        <v>22</v>
      </c>
      <c r="J3221" s="1">
        <v>44694</v>
      </c>
      <c r="K3221" t="s">
        <v>28</v>
      </c>
      <c r="L3221" s="2">
        <v>0.45069444444444445</v>
      </c>
      <c r="M3221">
        <v>421.05</v>
      </c>
      <c r="N3221">
        <v>600</v>
      </c>
      <c r="O3221">
        <v>8.6758486060000006</v>
      </c>
      <c r="P3221" s="1">
        <v>44700</v>
      </c>
      <c r="Q3221" t="s">
        <v>24</v>
      </c>
      <c r="R3221">
        <v>509.95</v>
      </c>
      <c r="S3221">
        <v>346</v>
      </c>
      <c r="T3221">
        <f t="shared" si="1205"/>
        <v>13</v>
      </c>
      <c r="U3221">
        <f t="shared" si="1216"/>
        <v>5</v>
      </c>
      <c r="V3221">
        <f t="shared" si="1217"/>
        <v>2022</v>
      </c>
      <c r="X3221" t="str">
        <f t="shared" ref="X3221:X3222" si="1224">IF(N3221&gt;0,"Profit","Loss")</f>
        <v>Profit</v>
      </c>
    </row>
    <row r="3222" spans="1:24" x14ac:dyDescent="0.3">
      <c r="A3222">
        <v>1074.2</v>
      </c>
      <c r="B3222" s="1">
        <v>44694</v>
      </c>
      <c r="C3222" t="s">
        <v>28</v>
      </c>
      <c r="D3222" s="2">
        <v>0.3923611111111111</v>
      </c>
      <c r="E3222">
        <v>480.05</v>
      </c>
      <c r="F3222">
        <v>15</v>
      </c>
      <c r="G3222" t="s">
        <v>23</v>
      </c>
      <c r="H3222">
        <v>33900</v>
      </c>
      <c r="I3222" t="s">
        <v>22</v>
      </c>
      <c r="J3222" s="1">
        <v>44694</v>
      </c>
      <c r="K3222" t="s">
        <v>28</v>
      </c>
      <c r="L3222" s="2">
        <v>0.40069444444444446</v>
      </c>
      <c r="M3222">
        <v>498.05</v>
      </c>
      <c r="N3222">
        <v>-270</v>
      </c>
      <c r="O3222">
        <v>-3.7496094160000002</v>
      </c>
      <c r="P3222" s="1">
        <v>44700</v>
      </c>
      <c r="Q3222" t="s">
        <v>24</v>
      </c>
      <c r="R3222">
        <v>499.45</v>
      </c>
      <c r="S3222">
        <v>422.95</v>
      </c>
      <c r="T3222">
        <f t="shared" si="1205"/>
        <v>13</v>
      </c>
      <c r="U3222">
        <f t="shared" si="1216"/>
        <v>5</v>
      </c>
      <c r="V3222">
        <f t="shared" si="1217"/>
        <v>2022</v>
      </c>
      <c r="X3222" t="str">
        <f t="shared" si="1224"/>
        <v>Loss</v>
      </c>
    </row>
    <row r="3223" spans="1:24" hidden="1" x14ac:dyDescent="0.3">
      <c r="A3223">
        <v>1075</v>
      </c>
      <c r="B3223" s="1">
        <v>44697</v>
      </c>
      <c r="D3223" s="2">
        <v>0.3923611111111111</v>
      </c>
      <c r="E3223">
        <v>33404.199999999997</v>
      </c>
      <c r="J3223" s="1">
        <v>44697</v>
      </c>
      <c r="L3223" s="2">
        <v>0.4770833333333333</v>
      </c>
      <c r="M3223">
        <v>33614.35</v>
      </c>
      <c r="N3223">
        <v>945</v>
      </c>
      <c r="R3223">
        <v>33807.199999999997</v>
      </c>
      <c r="S3223">
        <v>33346.449999999997</v>
      </c>
      <c r="T3223">
        <f t="shared" si="1205"/>
        <v>16</v>
      </c>
      <c r="U3223">
        <f t="shared" si="1216"/>
        <v>5</v>
      </c>
      <c r="V3223">
        <f t="shared" si="1217"/>
        <v>2022</v>
      </c>
    </row>
    <row r="3224" spans="1:24" x14ac:dyDescent="0.3">
      <c r="A3224">
        <v>1075.0999999999999</v>
      </c>
      <c r="B3224" s="1">
        <v>44697</v>
      </c>
      <c r="C3224" t="s">
        <v>20</v>
      </c>
      <c r="D3224" s="2">
        <v>0.3923611111111111</v>
      </c>
      <c r="E3224">
        <v>427.95</v>
      </c>
      <c r="F3224">
        <v>15</v>
      </c>
      <c r="G3224" t="s">
        <v>21</v>
      </c>
      <c r="H3224">
        <v>33400</v>
      </c>
      <c r="I3224" t="s">
        <v>22</v>
      </c>
      <c r="J3224" s="1">
        <v>44697</v>
      </c>
      <c r="K3224" t="s">
        <v>20</v>
      </c>
      <c r="L3224" s="2">
        <v>0.40208333333333335</v>
      </c>
      <c r="M3224">
        <v>478.95</v>
      </c>
      <c r="N3224">
        <v>-765</v>
      </c>
      <c r="O3224">
        <v>-11.91728006</v>
      </c>
      <c r="P3224" s="1">
        <v>44700</v>
      </c>
      <c r="Q3224" t="s">
        <v>24</v>
      </c>
      <c r="R3224">
        <v>486.9</v>
      </c>
      <c r="S3224">
        <v>403.95</v>
      </c>
      <c r="T3224">
        <f t="shared" si="1205"/>
        <v>16</v>
      </c>
      <c r="U3224">
        <f t="shared" si="1216"/>
        <v>5</v>
      </c>
      <c r="V3224">
        <f t="shared" si="1217"/>
        <v>2022</v>
      </c>
      <c r="X3224" t="str">
        <f t="shared" ref="X3224:X3225" si="1225">IF(N3224&gt;0,"Profit","Loss")</f>
        <v>Loss</v>
      </c>
    </row>
    <row r="3225" spans="1:24" x14ac:dyDescent="0.3">
      <c r="A3225">
        <v>1075.2</v>
      </c>
      <c r="B3225" s="1">
        <v>44697</v>
      </c>
      <c r="C3225" t="s">
        <v>20</v>
      </c>
      <c r="D3225" s="2">
        <v>0.3923611111111111</v>
      </c>
      <c r="E3225">
        <v>426.2</v>
      </c>
      <c r="F3225">
        <v>15</v>
      </c>
      <c r="G3225" t="s">
        <v>23</v>
      </c>
      <c r="H3225">
        <v>33400</v>
      </c>
      <c r="I3225" t="s">
        <v>22</v>
      </c>
      <c r="J3225" s="1">
        <v>44697</v>
      </c>
      <c r="K3225" t="s">
        <v>20</v>
      </c>
      <c r="L3225" s="2">
        <v>0.4770833333333333</v>
      </c>
      <c r="M3225">
        <v>312.2</v>
      </c>
      <c r="N3225">
        <v>1710</v>
      </c>
      <c r="O3225">
        <v>26.748005630000002</v>
      </c>
      <c r="P3225" s="1">
        <v>44700</v>
      </c>
      <c r="Q3225" t="s">
        <v>24</v>
      </c>
      <c r="R3225">
        <v>450.35</v>
      </c>
      <c r="S3225">
        <v>237.05</v>
      </c>
      <c r="T3225">
        <f t="shared" si="1205"/>
        <v>16</v>
      </c>
      <c r="U3225">
        <f t="shared" si="1216"/>
        <v>5</v>
      </c>
      <c r="V3225">
        <f t="shared" si="1217"/>
        <v>2022</v>
      </c>
      <c r="X3225" t="str">
        <f t="shared" si="1225"/>
        <v>Profit</v>
      </c>
    </row>
    <row r="3226" spans="1:24" hidden="1" x14ac:dyDescent="0.3">
      <c r="A3226">
        <v>1076</v>
      </c>
      <c r="B3226" s="1">
        <v>44698</v>
      </c>
      <c r="D3226" s="2">
        <v>0.3923611111111111</v>
      </c>
      <c r="E3226">
        <v>33914.050000000003</v>
      </c>
      <c r="J3226" s="1">
        <v>44698</v>
      </c>
      <c r="L3226" s="2">
        <v>0.44305555555555554</v>
      </c>
      <c r="M3226">
        <v>33889.599999999999</v>
      </c>
      <c r="N3226">
        <v>-360</v>
      </c>
      <c r="R3226">
        <v>33943.949999999997</v>
      </c>
      <c r="S3226">
        <v>33684.199999999997</v>
      </c>
      <c r="T3226">
        <f t="shared" si="1205"/>
        <v>17</v>
      </c>
      <c r="U3226">
        <f t="shared" si="1216"/>
        <v>5</v>
      </c>
      <c r="V3226">
        <f t="shared" si="1217"/>
        <v>2022</v>
      </c>
    </row>
    <row r="3227" spans="1:24" x14ac:dyDescent="0.3">
      <c r="A3227">
        <v>1076.0999999999999</v>
      </c>
      <c r="B3227" s="1">
        <v>44698</v>
      </c>
      <c r="C3227" t="s">
        <v>25</v>
      </c>
      <c r="D3227" s="2">
        <v>0.3923611111111111</v>
      </c>
      <c r="E3227">
        <v>349.3</v>
      </c>
      <c r="F3227">
        <v>15</v>
      </c>
      <c r="G3227" t="s">
        <v>21</v>
      </c>
      <c r="H3227">
        <v>33900</v>
      </c>
      <c r="I3227" t="s">
        <v>22</v>
      </c>
      <c r="J3227" s="1">
        <v>44698</v>
      </c>
      <c r="K3227" t="s">
        <v>25</v>
      </c>
      <c r="L3227" s="2">
        <v>0.44305555555555554</v>
      </c>
      <c r="M3227">
        <v>320.3</v>
      </c>
      <c r="N3227">
        <v>435</v>
      </c>
      <c r="O3227">
        <v>8.3023189239999997</v>
      </c>
      <c r="P3227" s="1">
        <v>44700</v>
      </c>
      <c r="Q3227" t="s">
        <v>24</v>
      </c>
      <c r="R3227">
        <v>359.85</v>
      </c>
      <c r="S3227">
        <v>244.8</v>
      </c>
      <c r="T3227">
        <f t="shared" si="1205"/>
        <v>17</v>
      </c>
      <c r="U3227">
        <f t="shared" si="1216"/>
        <v>5</v>
      </c>
      <c r="V3227">
        <f t="shared" si="1217"/>
        <v>2022</v>
      </c>
      <c r="X3227" t="str">
        <f t="shared" ref="X3227:X3228" si="1226">IF(N3227&gt;0,"Profit","Loss")</f>
        <v>Profit</v>
      </c>
    </row>
    <row r="3228" spans="1:24" x14ac:dyDescent="0.3">
      <c r="A3228">
        <v>1076.2</v>
      </c>
      <c r="B3228" s="1">
        <v>44698</v>
      </c>
      <c r="C3228" t="s">
        <v>25</v>
      </c>
      <c r="D3228" s="2">
        <v>0.3923611111111111</v>
      </c>
      <c r="E3228">
        <v>350.8</v>
      </c>
      <c r="F3228">
        <v>15</v>
      </c>
      <c r="G3228" t="s">
        <v>23</v>
      </c>
      <c r="H3228">
        <v>33900</v>
      </c>
      <c r="I3228" t="s">
        <v>22</v>
      </c>
      <c r="J3228" s="1">
        <v>44698</v>
      </c>
      <c r="K3228" t="s">
        <v>25</v>
      </c>
      <c r="L3228" s="2">
        <v>0.41041666666666665</v>
      </c>
      <c r="M3228">
        <v>403.8</v>
      </c>
      <c r="N3228">
        <v>-795</v>
      </c>
      <c r="O3228">
        <v>-15.10832383</v>
      </c>
      <c r="P3228" s="1">
        <v>44700</v>
      </c>
      <c r="Q3228" t="s">
        <v>24</v>
      </c>
      <c r="R3228">
        <v>465.85</v>
      </c>
      <c r="S3228">
        <v>328</v>
      </c>
      <c r="T3228">
        <f t="shared" si="1205"/>
        <v>17</v>
      </c>
      <c r="U3228">
        <f t="shared" si="1216"/>
        <v>5</v>
      </c>
      <c r="V3228">
        <f t="shared" si="1217"/>
        <v>2022</v>
      </c>
      <c r="X3228" t="str">
        <f t="shared" si="1226"/>
        <v>Loss</v>
      </c>
    </row>
    <row r="3229" spans="1:24" hidden="1" x14ac:dyDescent="0.3">
      <c r="A3229">
        <v>1077</v>
      </c>
      <c r="B3229" s="1">
        <v>44699</v>
      </c>
      <c r="D3229" s="2">
        <v>0.3923611111111111</v>
      </c>
      <c r="E3229">
        <v>34565.599999999999</v>
      </c>
      <c r="J3229" s="1">
        <v>44699</v>
      </c>
      <c r="L3229" s="2">
        <v>0.6381944444444444</v>
      </c>
      <c r="M3229">
        <v>34159.25</v>
      </c>
      <c r="N3229">
        <v>2382.75</v>
      </c>
      <c r="Q3229" t="s">
        <v>19</v>
      </c>
      <c r="R3229">
        <v>34654.199999999997</v>
      </c>
      <c r="S3229">
        <v>34135.5</v>
      </c>
      <c r="T3229">
        <f t="shared" si="1205"/>
        <v>18</v>
      </c>
      <c r="U3229">
        <f t="shared" si="1216"/>
        <v>5</v>
      </c>
      <c r="V3229">
        <f t="shared" si="1217"/>
        <v>2022</v>
      </c>
    </row>
    <row r="3230" spans="1:24" x14ac:dyDescent="0.3">
      <c r="A3230">
        <v>1077.0999999999999</v>
      </c>
      <c r="B3230" s="1">
        <v>44699</v>
      </c>
      <c r="C3230" t="s">
        <v>26</v>
      </c>
      <c r="D3230" s="2">
        <v>0.3923611111111111</v>
      </c>
      <c r="E3230">
        <v>229.8</v>
      </c>
      <c r="F3230">
        <v>15</v>
      </c>
      <c r="G3230" t="s">
        <v>21</v>
      </c>
      <c r="H3230">
        <v>34600</v>
      </c>
      <c r="I3230" t="s">
        <v>22</v>
      </c>
      <c r="J3230" s="1">
        <v>44699</v>
      </c>
      <c r="K3230" t="s">
        <v>26</v>
      </c>
      <c r="L3230" s="2">
        <v>0.6381944444444444</v>
      </c>
      <c r="M3230">
        <v>48.95</v>
      </c>
      <c r="N3230">
        <v>2712.75</v>
      </c>
      <c r="O3230">
        <v>78.698868579999996</v>
      </c>
      <c r="P3230" s="1">
        <v>44700</v>
      </c>
      <c r="Q3230" t="s">
        <v>19</v>
      </c>
      <c r="R3230">
        <v>262.85000000000002</v>
      </c>
      <c r="S3230">
        <v>44.05</v>
      </c>
      <c r="T3230">
        <f t="shared" si="1205"/>
        <v>18</v>
      </c>
      <c r="U3230">
        <f t="shared" si="1216"/>
        <v>5</v>
      </c>
      <c r="V3230">
        <f t="shared" si="1217"/>
        <v>2022</v>
      </c>
      <c r="X3230" t="str">
        <f t="shared" ref="X3230:X3231" si="1227">IF(N3230&gt;0,"Profit","Loss")</f>
        <v>Profit</v>
      </c>
    </row>
    <row r="3231" spans="1:24" x14ac:dyDescent="0.3">
      <c r="A3231">
        <v>1077.2</v>
      </c>
      <c r="B3231" s="1">
        <v>44699</v>
      </c>
      <c r="C3231" t="s">
        <v>26</v>
      </c>
      <c r="D3231" s="2">
        <v>0.3923611111111111</v>
      </c>
      <c r="E3231">
        <v>284.8</v>
      </c>
      <c r="F3231">
        <v>15</v>
      </c>
      <c r="G3231" t="s">
        <v>23</v>
      </c>
      <c r="H3231">
        <v>34600</v>
      </c>
      <c r="I3231" t="s">
        <v>22</v>
      </c>
      <c r="J3231" s="1">
        <v>44699</v>
      </c>
      <c r="K3231" t="s">
        <v>26</v>
      </c>
      <c r="L3231" s="2">
        <v>0.4236111111111111</v>
      </c>
      <c r="M3231">
        <v>306.8</v>
      </c>
      <c r="N3231">
        <v>-330</v>
      </c>
      <c r="O3231">
        <v>-7.7247191009999998</v>
      </c>
      <c r="P3231" s="1">
        <v>44700</v>
      </c>
      <c r="Q3231" t="s">
        <v>24</v>
      </c>
      <c r="R3231">
        <v>317.7</v>
      </c>
      <c r="S3231">
        <v>231</v>
      </c>
      <c r="T3231">
        <f t="shared" si="1205"/>
        <v>18</v>
      </c>
      <c r="U3231">
        <f t="shared" si="1216"/>
        <v>5</v>
      </c>
      <c r="V3231">
        <f t="shared" si="1217"/>
        <v>2022</v>
      </c>
      <c r="X3231" t="str">
        <f t="shared" si="1227"/>
        <v>Loss</v>
      </c>
    </row>
    <row r="3232" spans="1:24" hidden="1" x14ac:dyDescent="0.3">
      <c r="A3232">
        <v>1078</v>
      </c>
      <c r="B3232" s="1">
        <v>44700</v>
      </c>
      <c r="D3232" s="2">
        <v>0.3923611111111111</v>
      </c>
      <c r="E3232">
        <v>33428.449999999997</v>
      </c>
      <c r="J3232" s="1">
        <v>44700</v>
      </c>
      <c r="L3232" s="2">
        <v>0.49583333333333335</v>
      </c>
      <c r="M3232">
        <v>33402.800000000003</v>
      </c>
      <c r="N3232">
        <v>-195</v>
      </c>
      <c r="R3232">
        <v>33619.85</v>
      </c>
      <c r="S3232">
        <v>33396.199999999997</v>
      </c>
      <c r="T3232">
        <f t="shared" si="1205"/>
        <v>19</v>
      </c>
      <c r="U3232">
        <f t="shared" si="1216"/>
        <v>5</v>
      </c>
      <c r="V3232">
        <f t="shared" si="1217"/>
        <v>2022</v>
      </c>
    </row>
    <row r="3233" spans="1:24" x14ac:dyDescent="0.3">
      <c r="A3233">
        <v>1078.0999999999999</v>
      </c>
      <c r="B3233" s="1">
        <v>44700</v>
      </c>
      <c r="C3233" t="s">
        <v>27</v>
      </c>
      <c r="D3233" s="2">
        <v>0.3923611111111111</v>
      </c>
      <c r="E3233">
        <v>190.9</v>
      </c>
      <c r="F3233">
        <v>15</v>
      </c>
      <c r="G3233" t="s">
        <v>21</v>
      </c>
      <c r="H3233">
        <v>33400</v>
      </c>
      <c r="I3233" t="s">
        <v>22</v>
      </c>
      <c r="J3233" s="1">
        <v>44700</v>
      </c>
      <c r="K3233" t="s">
        <v>27</v>
      </c>
      <c r="L3233" s="2">
        <v>0.42152777777777778</v>
      </c>
      <c r="M3233">
        <v>237.9</v>
      </c>
      <c r="N3233">
        <v>-705</v>
      </c>
      <c r="O3233">
        <v>-24.620220010000001</v>
      </c>
      <c r="P3233" s="1">
        <v>44700</v>
      </c>
      <c r="Q3233" t="s">
        <v>24</v>
      </c>
      <c r="R3233">
        <v>244.7</v>
      </c>
      <c r="S3233">
        <v>162.80000000000001</v>
      </c>
      <c r="T3233">
        <f t="shared" si="1205"/>
        <v>19</v>
      </c>
      <c r="U3233">
        <f t="shared" si="1216"/>
        <v>5</v>
      </c>
      <c r="V3233">
        <f t="shared" si="1217"/>
        <v>2022</v>
      </c>
      <c r="X3233" t="str">
        <f t="shared" ref="X3233:X3234" si="1228">IF(N3233&gt;0,"Profit","Loss")</f>
        <v>Loss</v>
      </c>
    </row>
    <row r="3234" spans="1:24" x14ac:dyDescent="0.3">
      <c r="A3234">
        <v>1078.2</v>
      </c>
      <c r="B3234" s="1">
        <v>44700</v>
      </c>
      <c r="C3234" t="s">
        <v>27</v>
      </c>
      <c r="D3234" s="2">
        <v>0.3923611111111111</v>
      </c>
      <c r="E3234">
        <v>176.95</v>
      </c>
      <c r="F3234">
        <v>15</v>
      </c>
      <c r="G3234" t="s">
        <v>23</v>
      </c>
      <c r="H3234">
        <v>33400</v>
      </c>
      <c r="I3234" t="s">
        <v>22</v>
      </c>
      <c r="J3234" s="1">
        <v>44700</v>
      </c>
      <c r="K3234" t="s">
        <v>27</v>
      </c>
      <c r="L3234" s="2">
        <v>0.49583333333333335</v>
      </c>
      <c r="M3234">
        <v>142.94999999999999</v>
      </c>
      <c r="N3234">
        <v>510</v>
      </c>
      <c r="O3234">
        <v>19.21446736</v>
      </c>
      <c r="P3234" s="1">
        <v>44700</v>
      </c>
      <c r="Q3234" t="s">
        <v>24</v>
      </c>
      <c r="R3234">
        <v>181.45</v>
      </c>
      <c r="S3234">
        <v>67.849999999999994</v>
      </c>
      <c r="T3234">
        <f t="shared" si="1205"/>
        <v>19</v>
      </c>
      <c r="U3234">
        <f t="shared" si="1216"/>
        <v>5</v>
      </c>
      <c r="V3234">
        <f t="shared" si="1217"/>
        <v>2022</v>
      </c>
      <c r="X3234" t="str">
        <f t="shared" si="1228"/>
        <v>Profit</v>
      </c>
    </row>
    <row r="3235" spans="1:24" hidden="1" x14ac:dyDescent="0.3">
      <c r="A3235">
        <v>1079</v>
      </c>
      <c r="B3235" s="1">
        <v>44701</v>
      </c>
      <c r="D3235" s="2">
        <v>0.3923611111111111</v>
      </c>
      <c r="E3235">
        <v>33933.4</v>
      </c>
      <c r="J3235" s="1">
        <v>44701</v>
      </c>
      <c r="L3235" s="2">
        <v>0.50347222222222221</v>
      </c>
      <c r="M3235">
        <v>34035.949999999997</v>
      </c>
      <c r="N3235">
        <v>-465</v>
      </c>
      <c r="R3235">
        <v>34162.550000000003</v>
      </c>
      <c r="S3235">
        <v>33872.050000000003</v>
      </c>
      <c r="T3235">
        <f t="shared" si="1205"/>
        <v>20</v>
      </c>
      <c r="U3235">
        <f t="shared" si="1216"/>
        <v>5</v>
      </c>
      <c r="V3235">
        <f t="shared" si="1217"/>
        <v>2022</v>
      </c>
    </row>
    <row r="3236" spans="1:24" x14ac:dyDescent="0.3">
      <c r="A3236">
        <v>1079.0999999999999</v>
      </c>
      <c r="B3236" s="1">
        <v>44701</v>
      </c>
      <c r="C3236" t="s">
        <v>28</v>
      </c>
      <c r="D3236" s="2">
        <v>0.3923611111111111</v>
      </c>
      <c r="E3236">
        <v>442.75</v>
      </c>
      <c r="F3236">
        <v>15</v>
      </c>
      <c r="G3236" t="s">
        <v>21</v>
      </c>
      <c r="H3236">
        <v>33900</v>
      </c>
      <c r="I3236" t="s">
        <v>22</v>
      </c>
      <c r="J3236" s="1">
        <v>44701</v>
      </c>
      <c r="K3236" t="s">
        <v>28</v>
      </c>
      <c r="L3236" s="2">
        <v>0.40763888888888888</v>
      </c>
      <c r="M3236">
        <v>498.75</v>
      </c>
      <c r="N3236">
        <v>-840</v>
      </c>
      <c r="O3236">
        <v>-12.648221339999999</v>
      </c>
      <c r="P3236" s="1">
        <v>44707</v>
      </c>
      <c r="Q3236" t="s">
        <v>24</v>
      </c>
      <c r="R3236">
        <v>515.70000000000005</v>
      </c>
      <c r="S3236">
        <v>422.95</v>
      </c>
      <c r="T3236">
        <f t="shared" si="1205"/>
        <v>20</v>
      </c>
      <c r="U3236">
        <f t="shared" si="1216"/>
        <v>5</v>
      </c>
      <c r="V3236">
        <f t="shared" si="1217"/>
        <v>2022</v>
      </c>
      <c r="X3236" t="str">
        <f t="shared" ref="X3236:X3237" si="1229">IF(N3236&gt;0,"Profit","Loss")</f>
        <v>Loss</v>
      </c>
    </row>
    <row r="3237" spans="1:24" x14ac:dyDescent="0.3">
      <c r="A3237">
        <v>1079.2</v>
      </c>
      <c r="B3237" s="1">
        <v>44701</v>
      </c>
      <c r="C3237" t="s">
        <v>28</v>
      </c>
      <c r="D3237" s="2">
        <v>0.3923611111111111</v>
      </c>
      <c r="E3237">
        <v>442.2</v>
      </c>
      <c r="F3237">
        <v>15</v>
      </c>
      <c r="G3237" t="s">
        <v>23</v>
      </c>
      <c r="H3237">
        <v>33900</v>
      </c>
      <c r="I3237" t="s">
        <v>22</v>
      </c>
      <c r="J3237" s="1">
        <v>44701</v>
      </c>
      <c r="K3237" t="s">
        <v>28</v>
      </c>
      <c r="L3237" s="2">
        <v>0.50347222222222221</v>
      </c>
      <c r="M3237">
        <v>417.2</v>
      </c>
      <c r="N3237">
        <v>375</v>
      </c>
      <c r="O3237">
        <v>5.6535504300000001</v>
      </c>
      <c r="P3237" s="1">
        <v>44707</v>
      </c>
      <c r="Q3237" t="s">
        <v>24</v>
      </c>
      <c r="R3237">
        <v>461.6</v>
      </c>
      <c r="S3237">
        <v>342</v>
      </c>
      <c r="T3237">
        <f t="shared" ref="T3237:T3300" si="1230">DAY(B3237)</f>
        <v>20</v>
      </c>
      <c r="U3237">
        <f t="shared" si="1216"/>
        <v>5</v>
      </c>
      <c r="V3237">
        <f t="shared" si="1217"/>
        <v>2022</v>
      </c>
      <c r="X3237" t="str">
        <f t="shared" si="1229"/>
        <v>Profit</v>
      </c>
    </row>
    <row r="3238" spans="1:24" hidden="1" x14ac:dyDescent="0.3">
      <c r="A3238">
        <v>1080</v>
      </c>
      <c r="B3238" s="1">
        <v>44704</v>
      </c>
      <c r="D3238" s="2">
        <v>0.3923611111111111</v>
      </c>
      <c r="E3238">
        <v>34424</v>
      </c>
      <c r="J3238" s="1">
        <v>44704</v>
      </c>
      <c r="L3238" s="2">
        <v>0.58263888888888882</v>
      </c>
      <c r="M3238">
        <v>34635.800000000003</v>
      </c>
      <c r="N3238">
        <v>1410</v>
      </c>
      <c r="R3238">
        <v>34819.35</v>
      </c>
      <c r="S3238">
        <v>34312.949999999997</v>
      </c>
      <c r="T3238">
        <f t="shared" si="1230"/>
        <v>23</v>
      </c>
      <c r="U3238">
        <f t="shared" si="1216"/>
        <v>5</v>
      </c>
      <c r="V3238">
        <f t="shared" si="1217"/>
        <v>2022</v>
      </c>
    </row>
    <row r="3239" spans="1:24" x14ac:dyDescent="0.3">
      <c r="A3239">
        <v>1080.0999999999999</v>
      </c>
      <c r="B3239" s="1">
        <v>44704</v>
      </c>
      <c r="C3239" t="s">
        <v>20</v>
      </c>
      <c r="D3239" s="2">
        <v>0.3923611111111111</v>
      </c>
      <c r="E3239">
        <v>440.8</v>
      </c>
      <c r="F3239">
        <v>15</v>
      </c>
      <c r="G3239" t="s">
        <v>21</v>
      </c>
      <c r="H3239">
        <v>34400</v>
      </c>
      <c r="I3239" t="s">
        <v>22</v>
      </c>
      <c r="J3239" s="1">
        <v>44704</v>
      </c>
      <c r="K3239" t="s">
        <v>20</v>
      </c>
      <c r="L3239" s="2">
        <v>0.40486111111111112</v>
      </c>
      <c r="M3239">
        <v>465.8</v>
      </c>
      <c r="N3239">
        <v>-375</v>
      </c>
      <c r="O3239">
        <v>-5.6715063519999998</v>
      </c>
      <c r="P3239" s="1">
        <v>44707</v>
      </c>
      <c r="Q3239" t="s">
        <v>24</v>
      </c>
      <c r="R3239">
        <v>474</v>
      </c>
      <c r="S3239">
        <v>390.15</v>
      </c>
      <c r="T3239">
        <f t="shared" si="1230"/>
        <v>23</v>
      </c>
      <c r="U3239">
        <f t="shared" si="1216"/>
        <v>5</v>
      </c>
      <c r="V3239">
        <f t="shared" si="1217"/>
        <v>2022</v>
      </c>
      <c r="X3239" t="str">
        <f t="shared" ref="X3239:X3240" si="1231">IF(N3239&gt;0,"Profit","Loss")</f>
        <v>Loss</v>
      </c>
    </row>
    <row r="3240" spans="1:24" x14ac:dyDescent="0.3">
      <c r="A3240">
        <v>1080.2</v>
      </c>
      <c r="B3240" s="1">
        <v>44704</v>
      </c>
      <c r="C3240" t="s">
        <v>20</v>
      </c>
      <c r="D3240" s="2">
        <v>0.3923611111111111</v>
      </c>
      <c r="E3240">
        <v>430</v>
      </c>
      <c r="F3240">
        <v>15</v>
      </c>
      <c r="G3240" t="s">
        <v>23</v>
      </c>
      <c r="H3240">
        <v>34400</v>
      </c>
      <c r="I3240" t="s">
        <v>22</v>
      </c>
      <c r="J3240" s="1">
        <v>44704</v>
      </c>
      <c r="K3240" t="s">
        <v>20</v>
      </c>
      <c r="L3240" s="2">
        <v>0.58263888888888882</v>
      </c>
      <c r="M3240">
        <v>311</v>
      </c>
      <c r="N3240">
        <v>1785</v>
      </c>
      <c r="O3240">
        <v>27.674418599999999</v>
      </c>
      <c r="P3240" s="1">
        <v>44707</v>
      </c>
      <c r="Q3240" t="s">
        <v>24</v>
      </c>
      <c r="R3240">
        <v>484.85</v>
      </c>
      <c r="S3240">
        <v>235.35</v>
      </c>
      <c r="T3240">
        <f t="shared" si="1230"/>
        <v>23</v>
      </c>
      <c r="U3240">
        <f t="shared" si="1216"/>
        <v>5</v>
      </c>
      <c r="V3240">
        <f t="shared" si="1217"/>
        <v>2022</v>
      </c>
      <c r="X3240" t="str">
        <f t="shared" si="1231"/>
        <v>Profit</v>
      </c>
    </row>
    <row r="3241" spans="1:24" hidden="1" x14ac:dyDescent="0.3">
      <c r="A3241">
        <v>1081</v>
      </c>
      <c r="B3241" s="1">
        <v>44705</v>
      </c>
      <c r="D3241" s="2">
        <v>0.3923611111111111</v>
      </c>
      <c r="E3241">
        <v>34466.5</v>
      </c>
      <c r="J3241" s="1">
        <v>44705</v>
      </c>
      <c r="L3241" s="2">
        <v>0.48749999999999999</v>
      </c>
      <c r="M3241">
        <v>34427.199999999997</v>
      </c>
      <c r="N3241">
        <v>-330</v>
      </c>
      <c r="R3241">
        <v>34483.449999999997</v>
      </c>
      <c r="S3241">
        <v>34219.300000000003</v>
      </c>
      <c r="T3241">
        <f t="shared" si="1230"/>
        <v>24</v>
      </c>
      <c r="U3241">
        <f t="shared" si="1216"/>
        <v>5</v>
      </c>
      <c r="V3241">
        <f t="shared" si="1217"/>
        <v>2022</v>
      </c>
    </row>
    <row r="3242" spans="1:24" x14ac:dyDescent="0.3">
      <c r="A3242">
        <v>1081.0999999999999</v>
      </c>
      <c r="B3242" s="1">
        <v>44705</v>
      </c>
      <c r="C3242" t="s">
        <v>25</v>
      </c>
      <c r="D3242" s="2">
        <v>0.3923611111111111</v>
      </c>
      <c r="E3242">
        <v>330.75</v>
      </c>
      <c r="F3242">
        <v>15</v>
      </c>
      <c r="G3242" t="s">
        <v>21</v>
      </c>
      <c r="H3242">
        <v>34500</v>
      </c>
      <c r="I3242" t="s">
        <v>22</v>
      </c>
      <c r="J3242" s="1">
        <v>44705</v>
      </c>
      <c r="K3242" t="s">
        <v>25</v>
      </c>
      <c r="L3242" s="2">
        <v>0.48749999999999999</v>
      </c>
      <c r="M3242">
        <v>289.75</v>
      </c>
      <c r="N3242">
        <v>615</v>
      </c>
      <c r="O3242">
        <v>12.396069539999999</v>
      </c>
      <c r="P3242" s="1">
        <v>44707</v>
      </c>
      <c r="Q3242" t="s">
        <v>24</v>
      </c>
      <c r="R3242">
        <v>336.7</v>
      </c>
      <c r="S3242">
        <v>213.95</v>
      </c>
      <c r="T3242">
        <f t="shared" si="1230"/>
        <v>24</v>
      </c>
      <c r="U3242">
        <f t="shared" si="1216"/>
        <v>5</v>
      </c>
      <c r="V3242">
        <f t="shared" si="1217"/>
        <v>2022</v>
      </c>
      <c r="X3242" t="str">
        <f t="shared" ref="X3242:X3243" si="1232">IF(N3242&gt;0,"Profit","Loss")</f>
        <v>Profit</v>
      </c>
    </row>
    <row r="3243" spans="1:24" x14ac:dyDescent="0.3">
      <c r="A3243">
        <v>1081.2</v>
      </c>
      <c r="B3243" s="1">
        <v>44705</v>
      </c>
      <c r="C3243" t="s">
        <v>25</v>
      </c>
      <c r="D3243" s="2">
        <v>0.3923611111111111</v>
      </c>
      <c r="E3243">
        <v>403.2</v>
      </c>
      <c r="F3243">
        <v>15</v>
      </c>
      <c r="G3243" t="s">
        <v>23</v>
      </c>
      <c r="H3243">
        <v>34500</v>
      </c>
      <c r="I3243" t="s">
        <v>22</v>
      </c>
      <c r="J3243" s="1">
        <v>44705</v>
      </c>
      <c r="K3243" t="s">
        <v>25</v>
      </c>
      <c r="L3243" s="2">
        <v>0.3972222222222222</v>
      </c>
      <c r="M3243">
        <v>466.2</v>
      </c>
      <c r="N3243">
        <v>-945</v>
      </c>
      <c r="O3243">
        <v>-15.625</v>
      </c>
      <c r="P3243" s="1">
        <v>44707</v>
      </c>
      <c r="Q3243" t="s">
        <v>24</v>
      </c>
      <c r="R3243">
        <v>474.35</v>
      </c>
      <c r="S3243">
        <v>391.15</v>
      </c>
      <c r="T3243">
        <f t="shared" si="1230"/>
        <v>24</v>
      </c>
      <c r="U3243">
        <f t="shared" si="1216"/>
        <v>5</v>
      </c>
      <c r="V3243">
        <f t="shared" si="1217"/>
        <v>2022</v>
      </c>
      <c r="X3243" t="str">
        <f t="shared" si="1232"/>
        <v>Loss</v>
      </c>
    </row>
    <row r="3244" spans="1:24" hidden="1" x14ac:dyDescent="0.3">
      <c r="A3244">
        <v>1082</v>
      </c>
      <c r="B3244" s="1">
        <v>44706</v>
      </c>
      <c r="D3244" s="2">
        <v>0.3923611111111111</v>
      </c>
      <c r="E3244">
        <v>34656.85</v>
      </c>
      <c r="J3244" s="1">
        <v>44706</v>
      </c>
      <c r="L3244" s="2">
        <v>0.6381944444444444</v>
      </c>
      <c r="M3244">
        <v>34333.65</v>
      </c>
      <c r="N3244">
        <v>1688.25</v>
      </c>
      <c r="Q3244" t="s">
        <v>19</v>
      </c>
      <c r="R3244">
        <v>34720.9</v>
      </c>
      <c r="S3244">
        <v>34327.199999999997</v>
      </c>
      <c r="T3244">
        <f t="shared" si="1230"/>
        <v>25</v>
      </c>
      <c r="U3244">
        <f t="shared" si="1216"/>
        <v>5</v>
      </c>
      <c r="V3244">
        <f t="shared" si="1217"/>
        <v>2022</v>
      </c>
    </row>
    <row r="3245" spans="1:24" x14ac:dyDescent="0.3">
      <c r="A3245">
        <v>1082.0999999999999</v>
      </c>
      <c r="B3245" s="1">
        <v>44706</v>
      </c>
      <c r="C3245" t="s">
        <v>26</v>
      </c>
      <c r="D3245" s="2">
        <v>0.3923611111111111</v>
      </c>
      <c r="E3245">
        <v>240.75</v>
      </c>
      <c r="F3245">
        <v>15</v>
      </c>
      <c r="G3245" t="s">
        <v>21</v>
      </c>
      <c r="H3245">
        <v>34700</v>
      </c>
      <c r="I3245" t="s">
        <v>22</v>
      </c>
      <c r="J3245" s="1">
        <v>44706</v>
      </c>
      <c r="K3245" t="s">
        <v>26</v>
      </c>
      <c r="L3245" s="2">
        <v>0.6381944444444444</v>
      </c>
      <c r="M3245">
        <v>89.2</v>
      </c>
      <c r="N3245">
        <v>2273.25</v>
      </c>
      <c r="O3245">
        <v>62.949117340000001</v>
      </c>
      <c r="P3245" s="1">
        <v>44707</v>
      </c>
      <c r="Q3245" t="s">
        <v>19</v>
      </c>
      <c r="R3245">
        <v>249</v>
      </c>
      <c r="S3245">
        <v>77</v>
      </c>
      <c r="T3245">
        <f t="shared" si="1230"/>
        <v>25</v>
      </c>
      <c r="U3245">
        <f t="shared" si="1216"/>
        <v>5</v>
      </c>
      <c r="V3245">
        <f t="shared" si="1217"/>
        <v>2022</v>
      </c>
      <c r="X3245" t="str">
        <f t="shared" ref="X3245:X3246" si="1233">IF(N3245&gt;0,"Profit","Loss")</f>
        <v>Profit</v>
      </c>
    </row>
    <row r="3246" spans="1:24" x14ac:dyDescent="0.3">
      <c r="A3246">
        <v>1082.2</v>
      </c>
      <c r="B3246" s="1">
        <v>44706</v>
      </c>
      <c r="C3246" t="s">
        <v>26</v>
      </c>
      <c r="D3246" s="2">
        <v>0.3923611111111111</v>
      </c>
      <c r="E3246">
        <v>299.14999999999998</v>
      </c>
      <c r="F3246">
        <v>15</v>
      </c>
      <c r="G3246" t="s">
        <v>23</v>
      </c>
      <c r="H3246">
        <v>34700</v>
      </c>
      <c r="I3246" t="s">
        <v>22</v>
      </c>
      <c r="J3246" s="1">
        <v>44706</v>
      </c>
      <c r="K3246" t="s">
        <v>26</v>
      </c>
      <c r="L3246" s="2">
        <v>0.48541666666666666</v>
      </c>
      <c r="M3246">
        <v>338.15</v>
      </c>
      <c r="N3246">
        <v>-585</v>
      </c>
      <c r="O3246">
        <v>-13.03693799</v>
      </c>
      <c r="P3246" s="1">
        <v>44707</v>
      </c>
      <c r="Q3246" t="s">
        <v>24</v>
      </c>
      <c r="R3246">
        <v>347.9</v>
      </c>
      <c r="S3246">
        <v>263</v>
      </c>
      <c r="T3246">
        <f t="shared" si="1230"/>
        <v>25</v>
      </c>
      <c r="U3246">
        <f t="shared" si="1216"/>
        <v>5</v>
      </c>
      <c r="V3246">
        <f t="shared" si="1217"/>
        <v>2022</v>
      </c>
      <c r="X3246" t="str">
        <f t="shared" si="1233"/>
        <v>Loss</v>
      </c>
    </row>
    <row r="3247" spans="1:24" hidden="1" x14ac:dyDescent="0.3">
      <c r="A3247">
        <v>1083</v>
      </c>
      <c r="B3247" s="1">
        <v>44707</v>
      </c>
      <c r="D3247" s="2">
        <v>0.3923611111111111</v>
      </c>
      <c r="E3247">
        <v>34662.15</v>
      </c>
      <c r="J3247" s="1">
        <v>44707</v>
      </c>
      <c r="L3247" s="2">
        <v>0.54305555555555551</v>
      </c>
      <c r="M3247">
        <v>34694.6</v>
      </c>
      <c r="N3247">
        <v>-615</v>
      </c>
      <c r="R3247">
        <v>34707.300000000003</v>
      </c>
      <c r="S3247">
        <v>34425.15</v>
      </c>
      <c r="T3247">
        <f t="shared" si="1230"/>
        <v>26</v>
      </c>
      <c r="U3247">
        <f t="shared" si="1216"/>
        <v>5</v>
      </c>
      <c r="V3247">
        <f t="shared" si="1217"/>
        <v>2022</v>
      </c>
    </row>
    <row r="3248" spans="1:24" x14ac:dyDescent="0.3">
      <c r="A3248">
        <v>1083.0999999999999</v>
      </c>
      <c r="B3248" s="1">
        <v>44707</v>
      </c>
      <c r="C3248" t="s">
        <v>27</v>
      </c>
      <c r="D3248" s="2">
        <v>0.3923611111111111</v>
      </c>
      <c r="E3248">
        <v>112.45</v>
      </c>
      <c r="F3248">
        <v>15</v>
      </c>
      <c r="G3248" t="s">
        <v>21</v>
      </c>
      <c r="H3248">
        <v>34700</v>
      </c>
      <c r="I3248" t="s">
        <v>22</v>
      </c>
      <c r="J3248" s="1">
        <v>44707</v>
      </c>
      <c r="K3248" t="s">
        <v>27</v>
      </c>
      <c r="L3248" s="2">
        <v>0.54305555555555551</v>
      </c>
      <c r="M3248">
        <v>97.45</v>
      </c>
      <c r="N3248">
        <v>225</v>
      </c>
      <c r="O3248">
        <v>13.33926189</v>
      </c>
      <c r="P3248" s="1">
        <v>44707</v>
      </c>
      <c r="Q3248" t="s">
        <v>24</v>
      </c>
      <c r="R3248">
        <v>121.95</v>
      </c>
      <c r="S3248">
        <v>21.65</v>
      </c>
      <c r="T3248">
        <f t="shared" si="1230"/>
        <v>26</v>
      </c>
      <c r="U3248">
        <f t="shared" si="1216"/>
        <v>5</v>
      </c>
      <c r="V3248">
        <f t="shared" si="1217"/>
        <v>2022</v>
      </c>
      <c r="X3248" t="str">
        <f t="shared" ref="X3248:X3249" si="1234">IF(N3248&gt;0,"Profit","Loss")</f>
        <v>Profit</v>
      </c>
    </row>
    <row r="3249" spans="1:24" x14ac:dyDescent="0.3">
      <c r="A3249">
        <v>1083.2</v>
      </c>
      <c r="B3249" s="1">
        <v>44707</v>
      </c>
      <c r="C3249" t="s">
        <v>27</v>
      </c>
      <c r="D3249" s="2">
        <v>0.3923611111111111</v>
      </c>
      <c r="E3249">
        <v>180.2</v>
      </c>
      <c r="F3249">
        <v>15</v>
      </c>
      <c r="G3249" t="s">
        <v>23</v>
      </c>
      <c r="H3249">
        <v>34700</v>
      </c>
      <c r="I3249" t="s">
        <v>22</v>
      </c>
      <c r="J3249" s="1">
        <v>44707</v>
      </c>
      <c r="K3249" t="s">
        <v>27</v>
      </c>
      <c r="L3249" s="2">
        <v>0.4368055555555555</v>
      </c>
      <c r="M3249">
        <v>236.2</v>
      </c>
      <c r="N3249">
        <v>-840</v>
      </c>
      <c r="O3249">
        <v>-31.076581579999999</v>
      </c>
      <c r="P3249" s="1">
        <v>44707</v>
      </c>
      <c r="Q3249" t="s">
        <v>24</v>
      </c>
      <c r="R3249">
        <v>237.15</v>
      </c>
      <c r="S3249">
        <v>161.19999999999999</v>
      </c>
      <c r="T3249">
        <f t="shared" si="1230"/>
        <v>26</v>
      </c>
      <c r="U3249">
        <f t="shared" si="1216"/>
        <v>5</v>
      </c>
      <c r="V3249">
        <f t="shared" si="1217"/>
        <v>2022</v>
      </c>
      <c r="X3249" t="str">
        <f t="shared" si="1234"/>
        <v>Loss</v>
      </c>
    </row>
    <row r="3250" spans="1:24" hidden="1" x14ac:dyDescent="0.3">
      <c r="A3250">
        <v>1084</v>
      </c>
      <c r="B3250" s="1">
        <v>44708</v>
      </c>
      <c r="D3250" s="2">
        <v>0.3923611111111111</v>
      </c>
      <c r="E3250">
        <v>35411.050000000003</v>
      </c>
      <c r="J3250" s="1">
        <v>44708</v>
      </c>
      <c r="L3250" s="2">
        <v>0.44513888888888892</v>
      </c>
      <c r="M3250">
        <v>35560.449999999997</v>
      </c>
      <c r="N3250">
        <v>-885</v>
      </c>
      <c r="R3250">
        <v>35567.35</v>
      </c>
      <c r="S3250">
        <v>35378.65</v>
      </c>
      <c r="T3250">
        <f t="shared" si="1230"/>
        <v>27</v>
      </c>
      <c r="U3250">
        <f t="shared" si="1216"/>
        <v>5</v>
      </c>
      <c r="V3250">
        <f t="shared" si="1217"/>
        <v>2022</v>
      </c>
    </row>
    <row r="3251" spans="1:24" x14ac:dyDescent="0.3">
      <c r="A3251">
        <v>1084.0999999999999</v>
      </c>
      <c r="B3251" s="1">
        <v>44708</v>
      </c>
      <c r="C3251" t="s">
        <v>28</v>
      </c>
      <c r="D3251" s="2">
        <v>0.3923611111111111</v>
      </c>
      <c r="E3251">
        <v>480</v>
      </c>
      <c r="F3251">
        <v>15</v>
      </c>
      <c r="G3251" t="s">
        <v>21</v>
      </c>
      <c r="H3251">
        <v>35400</v>
      </c>
      <c r="I3251" t="s">
        <v>22</v>
      </c>
      <c r="J3251" s="1">
        <v>44708</v>
      </c>
      <c r="K3251" t="s">
        <v>28</v>
      </c>
      <c r="L3251" s="2">
        <v>0.44513888888888892</v>
      </c>
      <c r="M3251">
        <v>515</v>
      </c>
      <c r="N3251">
        <v>-525</v>
      </c>
      <c r="O3251">
        <v>-7.2916666670000003</v>
      </c>
      <c r="P3251" s="1">
        <v>44714</v>
      </c>
      <c r="Q3251" t="s">
        <v>24</v>
      </c>
      <c r="R3251">
        <v>542.6</v>
      </c>
      <c r="S3251">
        <v>439.15</v>
      </c>
      <c r="T3251">
        <f t="shared" si="1230"/>
        <v>27</v>
      </c>
      <c r="U3251">
        <f t="shared" si="1216"/>
        <v>5</v>
      </c>
      <c r="V3251">
        <f t="shared" si="1217"/>
        <v>2022</v>
      </c>
      <c r="X3251" t="str">
        <f t="shared" ref="X3251:X3252" si="1235">IF(N3251&gt;0,"Profit","Loss")</f>
        <v>Loss</v>
      </c>
    </row>
    <row r="3252" spans="1:24" x14ac:dyDescent="0.3">
      <c r="A3252">
        <v>1084.2</v>
      </c>
      <c r="B3252" s="1">
        <v>44708</v>
      </c>
      <c r="C3252" t="s">
        <v>28</v>
      </c>
      <c r="D3252" s="2">
        <v>0.3923611111111111</v>
      </c>
      <c r="E3252">
        <v>450.1</v>
      </c>
      <c r="F3252">
        <v>15</v>
      </c>
      <c r="G3252" t="s">
        <v>23</v>
      </c>
      <c r="H3252">
        <v>35400</v>
      </c>
      <c r="I3252" t="s">
        <v>22</v>
      </c>
      <c r="J3252" s="1">
        <v>44708</v>
      </c>
      <c r="K3252" t="s">
        <v>28</v>
      </c>
      <c r="L3252" s="2">
        <v>0.44166666666666665</v>
      </c>
      <c r="M3252">
        <v>474.1</v>
      </c>
      <c r="N3252">
        <v>-360</v>
      </c>
      <c r="O3252">
        <v>-5.3321484110000004</v>
      </c>
      <c r="P3252" s="1">
        <v>44714</v>
      </c>
      <c r="Q3252" t="s">
        <v>24</v>
      </c>
      <c r="R3252">
        <v>475.3</v>
      </c>
      <c r="S3252">
        <v>398.55</v>
      </c>
      <c r="T3252">
        <f t="shared" si="1230"/>
        <v>27</v>
      </c>
      <c r="U3252">
        <f t="shared" si="1216"/>
        <v>5</v>
      </c>
      <c r="V3252">
        <f t="shared" si="1217"/>
        <v>2022</v>
      </c>
      <c r="X3252" t="str">
        <f t="shared" si="1235"/>
        <v>Loss</v>
      </c>
    </row>
    <row r="3253" spans="1:24" hidden="1" x14ac:dyDescent="0.3">
      <c r="A3253">
        <v>1085</v>
      </c>
      <c r="B3253" s="1">
        <v>44711</v>
      </c>
      <c r="D3253" s="2">
        <v>0.3923611111111111</v>
      </c>
      <c r="E3253">
        <v>36036.6</v>
      </c>
      <c r="J3253" s="1">
        <v>44711</v>
      </c>
      <c r="L3253" s="2">
        <v>0.6381944444444444</v>
      </c>
      <c r="M3253">
        <v>35822.5</v>
      </c>
      <c r="N3253">
        <v>1122.75</v>
      </c>
      <c r="Q3253" t="s">
        <v>19</v>
      </c>
      <c r="R3253">
        <v>36083.449999999997</v>
      </c>
      <c r="S3253">
        <v>35750.550000000003</v>
      </c>
      <c r="T3253">
        <f t="shared" si="1230"/>
        <v>30</v>
      </c>
      <c r="U3253">
        <f t="shared" si="1216"/>
        <v>5</v>
      </c>
      <c r="V3253">
        <f t="shared" si="1217"/>
        <v>2022</v>
      </c>
    </row>
    <row r="3254" spans="1:24" x14ac:dyDescent="0.3">
      <c r="A3254">
        <v>1085.0999999999999</v>
      </c>
      <c r="B3254" s="1">
        <v>44711</v>
      </c>
      <c r="C3254" t="s">
        <v>20</v>
      </c>
      <c r="D3254" s="2">
        <v>0.3923611111111111</v>
      </c>
      <c r="E3254">
        <v>384.15</v>
      </c>
      <c r="F3254">
        <v>15</v>
      </c>
      <c r="G3254" t="s">
        <v>21</v>
      </c>
      <c r="H3254">
        <v>36000</v>
      </c>
      <c r="I3254" t="s">
        <v>22</v>
      </c>
      <c r="J3254" s="1">
        <v>44711</v>
      </c>
      <c r="K3254" t="s">
        <v>20</v>
      </c>
      <c r="L3254" s="2">
        <v>0.6381944444444444</v>
      </c>
      <c r="M3254">
        <v>267.3</v>
      </c>
      <c r="N3254">
        <v>1752.75</v>
      </c>
      <c r="O3254">
        <v>30.41780554</v>
      </c>
      <c r="P3254" s="1">
        <v>44714</v>
      </c>
      <c r="Q3254" t="s">
        <v>19</v>
      </c>
      <c r="R3254">
        <v>407.9</v>
      </c>
      <c r="S3254">
        <v>247</v>
      </c>
      <c r="T3254">
        <f t="shared" si="1230"/>
        <v>30</v>
      </c>
      <c r="U3254">
        <f t="shared" si="1216"/>
        <v>5</v>
      </c>
      <c r="V3254">
        <f t="shared" si="1217"/>
        <v>2022</v>
      </c>
      <c r="X3254" t="str">
        <f t="shared" ref="X3254:X3255" si="1236">IF(N3254&gt;0,"Profit","Loss")</f>
        <v>Profit</v>
      </c>
    </row>
    <row r="3255" spans="1:24" x14ac:dyDescent="0.3">
      <c r="A3255">
        <v>1085.2</v>
      </c>
      <c r="B3255" s="1">
        <v>44711</v>
      </c>
      <c r="C3255" t="s">
        <v>20</v>
      </c>
      <c r="D3255" s="2">
        <v>0.3923611111111111</v>
      </c>
      <c r="E3255">
        <v>360.15</v>
      </c>
      <c r="F3255">
        <v>15</v>
      </c>
      <c r="G3255" t="s">
        <v>23</v>
      </c>
      <c r="H3255">
        <v>36000</v>
      </c>
      <c r="I3255" t="s">
        <v>22</v>
      </c>
      <c r="J3255" s="1">
        <v>44711</v>
      </c>
      <c r="K3255" t="s">
        <v>20</v>
      </c>
      <c r="L3255" s="2">
        <v>0.51041666666666663</v>
      </c>
      <c r="M3255">
        <v>402.15</v>
      </c>
      <c r="N3255">
        <v>-630</v>
      </c>
      <c r="O3255">
        <v>-11.66180758</v>
      </c>
      <c r="P3255" s="1">
        <v>44714</v>
      </c>
      <c r="Q3255" t="s">
        <v>24</v>
      </c>
      <c r="R3255">
        <v>418.75</v>
      </c>
      <c r="S3255">
        <v>327</v>
      </c>
      <c r="T3255">
        <f t="shared" si="1230"/>
        <v>30</v>
      </c>
      <c r="U3255">
        <f t="shared" si="1216"/>
        <v>5</v>
      </c>
      <c r="V3255">
        <f t="shared" si="1217"/>
        <v>2022</v>
      </c>
      <c r="X3255" t="str">
        <f t="shared" si="1236"/>
        <v>Loss</v>
      </c>
    </row>
    <row r="3256" spans="1:24" hidden="1" x14ac:dyDescent="0.3">
      <c r="A3256">
        <v>1086</v>
      </c>
      <c r="B3256" s="1">
        <v>44712</v>
      </c>
      <c r="D3256" s="2">
        <v>0.3923611111111111</v>
      </c>
      <c r="E3256">
        <v>35605.800000000003</v>
      </c>
      <c r="J3256" s="1">
        <v>44712</v>
      </c>
      <c r="L3256" s="2">
        <v>0.53263888888888888</v>
      </c>
      <c r="M3256">
        <v>35692.35</v>
      </c>
      <c r="N3256">
        <v>-240</v>
      </c>
      <c r="R3256">
        <v>35878.949999999997</v>
      </c>
      <c r="S3256">
        <v>35580.699999999997</v>
      </c>
      <c r="T3256">
        <f t="shared" si="1230"/>
        <v>31</v>
      </c>
      <c r="U3256">
        <f t="shared" si="1216"/>
        <v>5</v>
      </c>
      <c r="V3256">
        <f t="shared" si="1217"/>
        <v>2022</v>
      </c>
    </row>
    <row r="3257" spans="1:24" x14ac:dyDescent="0.3">
      <c r="A3257">
        <v>1086.0999999999999</v>
      </c>
      <c r="B3257" s="1">
        <v>44712</v>
      </c>
      <c r="C3257" t="s">
        <v>25</v>
      </c>
      <c r="D3257" s="2">
        <v>0.3923611111111111</v>
      </c>
      <c r="E3257">
        <v>337.25</v>
      </c>
      <c r="F3257">
        <v>15</v>
      </c>
      <c r="G3257" t="s">
        <v>21</v>
      </c>
      <c r="H3257">
        <v>35600</v>
      </c>
      <c r="I3257" t="s">
        <v>22</v>
      </c>
      <c r="J3257" s="1">
        <v>44712</v>
      </c>
      <c r="K3257" t="s">
        <v>25</v>
      </c>
      <c r="L3257" s="2">
        <v>0.41944444444444445</v>
      </c>
      <c r="M3257">
        <v>388.25</v>
      </c>
      <c r="N3257">
        <v>-765</v>
      </c>
      <c r="O3257">
        <v>-15.122312819999999</v>
      </c>
      <c r="P3257" s="1">
        <v>44714</v>
      </c>
      <c r="Q3257" t="s">
        <v>24</v>
      </c>
      <c r="R3257">
        <v>396.85</v>
      </c>
      <c r="S3257">
        <v>312.60000000000002</v>
      </c>
      <c r="T3257">
        <f t="shared" si="1230"/>
        <v>31</v>
      </c>
      <c r="U3257">
        <f t="shared" si="1216"/>
        <v>5</v>
      </c>
      <c r="V3257">
        <f t="shared" si="1217"/>
        <v>2022</v>
      </c>
      <c r="X3257" t="str">
        <f t="shared" ref="X3257:X3258" si="1237">IF(N3257&gt;0,"Profit","Loss")</f>
        <v>Loss</v>
      </c>
    </row>
    <row r="3258" spans="1:24" x14ac:dyDescent="0.3">
      <c r="A3258">
        <v>1086.2</v>
      </c>
      <c r="B3258" s="1">
        <v>44712</v>
      </c>
      <c r="C3258" t="s">
        <v>25</v>
      </c>
      <c r="D3258" s="2">
        <v>0.3923611111111111</v>
      </c>
      <c r="E3258">
        <v>310.75</v>
      </c>
      <c r="F3258">
        <v>15</v>
      </c>
      <c r="G3258" t="s">
        <v>23</v>
      </c>
      <c r="H3258">
        <v>35600</v>
      </c>
      <c r="I3258" t="s">
        <v>22</v>
      </c>
      <c r="J3258" s="1">
        <v>44712</v>
      </c>
      <c r="K3258" t="s">
        <v>25</v>
      </c>
      <c r="L3258" s="2">
        <v>0.53263888888888888</v>
      </c>
      <c r="M3258">
        <v>275.75</v>
      </c>
      <c r="N3258">
        <v>525</v>
      </c>
      <c r="O3258">
        <v>11.26307321</v>
      </c>
      <c r="P3258" s="1">
        <v>44714</v>
      </c>
      <c r="Q3258" t="s">
        <v>24</v>
      </c>
      <c r="R3258">
        <v>327.95</v>
      </c>
      <c r="S3258">
        <v>200.15</v>
      </c>
      <c r="T3258">
        <f t="shared" si="1230"/>
        <v>31</v>
      </c>
      <c r="U3258">
        <f t="shared" si="1216"/>
        <v>5</v>
      </c>
      <c r="V3258">
        <f t="shared" si="1217"/>
        <v>2022</v>
      </c>
      <c r="X3258" t="str">
        <f t="shared" si="1237"/>
        <v>Profit</v>
      </c>
    </row>
    <row r="3259" spans="1:24" hidden="1" x14ac:dyDescent="0.3">
      <c r="A3259">
        <v>1087</v>
      </c>
      <c r="B3259" s="1">
        <v>44713</v>
      </c>
      <c r="D3259" s="2">
        <v>0.3923611111111111</v>
      </c>
      <c r="E3259">
        <v>35546.9</v>
      </c>
      <c r="J3259" s="1">
        <v>44713</v>
      </c>
      <c r="L3259" s="2">
        <v>0.55277777777777781</v>
      </c>
      <c r="M3259">
        <v>35557.75</v>
      </c>
      <c r="N3259">
        <v>-525</v>
      </c>
      <c r="R3259">
        <v>35767.550000000003</v>
      </c>
      <c r="S3259">
        <v>35496</v>
      </c>
      <c r="T3259">
        <f t="shared" si="1230"/>
        <v>1</v>
      </c>
      <c r="U3259">
        <f t="shared" si="1216"/>
        <v>6</v>
      </c>
      <c r="V3259">
        <f t="shared" si="1217"/>
        <v>2022</v>
      </c>
    </row>
    <row r="3260" spans="1:24" x14ac:dyDescent="0.3">
      <c r="A3260">
        <v>1087.0999999999999</v>
      </c>
      <c r="B3260" s="1">
        <v>44713</v>
      </c>
      <c r="C3260" t="s">
        <v>26</v>
      </c>
      <c r="D3260" s="2">
        <v>0.3923611111111111</v>
      </c>
      <c r="E3260">
        <v>267</v>
      </c>
      <c r="F3260">
        <v>15</v>
      </c>
      <c r="G3260" t="s">
        <v>21</v>
      </c>
      <c r="H3260">
        <v>35500</v>
      </c>
      <c r="I3260" t="s">
        <v>22</v>
      </c>
      <c r="J3260" s="1">
        <v>44713</v>
      </c>
      <c r="K3260" t="s">
        <v>26</v>
      </c>
      <c r="L3260" s="2">
        <v>0.44027777777777777</v>
      </c>
      <c r="M3260">
        <v>317</v>
      </c>
      <c r="N3260">
        <v>-750</v>
      </c>
      <c r="O3260">
        <v>-18.726591760000002</v>
      </c>
      <c r="P3260" s="1">
        <v>44714</v>
      </c>
      <c r="Q3260" t="s">
        <v>24</v>
      </c>
      <c r="R3260">
        <v>330</v>
      </c>
      <c r="S3260">
        <v>241.45</v>
      </c>
      <c r="T3260">
        <f t="shared" si="1230"/>
        <v>1</v>
      </c>
      <c r="U3260">
        <f t="shared" si="1216"/>
        <v>6</v>
      </c>
      <c r="V3260">
        <f t="shared" si="1217"/>
        <v>2022</v>
      </c>
      <c r="X3260" t="str">
        <f t="shared" ref="X3260:X3261" si="1238">IF(N3260&gt;0,"Profit","Loss")</f>
        <v>Loss</v>
      </c>
    </row>
    <row r="3261" spans="1:24" x14ac:dyDescent="0.3">
      <c r="A3261">
        <v>1087.2</v>
      </c>
      <c r="B3261" s="1">
        <v>44713</v>
      </c>
      <c r="C3261" t="s">
        <v>26</v>
      </c>
      <c r="D3261" s="2">
        <v>0.3923611111111111</v>
      </c>
      <c r="E3261">
        <v>232</v>
      </c>
      <c r="F3261">
        <v>15</v>
      </c>
      <c r="G3261" t="s">
        <v>23</v>
      </c>
      <c r="H3261">
        <v>35500</v>
      </c>
      <c r="I3261" t="s">
        <v>22</v>
      </c>
      <c r="J3261" s="1">
        <v>44713</v>
      </c>
      <c r="K3261" t="s">
        <v>26</v>
      </c>
      <c r="L3261" s="2">
        <v>0.55277777777777781</v>
      </c>
      <c r="M3261">
        <v>217</v>
      </c>
      <c r="N3261">
        <v>225</v>
      </c>
      <c r="O3261">
        <v>6.4655172409999997</v>
      </c>
      <c r="P3261" s="1">
        <v>44714</v>
      </c>
      <c r="Q3261" t="s">
        <v>24</v>
      </c>
      <c r="R3261">
        <v>250</v>
      </c>
      <c r="S3261">
        <v>141.5</v>
      </c>
      <c r="T3261">
        <f t="shared" si="1230"/>
        <v>1</v>
      </c>
      <c r="U3261">
        <f t="shared" si="1216"/>
        <v>6</v>
      </c>
      <c r="V3261">
        <f t="shared" si="1217"/>
        <v>2022</v>
      </c>
      <c r="X3261" t="str">
        <f t="shared" si="1238"/>
        <v>Profit</v>
      </c>
    </row>
    <row r="3262" spans="1:24" hidden="1" x14ac:dyDescent="0.3">
      <c r="A3262">
        <v>1088</v>
      </c>
      <c r="B3262" s="1">
        <v>44714</v>
      </c>
      <c r="D3262" s="2">
        <v>0.3923611111111111</v>
      </c>
      <c r="E3262">
        <v>35432.400000000001</v>
      </c>
      <c r="J3262" s="1">
        <v>44714</v>
      </c>
      <c r="L3262" s="2">
        <v>0.6381944444444444</v>
      </c>
      <c r="M3262">
        <v>35601.699999999997</v>
      </c>
      <c r="N3262">
        <v>867.75</v>
      </c>
      <c r="Q3262" t="s">
        <v>19</v>
      </c>
      <c r="R3262">
        <v>35674.449999999997</v>
      </c>
      <c r="S3262">
        <v>35415.5</v>
      </c>
      <c r="T3262">
        <f t="shared" si="1230"/>
        <v>2</v>
      </c>
      <c r="U3262">
        <f t="shared" si="1216"/>
        <v>6</v>
      </c>
      <c r="V3262">
        <f t="shared" si="1217"/>
        <v>2022</v>
      </c>
    </row>
    <row r="3263" spans="1:24" x14ac:dyDescent="0.3">
      <c r="A3263">
        <v>1088.0999999999999</v>
      </c>
      <c r="B3263" s="1">
        <v>44714</v>
      </c>
      <c r="C3263" t="s">
        <v>27</v>
      </c>
      <c r="D3263" s="2">
        <v>0.3923611111111111</v>
      </c>
      <c r="E3263">
        <v>153</v>
      </c>
      <c r="F3263">
        <v>15</v>
      </c>
      <c r="G3263" t="s">
        <v>21</v>
      </c>
      <c r="H3263">
        <v>35400</v>
      </c>
      <c r="I3263" t="s">
        <v>22</v>
      </c>
      <c r="J3263" s="1">
        <v>44714</v>
      </c>
      <c r="K3263" t="s">
        <v>27</v>
      </c>
      <c r="L3263" s="2">
        <v>0.39930555555555558</v>
      </c>
      <c r="M3263">
        <v>221</v>
      </c>
      <c r="N3263">
        <v>-1020</v>
      </c>
      <c r="O3263">
        <v>-44.444444439999998</v>
      </c>
      <c r="P3263" s="1">
        <v>44714</v>
      </c>
      <c r="Q3263" t="s">
        <v>24</v>
      </c>
      <c r="R3263">
        <v>240.15</v>
      </c>
      <c r="S3263">
        <v>145.69999999999999</v>
      </c>
      <c r="T3263">
        <f t="shared" si="1230"/>
        <v>2</v>
      </c>
      <c r="U3263">
        <f t="shared" si="1216"/>
        <v>6</v>
      </c>
      <c r="V3263">
        <f t="shared" si="1217"/>
        <v>2022</v>
      </c>
      <c r="X3263" t="str">
        <f t="shared" ref="X3263:X3264" si="1239">IF(N3263&gt;0,"Profit","Loss")</f>
        <v>Loss</v>
      </c>
    </row>
    <row r="3264" spans="1:24" x14ac:dyDescent="0.3">
      <c r="A3264">
        <v>1088.2</v>
      </c>
      <c r="B3264" s="1">
        <v>44714</v>
      </c>
      <c r="C3264" t="s">
        <v>27</v>
      </c>
      <c r="D3264" s="2">
        <v>0.3923611111111111</v>
      </c>
      <c r="E3264">
        <v>126.35</v>
      </c>
      <c r="F3264">
        <v>15</v>
      </c>
      <c r="G3264" t="s">
        <v>23</v>
      </c>
      <c r="H3264">
        <v>35400</v>
      </c>
      <c r="I3264" t="s">
        <v>22</v>
      </c>
      <c r="J3264" s="1">
        <v>44714</v>
      </c>
      <c r="K3264" t="s">
        <v>27</v>
      </c>
      <c r="L3264" s="2">
        <v>0.6381944444444444</v>
      </c>
      <c r="M3264">
        <v>0.5</v>
      </c>
      <c r="N3264">
        <v>1887.75</v>
      </c>
      <c r="O3264">
        <v>99.604273840000005</v>
      </c>
      <c r="P3264" s="1">
        <v>44714</v>
      </c>
      <c r="Q3264" t="s">
        <v>19</v>
      </c>
      <c r="R3264">
        <v>130.44999999999999</v>
      </c>
      <c r="S3264">
        <v>0.25</v>
      </c>
      <c r="T3264">
        <f t="shared" si="1230"/>
        <v>2</v>
      </c>
      <c r="U3264">
        <f t="shared" si="1216"/>
        <v>6</v>
      </c>
      <c r="V3264">
        <f t="shared" si="1217"/>
        <v>2022</v>
      </c>
      <c r="X3264" t="str">
        <f t="shared" si="1239"/>
        <v>Profit</v>
      </c>
    </row>
    <row r="3265" spans="1:24" hidden="1" x14ac:dyDescent="0.3">
      <c r="A3265">
        <v>1089</v>
      </c>
      <c r="B3265" s="1">
        <v>44715</v>
      </c>
      <c r="D3265" s="2">
        <v>0.3923611111111111</v>
      </c>
      <c r="E3265">
        <v>35851.949999999997</v>
      </c>
      <c r="J3265" s="1">
        <v>44715</v>
      </c>
      <c r="L3265" s="2">
        <v>0.60625000000000007</v>
      </c>
      <c r="M3265">
        <v>35332.5</v>
      </c>
      <c r="N3265">
        <v>2025</v>
      </c>
      <c r="R3265">
        <v>35855.300000000003</v>
      </c>
      <c r="S3265">
        <v>35326.15</v>
      </c>
      <c r="T3265">
        <f t="shared" si="1230"/>
        <v>3</v>
      </c>
      <c r="U3265">
        <f t="shared" si="1216"/>
        <v>6</v>
      </c>
      <c r="V3265">
        <f t="shared" si="1217"/>
        <v>2022</v>
      </c>
    </row>
    <row r="3266" spans="1:24" x14ac:dyDescent="0.3">
      <c r="A3266">
        <v>1089.0999999999999</v>
      </c>
      <c r="B3266" s="1">
        <v>44715</v>
      </c>
      <c r="C3266" t="s">
        <v>28</v>
      </c>
      <c r="D3266" s="2">
        <v>0.3923611111111111</v>
      </c>
      <c r="E3266">
        <v>425.35</v>
      </c>
      <c r="F3266">
        <v>15</v>
      </c>
      <c r="G3266" t="s">
        <v>21</v>
      </c>
      <c r="H3266">
        <v>35900</v>
      </c>
      <c r="I3266" t="s">
        <v>22</v>
      </c>
      <c r="J3266" s="1">
        <v>44715</v>
      </c>
      <c r="K3266" t="s">
        <v>28</v>
      </c>
      <c r="L3266" s="2">
        <v>0.60625000000000007</v>
      </c>
      <c r="M3266">
        <v>225.35</v>
      </c>
      <c r="N3266">
        <v>3000</v>
      </c>
      <c r="O3266">
        <v>47.020101089999997</v>
      </c>
      <c r="P3266" s="1">
        <v>44721</v>
      </c>
      <c r="Q3266" t="s">
        <v>29</v>
      </c>
      <c r="R3266">
        <v>429</v>
      </c>
      <c r="S3266">
        <v>223.95</v>
      </c>
      <c r="T3266">
        <f t="shared" si="1230"/>
        <v>3</v>
      </c>
      <c r="U3266">
        <f t="shared" si="1216"/>
        <v>6</v>
      </c>
      <c r="V3266">
        <f t="shared" si="1217"/>
        <v>2022</v>
      </c>
      <c r="X3266" t="str">
        <f t="shared" ref="X3266:X3267" si="1240">IF(N3266&gt;0,"Profit","Loss")</f>
        <v>Profit</v>
      </c>
    </row>
    <row r="3267" spans="1:24" x14ac:dyDescent="0.3">
      <c r="A3267">
        <v>1089.2</v>
      </c>
      <c r="B3267" s="1">
        <v>44715</v>
      </c>
      <c r="C3267" t="s">
        <v>28</v>
      </c>
      <c r="D3267" s="2">
        <v>0.3923611111111111</v>
      </c>
      <c r="E3267">
        <v>457.75</v>
      </c>
      <c r="F3267">
        <v>15</v>
      </c>
      <c r="G3267" t="s">
        <v>23</v>
      </c>
      <c r="H3267">
        <v>35900</v>
      </c>
      <c r="I3267" t="s">
        <v>22</v>
      </c>
      <c r="J3267" s="1">
        <v>44715</v>
      </c>
      <c r="K3267" t="s">
        <v>28</v>
      </c>
      <c r="L3267" s="2">
        <v>0.4465277777777778</v>
      </c>
      <c r="M3267">
        <v>522.75</v>
      </c>
      <c r="N3267">
        <v>-975</v>
      </c>
      <c r="O3267">
        <v>-14.19989077</v>
      </c>
      <c r="P3267" s="1">
        <v>44721</v>
      </c>
      <c r="Q3267" t="s">
        <v>24</v>
      </c>
      <c r="R3267">
        <v>527</v>
      </c>
      <c r="S3267">
        <v>447.55</v>
      </c>
      <c r="T3267">
        <f t="shared" si="1230"/>
        <v>3</v>
      </c>
      <c r="U3267">
        <f t="shared" ref="U3267:U3330" si="1241">MONTH(B3267)</f>
        <v>6</v>
      </c>
      <c r="V3267">
        <f t="shared" ref="V3267:V3330" si="1242">YEAR(B3267)</f>
        <v>2022</v>
      </c>
      <c r="X3267" t="str">
        <f t="shared" si="1240"/>
        <v>Loss</v>
      </c>
    </row>
    <row r="3268" spans="1:24" hidden="1" x14ac:dyDescent="0.3">
      <c r="A3268">
        <v>1090</v>
      </c>
      <c r="B3268" s="1">
        <v>44718</v>
      </c>
      <c r="D3268" s="2">
        <v>0.3923611111111111</v>
      </c>
      <c r="E3268">
        <v>35204.35</v>
      </c>
      <c r="J3268" s="1">
        <v>44718</v>
      </c>
      <c r="L3268" s="2">
        <v>0.41388888888888892</v>
      </c>
      <c r="M3268">
        <v>35225.9</v>
      </c>
      <c r="N3268">
        <v>-1140</v>
      </c>
      <c r="R3268">
        <v>35253.5</v>
      </c>
      <c r="S3268">
        <v>35073.1</v>
      </c>
      <c r="T3268">
        <f t="shared" si="1230"/>
        <v>6</v>
      </c>
      <c r="U3268">
        <f t="shared" si="1241"/>
        <v>6</v>
      </c>
      <c r="V3268">
        <f t="shared" si="1242"/>
        <v>2022</v>
      </c>
    </row>
    <row r="3269" spans="1:24" x14ac:dyDescent="0.3">
      <c r="A3269">
        <v>1090.0999999999999</v>
      </c>
      <c r="B3269" s="1">
        <v>44718</v>
      </c>
      <c r="C3269" t="s">
        <v>20</v>
      </c>
      <c r="D3269" s="2">
        <v>0.3923611111111111</v>
      </c>
      <c r="E3269">
        <v>409.65</v>
      </c>
      <c r="F3269">
        <v>15</v>
      </c>
      <c r="G3269" t="s">
        <v>21</v>
      </c>
      <c r="H3269">
        <v>35200</v>
      </c>
      <c r="I3269" t="s">
        <v>22</v>
      </c>
      <c r="J3269" s="1">
        <v>44718</v>
      </c>
      <c r="K3269" t="s">
        <v>20</v>
      </c>
      <c r="L3269" s="2">
        <v>0.41388888888888892</v>
      </c>
      <c r="M3269">
        <v>422.65</v>
      </c>
      <c r="N3269">
        <v>-195</v>
      </c>
      <c r="O3269">
        <v>-3.1734407419999999</v>
      </c>
      <c r="P3269" s="1">
        <v>44721</v>
      </c>
      <c r="Q3269" t="s">
        <v>24</v>
      </c>
      <c r="R3269">
        <v>424.9</v>
      </c>
      <c r="S3269">
        <v>346.8</v>
      </c>
      <c r="T3269">
        <f t="shared" si="1230"/>
        <v>6</v>
      </c>
      <c r="U3269">
        <f t="shared" si="1241"/>
        <v>6</v>
      </c>
      <c r="V3269">
        <f t="shared" si="1242"/>
        <v>2022</v>
      </c>
      <c r="X3269" t="str">
        <f t="shared" ref="X3269:X3270" si="1243">IF(N3269&gt;0,"Profit","Loss")</f>
        <v>Loss</v>
      </c>
    </row>
    <row r="3270" spans="1:24" x14ac:dyDescent="0.3">
      <c r="A3270">
        <v>1090.2</v>
      </c>
      <c r="B3270" s="1">
        <v>44718</v>
      </c>
      <c r="C3270" t="s">
        <v>20</v>
      </c>
      <c r="D3270" s="2">
        <v>0.3923611111111111</v>
      </c>
      <c r="E3270">
        <v>391.9</v>
      </c>
      <c r="F3270">
        <v>15</v>
      </c>
      <c r="G3270" t="s">
        <v>23</v>
      </c>
      <c r="H3270">
        <v>35200</v>
      </c>
      <c r="I3270" t="s">
        <v>22</v>
      </c>
      <c r="J3270" s="1">
        <v>44718</v>
      </c>
      <c r="K3270" t="s">
        <v>20</v>
      </c>
      <c r="L3270" s="2">
        <v>0.40625</v>
      </c>
      <c r="M3270">
        <v>454.9</v>
      </c>
      <c r="N3270">
        <v>-945</v>
      </c>
      <c r="O3270">
        <v>-16.075529469999999</v>
      </c>
      <c r="P3270" s="1">
        <v>44721</v>
      </c>
      <c r="Q3270" t="s">
        <v>24</v>
      </c>
      <c r="R3270">
        <v>457.35</v>
      </c>
      <c r="S3270">
        <v>379.25</v>
      </c>
      <c r="T3270">
        <f t="shared" si="1230"/>
        <v>6</v>
      </c>
      <c r="U3270">
        <f t="shared" si="1241"/>
        <v>6</v>
      </c>
      <c r="V3270">
        <f t="shared" si="1242"/>
        <v>2022</v>
      </c>
      <c r="X3270" t="str">
        <f t="shared" si="1243"/>
        <v>Loss</v>
      </c>
    </row>
    <row r="3271" spans="1:24" hidden="1" x14ac:dyDescent="0.3">
      <c r="A3271">
        <v>1091</v>
      </c>
      <c r="B3271" s="1">
        <v>44719</v>
      </c>
      <c r="D3271" s="2">
        <v>0.3923611111111111</v>
      </c>
      <c r="E3271">
        <v>35061.5</v>
      </c>
      <c r="J3271" s="1">
        <v>44719</v>
      </c>
      <c r="L3271" s="2">
        <v>0.63402777777777775</v>
      </c>
      <c r="M3271">
        <v>35007.65</v>
      </c>
      <c r="N3271">
        <v>90</v>
      </c>
      <c r="R3271">
        <v>35153.199999999997</v>
      </c>
      <c r="S3271">
        <v>34834.449999999997</v>
      </c>
      <c r="T3271">
        <f t="shared" si="1230"/>
        <v>7</v>
      </c>
      <c r="U3271">
        <f t="shared" si="1241"/>
        <v>6</v>
      </c>
      <c r="V3271">
        <f t="shared" si="1242"/>
        <v>2022</v>
      </c>
    </row>
    <row r="3272" spans="1:24" x14ac:dyDescent="0.3">
      <c r="A3272">
        <v>1091.0999999999999</v>
      </c>
      <c r="B3272" s="1">
        <v>44719</v>
      </c>
      <c r="C3272" t="s">
        <v>25</v>
      </c>
      <c r="D3272" s="2">
        <v>0.3923611111111111</v>
      </c>
      <c r="E3272">
        <v>322.5</v>
      </c>
      <c r="F3272">
        <v>15</v>
      </c>
      <c r="G3272" t="s">
        <v>21</v>
      </c>
      <c r="H3272">
        <v>35100</v>
      </c>
      <c r="I3272" t="s">
        <v>22</v>
      </c>
      <c r="J3272" s="1">
        <v>44719</v>
      </c>
      <c r="K3272" t="s">
        <v>25</v>
      </c>
      <c r="L3272" s="2">
        <v>0.63402777777777775</v>
      </c>
      <c r="M3272">
        <v>288.5</v>
      </c>
      <c r="N3272">
        <v>510</v>
      </c>
      <c r="O3272">
        <v>10.54263566</v>
      </c>
      <c r="P3272" s="1">
        <v>44721</v>
      </c>
      <c r="Q3272" t="s">
        <v>24</v>
      </c>
      <c r="R3272">
        <v>363</v>
      </c>
      <c r="S3272">
        <v>212.55</v>
      </c>
      <c r="T3272">
        <f t="shared" si="1230"/>
        <v>7</v>
      </c>
      <c r="U3272">
        <f t="shared" si="1241"/>
        <v>6</v>
      </c>
      <c r="V3272">
        <f t="shared" si="1242"/>
        <v>2022</v>
      </c>
      <c r="X3272" t="str">
        <f t="shared" ref="X3272:X3273" si="1244">IF(N3272&gt;0,"Profit","Loss")</f>
        <v>Profit</v>
      </c>
    </row>
    <row r="3273" spans="1:24" x14ac:dyDescent="0.3">
      <c r="A3273">
        <v>1091.2</v>
      </c>
      <c r="B3273" s="1">
        <v>44719</v>
      </c>
      <c r="C3273" t="s">
        <v>25</v>
      </c>
      <c r="D3273" s="2">
        <v>0.3923611111111111</v>
      </c>
      <c r="E3273">
        <v>337.35</v>
      </c>
      <c r="F3273">
        <v>15</v>
      </c>
      <c r="G3273" t="s">
        <v>23</v>
      </c>
      <c r="H3273">
        <v>35100</v>
      </c>
      <c r="I3273" t="s">
        <v>22</v>
      </c>
      <c r="J3273" s="1">
        <v>44719</v>
      </c>
      <c r="K3273" t="s">
        <v>25</v>
      </c>
      <c r="L3273" s="2">
        <v>0.46249999999999997</v>
      </c>
      <c r="M3273">
        <v>365.35</v>
      </c>
      <c r="N3273">
        <v>-420</v>
      </c>
      <c r="O3273">
        <v>-8.2999851790000001</v>
      </c>
      <c r="P3273" s="1">
        <v>44721</v>
      </c>
      <c r="Q3273" t="s">
        <v>24</v>
      </c>
      <c r="R3273">
        <v>365.6</v>
      </c>
      <c r="S3273">
        <v>290</v>
      </c>
      <c r="T3273">
        <f t="shared" si="1230"/>
        <v>7</v>
      </c>
      <c r="U3273">
        <f t="shared" si="1241"/>
        <v>6</v>
      </c>
      <c r="V3273">
        <f t="shared" si="1242"/>
        <v>2022</v>
      </c>
      <c r="X3273" t="str">
        <f t="shared" si="1244"/>
        <v>Loss</v>
      </c>
    </row>
    <row r="3274" spans="1:24" hidden="1" x14ac:dyDescent="0.3">
      <c r="A3274">
        <v>1092</v>
      </c>
      <c r="B3274" s="1">
        <v>44720</v>
      </c>
      <c r="D3274" s="2">
        <v>0.3923611111111111</v>
      </c>
      <c r="E3274">
        <v>35086.1</v>
      </c>
      <c r="J3274" s="1">
        <v>44720</v>
      </c>
      <c r="L3274" s="2">
        <v>0.42291666666666666</v>
      </c>
      <c r="M3274">
        <v>34970.25</v>
      </c>
      <c r="N3274">
        <v>-330</v>
      </c>
      <c r="R3274">
        <v>35110.65</v>
      </c>
      <c r="S3274">
        <v>34842.300000000003</v>
      </c>
      <c r="T3274">
        <f t="shared" si="1230"/>
        <v>8</v>
      </c>
      <c r="U3274">
        <f t="shared" si="1241"/>
        <v>6</v>
      </c>
      <c r="V3274">
        <f t="shared" si="1242"/>
        <v>2022</v>
      </c>
    </row>
    <row r="3275" spans="1:24" x14ac:dyDescent="0.3">
      <c r="A3275">
        <v>1092.0999999999999</v>
      </c>
      <c r="B3275" s="1">
        <v>44720</v>
      </c>
      <c r="C3275" t="s">
        <v>26</v>
      </c>
      <c r="D3275" s="2">
        <v>0.3923611111111111</v>
      </c>
      <c r="E3275">
        <v>295.7</v>
      </c>
      <c r="F3275">
        <v>15</v>
      </c>
      <c r="G3275" t="s">
        <v>21</v>
      </c>
      <c r="H3275">
        <v>35100</v>
      </c>
      <c r="I3275" t="s">
        <v>22</v>
      </c>
      <c r="J3275" s="1">
        <v>44720</v>
      </c>
      <c r="K3275" t="s">
        <v>26</v>
      </c>
      <c r="L3275" s="2">
        <v>0.42291666666666666</v>
      </c>
      <c r="M3275">
        <v>251.7</v>
      </c>
      <c r="N3275">
        <v>660</v>
      </c>
      <c r="O3275">
        <v>14.87994589</v>
      </c>
      <c r="P3275" s="1">
        <v>44721</v>
      </c>
      <c r="Q3275" t="s">
        <v>24</v>
      </c>
      <c r="R3275">
        <v>304</v>
      </c>
      <c r="S3275">
        <v>176.55</v>
      </c>
      <c r="T3275">
        <f t="shared" si="1230"/>
        <v>8</v>
      </c>
      <c r="U3275">
        <f t="shared" si="1241"/>
        <v>6</v>
      </c>
      <c r="V3275">
        <f t="shared" si="1242"/>
        <v>2022</v>
      </c>
      <c r="X3275" t="str">
        <f t="shared" ref="X3275:X3276" si="1245">IF(N3275&gt;0,"Profit","Loss")</f>
        <v>Profit</v>
      </c>
    </row>
    <row r="3276" spans="1:24" x14ac:dyDescent="0.3">
      <c r="A3276">
        <v>1092.2</v>
      </c>
      <c r="B3276" s="1">
        <v>44720</v>
      </c>
      <c r="C3276" t="s">
        <v>26</v>
      </c>
      <c r="D3276" s="2">
        <v>0.3923611111111111</v>
      </c>
      <c r="E3276">
        <v>300.64999999999998</v>
      </c>
      <c r="F3276">
        <v>15</v>
      </c>
      <c r="G3276" t="s">
        <v>23</v>
      </c>
      <c r="H3276">
        <v>35100</v>
      </c>
      <c r="I3276" t="s">
        <v>22</v>
      </c>
      <c r="J3276" s="1">
        <v>44720</v>
      </c>
      <c r="K3276" t="s">
        <v>26</v>
      </c>
      <c r="L3276" s="2">
        <v>0.4201388888888889</v>
      </c>
      <c r="M3276">
        <v>366.65</v>
      </c>
      <c r="N3276">
        <v>-990</v>
      </c>
      <c r="O3276">
        <v>-21.952436389999999</v>
      </c>
      <c r="P3276" s="1">
        <v>44721</v>
      </c>
      <c r="Q3276" t="s">
        <v>24</v>
      </c>
      <c r="R3276">
        <v>395</v>
      </c>
      <c r="S3276">
        <v>291.39999999999998</v>
      </c>
      <c r="T3276">
        <f t="shared" si="1230"/>
        <v>8</v>
      </c>
      <c r="U3276">
        <f t="shared" si="1241"/>
        <v>6</v>
      </c>
      <c r="V3276">
        <f t="shared" si="1242"/>
        <v>2022</v>
      </c>
      <c r="X3276" t="str">
        <f t="shared" si="1245"/>
        <v>Loss</v>
      </c>
    </row>
    <row r="3277" spans="1:24" hidden="1" x14ac:dyDescent="0.3">
      <c r="A3277">
        <v>1093</v>
      </c>
      <c r="B3277" s="1">
        <v>44721</v>
      </c>
      <c r="D3277" s="2">
        <v>0.3923611111111111</v>
      </c>
      <c r="E3277">
        <v>34733.199999999997</v>
      </c>
      <c r="J3277" s="1">
        <v>44721</v>
      </c>
      <c r="L3277" s="2">
        <v>0.43472222222222223</v>
      </c>
      <c r="M3277">
        <v>34824.9</v>
      </c>
      <c r="N3277">
        <v>-1110</v>
      </c>
      <c r="R3277">
        <v>34829.550000000003</v>
      </c>
      <c r="S3277">
        <v>34660.400000000001</v>
      </c>
      <c r="T3277">
        <f t="shared" si="1230"/>
        <v>9</v>
      </c>
      <c r="U3277">
        <f t="shared" si="1241"/>
        <v>6</v>
      </c>
      <c r="V3277">
        <f t="shared" si="1242"/>
        <v>2022</v>
      </c>
    </row>
    <row r="3278" spans="1:24" x14ac:dyDescent="0.3">
      <c r="A3278">
        <v>1093.0999999999999</v>
      </c>
      <c r="B3278" s="1">
        <v>44721</v>
      </c>
      <c r="C3278" t="s">
        <v>27</v>
      </c>
      <c r="D3278" s="2">
        <v>0.3923611111111111</v>
      </c>
      <c r="E3278">
        <v>140.19999999999999</v>
      </c>
      <c r="F3278">
        <v>15</v>
      </c>
      <c r="G3278" t="s">
        <v>21</v>
      </c>
      <c r="H3278">
        <v>34700</v>
      </c>
      <c r="I3278" t="s">
        <v>22</v>
      </c>
      <c r="J3278" s="1">
        <v>44721</v>
      </c>
      <c r="K3278" t="s">
        <v>27</v>
      </c>
      <c r="L3278" s="2">
        <v>0.43472222222222223</v>
      </c>
      <c r="M3278">
        <v>174.2</v>
      </c>
      <c r="N3278">
        <v>-510</v>
      </c>
      <c r="O3278">
        <v>-24.251069900000001</v>
      </c>
      <c r="P3278" s="1">
        <v>44721</v>
      </c>
      <c r="Q3278" t="s">
        <v>24</v>
      </c>
      <c r="R3278">
        <v>212.15</v>
      </c>
      <c r="S3278">
        <v>98.35</v>
      </c>
      <c r="T3278">
        <f t="shared" si="1230"/>
        <v>9</v>
      </c>
      <c r="U3278">
        <f t="shared" si="1241"/>
        <v>6</v>
      </c>
      <c r="V3278">
        <f t="shared" si="1242"/>
        <v>2022</v>
      </c>
      <c r="X3278" t="str">
        <f t="shared" ref="X3278:X3279" si="1246">IF(N3278&gt;0,"Profit","Loss")</f>
        <v>Loss</v>
      </c>
    </row>
    <row r="3279" spans="1:24" x14ac:dyDescent="0.3">
      <c r="A3279">
        <v>1093.2</v>
      </c>
      <c r="B3279" s="1">
        <v>44721</v>
      </c>
      <c r="C3279" t="s">
        <v>27</v>
      </c>
      <c r="D3279" s="2">
        <v>0.3923611111111111</v>
      </c>
      <c r="E3279">
        <v>106.55</v>
      </c>
      <c r="F3279">
        <v>15</v>
      </c>
      <c r="G3279" t="s">
        <v>23</v>
      </c>
      <c r="H3279">
        <v>34700</v>
      </c>
      <c r="I3279" t="s">
        <v>22</v>
      </c>
      <c r="J3279" s="1">
        <v>44721</v>
      </c>
      <c r="K3279" t="s">
        <v>27</v>
      </c>
      <c r="L3279" s="2">
        <v>0.42777777777777781</v>
      </c>
      <c r="M3279">
        <v>146.55000000000001</v>
      </c>
      <c r="N3279">
        <v>-600</v>
      </c>
      <c r="O3279">
        <v>-37.541060530000003</v>
      </c>
      <c r="P3279" s="1">
        <v>44721</v>
      </c>
      <c r="Q3279" t="s">
        <v>24</v>
      </c>
      <c r="R3279">
        <v>150</v>
      </c>
      <c r="S3279">
        <v>71</v>
      </c>
      <c r="T3279">
        <f t="shared" si="1230"/>
        <v>9</v>
      </c>
      <c r="U3279">
        <f t="shared" si="1241"/>
        <v>6</v>
      </c>
      <c r="V3279">
        <f t="shared" si="1242"/>
        <v>2022</v>
      </c>
      <c r="X3279" t="str">
        <f t="shared" si="1246"/>
        <v>Loss</v>
      </c>
    </row>
    <row r="3280" spans="1:24" hidden="1" x14ac:dyDescent="0.3">
      <c r="A3280">
        <v>1094</v>
      </c>
      <c r="B3280" s="1">
        <v>44722</v>
      </c>
      <c r="D3280" s="2">
        <v>0.3923611111111111</v>
      </c>
      <c r="E3280">
        <v>34691.4</v>
      </c>
      <c r="J3280" s="1">
        <v>44722</v>
      </c>
      <c r="L3280" s="2">
        <v>0.6381944444444444</v>
      </c>
      <c r="M3280">
        <v>34463.199999999997</v>
      </c>
      <c r="N3280">
        <v>531</v>
      </c>
      <c r="Q3280" t="s">
        <v>19</v>
      </c>
      <c r="R3280">
        <v>34692.85</v>
      </c>
      <c r="S3280">
        <v>34348.050000000003</v>
      </c>
      <c r="T3280">
        <f t="shared" si="1230"/>
        <v>10</v>
      </c>
      <c r="U3280">
        <f t="shared" si="1241"/>
        <v>6</v>
      </c>
      <c r="V3280">
        <f t="shared" si="1242"/>
        <v>2022</v>
      </c>
    </row>
    <row r="3281" spans="1:24" x14ac:dyDescent="0.3">
      <c r="A3281">
        <v>1094.0999999999999</v>
      </c>
      <c r="B3281" s="1">
        <v>44722</v>
      </c>
      <c r="C3281" t="s">
        <v>28</v>
      </c>
      <c r="D3281" s="2">
        <v>0.3923611111111111</v>
      </c>
      <c r="E3281">
        <v>392.6</v>
      </c>
      <c r="F3281">
        <v>15</v>
      </c>
      <c r="G3281" t="s">
        <v>21</v>
      </c>
      <c r="H3281">
        <v>34700</v>
      </c>
      <c r="I3281" t="s">
        <v>22</v>
      </c>
      <c r="J3281" s="1">
        <v>44722</v>
      </c>
      <c r="K3281" t="s">
        <v>28</v>
      </c>
      <c r="L3281" s="2">
        <v>0.6381944444444444</v>
      </c>
      <c r="M3281">
        <v>287.2</v>
      </c>
      <c r="N3281">
        <v>1581</v>
      </c>
      <c r="O3281">
        <v>26.846663270000001</v>
      </c>
      <c r="P3281" s="1">
        <v>44728</v>
      </c>
      <c r="Q3281" t="s">
        <v>19</v>
      </c>
      <c r="R3281">
        <v>398.65</v>
      </c>
      <c r="S3281">
        <v>251.9</v>
      </c>
      <c r="T3281">
        <f t="shared" si="1230"/>
        <v>10</v>
      </c>
      <c r="U3281">
        <f t="shared" si="1241"/>
        <v>6</v>
      </c>
      <c r="V3281">
        <f t="shared" si="1242"/>
        <v>2022</v>
      </c>
      <c r="X3281" t="str">
        <f t="shared" ref="X3281:X3282" si="1247">IF(N3281&gt;0,"Profit","Loss")</f>
        <v>Profit</v>
      </c>
    </row>
    <row r="3282" spans="1:24" x14ac:dyDescent="0.3">
      <c r="A3282">
        <v>1094.2</v>
      </c>
      <c r="B3282" s="1">
        <v>44722</v>
      </c>
      <c r="C3282" t="s">
        <v>28</v>
      </c>
      <c r="D3282" s="2">
        <v>0.3923611111111111</v>
      </c>
      <c r="E3282">
        <v>396.2</v>
      </c>
      <c r="F3282">
        <v>15</v>
      </c>
      <c r="G3282" t="s">
        <v>23</v>
      </c>
      <c r="H3282">
        <v>34700</v>
      </c>
      <c r="I3282" t="s">
        <v>22</v>
      </c>
      <c r="J3282" s="1">
        <v>44722</v>
      </c>
      <c r="K3282" t="s">
        <v>28</v>
      </c>
      <c r="L3282" s="2">
        <v>0.48125000000000001</v>
      </c>
      <c r="M3282">
        <v>466.2</v>
      </c>
      <c r="N3282">
        <v>-1050</v>
      </c>
      <c r="O3282">
        <v>-17.667844519999999</v>
      </c>
      <c r="P3282" s="1">
        <v>44728</v>
      </c>
      <c r="Q3282" t="s">
        <v>24</v>
      </c>
      <c r="R3282">
        <v>475</v>
      </c>
      <c r="S3282">
        <v>390.4</v>
      </c>
      <c r="T3282">
        <f t="shared" si="1230"/>
        <v>10</v>
      </c>
      <c r="U3282">
        <f t="shared" si="1241"/>
        <v>6</v>
      </c>
      <c r="V3282">
        <f t="shared" si="1242"/>
        <v>2022</v>
      </c>
      <c r="X3282" t="str">
        <f t="shared" si="1247"/>
        <v>Loss</v>
      </c>
    </row>
    <row r="3283" spans="1:24" hidden="1" x14ac:dyDescent="0.3">
      <c r="A3283">
        <v>1095</v>
      </c>
      <c r="B3283" s="1">
        <v>44725</v>
      </c>
      <c r="D3283" s="2">
        <v>0.3923611111111111</v>
      </c>
      <c r="E3283">
        <v>33443.5</v>
      </c>
      <c r="J3283" s="1">
        <v>44725</v>
      </c>
      <c r="L3283" s="2">
        <v>0.61944444444444446</v>
      </c>
      <c r="M3283">
        <v>33359.15</v>
      </c>
      <c r="N3283">
        <v>-210</v>
      </c>
      <c r="R3283">
        <v>33443.5</v>
      </c>
      <c r="S3283">
        <v>33213.599999999999</v>
      </c>
      <c r="T3283">
        <f t="shared" si="1230"/>
        <v>13</v>
      </c>
      <c r="U3283">
        <f t="shared" si="1241"/>
        <v>6</v>
      </c>
      <c r="V3283">
        <f t="shared" si="1242"/>
        <v>2022</v>
      </c>
    </row>
    <row r="3284" spans="1:24" x14ac:dyDescent="0.3">
      <c r="A3284">
        <v>1095.0999999999999</v>
      </c>
      <c r="B3284" s="1">
        <v>44725</v>
      </c>
      <c r="C3284" t="s">
        <v>20</v>
      </c>
      <c r="D3284" s="2">
        <v>0.3923611111111111</v>
      </c>
      <c r="E3284">
        <v>419.55</v>
      </c>
      <c r="F3284">
        <v>15</v>
      </c>
      <c r="G3284" t="s">
        <v>21</v>
      </c>
      <c r="H3284">
        <v>33400</v>
      </c>
      <c r="I3284" t="s">
        <v>22</v>
      </c>
      <c r="J3284" s="1">
        <v>44725</v>
      </c>
      <c r="K3284" t="s">
        <v>20</v>
      </c>
      <c r="L3284" s="2">
        <v>0.61944444444444446</v>
      </c>
      <c r="M3284">
        <v>359.55</v>
      </c>
      <c r="N3284">
        <v>900</v>
      </c>
      <c r="O3284">
        <v>14.301036829999999</v>
      </c>
      <c r="P3284" s="1">
        <v>44728</v>
      </c>
      <c r="Q3284" t="s">
        <v>24</v>
      </c>
      <c r="R3284">
        <v>419.55</v>
      </c>
      <c r="S3284">
        <v>284</v>
      </c>
      <c r="T3284">
        <f t="shared" si="1230"/>
        <v>13</v>
      </c>
      <c r="U3284">
        <f t="shared" si="1241"/>
        <v>6</v>
      </c>
      <c r="V3284">
        <f t="shared" si="1242"/>
        <v>2022</v>
      </c>
      <c r="X3284" t="str">
        <f t="shared" ref="X3284:X3285" si="1248">IF(N3284&gt;0,"Profit","Loss")</f>
        <v>Profit</v>
      </c>
    </row>
    <row r="3285" spans="1:24" x14ac:dyDescent="0.3">
      <c r="A3285">
        <v>1095.2</v>
      </c>
      <c r="B3285" s="1">
        <v>44725</v>
      </c>
      <c r="C3285" t="s">
        <v>20</v>
      </c>
      <c r="D3285" s="2">
        <v>0.3923611111111111</v>
      </c>
      <c r="E3285">
        <v>358.95</v>
      </c>
      <c r="F3285">
        <v>15</v>
      </c>
      <c r="G3285" t="s">
        <v>23</v>
      </c>
      <c r="H3285">
        <v>33400</v>
      </c>
      <c r="I3285" t="s">
        <v>22</v>
      </c>
      <c r="J3285" s="1">
        <v>44725</v>
      </c>
      <c r="K3285" t="s">
        <v>20</v>
      </c>
      <c r="L3285" s="2">
        <v>0.42083333333333334</v>
      </c>
      <c r="M3285">
        <v>432.95</v>
      </c>
      <c r="N3285">
        <v>-1110</v>
      </c>
      <c r="O3285">
        <v>-20.615684640000001</v>
      </c>
      <c r="P3285" s="1">
        <v>44728</v>
      </c>
      <c r="Q3285" t="s">
        <v>24</v>
      </c>
      <c r="R3285">
        <v>440</v>
      </c>
      <c r="S3285">
        <v>357.15</v>
      </c>
      <c r="T3285">
        <f t="shared" si="1230"/>
        <v>13</v>
      </c>
      <c r="U3285">
        <f t="shared" si="1241"/>
        <v>6</v>
      </c>
      <c r="V3285">
        <f t="shared" si="1242"/>
        <v>2022</v>
      </c>
      <c r="X3285" t="str">
        <f t="shared" si="1248"/>
        <v>Loss</v>
      </c>
    </row>
    <row r="3286" spans="1:24" hidden="1" x14ac:dyDescent="0.3">
      <c r="A3286">
        <v>1096</v>
      </c>
      <c r="B3286" s="1">
        <v>44726</v>
      </c>
      <c r="D3286" s="2">
        <v>0.3923611111111111</v>
      </c>
      <c r="E3286">
        <v>33188.550000000003</v>
      </c>
      <c r="J3286" s="1">
        <v>44726</v>
      </c>
      <c r="L3286" s="2">
        <v>0.52013888888888882</v>
      </c>
      <c r="M3286">
        <v>33413.4</v>
      </c>
      <c r="N3286">
        <v>840</v>
      </c>
      <c r="R3286">
        <v>33617.800000000003</v>
      </c>
      <c r="S3286">
        <v>33126.050000000003</v>
      </c>
      <c r="T3286">
        <f t="shared" si="1230"/>
        <v>14</v>
      </c>
      <c r="U3286">
        <f t="shared" si="1241"/>
        <v>6</v>
      </c>
      <c r="V3286">
        <f t="shared" si="1242"/>
        <v>2022</v>
      </c>
    </row>
    <row r="3287" spans="1:24" x14ac:dyDescent="0.3">
      <c r="A3287">
        <v>1096.0999999999999</v>
      </c>
      <c r="B3287" s="1">
        <v>44726</v>
      </c>
      <c r="C3287" t="s">
        <v>25</v>
      </c>
      <c r="D3287" s="2">
        <v>0.3923611111111111</v>
      </c>
      <c r="E3287">
        <v>348.35</v>
      </c>
      <c r="F3287">
        <v>15</v>
      </c>
      <c r="G3287" t="s">
        <v>21</v>
      </c>
      <c r="H3287">
        <v>33200</v>
      </c>
      <c r="I3287" t="s">
        <v>22</v>
      </c>
      <c r="J3287" s="1">
        <v>44726</v>
      </c>
      <c r="K3287" t="s">
        <v>25</v>
      </c>
      <c r="L3287" s="2">
        <v>0.40833333333333338</v>
      </c>
      <c r="M3287">
        <v>389.35</v>
      </c>
      <c r="N3287">
        <v>-615</v>
      </c>
      <c r="O3287">
        <v>-11.769771779999999</v>
      </c>
      <c r="P3287" s="1">
        <v>44728</v>
      </c>
      <c r="Q3287" t="s">
        <v>24</v>
      </c>
      <c r="R3287">
        <v>399.85</v>
      </c>
      <c r="S3287">
        <v>313.64999999999998</v>
      </c>
      <c r="T3287">
        <f t="shared" si="1230"/>
        <v>14</v>
      </c>
      <c r="U3287">
        <f t="shared" si="1241"/>
        <v>6</v>
      </c>
      <c r="V3287">
        <f t="shared" si="1242"/>
        <v>2022</v>
      </c>
      <c r="X3287" t="str">
        <f t="shared" ref="X3287:X3288" si="1249">IF(N3287&gt;0,"Profit","Loss")</f>
        <v>Loss</v>
      </c>
    </row>
    <row r="3288" spans="1:24" x14ac:dyDescent="0.3">
      <c r="A3288">
        <v>1096.2</v>
      </c>
      <c r="B3288" s="1">
        <v>44726</v>
      </c>
      <c r="C3288" t="s">
        <v>25</v>
      </c>
      <c r="D3288" s="2">
        <v>0.3923611111111111</v>
      </c>
      <c r="E3288">
        <v>326.7</v>
      </c>
      <c r="F3288">
        <v>15</v>
      </c>
      <c r="G3288" t="s">
        <v>23</v>
      </c>
      <c r="H3288">
        <v>33200</v>
      </c>
      <c r="I3288" t="s">
        <v>22</v>
      </c>
      <c r="J3288" s="1">
        <v>44726</v>
      </c>
      <c r="K3288" t="s">
        <v>25</v>
      </c>
      <c r="L3288" s="2">
        <v>0.52013888888888882</v>
      </c>
      <c r="M3288">
        <v>229.7</v>
      </c>
      <c r="N3288">
        <v>1455</v>
      </c>
      <c r="O3288">
        <v>29.690847869999999</v>
      </c>
      <c r="P3288" s="1">
        <v>44728</v>
      </c>
      <c r="Q3288" t="s">
        <v>24</v>
      </c>
      <c r="R3288">
        <v>360</v>
      </c>
      <c r="S3288">
        <v>154.35</v>
      </c>
      <c r="T3288">
        <f t="shared" si="1230"/>
        <v>14</v>
      </c>
      <c r="U3288">
        <f t="shared" si="1241"/>
        <v>6</v>
      </c>
      <c r="V3288">
        <f t="shared" si="1242"/>
        <v>2022</v>
      </c>
      <c r="X3288" t="str">
        <f t="shared" si="1249"/>
        <v>Profit</v>
      </c>
    </row>
    <row r="3289" spans="1:24" hidden="1" x14ac:dyDescent="0.3">
      <c r="A3289">
        <v>1097</v>
      </c>
      <c r="B3289" s="1">
        <v>44727</v>
      </c>
      <c r="D3289" s="2">
        <v>0.3923611111111111</v>
      </c>
      <c r="E3289">
        <v>33375.35</v>
      </c>
      <c r="J3289" s="1">
        <v>44727</v>
      </c>
      <c r="L3289" s="2">
        <v>0.43402777777777773</v>
      </c>
      <c r="M3289">
        <v>33426.9</v>
      </c>
      <c r="N3289">
        <v>-1110</v>
      </c>
      <c r="R3289">
        <v>33439.65</v>
      </c>
      <c r="S3289">
        <v>33249.800000000003</v>
      </c>
      <c r="T3289">
        <f t="shared" si="1230"/>
        <v>15</v>
      </c>
      <c r="U3289">
        <f t="shared" si="1241"/>
        <v>6</v>
      </c>
      <c r="V3289">
        <f t="shared" si="1242"/>
        <v>2022</v>
      </c>
    </row>
    <row r="3290" spans="1:24" x14ac:dyDescent="0.3">
      <c r="A3290">
        <v>1097.0999999999999</v>
      </c>
      <c r="B3290" s="1">
        <v>44727</v>
      </c>
      <c r="C3290" t="s">
        <v>26</v>
      </c>
      <c r="D3290" s="2">
        <v>0.3923611111111111</v>
      </c>
      <c r="E3290">
        <v>261.05</v>
      </c>
      <c r="F3290">
        <v>15</v>
      </c>
      <c r="G3290" t="s">
        <v>21</v>
      </c>
      <c r="H3290">
        <v>33400</v>
      </c>
      <c r="I3290" t="s">
        <v>22</v>
      </c>
      <c r="J3290" s="1">
        <v>44727</v>
      </c>
      <c r="K3290" t="s">
        <v>26</v>
      </c>
      <c r="L3290" s="2">
        <v>0.43402777777777773</v>
      </c>
      <c r="M3290">
        <v>282.05</v>
      </c>
      <c r="N3290">
        <v>-315</v>
      </c>
      <c r="O3290">
        <v>-8.0444359320000007</v>
      </c>
      <c r="P3290" s="1">
        <v>44728</v>
      </c>
      <c r="Q3290" t="s">
        <v>24</v>
      </c>
      <c r="R3290">
        <v>283.35000000000002</v>
      </c>
      <c r="S3290">
        <v>206.3</v>
      </c>
      <c r="T3290">
        <f t="shared" si="1230"/>
        <v>15</v>
      </c>
      <c r="U3290">
        <f t="shared" si="1241"/>
        <v>6</v>
      </c>
      <c r="V3290">
        <f t="shared" si="1242"/>
        <v>2022</v>
      </c>
      <c r="X3290" t="str">
        <f t="shared" ref="X3290:X3291" si="1250">IF(N3290&gt;0,"Profit","Loss")</f>
        <v>Loss</v>
      </c>
    </row>
    <row r="3291" spans="1:24" x14ac:dyDescent="0.3">
      <c r="A3291">
        <v>1097.2</v>
      </c>
      <c r="B3291" s="1">
        <v>44727</v>
      </c>
      <c r="C3291" t="s">
        <v>26</v>
      </c>
      <c r="D3291" s="2">
        <v>0.3923611111111111</v>
      </c>
      <c r="E3291">
        <v>270.10000000000002</v>
      </c>
      <c r="F3291">
        <v>15</v>
      </c>
      <c r="G3291" t="s">
        <v>23</v>
      </c>
      <c r="H3291">
        <v>33400</v>
      </c>
      <c r="I3291" t="s">
        <v>22</v>
      </c>
      <c r="J3291" s="1">
        <v>44727</v>
      </c>
      <c r="K3291" t="s">
        <v>26</v>
      </c>
      <c r="L3291" s="2">
        <v>0.4055555555555555</v>
      </c>
      <c r="M3291">
        <v>323.10000000000002</v>
      </c>
      <c r="N3291">
        <v>-795</v>
      </c>
      <c r="O3291">
        <v>-19.622362089999999</v>
      </c>
      <c r="P3291" s="1">
        <v>44728</v>
      </c>
      <c r="Q3291" t="s">
        <v>24</v>
      </c>
      <c r="R3291">
        <v>343.95</v>
      </c>
      <c r="S3291">
        <v>247.45</v>
      </c>
      <c r="T3291">
        <f t="shared" si="1230"/>
        <v>15</v>
      </c>
      <c r="U3291">
        <f t="shared" si="1241"/>
        <v>6</v>
      </c>
      <c r="V3291">
        <f t="shared" si="1242"/>
        <v>2022</v>
      </c>
      <c r="X3291" t="str">
        <f t="shared" si="1250"/>
        <v>Loss</v>
      </c>
    </row>
    <row r="3292" spans="1:24" hidden="1" x14ac:dyDescent="0.3">
      <c r="A3292">
        <v>1098</v>
      </c>
      <c r="B3292" s="1">
        <v>44728</v>
      </c>
      <c r="D3292" s="2">
        <v>0.3923611111111111</v>
      </c>
      <c r="E3292">
        <v>33660.199999999997</v>
      </c>
      <c r="J3292" s="1">
        <v>44728</v>
      </c>
      <c r="L3292" s="2">
        <v>0.6381944444444444</v>
      </c>
      <c r="M3292">
        <v>32562.15</v>
      </c>
      <c r="N3292">
        <v>889.5</v>
      </c>
      <c r="Q3292" t="s">
        <v>19</v>
      </c>
      <c r="R3292">
        <v>33711.800000000003</v>
      </c>
      <c r="S3292">
        <v>32559.35</v>
      </c>
      <c r="T3292">
        <f t="shared" si="1230"/>
        <v>16</v>
      </c>
      <c r="U3292">
        <f t="shared" si="1241"/>
        <v>6</v>
      </c>
      <c r="V3292">
        <f t="shared" si="1242"/>
        <v>2022</v>
      </c>
    </row>
    <row r="3293" spans="1:24" x14ac:dyDescent="0.3">
      <c r="A3293">
        <v>1098.0999999999999</v>
      </c>
      <c r="B3293" s="1">
        <v>44728</v>
      </c>
      <c r="C3293" t="s">
        <v>27</v>
      </c>
      <c r="D3293" s="2">
        <v>0.3923611111111111</v>
      </c>
      <c r="E3293">
        <v>113.45</v>
      </c>
      <c r="F3293">
        <v>15</v>
      </c>
      <c r="G3293" t="s">
        <v>21</v>
      </c>
      <c r="H3293">
        <v>33700</v>
      </c>
      <c r="I3293" t="s">
        <v>22</v>
      </c>
      <c r="J3293" s="1">
        <v>44728</v>
      </c>
      <c r="K3293" t="s">
        <v>27</v>
      </c>
      <c r="L3293" s="2">
        <v>0.6381944444444444</v>
      </c>
      <c r="M3293">
        <v>0.15</v>
      </c>
      <c r="N3293">
        <v>1699.5</v>
      </c>
      <c r="O3293">
        <v>99.867783160000002</v>
      </c>
      <c r="P3293" s="1">
        <v>44728</v>
      </c>
      <c r="Q3293" t="s">
        <v>19</v>
      </c>
      <c r="R3293">
        <v>126.5</v>
      </c>
      <c r="S3293">
        <v>0.15</v>
      </c>
      <c r="T3293">
        <f t="shared" si="1230"/>
        <v>16</v>
      </c>
      <c r="U3293">
        <f t="shared" si="1241"/>
        <v>6</v>
      </c>
      <c r="V3293">
        <f t="shared" si="1242"/>
        <v>2022</v>
      </c>
      <c r="X3293" t="str">
        <f t="shared" ref="X3293:X3294" si="1251">IF(N3293&gt;0,"Profit","Loss")</f>
        <v>Profit</v>
      </c>
    </row>
    <row r="3294" spans="1:24" x14ac:dyDescent="0.3">
      <c r="A3294">
        <v>1098.2</v>
      </c>
      <c r="B3294" s="1">
        <v>44728</v>
      </c>
      <c r="C3294" t="s">
        <v>27</v>
      </c>
      <c r="D3294" s="2">
        <v>0.3923611111111111</v>
      </c>
      <c r="E3294">
        <v>138.75</v>
      </c>
      <c r="F3294">
        <v>15</v>
      </c>
      <c r="G3294" t="s">
        <v>23</v>
      </c>
      <c r="H3294">
        <v>33700</v>
      </c>
      <c r="I3294" t="s">
        <v>22</v>
      </c>
      <c r="J3294" s="1">
        <v>44728</v>
      </c>
      <c r="K3294" t="s">
        <v>27</v>
      </c>
      <c r="L3294" s="2">
        <v>0.41666666666666669</v>
      </c>
      <c r="M3294">
        <v>192.75</v>
      </c>
      <c r="N3294">
        <v>-810</v>
      </c>
      <c r="O3294">
        <v>-38.918918920000003</v>
      </c>
      <c r="P3294" s="1">
        <v>44728</v>
      </c>
      <c r="Q3294" t="s">
        <v>24</v>
      </c>
      <c r="R3294">
        <v>195.5</v>
      </c>
      <c r="S3294">
        <v>117.6</v>
      </c>
      <c r="T3294">
        <f t="shared" si="1230"/>
        <v>16</v>
      </c>
      <c r="U3294">
        <f t="shared" si="1241"/>
        <v>6</v>
      </c>
      <c r="V3294">
        <f t="shared" si="1242"/>
        <v>2022</v>
      </c>
      <c r="X3294" t="str">
        <f t="shared" si="1251"/>
        <v>Loss</v>
      </c>
    </row>
    <row r="3295" spans="1:24" hidden="1" x14ac:dyDescent="0.3">
      <c r="A3295">
        <v>1099</v>
      </c>
      <c r="B3295" s="1">
        <v>44729</v>
      </c>
      <c r="D3295" s="2">
        <v>0.3923611111111111</v>
      </c>
      <c r="E3295">
        <v>32366.45</v>
      </c>
      <c r="J3295" s="1">
        <v>44729</v>
      </c>
      <c r="L3295" s="2">
        <v>0.42291666666666666</v>
      </c>
      <c r="M3295">
        <v>32646.85</v>
      </c>
      <c r="N3295">
        <v>1185</v>
      </c>
      <c r="R3295">
        <v>32831.1</v>
      </c>
      <c r="S3295">
        <v>32313.55</v>
      </c>
      <c r="T3295">
        <f t="shared" si="1230"/>
        <v>17</v>
      </c>
      <c r="U3295">
        <f t="shared" si="1241"/>
        <v>6</v>
      </c>
      <c r="V3295">
        <f t="shared" si="1242"/>
        <v>2022</v>
      </c>
    </row>
    <row r="3296" spans="1:24" x14ac:dyDescent="0.3">
      <c r="A3296">
        <v>1099.0999999999999</v>
      </c>
      <c r="B3296" s="1">
        <v>44729</v>
      </c>
      <c r="C3296" t="s">
        <v>28</v>
      </c>
      <c r="D3296" s="2">
        <v>0.3923611111111111</v>
      </c>
      <c r="E3296">
        <v>483</v>
      </c>
      <c r="F3296">
        <v>15</v>
      </c>
      <c r="G3296" t="s">
        <v>21</v>
      </c>
      <c r="H3296">
        <v>32400</v>
      </c>
      <c r="I3296" t="s">
        <v>22</v>
      </c>
      <c r="J3296" s="1">
        <v>44729</v>
      </c>
      <c r="K3296" t="s">
        <v>28</v>
      </c>
      <c r="L3296" s="2">
        <v>0.40208333333333335</v>
      </c>
      <c r="M3296">
        <v>528</v>
      </c>
      <c r="N3296">
        <v>-675</v>
      </c>
      <c r="O3296">
        <v>-9.3167701859999994</v>
      </c>
      <c r="P3296" s="1">
        <v>44735</v>
      </c>
      <c r="Q3296" t="s">
        <v>24</v>
      </c>
      <c r="R3296">
        <v>544.4</v>
      </c>
      <c r="S3296">
        <v>452.85</v>
      </c>
      <c r="T3296">
        <f t="shared" si="1230"/>
        <v>17</v>
      </c>
      <c r="U3296">
        <f t="shared" si="1241"/>
        <v>6</v>
      </c>
      <c r="V3296">
        <f t="shared" si="1242"/>
        <v>2022</v>
      </c>
      <c r="X3296" t="str">
        <f t="shared" ref="X3296:X3297" si="1252">IF(N3296&gt;0,"Profit","Loss")</f>
        <v>Loss</v>
      </c>
    </row>
    <row r="3297" spans="1:24" x14ac:dyDescent="0.3">
      <c r="A3297">
        <v>1099.2</v>
      </c>
      <c r="B3297" s="1">
        <v>44729</v>
      </c>
      <c r="C3297" t="s">
        <v>28</v>
      </c>
      <c r="D3297" s="2">
        <v>0.3923611111111111</v>
      </c>
      <c r="E3297">
        <v>490</v>
      </c>
      <c r="F3297">
        <v>15</v>
      </c>
      <c r="G3297" t="s">
        <v>23</v>
      </c>
      <c r="H3297">
        <v>32400</v>
      </c>
      <c r="I3297" t="s">
        <v>22</v>
      </c>
      <c r="J3297" s="1">
        <v>44729</v>
      </c>
      <c r="K3297" t="s">
        <v>28</v>
      </c>
      <c r="L3297" s="2">
        <v>0.42291666666666666</v>
      </c>
      <c r="M3297">
        <v>366</v>
      </c>
      <c r="N3297">
        <v>1860</v>
      </c>
      <c r="O3297">
        <v>25.30612245</v>
      </c>
      <c r="P3297" s="1">
        <v>44735</v>
      </c>
      <c r="Q3297" t="s">
        <v>24</v>
      </c>
      <c r="R3297">
        <v>506.4</v>
      </c>
      <c r="S3297">
        <v>290.8</v>
      </c>
      <c r="T3297">
        <f t="shared" si="1230"/>
        <v>17</v>
      </c>
      <c r="U3297">
        <f t="shared" si="1241"/>
        <v>6</v>
      </c>
      <c r="V3297">
        <f t="shared" si="1242"/>
        <v>2022</v>
      </c>
      <c r="X3297" t="str">
        <f t="shared" si="1252"/>
        <v>Profit</v>
      </c>
    </row>
    <row r="3298" spans="1:24" hidden="1" x14ac:dyDescent="0.3">
      <c r="A3298">
        <v>1100</v>
      </c>
      <c r="B3298" s="1">
        <v>44732</v>
      </c>
      <c r="D3298" s="2">
        <v>0.3923611111111111</v>
      </c>
      <c r="E3298">
        <v>32702.400000000001</v>
      </c>
      <c r="J3298" s="1">
        <v>44732</v>
      </c>
      <c r="L3298" s="2">
        <v>0.41388888888888892</v>
      </c>
      <c r="M3298">
        <v>32658.7</v>
      </c>
      <c r="N3298">
        <v>-165</v>
      </c>
      <c r="R3298">
        <v>32762.5</v>
      </c>
      <c r="S3298">
        <v>32455</v>
      </c>
      <c r="T3298">
        <f t="shared" si="1230"/>
        <v>20</v>
      </c>
      <c r="U3298">
        <f t="shared" si="1241"/>
        <v>6</v>
      </c>
      <c r="V3298">
        <f t="shared" si="1242"/>
        <v>2022</v>
      </c>
    </row>
    <row r="3299" spans="1:24" x14ac:dyDescent="0.3">
      <c r="A3299">
        <v>1100.0999999999999</v>
      </c>
      <c r="B3299" s="1">
        <v>44732</v>
      </c>
      <c r="C3299" t="s">
        <v>20</v>
      </c>
      <c r="D3299" s="2">
        <v>0.3923611111111111</v>
      </c>
      <c r="E3299">
        <v>404.05</v>
      </c>
      <c r="F3299">
        <v>15</v>
      </c>
      <c r="G3299" t="s">
        <v>21</v>
      </c>
      <c r="H3299">
        <v>32700</v>
      </c>
      <c r="I3299" t="s">
        <v>22</v>
      </c>
      <c r="J3299" s="1">
        <v>44732</v>
      </c>
      <c r="K3299" t="s">
        <v>20</v>
      </c>
      <c r="L3299" s="2">
        <v>0.41388888888888892</v>
      </c>
      <c r="M3299">
        <v>362.05</v>
      </c>
      <c r="N3299">
        <v>630</v>
      </c>
      <c r="O3299">
        <v>10.394753120000001</v>
      </c>
      <c r="P3299" s="1">
        <v>44735</v>
      </c>
      <c r="Q3299" t="s">
        <v>24</v>
      </c>
      <c r="R3299">
        <v>427</v>
      </c>
      <c r="S3299">
        <v>286.45</v>
      </c>
      <c r="T3299">
        <f t="shared" si="1230"/>
        <v>20</v>
      </c>
      <c r="U3299">
        <f t="shared" si="1241"/>
        <v>6</v>
      </c>
      <c r="V3299">
        <f t="shared" si="1242"/>
        <v>2022</v>
      </c>
      <c r="X3299" t="str">
        <f t="shared" ref="X3299:X3300" si="1253">IF(N3299&gt;0,"Profit","Loss")</f>
        <v>Profit</v>
      </c>
    </row>
    <row r="3300" spans="1:24" x14ac:dyDescent="0.3">
      <c r="A3300">
        <v>1100.2</v>
      </c>
      <c r="B3300" s="1">
        <v>44732</v>
      </c>
      <c r="C3300" t="s">
        <v>20</v>
      </c>
      <c r="D3300" s="2">
        <v>0.3923611111111111</v>
      </c>
      <c r="E3300">
        <v>385.95</v>
      </c>
      <c r="F3300">
        <v>15</v>
      </c>
      <c r="G3300" t="s">
        <v>23</v>
      </c>
      <c r="H3300">
        <v>32700</v>
      </c>
      <c r="I3300" t="s">
        <v>22</v>
      </c>
      <c r="J3300" s="1">
        <v>44732</v>
      </c>
      <c r="K3300" t="s">
        <v>20</v>
      </c>
      <c r="L3300" s="2">
        <v>0.40277777777777773</v>
      </c>
      <c r="M3300">
        <v>438.95</v>
      </c>
      <c r="N3300">
        <v>-795</v>
      </c>
      <c r="O3300">
        <v>-13.73234875</v>
      </c>
      <c r="P3300" s="1">
        <v>44735</v>
      </c>
      <c r="Q3300" t="s">
        <v>24</v>
      </c>
      <c r="R3300">
        <v>442.95</v>
      </c>
      <c r="S3300">
        <v>363.35</v>
      </c>
      <c r="T3300">
        <f t="shared" si="1230"/>
        <v>20</v>
      </c>
      <c r="U3300">
        <f t="shared" si="1241"/>
        <v>6</v>
      </c>
      <c r="V3300">
        <f t="shared" si="1242"/>
        <v>2022</v>
      </c>
      <c r="X3300" t="str">
        <f t="shared" si="1253"/>
        <v>Loss</v>
      </c>
    </row>
    <row r="3301" spans="1:24" hidden="1" x14ac:dyDescent="0.3">
      <c r="A3301">
        <v>1101</v>
      </c>
      <c r="B3301" s="1">
        <v>44733</v>
      </c>
      <c r="D3301" s="2">
        <v>0.3923611111111111</v>
      </c>
      <c r="E3301">
        <v>32883.85</v>
      </c>
      <c r="J3301" s="1">
        <v>44733</v>
      </c>
      <c r="L3301" s="2">
        <v>0.54722222222222217</v>
      </c>
      <c r="M3301">
        <v>33468.65</v>
      </c>
      <c r="N3301">
        <v>2340</v>
      </c>
      <c r="R3301">
        <v>33473</v>
      </c>
      <c r="S3301">
        <v>32799</v>
      </c>
      <c r="T3301">
        <f t="shared" ref="T3301:T3364" si="1254">DAY(B3301)</f>
        <v>21</v>
      </c>
      <c r="U3301">
        <f t="shared" si="1241"/>
        <v>6</v>
      </c>
      <c r="V3301">
        <f t="shared" si="1242"/>
        <v>2022</v>
      </c>
    </row>
    <row r="3302" spans="1:24" x14ac:dyDescent="0.3">
      <c r="A3302">
        <v>1101.0999999999999</v>
      </c>
      <c r="B3302" s="1">
        <v>44733</v>
      </c>
      <c r="C3302" t="s">
        <v>25</v>
      </c>
      <c r="D3302" s="2">
        <v>0.3923611111111111</v>
      </c>
      <c r="E3302">
        <v>293.39999999999998</v>
      </c>
      <c r="F3302">
        <v>15</v>
      </c>
      <c r="G3302" t="s">
        <v>21</v>
      </c>
      <c r="H3302">
        <v>32900</v>
      </c>
      <c r="I3302" t="s">
        <v>22</v>
      </c>
      <c r="J3302" s="1">
        <v>44733</v>
      </c>
      <c r="K3302" t="s">
        <v>25</v>
      </c>
      <c r="L3302" s="2">
        <v>0.40902777777777777</v>
      </c>
      <c r="M3302">
        <v>337.4</v>
      </c>
      <c r="N3302">
        <v>-660</v>
      </c>
      <c r="O3302">
        <v>-14.99659168</v>
      </c>
      <c r="P3302" s="1">
        <v>44735</v>
      </c>
      <c r="Q3302" t="s">
        <v>24</v>
      </c>
      <c r="R3302">
        <v>350</v>
      </c>
      <c r="S3302">
        <v>261.7</v>
      </c>
      <c r="T3302">
        <f t="shared" si="1254"/>
        <v>21</v>
      </c>
      <c r="U3302">
        <f t="shared" si="1241"/>
        <v>6</v>
      </c>
      <c r="V3302">
        <f t="shared" si="1242"/>
        <v>2022</v>
      </c>
      <c r="X3302" t="str">
        <f t="shared" ref="X3302:X3303" si="1255">IF(N3302&gt;0,"Profit","Loss")</f>
        <v>Loss</v>
      </c>
    </row>
    <row r="3303" spans="1:24" x14ac:dyDescent="0.3">
      <c r="A3303">
        <v>1101.2</v>
      </c>
      <c r="B3303" s="1">
        <v>44733</v>
      </c>
      <c r="C3303" t="s">
        <v>25</v>
      </c>
      <c r="D3303" s="2">
        <v>0.3923611111111111</v>
      </c>
      <c r="E3303">
        <v>305.85000000000002</v>
      </c>
      <c r="F3303">
        <v>15</v>
      </c>
      <c r="G3303" t="s">
        <v>23</v>
      </c>
      <c r="H3303">
        <v>32900</v>
      </c>
      <c r="I3303" t="s">
        <v>22</v>
      </c>
      <c r="J3303" s="1">
        <v>44733</v>
      </c>
      <c r="K3303" t="s">
        <v>25</v>
      </c>
      <c r="L3303" s="2">
        <v>0.54722222222222217</v>
      </c>
      <c r="M3303">
        <v>105.85</v>
      </c>
      <c r="N3303">
        <v>3000</v>
      </c>
      <c r="O3303">
        <v>65.391531799999996</v>
      </c>
      <c r="P3303" s="1">
        <v>44735</v>
      </c>
      <c r="Q3303" t="s">
        <v>29</v>
      </c>
      <c r="R3303">
        <v>346.45</v>
      </c>
      <c r="S3303">
        <v>105.15</v>
      </c>
      <c r="T3303">
        <f t="shared" si="1254"/>
        <v>21</v>
      </c>
      <c r="U3303">
        <f t="shared" si="1241"/>
        <v>6</v>
      </c>
      <c r="V3303">
        <f t="shared" si="1242"/>
        <v>2022</v>
      </c>
      <c r="X3303" t="str">
        <f t="shared" si="1255"/>
        <v>Profit</v>
      </c>
    </row>
    <row r="3304" spans="1:24" hidden="1" x14ac:dyDescent="0.3">
      <c r="A3304">
        <v>1102</v>
      </c>
      <c r="B3304" s="1">
        <v>44734</v>
      </c>
      <c r="D3304" s="2">
        <v>0.3923611111111111</v>
      </c>
      <c r="E3304">
        <v>32884.550000000003</v>
      </c>
      <c r="J3304" s="1">
        <v>44734</v>
      </c>
      <c r="L3304" s="2">
        <v>0.47222222222222227</v>
      </c>
      <c r="M3304">
        <v>32874.15</v>
      </c>
      <c r="N3304">
        <v>-360</v>
      </c>
      <c r="R3304">
        <v>33053.15</v>
      </c>
      <c r="S3304">
        <v>32762.2</v>
      </c>
      <c r="T3304">
        <f t="shared" si="1254"/>
        <v>22</v>
      </c>
      <c r="U3304">
        <f t="shared" si="1241"/>
        <v>6</v>
      </c>
      <c r="V3304">
        <f t="shared" si="1242"/>
        <v>2022</v>
      </c>
    </row>
    <row r="3305" spans="1:24" x14ac:dyDescent="0.3">
      <c r="A3305">
        <v>1102.0999999999999</v>
      </c>
      <c r="B3305" s="1">
        <v>44734</v>
      </c>
      <c r="C3305" t="s">
        <v>26</v>
      </c>
      <c r="D3305" s="2">
        <v>0.3923611111111111</v>
      </c>
      <c r="E3305">
        <v>218.45</v>
      </c>
      <c r="F3305">
        <v>15</v>
      </c>
      <c r="G3305" t="s">
        <v>21</v>
      </c>
      <c r="H3305">
        <v>32900</v>
      </c>
      <c r="I3305" t="s">
        <v>22</v>
      </c>
      <c r="J3305" s="1">
        <v>44734</v>
      </c>
      <c r="K3305" t="s">
        <v>26</v>
      </c>
      <c r="L3305" s="2">
        <v>0.43958333333333338</v>
      </c>
      <c r="M3305">
        <v>245.45</v>
      </c>
      <c r="N3305">
        <v>-405</v>
      </c>
      <c r="O3305">
        <v>-12.359807740000001</v>
      </c>
      <c r="P3305" s="1">
        <v>44735</v>
      </c>
      <c r="Q3305" t="s">
        <v>24</v>
      </c>
      <c r="R3305">
        <v>247.8</v>
      </c>
      <c r="S3305">
        <v>170.4</v>
      </c>
      <c r="T3305">
        <f t="shared" si="1254"/>
        <v>22</v>
      </c>
      <c r="U3305">
        <f t="shared" si="1241"/>
        <v>6</v>
      </c>
      <c r="V3305">
        <f t="shared" si="1242"/>
        <v>2022</v>
      </c>
      <c r="X3305" t="str">
        <f t="shared" ref="X3305:X3306" si="1256">IF(N3305&gt;0,"Profit","Loss")</f>
        <v>Loss</v>
      </c>
    </row>
    <row r="3306" spans="1:24" x14ac:dyDescent="0.3">
      <c r="A3306">
        <v>1102.2</v>
      </c>
      <c r="B3306" s="1">
        <v>44734</v>
      </c>
      <c r="C3306" t="s">
        <v>26</v>
      </c>
      <c r="D3306" s="2">
        <v>0.3923611111111111</v>
      </c>
      <c r="E3306">
        <v>230.95</v>
      </c>
      <c r="F3306">
        <v>15</v>
      </c>
      <c r="G3306" t="s">
        <v>23</v>
      </c>
      <c r="H3306">
        <v>32900</v>
      </c>
      <c r="I3306" t="s">
        <v>22</v>
      </c>
      <c r="J3306" s="1">
        <v>44734</v>
      </c>
      <c r="K3306" t="s">
        <v>26</v>
      </c>
      <c r="L3306" s="2">
        <v>0.47222222222222227</v>
      </c>
      <c r="M3306">
        <v>227.95</v>
      </c>
      <c r="N3306">
        <v>45</v>
      </c>
      <c r="O3306">
        <v>1.2989824640000001</v>
      </c>
      <c r="P3306" s="1">
        <v>44735</v>
      </c>
      <c r="Q3306" t="s">
        <v>24</v>
      </c>
      <c r="R3306">
        <v>299</v>
      </c>
      <c r="S3306">
        <v>152.55000000000001</v>
      </c>
      <c r="T3306">
        <f t="shared" si="1254"/>
        <v>22</v>
      </c>
      <c r="U3306">
        <f t="shared" si="1241"/>
        <v>6</v>
      </c>
      <c r="V3306">
        <f t="shared" si="1242"/>
        <v>2022</v>
      </c>
      <c r="X3306" t="str">
        <f t="shared" si="1256"/>
        <v>Profit</v>
      </c>
    </row>
    <row r="3307" spans="1:24" hidden="1" x14ac:dyDescent="0.3">
      <c r="A3307">
        <v>1103</v>
      </c>
      <c r="B3307" s="1">
        <v>44735</v>
      </c>
      <c r="D3307" s="2">
        <v>0.3923611111111111</v>
      </c>
      <c r="E3307">
        <v>33058.6</v>
      </c>
      <c r="J3307" s="1">
        <v>44735</v>
      </c>
      <c r="L3307" s="2">
        <v>0.49444444444444446</v>
      </c>
      <c r="M3307">
        <v>33159.300000000003</v>
      </c>
      <c r="N3307">
        <v>-360</v>
      </c>
      <c r="R3307">
        <v>33431.75</v>
      </c>
      <c r="S3307">
        <v>33054.35</v>
      </c>
      <c r="T3307">
        <f t="shared" si="1254"/>
        <v>23</v>
      </c>
      <c r="U3307">
        <f t="shared" si="1241"/>
        <v>6</v>
      </c>
      <c r="V3307">
        <f t="shared" si="1242"/>
        <v>2022</v>
      </c>
    </row>
    <row r="3308" spans="1:24" x14ac:dyDescent="0.3">
      <c r="A3308">
        <v>1103.0999999999999</v>
      </c>
      <c r="B3308" s="1">
        <v>44735</v>
      </c>
      <c r="C3308" t="s">
        <v>27</v>
      </c>
      <c r="D3308" s="2">
        <v>0.3923611111111111</v>
      </c>
      <c r="E3308">
        <v>122.95</v>
      </c>
      <c r="F3308">
        <v>15</v>
      </c>
      <c r="G3308" t="s">
        <v>21</v>
      </c>
      <c r="H3308">
        <v>33100</v>
      </c>
      <c r="I3308" t="s">
        <v>22</v>
      </c>
      <c r="J3308" s="1">
        <v>44735</v>
      </c>
      <c r="K3308" t="s">
        <v>27</v>
      </c>
      <c r="L3308" s="2">
        <v>0.4055555555555555</v>
      </c>
      <c r="M3308">
        <v>194.95</v>
      </c>
      <c r="N3308">
        <v>-1080</v>
      </c>
      <c r="O3308">
        <v>-58.560390400000003</v>
      </c>
      <c r="P3308" s="1">
        <v>44735</v>
      </c>
      <c r="Q3308" t="s">
        <v>24</v>
      </c>
      <c r="R3308">
        <v>220</v>
      </c>
      <c r="S3308">
        <v>119.5</v>
      </c>
      <c r="T3308">
        <f t="shared" si="1254"/>
        <v>23</v>
      </c>
      <c r="U3308">
        <f t="shared" si="1241"/>
        <v>6</v>
      </c>
      <c r="V3308">
        <f t="shared" si="1242"/>
        <v>2022</v>
      </c>
      <c r="X3308" t="str">
        <f t="shared" ref="X3308:X3309" si="1257">IF(N3308&gt;0,"Profit","Loss")</f>
        <v>Loss</v>
      </c>
    </row>
    <row r="3309" spans="1:24" x14ac:dyDescent="0.3">
      <c r="A3309">
        <v>1103.2</v>
      </c>
      <c r="B3309" s="1">
        <v>44735</v>
      </c>
      <c r="C3309" t="s">
        <v>27</v>
      </c>
      <c r="D3309" s="2">
        <v>0.3923611111111111</v>
      </c>
      <c r="E3309">
        <v>161.44999999999999</v>
      </c>
      <c r="F3309">
        <v>15</v>
      </c>
      <c r="G3309" t="s">
        <v>23</v>
      </c>
      <c r="H3309">
        <v>33100</v>
      </c>
      <c r="I3309" t="s">
        <v>22</v>
      </c>
      <c r="J3309" s="1">
        <v>44735</v>
      </c>
      <c r="K3309" t="s">
        <v>27</v>
      </c>
      <c r="L3309" s="2">
        <v>0.49444444444444446</v>
      </c>
      <c r="M3309">
        <v>113.45</v>
      </c>
      <c r="N3309">
        <v>720</v>
      </c>
      <c r="O3309">
        <v>29.73056674</v>
      </c>
      <c r="P3309" s="1">
        <v>44735</v>
      </c>
      <c r="Q3309" t="s">
        <v>24</v>
      </c>
      <c r="R3309">
        <v>163.9</v>
      </c>
      <c r="S3309">
        <v>37.700000000000003</v>
      </c>
      <c r="T3309">
        <f t="shared" si="1254"/>
        <v>23</v>
      </c>
      <c r="U3309">
        <f t="shared" si="1241"/>
        <v>6</v>
      </c>
      <c r="V3309">
        <f t="shared" si="1242"/>
        <v>2022</v>
      </c>
      <c r="X3309" t="str">
        <f t="shared" si="1257"/>
        <v>Profit</v>
      </c>
    </row>
    <row r="3310" spans="1:24" hidden="1" x14ac:dyDescent="0.3">
      <c r="A3310">
        <v>1104</v>
      </c>
      <c r="B3310" s="1">
        <v>44736</v>
      </c>
      <c r="D3310" s="2">
        <v>0.3923611111111111</v>
      </c>
      <c r="E3310">
        <v>33590.65</v>
      </c>
      <c r="J3310" s="1">
        <v>44736</v>
      </c>
      <c r="L3310" s="2">
        <v>0.49652777777777773</v>
      </c>
      <c r="M3310">
        <v>33482.35</v>
      </c>
      <c r="N3310">
        <v>-750</v>
      </c>
      <c r="R3310">
        <v>33664.5</v>
      </c>
      <c r="S3310">
        <v>33478.65</v>
      </c>
      <c r="T3310">
        <f t="shared" si="1254"/>
        <v>24</v>
      </c>
      <c r="U3310">
        <f t="shared" si="1241"/>
        <v>6</v>
      </c>
      <c r="V3310">
        <f t="shared" si="1242"/>
        <v>2022</v>
      </c>
    </row>
    <row r="3311" spans="1:24" x14ac:dyDescent="0.3">
      <c r="A3311">
        <v>1104.0999999999999</v>
      </c>
      <c r="B3311" s="1">
        <v>44736</v>
      </c>
      <c r="C3311" t="s">
        <v>28</v>
      </c>
      <c r="D3311" s="2">
        <v>0.3923611111111111</v>
      </c>
      <c r="E3311">
        <v>430</v>
      </c>
      <c r="F3311">
        <v>15</v>
      </c>
      <c r="G3311" t="s">
        <v>21</v>
      </c>
      <c r="H3311">
        <v>33600</v>
      </c>
      <c r="I3311" t="s">
        <v>22</v>
      </c>
      <c r="J3311" s="1">
        <v>44736</v>
      </c>
      <c r="K3311" t="s">
        <v>28</v>
      </c>
      <c r="L3311" s="2">
        <v>0.45833333333333331</v>
      </c>
      <c r="M3311">
        <v>446</v>
      </c>
      <c r="N3311">
        <v>-240</v>
      </c>
      <c r="O3311">
        <v>-3.7209302329999998</v>
      </c>
      <c r="P3311" s="1">
        <v>44742</v>
      </c>
      <c r="Q3311" t="s">
        <v>24</v>
      </c>
      <c r="R3311">
        <v>469.15</v>
      </c>
      <c r="S3311">
        <v>370.3</v>
      </c>
      <c r="T3311">
        <f t="shared" si="1254"/>
        <v>24</v>
      </c>
      <c r="U3311">
        <f t="shared" si="1241"/>
        <v>6</v>
      </c>
      <c r="V3311">
        <f t="shared" si="1242"/>
        <v>2022</v>
      </c>
      <c r="X3311" t="str">
        <f t="shared" ref="X3311:X3312" si="1258">IF(N3311&gt;0,"Profit","Loss")</f>
        <v>Loss</v>
      </c>
    </row>
    <row r="3312" spans="1:24" x14ac:dyDescent="0.3">
      <c r="A3312">
        <v>1104.2</v>
      </c>
      <c r="B3312" s="1">
        <v>44736</v>
      </c>
      <c r="C3312" t="s">
        <v>28</v>
      </c>
      <c r="D3312" s="2">
        <v>0.3923611111111111</v>
      </c>
      <c r="E3312">
        <v>439.1</v>
      </c>
      <c r="F3312">
        <v>15</v>
      </c>
      <c r="G3312" t="s">
        <v>23</v>
      </c>
      <c r="H3312">
        <v>33600</v>
      </c>
      <c r="I3312" t="s">
        <v>22</v>
      </c>
      <c r="J3312" s="1">
        <v>44736</v>
      </c>
      <c r="K3312" t="s">
        <v>28</v>
      </c>
      <c r="L3312" s="2">
        <v>0.49652777777777773</v>
      </c>
      <c r="M3312">
        <v>473.1</v>
      </c>
      <c r="N3312">
        <v>-510</v>
      </c>
      <c r="O3312">
        <v>-7.7431109090000003</v>
      </c>
      <c r="P3312" s="1">
        <v>44742</v>
      </c>
      <c r="Q3312" t="s">
        <v>24</v>
      </c>
      <c r="R3312">
        <v>489</v>
      </c>
      <c r="S3312">
        <v>398.05</v>
      </c>
      <c r="T3312">
        <f t="shared" si="1254"/>
        <v>24</v>
      </c>
      <c r="U3312">
        <f t="shared" si="1241"/>
        <v>6</v>
      </c>
      <c r="V3312">
        <f t="shared" si="1242"/>
        <v>2022</v>
      </c>
      <c r="X3312" t="str">
        <f t="shared" si="1258"/>
        <v>Loss</v>
      </c>
    </row>
    <row r="3313" spans="1:24" hidden="1" x14ac:dyDescent="0.3">
      <c r="A3313">
        <v>1105</v>
      </c>
      <c r="B3313" s="1">
        <v>44739</v>
      </c>
      <c r="D3313" s="2">
        <v>0.3923611111111111</v>
      </c>
      <c r="E3313">
        <v>34025.65</v>
      </c>
      <c r="J3313" s="1">
        <v>44739</v>
      </c>
      <c r="L3313" s="2">
        <v>0.54861111111111105</v>
      </c>
      <c r="M3313">
        <v>33969.199999999997</v>
      </c>
      <c r="N3313">
        <v>-15</v>
      </c>
      <c r="R3313">
        <v>34096.25</v>
      </c>
      <c r="S3313">
        <v>33785.9</v>
      </c>
      <c r="T3313">
        <f t="shared" si="1254"/>
        <v>27</v>
      </c>
      <c r="U3313">
        <f t="shared" si="1241"/>
        <v>6</v>
      </c>
      <c r="V3313">
        <f t="shared" si="1242"/>
        <v>2022</v>
      </c>
    </row>
    <row r="3314" spans="1:24" x14ac:dyDescent="0.3">
      <c r="A3314">
        <v>1105.0999999999999</v>
      </c>
      <c r="B3314" s="1">
        <v>44739</v>
      </c>
      <c r="C3314" t="s">
        <v>20</v>
      </c>
      <c r="D3314" s="2">
        <v>0.3923611111111111</v>
      </c>
      <c r="E3314">
        <v>389.3</v>
      </c>
      <c r="F3314">
        <v>15</v>
      </c>
      <c r="G3314" t="s">
        <v>21</v>
      </c>
      <c r="H3314">
        <v>34000</v>
      </c>
      <c r="I3314" t="s">
        <v>22</v>
      </c>
      <c r="J3314" s="1">
        <v>44739</v>
      </c>
      <c r="K3314" t="s">
        <v>20</v>
      </c>
      <c r="L3314" s="2">
        <v>0.54861111111111105</v>
      </c>
      <c r="M3314">
        <v>340.3</v>
      </c>
      <c r="N3314">
        <v>735</v>
      </c>
      <c r="O3314">
        <v>12.58669407</v>
      </c>
      <c r="P3314" s="1">
        <v>44742</v>
      </c>
      <c r="Q3314" t="s">
        <v>24</v>
      </c>
      <c r="R3314">
        <v>417.2</v>
      </c>
      <c r="S3314">
        <v>265</v>
      </c>
      <c r="T3314">
        <f t="shared" si="1254"/>
        <v>27</v>
      </c>
      <c r="U3314">
        <f t="shared" si="1241"/>
        <v>6</v>
      </c>
      <c r="V3314">
        <f t="shared" si="1242"/>
        <v>2022</v>
      </c>
      <c r="X3314" t="str">
        <f t="shared" ref="X3314:X3315" si="1259">IF(N3314&gt;0,"Profit","Loss")</f>
        <v>Profit</v>
      </c>
    </row>
    <row r="3315" spans="1:24" x14ac:dyDescent="0.3">
      <c r="A3315">
        <v>1105.2</v>
      </c>
      <c r="B3315" s="1">
        <v>44739</v>
      </c>
      <c r="C3315" t="s">
        <v>20</v>
      </c>
      <c r="D3315" s="2">
        <v>0.3923611111111111</v>
      </c>
      <c r="E3315">
        <v>340</v>
      </c>
      <c r="F3315">
        <v>15</v>
      </c>
      <c r="G3315" t="s">
        <v>23</v>
      </c>
      <c r="H3315">
        <v>34000</v>
      </c>
      <c r="I3315" t="s">
        <v>22</v>
      </c>
      <c r="J3315" s="1">
        <v>44739</v>
      </c>
      <c r="K3315" t="s">
        <v>20</v>
      </c>
      <c r="L3315" s="2">
        <v>0.40763888888888888</v>
      </c>
      <c r="M3315">
        <v>390</v>
      </c>
      <c r="N3315">
        <v>-750</v>
      </c>
      <c r="O3315">
        <v>-14.70588235</v>
      </c>
      <c r="P3315" s="1">
        <v>44742</v>
      </c>
      <c r="Q3315" t="s">
        <v>24</v>
      </c>
      <c r="R3315">
        <v>390</v>
      </c>
      <c r="S3315">
        <v>314.60000000000002</v>
      </c>
      <c r="T3315">
        <f t="shared" si="1254"/>
        <v>27</v>
      </c>
      <c r="U3315">
        <f t="shared" si="1241"/>
        <v>6</v>
      </c>
      <c r="V3315">
        <f t="shared" si="1242"/>
        <v>2022</v>
      </c>
      <c r="X3315" t="str">
        <f t="shared" si="1259"/>
        <v>Loss</v>
      </c>
    </row>
    <row r="3316" spans="1:24" hidden="1" x14ac:dyDescent="0.3">
      <c r="A3316">
        <v>1106</v>
      </c>
      <c r="B3316" s="1">
        <v>44740</v>
      </c>
      <c r="D3316" s="2">
        <v>0.3923611111111111</v>
      </c>
      <c r="E3316">
        <v>33614.449999999997</v>
      </c>
      <c r="J3316" s="1">
        <v>44740</v>
      </c>
      <c r="L3316" s="2">
        <v>0.52708333333333335</v>
      </c>
      <c r="M3316">
        <v>33679.300000000003</v>
      </c>
      <c r="N3316">
        <v>-855</v>
      </c>
      <c r="R3316">
        <v>33691.4</v>
      </c>
      <c r="S3316">
        <v>33503.5</v>
      </c>
      <c r="T3316">
        <f t="shared" si="1254"/>
        <v>28</v>
      </c>
      <c r="U3316">
        <f t="shared" si="1241"/>
        <v>6</v>
      </c>
      <c r="V3316">
        <f t="shared" si="1242"/>
        <v>2022</v>
      </c>
    </row>
    <row r="3317" spans="1:24" x14ac:dyDescent="0.3">
      <c r="A3317">
        <v>1106.0999999999999</v>
      </c>
      <c r="B3317" s="1">
        <v>44740</v>
      </c>
      <c r="C3317" t="s">
        <v>25</v>
      </c>
      <c r="D3317" s="2">
        <v>0.3923611111111111</v>
      </c>
      <c r="E3317">
        <v>315.55</v>
      </c>
      <c r="F3317">
        <v>15</v>
      </c>
      <c r="G3317" t="s">
        <v>21</v>
      </c>
      <c r="H3317">
        <v>33600</v>
      </c>
      <c r="I3317" t="s">
        <v>22</v>
      </c>
      <c r="J3317" s="1">
        <v>44740</v>
      </c>
      <c r="K3317" t="s">
        <v>25</v>
      </c>
      <c r="L3317" s="2">
        <v>0.52708333333333335</v>
      </c>
      <c r="M3317">
        <v>333.55</v>
      </c>
      <c r="N3317">
        <v>-270</v>
      </c>
      <c r="O3317">
        <v>-5.7043257799999996</v>
      </c>
      <c r="P3317" s="1">
        <v>44742</v>
      </c>
      <c r="Q3317" t="s">
        <v>24</v>
      </c>
      <c r="R3317">
        <v>359.8</v>
      </c>
      <c r="S3317">
        <v>258</v>
      </c>
      <c r="T3317">
        <f t="shared" si="1254"/>
        <v>28</v>
      </c>
      <c r="U3317">
        <f t="shared" si="1241"/>
        <v>6</v>
      </c>
      <c r="V3317">
        <f t="shared" si="1242"/>
        <v>2022</v>
      </c>
      <c r="X3317" t="str">
        <f t="shared" ref="X3317:X3318" si="1260">IF(N3317&gt;0,"Profit","Loss")</f>
        <v>Loss</v>
      </c>
    </row>
    <row r="3318" spans="1:24" x14ac:dyDescent="0.3">
      <c r="A3318">
        <v>1106.2</v>
      </c>
      <c r="B3318" s="1">
        <v>44740</v>
      </c>
      <c r="C3318" t="s">
        <v>25</v>
      </c>
      <c r="D3318" s="2">
        <v>0.3923611111111111</v>
      </c>
      <c r="E3318">
        <v>278.75</v>
      </c>
      <c r="F3318">
        <v>15</v>
      </c>
      <c r="G3318" t="s">
        <v>23</v>
      </c>
      <c r="H3318">
        <v>33600</v>
      </c>
      <c r="I3318" t="s">
        <v>22</v>
      </c>
      <c r="J3318" s="1">
        <v>44740</v>
      </c>
      <c r="K3318" t="s">
        <v>25</v>
      </c>
      <c r="L3318" s="2">
        <v>0.41597222222222219</v>
      </c>
      <c r="M3318">
        <v>317.75</v>
      </c>
      <c r="N3318">
        <v>-585</v>
      </c>
      <c r="O3318">
        <v>-13.99103139</v>
      </c>
      <c r="P3318" s="1">
        <v>44742</v>
      </c>
      <c r="Q3318" t="s">
        <v>24</v>
      </c>
      <c r="R3318">
        <v>324</v>
      </c>
      <c r="S3318">
        <v>242</v>
      </c>
      <c r="T3318">
        <f t="shared" si="1254"/>
        <v>28</v>
      </c>
      <c r="U3318">
        <f t="shared" si="1241"/>
        <v>6</v>
      </c>
      <c r="V3318">
        <f t="shared" si="1242"/>
        <v>2022</v>
      </c>
      <c r="X3318" t="str">
        <f t="shared" si="1260"/>
        <v>Loss</v>
      </c>
    </row>
    <row r="3319" spans="1:24" hidden="1" x14ac:dyDescent="0.3">
      <c r="A3319">
        <v>1107</v>
      </c>
      <c r="B3319" s="1">
        <v>44741</v>
      </c>
      <c r="D3319" s="2">
        <v>0.3923611111111111</v>
      </c>
      <c r="E3319">
        <v>33224.199999999997</v>
      </c>
      <c r="J3319" s="1">
        <v>44741</v>
      </c>
      <c r="L3319" s="2">
        <v>0.6381944444444444</v>
      </c>
      <c r="M3319">
        <v>33267.550000000003</v>
      </c>
      <c r="N3319">
        <v>-477</v>
      </c>
      <c r="Q3319" t="s">
        <v>19</v>
      </c>
      <c r="R3319">
        <v>33416.6</v>
      </c>
      <c r="S3319">
        <v>33210</v>
      </c>
      <c r="T3319">
        <f t="shared" si="1254"/>
        <v>29</v>
      </c>
      <c r="U3319">
        <f t="shared" si="1241"/>
        <v>6</v>
      </c>
      <c r="V3319">
        <f t="shared" si="1242"/>
        <v>2022</v>
      </c>
    </row>
    <row r="3320" spans="1:24" x14ac:dyDescent="0.3">
      <c r="A3320">
        <v>1107.0999999999999</v>
      </c>
      <c r="B3320" s="1">
        <v>44741</v>
      </c>
      <c r="C3320" t="s">
        <v>26</v>
      </c>
      <c r="D3320" s="2">
        <v>0.3923611111111111</v>
      </c>
      <c r="E3320">
        <v>243.4</v>
      </c>
      <c r="F3320">
        <v>15</v>
      </c>
      <c r="G3320" t="s">
        <v>21</v>
      </c>
      <c r="H3320">
        <v>33200</v>
      </c>
      <c r="I3320" t="s">
        <v>22</v>
      </c>
      <c r="J3320" s="1">
        <v>44741</v>
      </c>
      <c r="K3320" t="s">
        <v>26</v>
      </c>
      <c r="L3320" s="2">
        <v>0.5493055555555556</v>
      </c>
      <c r="M3320">
        <v>308.39999999999998</v>
      </c>
      <c r="N3320">
        <v>-975</v>
      </c>
      <c r="O3320">
        <v>-26.705012329999999</v>
      </c>
      <c r="P3320" s="1">
        <v>44742</v>
      </c>
      <c r="Q3320" t="s">
        <v>24</v>
      </c>
      <c r="R3320">
        <v>375</v>
      </c>
      <c r="S3320">
        <v>233.25</v>
      </c>
      <c r="T3320">
        <f t="shared" si="1254"/>
        <v>29</v>
      </c>
      <c r="U3320">
        <f t="shared" si="1241"/>
        <v>6</v>
      </c>
      <c r="V3320">
        <f t="shared" si="1242"/>
        <v>2022</v>
      </c>
      <c r="X3320" t="str">
        <f t="shared" ref="X3320:X3321" si="1261">IF(N3320&gt;0,"Profit","Loss")</f>
        <v>Loss</v>
      </c>
    </row>
    <row r="3321" spans="1:24" x14ac:dyDescent="0.3">
      <c r="A3321">
        <v>1107.2</v>
      </c>
      <c r="B3321" s="1">
        <v>44741</v>
      </c>
      <c r="C3321" t="s">
        <v>26</v>
      </c>
      <c r="D3321" s="2">
        <v>0.3923611111111111</v>
      </c>
      <c r="E3321">
        <v>205</v>
      </c>
      <c r="F3321">
        <v>15</v>
      </c>
      <c r="G3321" t="s">
        <v>23</v>
      </c>
      <c r="H3321">
        <v>33200</v>
      </c>
      <c r="I3321" t="s">
        <v>22</v>
      </c>
      <c r="J3321" s="1">
        <v>44741</v>
      </c>
      <c r="K3321" t="s">
        <v>26</v>
      </c>
      <c r="L3321" s="2">
        <v>0.6381944444444444</v>
      </c>
      <c r="M3321">
        <v>171.8</v>
      </c>
      <c r="N3321">
        <v>498</v>
      </c>
      <c r="O3321">
        <v>16.195121950000001</v>
      </c>
      <c r="P3321" s="1">
        <v>44742</v>
      </c>
      <c r="Q3321" t="s">
        <v>19</v>
      </c>
      <c r="R3321">
        <v>209.15</v>
      </c>
      <c r="S3321">
        <v>116</v>
      </c>
      <c r="T3321">
        <f t="shared" si="1254"/>
        <v>29</v>
      </c>
      <c r="U3321">
        <f t="shared" si="1241"/>
        <v>6</v>
      </c>
      <c r="V3321">
        <f t="shared" si="1242"/>
        <v>2022</v>
      </c>
      <c r="X3321" t="str">
        <f t="shared" si="1261"/>
        <v>Profit</v>
      </c>
    </row>
    <row r="3322" spans="1:24" hidden="1" x14ac:dyDescent="0.3">
      <c r="A3322">
        <v>1108</v>
      </c>
      <c r="B3322" s="1">
        <v>44742</v>
      </c>
      <c r="D3322" s="2">
        <v>0.3923611111111111</v>
      </c>
      <c r="E3322">
        <v>33459.050000000003</v>
      </c>
      <c r="J3322" s="1">
        <v>44742</v>
      </c>
      <c r="L3322" s="2">
        <v>0.42222222222222222</v>
      </c>
      <c r="M3322">
        <v>33432.699999999997</v>
      </c>
      <c r="N3322">
        <v>-840</v>
      </c>
      <c r="R3322">
        <v>33657.4</v>
      </c>
      <c r="S3322">
        <v>33414.6</v>
      </c>
      <c r="T3322">
        <f t="shared" si="1254"/>
        <v>30</v>
      </c>
      <c r="U3322">
        <f t="shared" si="1241"/>
        <v>6</v>
      </c>
      <c r="V3322">
        <f t="shared" si="1242"/>
        <v>2022</v>
      </c>
    </row>
    <row r="3323" spans="1:24" x14ac:dyDescent="0.3">
      <c r="A3323">
        <v>1108.0999999999999</v>
      </c>
      <c r="B3323" s="1">
        <v>44742</v>
      </c>
      <c r="C3323" t="s">
        <v>27</v>
      </c>
      <c r="D3323" s="2">
        <v>0.3923611111111111</v>
      </c>
      <c r="E3323">
        <v>144.94999999999999</v>
      </c>
      <c r="F3323">
        <v>15</v>
      </c>
      <c r="G3323" t="s">
        <v>21</v>
      </c>
      <c r="H3323">
        <v>33500</v>
      </c>
      <c r="I3323" t="s">
        <v>22</v>
      </c>
      <c r="J3323" s="1">
        <v>44742</v>
      </c>
      <c r="K3323" t="s">
        <v>27</v>
      </c>
      <c r="L3323" s="2">
        <v>0.40347222222222223</v>
      </c>
      <c r="M3323">
        <v>198.95</v>
      </c>
      <c r="N3323">
        <v>-810</v>
      </c>
      <c r="O3323">
        <v>-37.254225599999998</v>
      </c>
      <c r="P3323" s="1">
        <v>44742</v>
      </c>
      <c r="Q3323" t="s">
        <v>24</v>
      </c>
      <c r="R3323">
        <v>227.8</v>
      </c>
      <c r="S3323">
        <v>123.8</v>
      </c>
      <c r="T3323">
        <f t="shared" si="1254"/>
        <v>30</v>
      </c>
      <c r="U3323">
        <f t="shared" si="1241"/>
        <v>6</v>
      </c>
      <c r="V3323">
        <f t="shared" si="1242"/>
        <v>2022</v>
      </c>
      <c r="X3323" t="str">
        <f t="shared" ref="X3323:X3324" si="1262">IF(N3323&gt;0,"Profit","Loss")</f>
        <v>Loss</v>
      </c>
    </row>
    <row r="3324" spans="1:24" x14ac:dyDescent="0.3">
      <c r="A3324">
        <v>1108.2</v>
      </c>
      <c r="B3324" s="1">
        <v>44742</v>
      </c>
      <c r="C3324" t="s">
        <v>27</v>
      </c>
      <c r="D3324" s="2">
        <v>0.3923611111111111</v>
      </c>
      <c r="E3324">
        <v>196.1</v>
      </c>
      <c r="F3324">
        <v>15</v>
      </c>
      <c r="G3324" t="s">
        <v>23</v>
      </c>
      <c r="H3324">
        <v>33500</v>
      </c>
      <c r="I3324" t="s">
        <v>22</v>
      </c>
      <c r="J3324" s="1">
        <v>44742</v>
      </c>
      <c r="K3324" t="s">
        <v>27</v>
      </c>
      <c r="L3324" s="2">
        <v>0.42222222222222222</v>
      </c>
      <c r="M3324">
        <v>198.1</v>
      </c>
      <c r="N3324">
        <v>-30</v>
      </c>
      <c r="O3324">
        <v>-1.0198878119999999</v>
      </c>
      <c r="P3324" s="1">
        <v>44742</v>
      </c>
      <c r="Q3324" t="s">
        <v>24</v>
      </c>
      <c r="R3324">
        <v>213.5</v>
      </c>
      <c r="S3324">
        <v>123.1</v>
      </c>
      <c r="T3324">
        <f t="shared" si="1254"/>
        <v>30</v>
      </c>
      <c r="U3324">
        <f t="shared" si="1241"/>
        <v>6</v>
      </c>
      <c r="V3324">
        <f t="shared" si="1242"/>
        <v>2022</v>
      </c>
      <c r="X3324" t="str">
        <f t="shared" si="1262"/>
        <v>Loss</v>
      </c>
    </row>
    <row r="3325" spans="1:24" hidden="1" x14ac:dyDescent="0.3">
      <c r="A3325">
        <v>1109</v>
      </c>
      <c r="B3325" s="1">
        <v>44743</v>
      </c>
      <c r="D3325" s="2">
        <v>0.3923611111111111</v>
      </c>
      <c r="E3325">
        <v>33191.550000000003</v>
      </c>
      <c r="J3325" s="1">
        <v>44743</v>
      </c>
      <c r="L3325" s="2">
        <v>0.6381944444444444</v>
      </c>
      <c r="M3325">
        <v>33563.300000000003</v>
      </c>
      <c r="N3325">
        <v>2253</v>
      </c>
      <c r="Q3325" t="s">
        <v>19</v>
      </c>
      <c r="R3325">
        <v>33564</v>
      </c>
      <c r="S3325">
        <v>33095.699999999997</v>
      </c>
      <c r="T3325">
        <f t="shared" si="1254"/>
        <v>1</v>
      </c>
      <c r="U3325">
        <f t="shared" si="1241"/>
        <v>7</v>
      </c>
      <c r="V3325">
        <f t="shared" si="1242"/>
        <v>2022</v>
      </c>
    </row>
    <row r="3326" spans="1:24" x14ac:dyDescent="0.3">
      <c r="A3326">
        <v>1109.0999999999999</v>
      </c>
      <c r="B3326" s="1">
        <v>44743</v>
      </c>
      <c r="C3326" t="s">
        <v>28</v>
      </c>
      <c r="D3326" s="2">
        <v>0.3923611111111111</v>
      </c>
      <c r="E3326">
        <v>416.6</v>
      </c>
      <c r="F3326">
        <v>15</v>
      </c>
      <c r="G3326" t="s">
        <v>21</v>
      </c>
      <c r="H3326">
        <v>33200</v>
      </c>
      <c r="I3326" t="s">
        <v>22</v>
      </c>
      <c r="J3326" s="1">
        <v>44743</v>
      </c>
      <c r="K3326" t="s">
        <v>28</v>
      </c>
      <c r="L3326" s="2">
        <v>0.44236111111111115</v>
      </c>
      <c r="M3326">
        <v>448.6</v>
      </c>
      <c r="N3326">
        <v>-480</v>
      </c>
      <c r="O3326">
        <v>-7.6812289969999998</v>
      </c>
      <c r="P3326" s="1">
        <v>44749</v>
      </c>
      <c r="Q3326" t="s">
        <v>24</v>
      </c>
      <c r="R3326">
        <v>450.05</v>
      </c>
      <c r="S3326">
        <v>373.1</v>
      </c>
      <c r="T3326">
        <f t="shared" si="1254"/>
        <v>1</v>
      </c>
      <c r="U3326">
        <f t="shared" si="1241"/>
        <v>7</v>
      </c>
      <c r="V3326">
        <f t="shared" si="1242"/>
        <v>2022</v>
      </c>
      <c r="X3326" t="str">
        <f t="shared" ref="X3326:X3327" si="1263">IF(N3326&gt;0,"Profit","Loss")</f>
        <v>Loss</v>
      </c>
    </row>
    <row r="3327" spans="1:24" x14ac:dyDescent="0.3">
      <c r="A3327">
        <v>1109.2</v>
      </c>
      <c r="B3327" s="1">
        <v>44743</v>
      </c>
      <c r="C3327" t="s">
        <v>28</v>
      </c>
      <c r="D3327" s="2">
        <v>0.3923611111111111</v>
      </c>
      <c r="E3327">
        <v>425.3</v>
      </c>
      <c r="F3327">
        <v>15</v>
      </c>
      <c r="G3327" t="s">
        <v>23</v>
      </c>
      <c r="H3327">
        <v>33200</v>
      </c>
      <c r="I3327" t="s">
        <v>22</v>
      </c>
      <c r="J3327" s="1">
        <v>44743</v>
      </c>
      <c r="K3327" t="s">
        <v>28</v>
      </c>
      <c r="L3327" s="2">
        <v>0.6381944444444444</v>
      </c>
      <c r="M3327">
        <v>243.1</v>
      </c>
      <c r="N3327">
        <v>2733</v>
      </c>
      <c r="O3327">
        <v>42.840347989999998</v>
      </c>
      <c r="P3327" s="1">
        <v>44749</v>
      </c>
      <c r="Q3327" t="s">
        <v>19</v>
      </c>
      <c r="R3327">
        <v>478.2</v>
      </c>
      <c r="S3327">
        <v>242.25</v>
      </c>
      <c r="T3327">
        <f t="shared" si="1254"/>
        <v>1</v>
      </c>
      <c r="U3327">
        <f t="shared" si="1241"/>
        <v>7</v>
      </c>
      <c r="V3327">
        <f t="shared" si="1242"/>
        <v>2022</v>
      </c>
      <c r="X3327" t="str">
        <f t="shared" si="1263"/>
        <v>Profit</v>
      </c>
    </row>
    <row r="3328" spans="1:24" hidden="1" x14ac:dyDescent="0.3">
      <c r="A3328">
        <v>1110</v>
      </c>
      <c r="B3328" s="1">
        <v>44746</v>
      </c>
      <c r="D3328" s="2">
        <v>0.3923611111111111</v>
      </c>
      <c r="E3328">
        <v>33712.050000000003</v>
      </c>
      <c r="J3328" s="1">
        <v>44746</v>
      </c>
      <c r="L3328" s="2">
        <v>0.45555555555555555</v>
      </c>
      <c r="M3328">
        <v>33738.35</v>
      </c>
      <c r="N3328">
        <v>-705</v>
      </c>
      <c r="R3328">
        <v>33743</v>
      </c>
      <c r="S3328">
        <v>33518.050000000003</v>
      </c>
      <c r="T3328">
        <f t="shared" si="1254"/>
        <v>4</v>
      </c>
      <c r="U3328">
        <f t="shared" si="1241"/>
        <v>7</v>
      </c>
      <c r="V3328">
        <f t="shared" si="1242"/>
        <v>2022</v>
      </c>
    </row>
    <row r="3329" spans="1:24" x14ac:dyDescent="0.3">
      <c r="A3329">
        <v>1110.0999999999999</v>
      </c>
      <c r="B3329" s="1">
        <v>44746</v>
      </c>
      <c r="C3329" t="s">
        <v>20</v>
      </c>
      <c r="D3329" s="2">
        <v>0.3923611111111111</v>
      </c>
      <c r="E3329">
        <v>355.25</v>
      </c>
      <c r="F3329">
        <v>15</v>
      </c>
      <c r="G3329" t="s">
        <v>21</v>
      </c>
      <c r="H3329">
        <v>33700</v>
      </c>
      <c r="I3329" t="s">
        <v>22</v>
      </c>
      <c r="J3329" s="1">
        <v>44746</v>
      </c>
      <c r="K3329" t="s">
        <v>20</v>
      </c>
      <c r="L3329" s="2">
        <v>0.45555555555555555</v>
      </c>
      <c r="M3329">
        <v>343.25</v>
      </c>
      <c r="N3329">
        <v>180</v>
      </c>
      <c r="O3329">
        <v>3.3779028850000001</v>
      </c>
      <c r="P3329" s="1">
        <v>44749</v>
      </c>
      <c r="Q3329" t="s">
        <v>24</v>
      </c>
      <c r="R3329">
        <v>364.25</v>
      </c>
      <c r="S3329">
        <v>268.14999999999998</v>
      </c>
      <c r="T3329">
        <f t="shared" si="1254"/>
        <v>4</v>
      </c>
      <c r="U3329">
        <f t="shared" si="1241"/>
        <v>7</v>
      </c>
      <c r="V3329">
        <f t="shared" si="1242"/>
        <v>2022</v>
      </c>
      <c r="X3329" t="str">
        <f t="shared" ref="X3329:X3330" si="1264">IF(N3329&gt;0,"Profit","Loss")</f>
        <v>Profit</v>
      </c>
    </row>
    <row r="3330" spans="1:24" x14ac:dyDescent="0.3">
      <c r="A3330">
        <v>1110.2</v>
      </c>
      <c r="B3330" s="1">
        <v>44746</v>
      </c>
      <c r="C3330" t="s">
        <v>20</v>
      </c>
      <c r="D3330" s="2">
        <v>0.3923611111111111</v>
      </c>
      <c r="E3330">
        <v>338.3</v>
      </c>
      <c r="F3330">
        <v>15</v>
      </c>
      <c r="G3330" t="s">
        <v>23</v>
      </c>
      <c r="H3330">
        <v>33700</v>
      </c>
      <c r="I3330" t="s">
        <v>22</v>
      </c>
      <c r="J3330" s="1">
        <v>44746</v>
      </c>
      <c r="K3330" t="s">
        <v>20</v>
      </c>
      <c r="L3330" s="2">
        <v>0.4069444444444445</v>
      </c>
      <c r="M3330">
        <v>397.3</v>
      </c>
      <c r="N3330">
        <v>-885</v>
      </c>
      <c r="O3330">
        <v>-17.44014189</v>
      </c>
      <c r="P3330" s="1">
        <v>44749</v>
      </c>
      <c r="Q3330" t="s">
        <v>24</v>
      </c>
      <c r="R3330">
        <v>409.55</v>
      </c>
      <c r="S3330">
        <v>322.10000000000002</v>
      </c>
      <c r="T3330">
        <f t="shared" si="1254"/>
        <v>4</v>
      </c>
      <c r="U3330">
        <f t="shared" si="1241"/>
        <v>7</v>
      </c>
      <c r="V3330">
        <f t="shared" si="1242"/>
        <v>2022</v>
      </c>
      <c r="X3330" t="str">
        <f t="shared" si="1264"/>
        <v>Loss</v>
      </c>
    </row>
    <row r="3331" spans="1:24" hidden="1" x14ac:dyDescent="0.3">
      <c r="A3331">
        <v>1111</v>
      </c>
      <c r="B3331" s="1">
        <v>44747</v>
      </c>
      <c r="D3331" s="2">
        <v>0.3923611111111111</v>
      </c>
      <c r="E3331">
        <v>34143.25</v>
      </c>
      <c r="J3331" s="1">
        <v>44747</v>
      </c>
      <c r="L3331" s="2">
        <v>0.57986111111111105</v>
      </c>
      <c r="M3331">
        <v>34147.699999999997</v>
      </c>
      <c r="N3331">
        <v>-630</v>
      </c>
      <c r="R3331">
        <v>34360.6</v>
      </c>
      <c r="S3331">
        <v>34105.300000000003</v>
      </c>
      <c r="T3331">
        <f t="shared" si="1254"/>
        <v>5</v>
      </c>
      <c r="U3331">
        <f t="shared" ref="U3331:U3394" si="1265">MONTH(B3331)</f>
        <v>7</v>
      </c>
      <c r="V3331">
        <f t="shared" ref="V3331:V3394" si="1266">YEAR(B3331)</f>
        <v>2022</v>
      </c>
    </row>
    <row r="3332" spans="1:24" x14ac:dyDescent="0.3">
      <c r="A3332">
        <v>1111.0999999999999</v>
      </c>
      <c r="B3332" s="1">
        <v>44747</v>
      </c>
      <c r="C3332" t="s">
        <v>25</v>
      </c>
      <c r="D3332" s="2">
        <v>0.3923611111111111</v>
      </c>
      <c r="E3332">
        <v>281.55</v>
      </c>
      <c r="F3332">
        <v>15</v>
      </c>
      <c r="G3332" t="s">
        <v>21</v>
      </c>
      <c r="H3332">
        <v>34100</v>
      </c>
      <c r="I3332" t="s">
        <v>22</v>
      </c>
      <c r="J3332" s="1">
        <v>44747</v>
      </c>
      <c r="K3332" t="s">
        <v>25</v>
      </c>
      <c r="L3332" s="2">
        <v>0.41111111111111115</v>
      </c>
      <c r="M3332">
        <v>337.55</v>
      </c>
      <c r="N3332">
        <v>-840</v>
      </c>
      <c r="O3332">
        <v>-19.88989522</v>
      </c>
      <c r="P3332" s="1">
        <v>44749</v>
      </c>
      <c r="Q3332" t="s">
        <v>24</v>
      </c>
      <c r="R3332">
        <v>343.3</v>
      </c>
      <c r="S3332">
        <v>262.5</v>
      </c>
      <c r="T3332">
        <f t="shared" si="1254"/>
        <v>5</v>
      </c>
      <c r="U3332">
        <f t="shared" si="1265"/>
        <v>7</v>
      </c>
      <c r="V3332">
        <f t="shared" si="1266"/>
        <v>2022</v>
      </c>
      <c r="X3332" t="str">
        <f t="shared" ref="X3332:X3333" si="1267">IF(N3332&gt;0,"Profit","Loss")</f>
        <v>Loss</v>
      </c>
    </row>
    <row r="3333" spans="1:24" x14ac:dyDescent="0.3">
      <c r="A3333">
        <v>1111.2</v>
      </c>
      <c r="B3333" s="1">
        <v>44747</v>
      </c>
      <c r="C3333" t="s">
        <v>25</v>
      </c>
      <c r="D3333" s="2">
        <v>0.3923611111111111</v>
      </c>
      <c r="E3333">
        <v>252.05</v>
      </c>
      <c r="F3333">
        <v>15</v>
      </c>
      <c r="G3333" t="s">
        <v>23</v>
      </c>
      <c r="H3333">
        <v>34100</v>
      </c>
      <c r="I3333" t="s">
        <v>22</v>
      </c>
      <c r="J3333" s="1">
        <v>44747</v>
      </c>
      <c r="K3333" t="s">
        <v>25</v>
      </c>
      <c r="L3333" s="2">
        <v>0.57986111111111105</v>
      </c>
      <c r="M3333">
        <v>238.05</v>
      </c>
      <c r="N3333">
        <v>210</v>
      </c>
      <c r="O3333">
        <v>5.5544534810000004</v>
      </c>
      <c r="P3333" s="1">
        <v>44749</v>
      </c>
      <c r="Q3333" t="s">
        <v>24</v>
      </c>
      <c r="R3333">
        <v>266.7</v>
      </c>
      <c r="S3333">
        <v>163</v>
      </c>
      <c r="T3333">
        <f t="shared" si="1254"/>
        <v>5</v>
      </c>
      <c r="U3333">
        <f t="shared" si="1265"/>
        <v>7</v>
      </c>
      <c r="V3333">
        <f t="shared" si="1266"/>
        <v>2022</v>
      </c>
      <c r="X3333" t="str">
        <f t="shared" si="1267"/>
        <v>Profit</v>
      </c>
    </row>
    <row r="3334" spans="1:24" hidden="1" x14ac:dyDescent="0.3">
      <c r="A3334">
        <v>1112</v>
      </c>
      <c r="B3334" s="1">
        <v>44748</v>
      </c>
      <c r="D3334" s="2">
        <v>0.3923611111111111</v>
      </c>
      <c r="E3334">
        <v>34129.1</v>
      </c>
      <c r="J3334" s="1">
        <v>44748</v>
      </c>
      <c r="L3334" s="2">
        <v>0.41041666666666665</v>
      </c>
      <c r="M3334">
        <v>34102.199999999997</v>
      </c>
      <c r="N3334">
        <v>-765</v>
      </c>
      <c r="R3334">
        <v>34158</v>
      </c>
      <c r="S3334">
        <v>33962.85</v>
      </c>
      <c r="T3334">
        <f t="shared" si="1254"/>
        <v>6</v>
      </c>
      <c r="U3334">
        <f t="shared" si="1265"/>
        <v>7</v>
      </c>
      <c r="V3334">
        <f t="shared" si="1266"/>
        <v>2022</v>
      </c>
    </row>
    <row r="3335" spans="1:24" x14ac:dyDescent="0.3">
      <c r="A3335">
        <v>1112.0999999999999</v>
      </c>
      <c r="B3335" s="1">
        <v>44748</v>
      </c>
      <c r="C3335" t="s">
        <v>26</v>
      </c>
      <c r="D3335" s="2">
        <v>0.3923611111111111</v>
      </c>
      <c r="E3335">
        <v>212.55</v>
      </c>
      <c r="F3335">
        <v>15</v>
      </c>
      <c r="G3335" t="s">
        <v>21</v>
      </c>
      <c r="H3335">
        <v>34100</v>
      </c>
      <c r="I3335" t="s">
        <v>22</v>
      </c>
      <c r="J3335" s="1">
        <v>44748</v>
      </c>
      <c r="K3335" t="s">
        <v>26</v>
      </c>
      <c r="L3335" s="2">
        <v>0.41041666666666665</v>
      </c>
      <c r="M3335">
        <v>207.55</v>
      </c>
      <c r="N3335">
        <v>75</v>
      </c>
      <c r="O3335">
        <v>2.352387673</v>
      </c>
      <c r="P3335" s="1">
        <v>44749</v>
      </c>
      <c r="Q3335" t="s">
        <v>24</v>
      </c>
      <c r="R3335">
        <v>227.95</v>
      </c>
      <c r="S3335">
        <v>132.30000000000001</v>
      </c>
      <c r="T3335">
        <f t="shared" si="1254"/>
        <v>6</v>
      </c>
      <c r="U3335">
        <f t="shared" si="1265"/>
        <v>7</v>
      </c>
      <c r="V3335">
        <f t="shared" si="1266"/>
        <v>2022</v>
      </c>
      <c r="X3335" t="str">
        <f t="shared" ref="X3335:X3336" si="1268">IF(N3335&gt;0,"Profit","Loss")</f>
        <v>Profit</v>
      </c>
    </row>
    <row r="3336" spans="1:24" x14ac:dyDescent="0.3">
      <c r="A3336">
        <v>1112.2</v>
      </c>
      <c r="B3336" s="1">
        <v>44748</v>
      </c>
      <c r="C3336" t="s">
        <v>26</v>
      </c>
      <c r="D3336" s="2">
        <v>0.3923611111111111</v>
      </c>
      <c r="E3336">
        <v>214.25</v>
      </c>
      <c r="F3336">
        <v>15</v>
      </c>
      <c r="G3336" t="s">
        <v>23</v>
      </c>
      <c r="H3336">
        <v>34100</v>
      </c>
      <c r="I3336" t="s">
        <v>22</v>
      </c>
      <c r="J3336" s="1">
        <v>44748</v>
      </c>
      <c r="K3336" t="s">
        <v>26</v>
      </c>
      <c r="L3336" s="2">
        <v>0.40625</v>
      </c>
      <c r="M3336">
        <v>270.25</v>
      </c>
      <c r="N3336">
        <v>-840</v>
      </c>
      <c r="O3336">
        <v>-26.137689609999999</v>
      </c>
      <c r="P3336" s="1">
        <v>44749</v>
      </c>
      <c r="Q3336" t="s">
        <v>24</v>
      </c>
      <c r="R3336">
        <v>278.25</v>
      </c>
      <c r="S3336">
        <v>194.65</v>
      </c>
      <c r="T3336">
        <f t="shared" si="1254"/>
        <v>6</v>
      </c>
      <c r="U3336">
        <f t="shared" si="1265"/>
        <v>7</v>
      </c>
      <c r="V3336">
        <f t="shared" si="1266"/>
        <v>2022</v>
      </c>
      <c r="X3336" t="str">
        <f t="shared" si="1268"/>
        <v>Loss</v>
      </c>
    </row>
    <row r="3337" spans="1:24" hidden="1" x14ac:dyDescent="0.3">
      <c r="A3337">
        <v>1113</v>
      </c>
      <c r="B3337" s="1">
        <v>44749</v>
      </c>
      <c r="D3337" s="2">
        <v>0.3923611111111111</v>
      </c>
      <c r="E3337">
        <v>34662.15</v>
      </c>
      <c r="J3337" s="1">
        <v>44749</v>
      </c>
      <c r="L3337" s="2">
        <v>0.59375</v>
      </c>
      <c r="M3337">
        <v>34679.15</v>
      </c>
      <c r="N3337">
        <v>675</v>
      </c>
      <c r="R3337">
        <v>34928.949999999997</v>
      </c>
      <c r="S3337">
        <v>34560.85</v>
      </c>
      <c r="T3337">
        <f t="shared" si="1254"/>
        <v>7</v>
      </c>
      <c r="U3337">
        <f t="shared" si="1265"/>
        <v>7</v>
      </c>
      <c r="V3337">
        <f t="shared" si="1266"/>
        <v>2022</v>
      </c>
    </row>
    <row r="3338" spans="1:24" x14ac:dyDescent="0.3">
      <c r="A3338">
        <v>1113.0999999999999</v>
      </c>
      <c r="B3338" s="1">
        <v>44749</v>
      </c>
      <c r="C3338" t="s">
        <v>27</v>
      </c>
      <c r="D3338" s="2">
        <v>0.3923611111111111</v>
      </c>
      <c r="E3338">
        <v>116.35</v>
      </c>
      <c r="F3338">
        <v>15</v>
      </c>
      <c r="G3338" t="s">
        <v>21</v>
      </c>
      <c r="H3338">
        <v>34700</v>
      </c>
      <c r="I3338" t="s">
        <v>22</v>
      </c>
      <c r="J3338" s="1">
        <v>44749</v>
      </c>
      <c r="K3338" t="s">
        <v>27</v>
      </c>
      <c r="L3338" s="2">
        <v>0.54583333333333328</v>
      </c>
      <c r="M3338">
        <v>141.35</v>
      </c>
      <c r="N3338">
        <v>-375</v>
      </c>
      <c r="O3338">
        <v>-21.486892999999998</v>
      </c>
      <c r="P3338" s="1">
        <v>44749</v>
      </c>
      <c r="Q3338" t="s">
        <v>24</v>
      </c>
      <c r="R3338">
        <v>150</v>
      </c>
      <c r="S3338">
        <v>65.95</v>
      </c>
      <c r="T3338">
        <f t="shared" si="1254"/>
        <v>7</v>
      </c>
      <c r="U3338">
        <f t="shared" si="1265"/>
        <v>7</v>
      </c>
      <c r="V3338">
        <f t="shared" si="1266"/>
        <v>2022</v>
      </c>
      <c r="X3338" t="str">
        <f t="shared" ref="X3338:X3339" si="1269">IF(N3338&gt;0,"Profit","Loss")</f>
        <v>Loss</v>
      </c>
    </row>
    <row r="3339" spans="1:24" x14ac:dyDescent="0.3">
      <c r="A3339">
        <v>1113.2</v>
      </c>
      <c r="B3339" s="1">
        <v>44749</v>
      </c>
      <c r="C3339" t="s">
        <v>27</v>
      </c>
      <c r="D3339" s="2">
        <v>0.3923611111111111</v>
      </c>
      <c r="E3339">
        <v>162.4</v>
      </c>
      <c r="F3339">
        <v>15</v>
      </c>
      <c r="G3339" t="s">
        <v>23</v>
      </c>
      <c r="H3339">
        <v>34700</v>
      </c>
      <c r="I3339" t="s">
        <v>22</v>
      </c>
      <c r="J3339" s="1">
        <v>44749</v>
      </c>
      <c r="K3339" t="s">
        <v>27</v>
      </c>
      <c r="L3339" s="2">
        <v>0.59375</v>
      </c>
      <c r="M3339">
        <v>92.4</v>
      </c>
      <c r="N3339">
        <v>1050</v>
      </c>
      <c r="O3339">
        <v>43.103448280000002</v>
      </c>
      <c r="P3339" s="1">
        <v>44749</v>
      </c>
      <c r="Q3339" t="s">
        <v>24</v>
      </c>
      <c r="R3339">
        <v>221.5</v>
      </c>
      <c r="S3339">
        <v>17.149999999999999</v>
      </c>
      <c r="T3339">
        <f t="shared" si="1254"/>
        <v>7</v>
      </c>
      <c r="U3339">
        <f t="shared" si="1265"/>
        <v>7</v>
      </c>
      <c r="V3339">
        <f t="shared" si="1266"/>
        <v>2022</v>
      </c>
      <c r="X3339" t="str">
        <f t="shared" si="1269"/>
        <v>Profit</v>
      </c>
    </row>
    <row r="3340" spans="1:24" hidden="1" x14ac:dyDescent="0.3">
      <c r="A3340">
        <v>1114</v>
      </c>
      <c r="B3340" s="1">
        <v>44750</v>
      </c>
      <c r="D3340" s="2">
        <v>0.3923611111111111</v>
      </c>
      <c r="E3340">
        <v>35170.9</v>
      </c>
      <c r="J3340" s="1">
        <v>44750</v>
      </c>
      <c r="L3340" s="2">
        <v>0.63472222222222219</v>
      </c>
      <c r="M3340">
        <v>35164.85</v>
      </c>
      <c r="N3340">
        <v>-465</v>
      </c>
      <c r="R3340">
        <v>35222.400000000001</v>
      </c>
      <c r="S3340">
        <v>34979.25</v>
      </c>
      <c r="T3340">
        <f t="shared" si="1254"/>
        <v>8</v>
      </c>
      <c r="U3340">
        <f t="shared" si="1265"/>
        <v>7</v>
      </c>
      <c r="V3340">
        <f t="shared" si="1266"/>
        <v>2022</v>
      </c>
    </row>
    <row r="3341" spans="1:24" x14ac:dyDescent="0.3">
      <c r="A3341">
        <v>1114.0999999999999</v>
      </c>
      <c r="B3341" s="1">
        <v>44750</v>
      </c>
      <c r="C3341" t="s">
        <v>28</v>
      </c>
      <c r="D3341" s="2">
        <v>0.3923611111111111</v>
      </c>
      <c r="E3341">
        <v>346.95</v>
      </c>
      <c r="F3341">
        <v>15</v>
      </c>
      <c r="G3341" t="s">
        <v>21</v>
      </c>
      <c r="H3341">
        <v>35200</v>
      </c>
      <c r="I3341" t="s">
        <v>22</v>
      </c>
      <c r="J3341" s="1">
        <v>44750</v>
      </c>
      <c r="K3341" t="s">
        <v>28</v>
      </c>
      <c r="L3341" s="2">
        <v>0.63472222222222219</v>
      </c>
      <c r="M3341">
        <v>317.95</v>
      </c>
      <c r="N3341">
        <v>435</v>
      </c>
      <c r="O3341">
        <v>8.3585531060000005</v>
      </c>
      <c r="P3341" s="1">
        <v>44756</v>
      </c>
      <c r="Q3341" t="s">
        <v>24</v>
      </c>
      <c r="R3341">
        <v>361.6</v>
      </c>
      <c r="S3341">
        <v>242.85</v>
      </c>
      <c r="T3341">
        <f t="shared" si="1254"/>
        <v>8</v>
      </c>
      <c r="U3341">
        <f t="shared" si="1265"/>
        <v>7</v>
      </c>
      <c r="V3341">
        <f t="shared" si="1266"/>
        <v>2022</v>
      </c>
      <c r="X3341" t="str">
        <f t="shared" ref="X3341:X3342" si="1270">IF(N3341&gt;0,"Profit","Loss")</f>
        <v>Profit</v>
      </c>
    </row>
    <row r="3342" spans="1:24" x14ac:dyDescent="0.3">
      <c r="A3342">
        <v>1114.2</v>
      </c>
      <c r="B3342" s="1">
        <v>44750</v>
      </c>
      <c r="C3342" t="s">
        <v>28</v>
      </c>
      <c r="D3342" s="2">
        <v>0.3923611111111111</v>
      </c>
      <c r="E3342">
        <v>408.4</v>
      </c>
      <c r="F3342">
        <v>15</v>
      </c>
      <c r="G3342" t="s">
        <v>23</v>
      </c>
      <c r="H3342">
        <v>35200</v>
      </c>
      <c r="I3342" t="s">
        <v>22</v>
      </c>
      <c r="J3342" s="1">
        <v>44750</v>
      </c>
      <c r="K3342" t="s">
        <v>28</v>
      </c>
      <c r="L3342" s="2">
        <v>0.5</v>
      </c>
      <c r="M3342">
        <v>468.4</v>
      </c>
      <c r="N3342">
        <v>-900</v>
      </c>
      <c r="O3342">
        <v>-14.69147894</v>
      </c>
      <c r="P3342" s="1">
        <v>44756</v>
      </c>
      <c r="Q3342" t="s">
        <v>24</v>
      </c>
      <c r="R3342">
        <v>470</v>
      </c>
      <c r="S3342">
        <v>392.45</v>
      </c>
      <c r="T3342">
        <f t="shared" si="1254"/>
        <v>8</v>
      </c>
      <c r="U3342">
        <f t="shared" si="1265"/>
        <v>7</v>
      </c>
      <c r="V3342">
        <f t="shared" si="1266"/>
        <v>2022</v>
      </c>
      <c r="X3342" t="str">
        <f t="shared" si="1270"/>
        <v>Loss</v>
      </c>
    </row>
    <row r="3343" spans="1:24" hidden="1" x14ac:dyDescent="0.3">
      <c r="A3343">
        <v>1115</v>
      </c>
      <c r="B3343" s="1">
        <v>44753</v>
      </c>
      <c r="D3343" s="2">
        <v>0.3923611111111111</v>
      </c>
      <c r="E3343">
        <v>35254.800000000003</v>
      </c>
      <c r="J3343" s="1">
        <v>44753</v>
      </c>
      <c r="L3343" s="2">
        <v>0.6381944444444444</v>
      </c>
      <c r="M3343">
        <v>35434.5</v>
      </c>
      <c r="N3343">
        <v>1131.75</v>
      </c>
      <c r="Q3343" t="s">
        <v>19</v>
      </c>
      <c r="R3343">
        <v>35541.599999999999</v>
      </c>
      <c r="S3343">
        <v>35202.6</v>
      </c>
      <c r="T3343">
        <f t="shared" si="1254"/>
        <v>11</v>
      </c>
      <c r="U3343">
        <f t="shared" si="1265"/>
        <v>7</v>
      </c>
      <c r="V3343">
        <f t="shared" si="1266"/>
        <v>2022</v>
      </c>
    </row>
    <row r="3344" spans="1:24" x14ac:dyDescent="0.3">
      <c r="A3344">
        <v>1115.0999999999999</v>
      </c>
      <c r="B3344" s="1">
        <v>44753</v>
      </c>
      <c r="C3344" t="s">
        <v>20</v>
      </c>
      <c r="D3344" s="2">
        <v>0.3923611111111111</v>
      </c>
      <c r="E3344">
        <v>284.3</v>
      </c>
      <c r="F3344">
        <v>15</v>
      </c>
      <c r="G3344" t="s">
        <v>21</v>
      </c>
      <c r="H3344">
        <v>35300</v>
      </c>
      <c r="I3344" t="s">
        <v>22</v>
      </c>
      <c r="J3344" s="1">
        <v>44753</v>
      </c>
      <c r="K3344" t="s">
        <v>20</v>
      </c>
      <c r="L3344" s="2">
        <v>0.58750000000000002</v>
      </c>
      <c r="M3344">
        <v>328.3</v>
      </c>
      <c r="N3344">
        <v>-660</v>
      </c>
      <c r="O3344">
        <v>-15.47660922</v>
      </c>
      <c r="P3344" s="1">
        <v>44756</v>
      </c>
      <c r="Q3344" t="s">
        <v>24</v>
      </c>
      <c r="R3344">
        <v>370</v>
      </c>
      <c r="S3344">
        <v>252.65</v>
      </c>
      <c r="T3344">
        <f t="shared" si="1254"/>
        <v>11</v>
      </c>
      <c r="U3344">
        <f t="shared" si="1265"/>
        <v>7</v>
      </c>
      <c r="V3344">
        <f t="shared" si="1266"/>
        <v>2022</v>
      </c>
      <c r="X3344" t="str">
        <f t="shared" ref="X3344:X3345" si="1271">IF(N3344&gt;0,"Profit","Loss")</f>
        <v>Loss</v>
      </c>
    </row>
    <row r="3345" spans="1:24" x14ac:dyDescent="0.3">
      <c r="A3345">
        <v>1115.2</v>
      </c>
      <c r="B3345" s="1">
        <v>44753</v>
      </c>
      <c r="C3345" t="s">
        <v>20</v>
      </c>
      <c r="D3345" s="2">
        <v>0.3923611111111111</v>
      </c>
      <c r="E3345">
        <v>368.7</v>
      </c>
      <c r="F3345">
        <v>15</v>
      </c>
      <c r="G3345" t="s">
        <v>23</v>
      </c>
      <c r="H3345">
        <v>35300</v>
      </c>
      <c r="I3345" t="s">
        <v>22</v>
      </c>
      <c r="J3345" s="1">
        <v>44753</v>
      </c>
      <c r="K3345" t="s">
        <v>20</v>
      </c>
      <c r="L3345" s="2">
        <v>0.6381944444444444</v>
      </c>
      <c r="M3345">
        <v>249.25</v>
      </c>
      <c r="N3345">
        <v>1791.75</v>
      </c>
      <c r="O3345">
        <v>32.397613239999998</v>
      </c>
      <c r="P3345" s="1">
        <v>44756</v>
      </c>
      <c r="Q3345" t="s">
        <v>19</v>
      </c>
      <c r="R3345">
        <v>382.8</v>
      </c>
      <c r="S3345">
        <v>208</v>
      </c>
      <c r="T3345">
        <f t="shared" si="1254"/>
        <v>11</v>
      </c>
      <c r="U3345">
        <f t="shared" si="1265"/>
        <v>7</v>
      </c>
      <c r="V3345">
        <f t="shared" si="1266"/>
        <v>2022</v>
      </c>
      <c r="X3345" t="str">
        <f t="shared" si="1271"/>
        <v>Profit</v>
      </c>
    </row>
    <row r="3346" spans="1:24" hidden="1" x14ac:dyDescent="0.3">
      <c r="A3346">
        <v>1116</v>
      </c>
      <c r="B3346" s="1">
        <v>44754</v>
      </c>
      <c r="D3346" s="2">
        <v>0.3923611111111111</v>
      </c>
      <c r="E3346">
        <v>35403.85</v>
      </c>
      <c r="J3346" s="1">
        <v>44754</v>
      </c>
      <c r="L3346" s="2">
        <v>0.6381944444444444</v>
      </c>
      <c r="M3346">
        <v>35086.5</v>
      </c>
      <c r="N3346">
        <v>1473.75</v>
      </c>
      <c r="Q3346" t="s">
        <v>19</v>
      </c>
      <c r="R3346">
        <v>35417.300000000003</v>
      </c>
      <c r="S3346">
        <v>35085.550000000003</v>
      </c>
      <c r="T3346">
        <f t="shared" si="1254"/>
        <v>12</v>
      </c>
      <c r="U3346">
        <f t="shared" si="1265"/>
        <v>7</v>
      </c>
      <c r="V3346">
        <f t="shared" si="1266"/>
        <v>2022</v>
      </c>
    </row>
    <row r="3347" spans="1:24" x14ac:dyDescent="0.3">
      <c r="A3347">
        <v>1116.0999999999999</v>
      </c>
      <c r="B3347" s="1">
        <v>44754</v>
      </c>
      <c r="C3347" t="s">
        <v>25</v>
      </c>
      <c r="D3347" s="2">
        <v>0.3923611111111111</v>
      </c>
      <c r="E3347">
        <v>274.7</v>
      </c>
      <c r="F3347">
        <v>15</v>
      </c>
      <c r="G3347" t="s">
        <v>21</v>
      </c>
      <c r="H3347">
        <v>35400</v>
      </c>
      <c r="I3347" t="s">
        <v>22</v>
      </c>
      <c r="J3347" s="1">
        <v>44754</v>
      </c>
      <c r="K3347" t="s">
        <v>25</v>
      </c>
      <c r="L3347" s="2">
        <v>0.6381944444444444</v>
      </c>
      <c r="M3347">
        <v>115.45</v>
      </c>
      <c r="N3347">
        <v>2388.75</v>
      </c>
      <c r="O3347">
        <v>57.972333450000001</v>
      </c>
      <c r="P3347" s="1">
        <v>44756</v>
      </c>
      <c r="Q3347" t="s">
        <v>19</v>
      </c>
      <c r="R3347">
        <v>279.95</v>
      </c>
      <c r="S3347">
        <v>113.9</v>
      </c>
      <c r="T3347">
        <f t="shared" si="1254"/>
        <v>12</v>
      </c>
      <c r="U3347">
        <f t="shared" si="1265"/>
        <v>7</v>
      </c>
      <c r="V3347">
        <f t="shared" si="1266"/>
        <v>2022</v>
      </c>
      <c r="X3347" t="str">
        <f t="shared" ref="X3347:X3348" si="1272">IF(N3347&gt;0,"Profit","Loss")</f>
        <v>Profit</v>
      </c>
    </row>
    <row r="3348" spans="1:24" x14ac:dyDescent="0.3">
      <c r="A3348">
        <v>1116.2</v>
      </c>
      <c r="B3348" s="1">
        <v>44754</v>
      </c>
      <c r="C3348" t="s">
        <v>25</v>
      </c>
      <c r="D3348" s="2">
        <v>0.3923611111111111</v>
      </c>
      <c r="E3348">
        <v>290.7</v>
      </c>
      <c r="F3348">
        <v>15</v>
      </c>
      <c r="G3348" t="s">
        <v>23</v>
      </c>
      <c r="H3348">
        <v>35400</v>
      </c>
      <c r="I3348" t="s">
        <v>22</v>
      </c>
      <c r="J3348" s="1">
        <v>44754</v>
      </c>
      <c r="K3348" t="s">
        <v>25</v>
      </c>
      <c r="L3348" s="2">
        <v>0.48402777777777778</v>
      </c>
      <c r="M3348">
        <v>351.7</v>
      </c>
      <c r="N3348">
        <v>-915</v>
      </c>
      <c r="O3348">
        <v>-20.98383213</v>
      </c>
      <c r="P3348" s="1">
        <v>44756</v>
      </c>
      <c r="Q3348" t="s">
        <v>24</v>
      </c>
      <c r="R3348">
        <v>354.45</v>
      </c>
      <c r="S3348">
        <v>276.3</v>
      </c>
      <c r="T3348">
        <f t="shared" si="1254"/>
        <v>12</v>
      </c>
      <c r="U3348">
        <f t="shared" si="1265"/>
        <v>7</v>
      </c>
      <c r="V3348">
        <f t="shared" si="1266"/>
        <v>2022</v>
      </c>
      <c r="X3348" t="str">
        <f t="shared" si="1272"/>
        <v>Loss</v>
      </c>
    </row>
    <row r="3349" spans="1:24" hidden="1" x14ac:dyDescent="0.3">
      <c r="A3349">
        <v>1117</v>
      </c>
      <c r="B3349" s="1">
        <v>44755</v>
      </c>
      <c r="D3349" s="2">
        <v>0.3923611111111111</v>
      </c>
      <c r="E3349">
        <v>35263.25</v>
      </c>
      <c r="J3349" s="1">
        <v>44755</v>
      </c>
      <c r="L3349" s="2">
        <v>0.6381944444444444</v>
      </c>
      <c r="M3349">
        <v>34848.85</v>
      </c>
      <c r="N3349">
        <v>1019.25</v>
      </c>
      <c r="Q3349" t="s">
        <v>19</v>
      </c>
      <c r="R3349">
        <v>35297.550000000003</v>
      </c>
      <c r="S3349">
        <v>34760.5</v>
      </c>
      <c r="T3349">
        <f t="shared" si="1254"/>
        <v>13</v>
      </c>
      <c r="U3349">
        <f t="shared" si="1265"/>
        <v>7</v>
      </c>
      <c r="V3349">
        <f t="shared" si="1266"/>
        <v>2022</v>
      </c>
    </row>
    <row r="3350" spans="1:24" x14ac:dyDescent="0.3">
      <c r="A3350">
        <v>1117.0999999999999</v>
      </c>
      <c r="B3350" s="1">
        <v>44755</v>
      </c>
      <c r="C3350" t="s">
        <v>26</v>
      </c>
      <c r="D3350" s="2">
        <v>0.3923611111111111</v>
      </c>
      <c r="E3350">
        <v>189.25</v>
      </c>
      <c r="F3350">
        <v>15</v>
      </c>
      <c r="G3350" t="s">
        <v>21</v>
      </c>
      <c r="H3350">
        <v>35300</v>
      </c>
      <c r="I3350" t="s">
        <v>22</v>
      </c>
      <c r="J3350" s="1">
        <v>44755</v>
      </c>
      <c r="K3350" t="s">
        <v>26</v>
      </c>
      <c r="L3350" s="2">
        <v>0.6381944444444444</v>
      </c>
      <c r="M3350">
        <v>65.3</v>
      </c>
      <c r="N3350">
        <v>1859.25</v>
      </c>
      <c r="O3350">
        <v>65.495376489999998</v>
      </c>
      <c r="P3350" s="1">
        <v>44756</v>
      </c>
      <c r="Q3350" t="s">
        <v>19</v>
      </c>
      <c r="R3350">
        <v>204.35</v>
      </c>
      <c r="S3350">
        <v>47.85</v>
      </c>
      <c r="T3350">
        <f t="shared" si="1254"/>
        <v>13</v>
      </c>
      <c r="U3350">
        <f t="shared" si="1265"/>
        <v>7</v>
      </c>
      <c r="V3350">
        <f t="shared" si="1266"/>
        <v>2022</v>
      </c>
      <c r="X3350" t="str">
        <f t="shared" ref="X3350:X3351" si="1273">IF(N3350&gt;0,"Profit","Loss")</f>
        <v>Profit</v>
      </c>
    </row>
    <row r="3351" spans="1:24" x14ac:dyDescent="0.3">
      <c r="A3351">
        <v>1117.2</v>
      </c>
      <c r="B3351" s="1">
        <v>44755</v>
      </c>
      <c r="C3351" t="s">
        <v>26</v>
      </c>
      <c r="D3351" s="2">
        <v>0.3923611111111111</v>
      </c>
      <c r="E3351">
        <v>237.2</v>
      </c>
      <c r="F3351">
        <v>15</v>
      </c>
      <c r="G3351" t="s">
        <v>23</v>
      </c>
      <c r="H3351">
        <v>35300</v>
      </c>
      <c r="I3351" t="s">
        <v>22</v>
      </c>
      <c r="J3351" s="1">
        <v>44755</v>
      </c>
      <c r="K3351" t="s">
        <v>26</v>
      </c>
      <c r="L3351" s="2">
        <v>0.43055555555555558</v>
      </c>
      <c r="M3351">
        <v>293.2</v>
      </c>
      <c r="N3351">
        <v>-840</v>
      </c>
      <c r="O3351">
        <v>-23.60876897</v>
      </c>
      <c r="P3351" s="1">
        <v>44756</v>
      </c>
      <c r="Q3351" t="s">
        <v>24</v>
      </c>
      <c r="R3351">
        <v>338.85</v>
      </c>
      <c r="S3351">
        <v>217.4</v>
      </c>
      <c r="T3351">
        <f t="shared" si="1254"/>
        <v>13</v>
      </c>
      <c r="U3351">
        <f t="shared" si="1265"/>
        <v>7</v>
      </c>
      <c r="V3351">
        <f t="shared" si="1266"/>
        <v>2022</v>
      </c>
      <c r="X3351" t="str">
        <f t="shared" si="1273"/>
        <v>Loss</v>
      </c>
    </row>
    <row r="3352" spans="1:24" hidden="1" x14ac:dyDescent="0.3">
      <c r="A3352">
        <v>1118</v>
      </c>
      <c r="B3352" s="1">
        <v>44756</v>
      </c>
      <c r="D3352" s="2">
        <v>0.3923611111111111</v>
      </c>
      <c r="E3352">
        <v>34848.25</v>
      </c>
      <c r="J3352" s="1">
        <v>44756</v>
      </c>
      <c r="L3352" s="2">
        <v>0.47083333333333338</v>
      </c>
      <c r="M3352">
        <v>34805.550000000003</v>
      </c>
      <c r="N3352">
        <v>-870</v>
      </c>
      <c r="R3352">
        <v>35027.199999999997</v>
      </c>
      <c r="S3352">
        <v>34795.050000000003</v>
      </c>
      <c r="T3352">
        <f t="shared" si="1254"/>
        <v>14</v>
      </c>
      <c r="U3352">
        <f t="shared" si="1265"/>
        <v>7</v>
      </c>
      <c r="V3352">
        <f t="shared" si="1266"/>
        <v>2022</v>
      </c>
    </row>
    <row r="3353" spans="1:24" x14ac:dyDescent="0.3">
      <c r="A3353">
        <v>1118.0999999999999</v>
      </c>
      <c r="B3353" s="1">
        <v>44756</v>
      </c>
      <c r="C3353" t="s">
        <v>27</v>
      </c>
      <c r="D3353" s="2">
        <v>0.3923611111111111</v>
      </c>
      <c r="E3353">
        <v>170.8</v>
      </c>
      <c r="F3353">
        <v>15</v>
      </c>
      <c r="G3353" t="s">
        <v>21</v>
      </c>
      <c r="H3353">
        <v>34800</v>
      </c>
      <c r="I3353" t="s">
        <v>22</v>
      </c>
      <c r="J3353" s="1">
        <v>44756</v>
      </c>
      <c r="K3353" t="s">
        <v>27</v>
      </c>
      <c r="L3353" s="2">
        <v>0.39930555555555558</v>
      </c>
      <c r="M3353">
        <v>219.8</v>
      </c>
      <c r="N3353">
        <v>-735</v>
      </c>
      <c r="O3353">
        <v>-28.68852459</v>
      </c>
      <c r="P3353" s="1">
        <v>44756</v>
      </c>
      <c r="Q3353" t="s">
        <v>24</v>
      </c>
      <c r="R3353">
        <v>241.9</v>
      </c>
      <c r="S3353">
        <v>144.15</v>
      </c>
      <c r="T3353">
        <f t="shared" si="1254"/>
        <v>14</v>
      </c>
      <c r="U3353">
        <f t="shared" si="1265"/>
        <v>7</v>
      </c>
      <c r="V3353">
        <f t="shared" si="1266"/>
        <v>2022</v>
      </c>
      <c r="X3353" t="str">
        <f t="shared" ref="X3353:X3354" si="1274">IF(N3353&gt;0,"Profit","Loss")</f>
        <v>Loss</v>
      </c>
    </row>
    <row r="3354" spans="1:24" x14ac:dyDescent="0.3">
      <c r="A3354">
        <v>1118.2</v>
      </c>
      <c r="B3354" s="1">
        <v>44756</v>
      </c>
      <c r="C3354" t="s">
        <v>27</v>
      </c>
      <c r="D3354" s="2">
        <v>0.3923611111111111</v>
      </c>
      <c r="E3354">
        <v>120.55</v>
      </c>
      <c r="F3354">
        <v>15</v>
      </c>
      <c r="G3354" t="s">
        <v>23</v>
      </c>
      <c r="H3354">
        <v>34800</v>
      </c>
      <c r="I3354" t="s">
        <v>22</v>
      </c>
      <c r="J3354" s="1">
        <v>44756</v>
      </c>
      <c r="K3354" t="s">
        <v>27</v>
      </c>
      <c r="L3354" s="2">
        <v>0.47083333333333338</v>
      </c>
      <c r="M3354">
        <v>129.55000000000001</v>
      </c>
      <c r="N3354">
        <v>-135</v>
      </c>
      <c r="O3354">
        <v>-7.4657818330000003</v>
      </c>
      <c r="P3354" s="1">
        <v>44756</v>
      </c>
      <c r="Q3354" t="s">
        <v>24</v>
      </c>
      <c r="R3354">
        <v>138.5</v>
      </c>
      <c r="S3354">
        <v>54.45</v>
      </c>
      <c r="T3354">
        <f t="shared" si="1254"/>
        <v>14</v>
      </c>
      <c r="U3354">
        <f t="shared" si="1265"/>
        <v>7</v>
      </c>
      <c r="V3354">
        <f t="shared" si="1266"/>
        <v>2022</v>
      </c>
      <c r="X3354" t="str">
        <f t="shared" si="1274"/>
        <v>Loss</v>
      </c>
    </row>
    <row r="3355" spans="1:24" hidden="1" x14ac:dyDescent="0.3">
      <c r="A3355">
        <v>1119</v>
      </c>
      <c r="B3355" s="1">
        <v>44757</v>
      </c>
      <c r="D3355" s="2">
        <v>0.3923611111111111</v>
      </c>
      <c r="E3355">
        <v>34723.949999999997</v>
      </c>
      <c r="J3355" s="1">
        <v>44757</v>
      </c>
      <c r="L3355" s="2">
        <v>0.59791666666666665</v>
      </c>
      <c r="M3355">
        <v>34646.400000000001</v>
      </c>
      <c r="N3355">
        <v>-315</v>
      </c>
      <c r="R3355">
        <v>34744</v>
      </c>
      <c r="S3355">
        <v>34465</v>
      </c>
      <c r="T3355">
        <f t="shared" si="1254"/>
        <v>15</v>
      </c>
      <c r="U3355">
        <f t="shared" si="1265"/>
        <v>7</v>
      </c>
      <c r="V3355">
        <f t="shared" si="1266"/>
        <v>2022</v>
      </c>
    </row>
    <row r="3356" spans="1:24" x14ac:dyDescent="0.3">
      <c r="A3356">
        <v>1119.0999999999999</v>
      </c>
      <c r="B3356" s="1">
        <v>44757</v>
      </c>
      <c r="C3356" t="s">
        <v>28</v>
      </c>
      <c r="D3356" s="2">
        <v>0.3923611111111111</v>
      </c>
      <c r="E3356">
        <v>378.75</v>
      </c>
      <c r="F3356">
        <v>15</v>
      </c>
      <c r="G3356" t="s">
        <v>21</v>
      </c>
      <c r="H3356">
        <v>34700</v>
      </c>
      <c r="I3356" t="s">
        <v>22</v>
      </c>
      <c r="J3356" s="1">
        <v>44757</v>
      </c>
      <c r="K3356" t="s">
        <v>28</v>
      </c>
      <c r="L3356" s="2">
        <v>0.59791666666666665</v>
      </c>
      <c r="M3356">
        <v>331.75</v>
      </c>
      <c r="N3356">
        <v>705</v>
      </c>
      <c r="O3356">
        <v>12.40924092</v>
      </c>
      <c r="P3356" s="1">
        <v>44763</v>
      </c>
      <c r="Q3356" t="s">
        <v>24</v>
      </c>
      <c r="R3356">
        <v>385.9</v>
      </c>
      <c r="S3356">
        <v>256.05</v>
      </c>
      <c r="T3356">
        <f t="shared" si="1254"/>
        <v>15</v>
      </c>
      <c r="U3356">
        <f t="shared" si="1265"/>
        <v>7</v>
      </c>
      <c r="V3356">
        <f t="shared" si="1266"/>
        <v>2022</v>
      </c>
      <c r="X3356" t="str">
        <f t="shared" ref="X3356:X3357" si="1275">IF(N3356&gt;0,"Profit","Loss")</f>
        <v>Profit</v>
      </c>
    </row>
    <row r="3357" spans="1:24" x14ac:dyDescent="0.3">
      <c r="A3357">
        <v>1119.2</v>
      </c>
      <c r="B3357" s="1">
        <v>44757</v>
      </c>
      <c r="C3357" t="s">
        <v>28</v>
      </c>
      <c r="D3357" s="2">
        <v>0.3923611111111111</v>
      </c>
      <c r="E3357">
        <v>328.25</v>
      </c>
      <c r="F3357">
        <v>15</v>
      </c>
      <c r="G3357" t="s">
        <v>23</v>
      </c>
      <c r="H3357">
        <v>34700</v>
      </c>
      <c r="I3357" t="s">
        <v>22</v>
      </c>
      <c r="J3357" s="1">
        <v>44757</v>
      </c>
      <c r="K3357" t="s">
        <v>28</v>
      </c>
      <c r="L3357" s="2">
        <v>0.41111111111111115</v>
      </c>
      <c r="M3357">
        <v>396.25</v>
      </c>
      <c r="N3357">
        <v>-1020</v>
      </c>
      <c r="O3357">
        <v>-20.715917749999999</v>
      </c>
      <c r="P3357" s="1">
        <v>44763</v>
      </c>
      <c r="Q3357" t="s">
        <v>24</v>
      </c>
      <c r="R3357">
        <v>397.75</v>
      </c>
      <c r="S3357">
        <v>321</v>
      </c>
      <c r="T3357">
        <f t="shared" si="1254"/>
        <v>15</v>
      </c>
      <c r="U3357">
        <f t="shared" si="1265"/>
        <v>7</v>
      </c>
      <c r="V3357">
        <f t="shared" si="1266"/>
        <v>2022</v>
      </c>
      <c r="X3357" t="str">
        <f t="shared" si="1275"/>
        <v>Loss</v>
      </c>
    </row>
    <row r="3358" spans="1:24" hidden="1" x14ac:dyDescent="0.3">
      <c r="A3358">
        <v>1120</v>
      </c>
      <c r="B3358" s="1">
        <v>44760</v>
      </c>
      <c r="D3358" s="2">
        <v>0.3923611111111111</v>
      </c>
      <c r="E3358">
        <v>34878.300000000003</v>
      </c>
      <c r="J3358" s="1">
        <v>44760</v>
      </c>
      <c r="L3358" s="2">
        <v>0.6381944444444444</v>
      </c>
      <c r="M3358">
        <v>35361.75</v>
      </c>
      <c r="N3358">
        <v>2135.25</v>
      </c>
      <c r="Q3358" t="s">
        <v>19</v>
      </c>
      <c r="R3358">
        <v>35381.800000000003</v>
      </c>
      <c r="S3358">
        <v>34806.75</v>
      </c>
      <c r="T3358">
        <f t="shared" si="1254"/>
        <v>18</v>
      </c>
      <c r="U3358">
        <f t="shared" si="1265"/>
        <v>7</v>
      </c>
      <c r="V3358">
        <f t="shared" si="1266"/>
        <v>2022</v>
      </c>
    </row>
    <row r="3359" spans="1:24" x14ac:dyDescent="0.3">
      <c r="A3359">
        <v>1120.0999999999999</v>
      </c>
      <c r="B3359" s="1">
        <v>44760</v>
      </c>
      <c r="C3359" t="s">
        <v>20</v>
      </c>
      <c r="D3359" s="2">
        <v>0.3923611111111111</v>
      </c>
      <c r="E3359">
        <v>285.75</v>
      </c>
      <c r="F3359">
        <v>15</v>
      </c>
      <c r="G3359" t="s">
        <v>21</v>
      </c>
      <c r="H3359">
        <v>34900</v>
      </c>
      <c r="I3359" t="s">
        <v>22</v>
      </c>
      <c r="J3359" s="1">
        <v>44760</v>
      </c>
      <c r="K3359" t="s">
        <v>20</v>
      </c>
      <c r="L3359" s="2">
        <v>0.47291666666666665</v>
      </c>
      <c r="M3359">
        <v>327.75</v>
      </c>
      <c r="N3359">
        <v>-630</v>
      </c>
      <c r="O3359">
        <v>-14.69816273</v>
      </c>
      <c r="P3359" s="1">
        <v>44763</v>
      </c>
      <c r="Q3359" t="s">
        <v>24</v>
      </c>
      <c r="R3359">
        <v>335</v>
      </c>
      <c r="S3359">
        <v>252.55</v>
      </c>
      <c r="T3359">
        <f t="shared" si="1254"/>
        <v>18</v>
      </c>
      <c r="U3359">
        <f t="shared" si="1265"/>
        <v>7</v>
      </c>
      <c r="V3359">
        <f t="shared" si="1266"/>
        <v>2022</v>
      </c>
      <c r="X3359" t="str">
        <f t="shared" ref="X3359:X3360" si="1276">IF(N3359&gt;0,"Profit","Loss")</f>
        <v>Loss</v>
      </c>
    </row>
    <row r="3360" spans="1:24" x14ac:dyDescent="0.3">
      <c r="A3360">
        <v>1120.2</v>
      </c>
      <c r="B3360" s="1">
        <v>44760</v>
      </c>
      <c r="C3360" t="s">
        <v>20</v>
      </c>
      <c r="D3360" s="2">
        <v>0.3923611111111111</v>
      </c>
      <c r="E3360">
        <v>292.05</v>
      </c>
      <c r="F3360">
        <v>15</v>
      </c>
      <c r="G3360" t="s">
        <v>23</v>
      </c>
      <c r="H3360">
        <v>34900</v>
      </c>
      <c r="I3360" t="s">
        <v>22</v>
      </c>
      <c r="J3360" s="1">
        <v>44760</v>
      </c>
      <c r="K3360" t="s">
        <v>20</v>
      </c>
      <c r="L3360" s="2">
        <v>0.6381944444444444</v>
      </c>
      <c r="M3360">
        <v>107.7</v>
      </c>
      <c r="N3360">
        <v>2765.25</v>
      </c>
      <c r="O3360">
        <v>63.122752949999999</v>
      </c>
      <c r="P3360" s="1">
        <v>44763</v>
      </c>
      <c r="Q3360" t="s">
        <v>19</v>
      </c>
      <c r="R3360">
        <v>316.95</v>
      </c>
      <c r="S3360">
        <v>102.9</v>
      </c>
      <c r="T3360">
        <f t="shared" si="1254"/>
        <v>18</v>
      </c>
      <c r="U3360">
        <f t="shared" si="1265"/>
        <v>7</v>
      </c>
      <c r="V3360">
        <f t="shared" si="1266"/>
        <v>2022</v>
      </c>
      <c r="X3360" t="str">
        <f t="shared" si="1276"/>
        <v>Profit</v>
      </c>
    </row>
    <row r="3361" spans="1:24" hidden="1" x14ac:dyDescent="0.3">
      <c r="A3361">
        <v>1121</v>
      </c>
      <c r="B3361" s="1">
        <v>44761</v>
      </c>
      <c r="D3361" s="2">
        <v>0.3923611111111111</v>
      </c>
      <c r="E3361">
        <v>35269.550000000003</v>
      </c>
      <c r="J3361" s="1">
        <v>44761</v>
      </c>
      <c r="L3361" s="2">
        <v>0.49027777777777781</v>
      </c>
      <c r="M3361">
        <v>35410.1</v>
      </c>
      <c r="N3361">
        <v>75</v>
      </c>
      <c r="R3361">
        <v>35634.75</v>
      </c>
      <c r="S3361">
        <v>35228.25</v>
      </c>
      <c r="T3361">
        <f t="shared" si="1254"/>
        <v>19</v>
      </c>
      <c r="U3361">
        <f t="shared" si="1265"/>
        <v>7</v>
      </c>
      <c r="V3361">
        <f t="shared" si="1266"/>
        <v>2022</v>
      </c>
    </row>
    <row r="3362" spans="1:24" x14ac:dyDescent="0.3">
      <c r="A3362">
        <v>1121.0999999999999</v>
      </c>
      <c r="B3362" s="1">
        <v>44761</v>
      </c>
      <c r="C3362" t="s">
        <v>25</v>
      </c>
      <c r="D3362" s="2">
        <v>0.3923611111111111</v>
      </c>
      <c r="E3362">
        <v>233.9</v>
      </c>
      <c r="F3362">
        <v>15</v>
      </c>
      <c r="G3362" t="s">
        <v>21</v>
      </c>
      <c r="H3362">
        <v>35300</v>
      </c>
      <c r="I3362" t="s">
        <v>22</v>
      </c>
      <c r="J3362" s="1">
        <v>44761</v>
      </c>
      <c r="K3362" t="s">
        <v>25</v>
      </c>
      <c r="L3362" s="2">
        <v>0.41250000000000003</v>
      </c>
      <c r="M3362">
        <v>288.89999999999998</v>
      </c>
      <c r="N3362">
        <v>-825</v>
      </c>
      <c r="O3362">
        <v>-23.514322360000001</v>
      </c>
      <c r="P3362" s="1">
        <v>44763</v>
      </c>
      <c r="Q3362" t="s">
        <v>24</v>
      </c>
      <c r="R3362">
        <v>290</v>
      </c>
      <c r="S3362">
        <v>213.25</v>
      </c>
      <c r="T3362">
        <f t="shared" si="1254"/>
        <v>19</v>
      </c>
      <c r="U3362">
        <f t="shared" si="1265"/>
        <v>7</v>
      </c>
      <c r="V3362">
        <f t="shared" si="1266"/>
        <v>2022</v>
      </c>
      <c r="X3362" t="str">
        <f t="shared" ref="X3362:X3363" si="1277">IF(N3362&gt;0,"Profit","Loss")</f>
        <v>Loss</v>
      </c>
    </row>
    <row r="3363" spans="1:24" x14ac:dyDescent="0.3">
      <c r="A3363">
        <v>1121.2</v>
      </c>
      <c r="B3363" s="1">
        <v>44761</v>
      </c>
      <c r="C3363" t="s">
        <v>25</v>
      </c>
      <c r="D3363" s="2">
        <v>0.3923611111111111</v>
      </c>
      <c r="E3363">
        <v>261.60000000000002</v>
      </c>
      <c r="F3363">
        <v>15</v>
      </c>
      <c r="G3363" t="s">
        <v>23</v>
      </c>
      <c r="H3363">
        <v>35300</v>
      </c>
      <c r="I3363" t="s">
        <v>22</v>
      </c>
      <c r="J3363" s="1">
        <v>44761</v>
      </c>
      <c r="K3363" t="s">
        <v>25</v>
      </c>
      <c r="L3363" s="2">
        <v>0.49027777777777781</v>
      </c>
      <c r="M3363">
        <v>201.6</v>
      </c>
      <c r="N3363">
        <v>900</v>
      </c>
      <c r="O3363">
        <v>22.93577982</v>
      </c>
      <c r="P3363" s="1">
        <v>44763</v>
      </c>
      <c r="Q3363" t="s">
        <v>24</v>
      </c>
      <c r="R3363">
        <v>274.2</v>
      </c>
      <c r="S3363">
        <v>126.45</v>
      </c>
      <c r="T3363">
        <f t="shared" si="1254"/>
        <v>19</v>
      </c>
      <c r="U3363">
        <f t="shared" si="1265"/>
        <v>7</v>
      </c>
      <c r="V3363">
        <f t="shared" si="1266"/>
        <v>2022</v>
      </c>
      <c r="X3363" t="str">
        <f t="shared" si="1277"/>
        <v>Profit</v>
      </c>
    </row>
    <row r="3364" spans="1:24" hidden="1" x14ac:dyDescent="0.3">
      <c r="A3364">
        <v>1122</v>
      </c>
      <c r="B3364" s="1">
        <v>44762</v>
      </c>
      <c r="D3364" s="2">
        <v>0.3923611111111111</v>
      </c>
      <c r="E3364">
        <v>35958.550000000003</v>
      </c>
      <c r="J3364" s="1">
        <v>44762</v>
      </c>
      <c r="L3364" s="2">
        <v>0.55208333333333337</v>
      </c>
      <c r="M3364">
        <v>35998.199999999997</v>
      </c>
      <c r="N3364">
        <v>-405</v>
      </c>
      <c r="R3364">
        <v>36181.699999999997</v>
      </c>
      <c r="S3364">
        <v>35915.9</v>
      </c>
      <c r="T3364">
        <f t="shared" si="1254"/>
        <v>20</v>
      </c>
      <c r="U3364">
        <f t="shared" si="1265"/>
        <v>7</v>
      </c>
      <c r="V3364">
        <f t="shared" si="1266"/>
        <v>2022</v>
      </c>
    </row>
    <row r="3365" spans="1:24" x14ac:dyDescent="0.3">
      <c r="A3365">
        <v>1122.0999999999999</v>
      </c>
      <c r="B3365" s="1">
        <v>44762</v>
      </c>
      <c r="C3365" t="s">
        <v>26</v>
      </c>
      <c r="D3365" s="2">
        <v>0.3923611111111111</v>
      </c>
      <c r="E3365">
        <v>173.1</v>
      </c>
      <c r="F3365">
        <v>15</v>
      </c>
      <c r="G3365" t="s">
        <v>21</v>
      </c>
      <c r="H3365">
        <v>36000</v>
      </c>
      <c r="I3365" t="s">
        <v>22</v>
      </c>
      <c r="J3365" s="1">
        <v>44762</v>
      </c>
      <c r="K3365" t="s">
        <v>26</v>
      </c>
      <c r="L3365" s="2">
        <v>0.40486111111111112</v>
      </c>
      <c r="M3365">
        <v>239.1</v>
      </c>
      <c r="N3365">
        <v>-990</v>
      </c>
      <c r="O3365">
        <v>-38.128249570000001</v>
      </c>
      <c r="P3365" s="1">
        <v>44763</v>
      </c>
      <c r="Q3365" t="s">
        <v>24</v>
      </c>
      <c r="R3365">
        <v>250</v>
      </c>
      <c r="S3365">
        <v>163.19999999999999</v>
      </c>
      <c r="T3365">
        <f t="shared" ref="T3365:T3428" si="1278">DAY(B3365)</f>
        <v>20</v>
      </c>
      <c r="U3365">
        <f t="shared" si="1265"/>
        <v>7</v>
      </c>
      <c r="V3365">
        <f t="shared" si="1266"/>
        <v>2022</v>
      </c>
      <c r="X3365" t="str">
        <f t="shared" ref="X3365:X3366" si="1279">IF(N3365&gt;0,"Profit","Loss")</f>
        <v>Loss</v>
      </c>
    </row>
    <row r="3366" spans="1:24" x14ac:dyDescent="0.3">
      <c r="A3366">
        <v>1122.2</v>
      </c>
      <c r="B3366" s="1">
        <v>44762</v>
      </c>
      <c r="C3366" t="s">
        <v>26</v>
      </c>
      <c r="D3366" s="2">
        <v>0.3923611111111111</v>
      </c>
      <c r="E3366">
        <v>234.05</v>
      </c>
      <c r="F3366">
        <v>15</v>
      </c>
      <c r="G3366" t="s">
        <v>23</v>
      </c>
      <c r="H3366">
        <v>36000</v>
      </c>
      <c r="I3366" t="s">
        <v>22</v>
      </c>
      <c r="J3366" s="1">
        <v>44762</v>
      </c>
      <c r="K3366" t="s">
        <v>26</v>
      </c>
      <c r="L3366" s="2">
        <v>0.55208333333333337</v>
      </c>
      <c r="M3366">
        <v>195.05</v>
      </c>
      <c r="N3366">
        <v>585</v>
      </c>
      <c r="O3366">
        <v>16.663106169999999</v>
      </c>
      <c r="P3366" s="1">
        <v>44763</v>
      </c>
      <c r="Q3366" t="s">
        <v>24</v>
      </c>
      <c r="R3366">
        <v>256.5</v>
      </c>
      <c r="S3366">
        <v>120</v>
      </c>
      <c r="T3366">
        <f t="shared" si="1278"/>
        <v>20</v>
      </c>
      <c r="U3366">
        <f t="shared" si="1265"/>
        <v>7</v>
      </c>
      <c r="V3366">
        <f t="shared" si="1266"/>
        <v>2022</v>
      </c>
      <c r="X3366" t="str">
        <f t="shared" si="1279"/>
        <v>Profit</v>
      </c>
    </row>
    <row r="3367" spans="1:24" hidden="1" x14ac:dyDescent="0.3">
      <c r="A3367">
        <v>1123</v>
      </c>
      <c r="B3367" s="1">
        <v>44763</v>
      </c>
      <c r="D3367" s="2">
        <v>0.3923611111111111</v>
      </c>
      <c r="E3367">
        <v>35956</v>
      </c>
      <c r="J3367" s="1">
        <v>44763</v>
      </c>
      <c r="L3367" s="2">
        <v>0.6381944444444444</v>
      </c>
      <c r="M3367">
        <v>36224</v>
      </c>
      <c r="N3367">
        <v>1224</v>
      </c>
      <c r="Q3367" t="s">
        <v>19</v>
      </c>
      <c r="R3367">
        <v>36330.800000000003</v>
      </c>
      <c r="S3367">
        <v>35949.75</v>
      </c>
      <c r="T3367">
        <f t="shared" si="1278"/>
        <v>21</v>
      </c>
      <c r="U3367">
        <f t="shared" si="1265"/>
        <v>7</v>
      </c>
      <c r="V3367">
        <f t="shared" si="1266"/>
        <v>2022</v>
      </c>
    </row>
    <row r="3368" spans="1:24" x14ac:dyDescent="0.3">
      <c r="A3368">
        <v>1123.0999999999999</v>
      </c>
      <c r="B3368" s="1">
        <v>44763</v>
      </c>
      <c r="C3368" t="s">
        <v>27</v>
      </c>
      <c r="D3368" s="2">
        <v>0.3923611111111111</v>
      </c>
      <c r="E3368">
        <v>100.1</v>
      </c>
      <c r="F3368">
        <v>15</v>
      </c>
      <c r="G3368" t="s">
        <v>21</v>
      </c>
      <c r="H3368">
        <v>36000</v>
      </c>
      <c r="I3368" t="s">
        <v>22</v>
      </c>
      <c r="J3368" s="1">
        <v>44763</v>
      </c>
      <c r="K3368" t="s">
        <v>27</v>
      </c>
      <c r="L3368" s="2">
        <v>0.3979166666666667</v>
      </c>
      <c r="M3368">
        <v>173.1</v>
      </c>
      <c r="N3368">
        <v>-1095</v>
      </c>
      <c r="O3368">
        <v>-72.927072929999994</v>
      </c>
      <c r="P3368" s="1">
        <v>44763</v>
      </c>
      <c r="Q3368" t="s">
        <v>24</v>
      </c>
      <c r="R3368">
        <v>183.15</v>
      </c>
      <c r="S3368">
        <v>97.45</v>
      </c>
      <c r="T3368">
        <f t="shared" si="1278"/>
        <v>21</v>
      </c>
      <c r="U3368">
        <f t="shared" si="1265"/>
        <v>7</v>
      </c>
      <c r="V3368">
        <f t="shared" si="1266"/>
        <v>2022</v>
      </c>
      <c r="X3368" t="str">
        <f t="shared" ref="X3368:X3369" si="1280">IF(N3368&gt;0,"Profit","Loss")</f>
        <v>Loss</v>
      </c>
    </row>
    <row r="3369" spans="1:24" x14ac:dyDescent="0.3">
      <c r="A3369">
        <v>1123.2</v>
      </c>
      <c r="B3369" s="1">
        <v>44763</v>
      </c>
      <c r="C3369" t="s">
        <v>27</v>
      </c>
      <c r="D3369" s="2">
        <v>0.3923611111111111</v>
      </c>
      <c r="E3369">
        <v>154.75</v>
      </c>
      <c r="F3369">
        <v>15</v>
      </c>
      <c r="G3369" t="s">
        <v>23</v>
      </c>
      <c r="H3369">
        <v>36000</v>
      </c>
      <c r="I3369" t="s">
        <v>22</v>
      </c>
      <c r="J3369" s="1">
        <v>44763</v>
      </c>
      <c r="K3369" t="s">
        <v>27</v>
      </c>
      <c r="L3369" s="2">
        <v>0.6381944444444444</v>
      </c>
      <c r="M3369">
        <v>0.15</v>
      </c>
      <c r="N3369">
        <v>2319</v>
      </c>
      <c r="O3369">
        <v>99.903069470000005</v>
      </c>
      <c r="P3369" s="1">
        <v>44763</v>
      </c>
      <c r="Q3369" t="s">
        <v>19</v>
      </c>
      <c r="R3369">
        <v>155.94999999999999</v>
      </c>
      <c r="S3369">
        <v>0.1</v>
      </c>
      <c r="T3369">
        <f t="shared" si="1278"/>
        <v>21</v>
      </c>
      <c r="U3369">
        <f t="shared" si="1265"/>
        <v>7</v>
      </c>
      <c r="V3369">
        <f t="shared" si="1266"/>
        <v>2022</v>
      </c>
      <c r="X3369" t="str">
        <f t="shared" si="1280"/>
        <v>Profit</v>
      </c>
    </row>
    <row r="3370" spans="1:24" hidden="1" x14ac:dyDescent="0.3">
      <c r="A3370">
        <v>1124</v>
      </c>
      <c r="B3370" s="1">
        <v>44764</v>
      </c>
      <c r="D3370" s="2">
        <v>0.3923611111111111</v>
      </c>
      <c r="E3370">
        <v>36480.85</v>
      </c>
      <c r="J3370" s="1">
        <v>44764</v>
      </c>
      <c r="L3370" s="2">
        <v>0.6381944444444444</v>
      </c>
      <c r="M3370">
        <v>36730.550000000003</v>
      </c>
      <c r="N3370">
        <v>1264.5</v>
      </c>
      <c r="Q3370" t="s">
        <v>19</v>
      </c>
      <c r="R3370">
        <v>36823.35</v>
      </c>
      <c r="S3370">
        <v>36409.9</v>
      </c>
      <c r="T3370">
        <f t="shared" si="1278"/>
        <v>22</v>
      </c>
      <c r="U3370">
        <f t="shared" si="1265"/>
        <v>7</v>
      </c>
      <c r="V3370">
        <f t="shared" si="1266"/>
        <v>2022</v>
      </c>
    </row>
    <row r="3371" spans="1:24" x14ac:dyDescent="0.3">
      <c r="A3371">
        <v>1124.0999999999999</v>
      </c>
      <c r="B3371" s="1">
        <v>44764</v>
      </c>
      <c r="C3371" t="s">
        <v>28</v>
      </c>
      <c r="D3371" s="2">
        <v>0.3923611111111111</v>
      </c>
      <c r="E3371">
        <v>350.9</v>
      </c>
      <c r="F3371">
        <v>15</v>
      </c>
      <c r="G3371" t="s">
        <v>21</v>
      </c>
      <c r="H3371">
        <v>36500</v>
      </c>
      <c r="I3371" t="s">
        <v>22</v>
      </c>
      <c r="J3371" s="1">
        <v>44764</v>
      </c>
      <c r="K3371" t="s">
        <v>28</v>
      </c>
      <c r="L3371" s="2">
        <v>0.4909722222222222</v>
      </c>
      <c r="M3371">
        <v>381.9</v>
      </c>
      <c r="N3371">
        <v>-465</v>
      </c>
      <c r="O3371">
        <v>-8.8344257620000004</v>
      </c>
      <c r="P3371" s="1">
        <v>44770</v>
      </c>
      <c r="Q3371" t="s">
        <v>24</v>
      </c>
      <c r="R3371">
        <v>384</v>
      </c>
      <c r="S3371">
        <v>306.14999999999998</v>
      </c>
      <c r="T3371">
        <f t="shared" si="1278"/>
        <v>22</v>
      </c>
      <c r="U3371">
        <f t="shared" si="1265"/>
        <v>7</v>
      </c>
      <c r="V3371">
        <f t="shared" si="1266"/>
        <v>2022</v>
      </c>
      <c r="X3371" t="str">
        <f t="shared" ref="X3371:X3372" si="1281">IF(N3371&gt;0,"Profit","Loss")</f>
        <v>Loss</v>
      </c>
    </row>
    <row r="3372" spans="1:24" x14ac:dyDescent="0.3">
      <c r="A3372">
        <v>1124.2</v>
      </c>
      <c r="B3372" s="1">
        <v>44764</v>
      </c>
      <c r="C3372" t="s">
        <v>28</v>
      </c>
      <c r="D3372" s="2">
        <v>0.3923611111111111</v>
      </c>
      <c r="E3372">
        <v>371.25</v>
      </c>
      <c r="F3372">
        <v>15</v>
      </c>
      <c r="G3372" t="s">
        <v>23</v>
      </c>
      <c r="H3372">
        <v>36500</v>
      </c>
      <c r="I3372" t="s">
        <v>22</v>
      </c>
      <c r="J3372" s="1">
        <v>44764</v>
      </c>
      <c r="K3372" t="s">
        <v>28</v>
      </c>
      <c r="L3372" s="2">
        <v>0.6381944444444444</v>
      </c>
      <c r="M3372">
        <v>255.95</v>
      </c>
      <c r="N3372">
        <v>1729.5</v>
      </c>
      <c r="O3372">
        <v>31.057239060000001</v>
      </c>
      <c r="P3372" s="1">
        <v>44770</v>
      </c>
      <c r="Q3372" t="s">
        <v>19</v>
      </c>
      <c r="R3372">
        <v>389.4</v>
      </c>
      <c r="S3372">
        <v>208.6</v>
      </c>
      <c r="T3372">
        <f t="shared" si="1278"/>
        <v>22</v>
      </c>
      <c r="U3372">
        <f t="shared" si="1265"/>
        <v>7</v>
      </c>
      <c r="V3372">
        <f t="shared" si="1266"/>
        <v>2022</v>
      </c>
      <c r="X3372" t="str">
        <f t="shared" si="1281"/>
        <v>Profit</v>
      </c>
    </row>
    <row r="3373" spans="1:24" hidden="1" x14ac:dyDescent="0.3">
      <c r="A3373">
        <v>1125</v>
      </c>
      <c r="B3373" s="1">
        <v>44767</v>
      </c>
      <c r="D3373" s="2">
        <v>0.3923611111111111</v>
      </c>
      <c r="E3373">
        <v>36972.65</v>
      </c>
      <c r="J3373" s="1">
        <v>44767</v>
      </c>
      <c r="L3373" s="2">
        <v>0.59305555555555556</v>
      </c>
      <c r="M3373">
        <v>36747.15</v>
      </c>
      <c r="N3373">
        <v>960</v>
      </c>
      <c r="R3373">
        <v>37008.800000000003</v>
      </c>
      <c r="S3373">
        <v>36469.949999999997</v>
      </c>
      <c r="T3373">
        <f t="shared" si="1278"/>
        <v>25</v>
      </c>
      <c r="U3373">
        <f t="shared" si="1265"/>
        <v>7</v>
      </c>
      <c r="V3373">
        <f t="shared" si="1266"/>
        <v>2022</v>
      </c>
    </row>
    <row r="3374" spans="1:24" x14ac:dyDescent="0.3">
      <c r="A3374">
        <v>1125.0999999999999</v>
      </c>
      <c r="B3374" s="1">
        <v>44767</v>
      </c>
      <c r="C3374" t="s">
        <v>20</v>
      </c>
      <c r="D3374" s="2">
        <v>0.3923611111111111</v>
      </c>
      <c r="E3374">
        <v>301.39999999999998</v>
      </c>
      <c r="F3374">
        <v>15</v>
      </c>
      <c r="G3374" t="s">
        <v>21</v>
      </c>
      <c r="H3374">
        <v>37000</v>
      </c>
      <c r="I3374" t="s">
        <v>22</v>
      </c>
      <c r="J3374" s="1">
        <v>44767</v>
      </c>
      <c r="K3374" t="s">
        <v>20</v>
      </c>
      <c r="L3374" s="2">
        <v>0.59305555555555556</v>
      </c>
      <c r="M3374">
        <v>179.4</v>
      </c>
      <c r="N3374">
        <v>1830</v>
      </c>
      <c r="O3374">
        <v>40.477770399999997</v>
      </c>
      <c r="P3374" s="1">
        <v>44770</v>
      </c>
      <c r="Q3374" t="s">
        <v>24</v>
      </c>
      <c r="R3374">
        <v>319.05</v>
      </c>
      <c r="S3374">
        <v>103.85</v>
      </c>
      <c r="T3374">
        <f t="shared" si="1278"/>
        <v>25</v>
      </c>
      <c r="U3374">
        <f t="shared" si="1265"/>
        <v>7</v>
      </c>
      <c r="V3374">
        <f t="shared" si="1266"/>
        <v>2022</v>
      </c>
      <c r="X3374" t="str">
        <f t="shared" ref="X3374:X3375" si="1282">IF(N3374&gt;0,"Profit","Loss")</f>
        <v>Profit</v>
      </c>
    </row>
    <row r="3375" spans="1:24" x14ac:dyDescent="0.3">
      <c r="A3375">
        <v>1125.2</v>
      </c>
      <c r="B3375" s="1">
        <v>44767</v>
      </c>
      <c r="C3375" t="s">
        <v>20</v>
      </c>
      <c r="D3375" s="2">
        <v>0.3923611111111111</v>
      </c>
      <c r="E3375">
        <v>350.15</v>
      </c>
      <c r="F3375">
        <v>15</v>
      </c>
      <c r="G3375" t="s">
        <v>23</v>
      </c>
      <c r="H3375">
        <v>37000</v>
      </c>
      <c r="I3375" t="s">
        <v>22</v>
      </c>
      <c r="J3375" s="1">
        <v>44767</v>
      </c>
      <c r="K3375" t="s">
        <v>20</v>
      </c>
      <c r="L3375" s="2">
        <v>0.40625</v>
      </c>
      <c r="M3375">
        <v>408.15</v>
      </c>
      <c r="N3375">
        <v>-870</v>
      </c>
      <c r="O3375">
        <v>-16.564329570000002</v>
      </c>
      <c r="P3375" s="1">
        <v>44770</v>
      </c>
      <c r="Q3375" t="s">
        <v>24</v>
      </c>
      <c r="R3375">
        <v>413.4</v>
      </c>
      <c r="S3375">
        <v>333</v>
      </c>
      <c r="T3375">
        <f t="shared" si="1278"/>
        <v>25</v>
      </c>
      <c r="U3375">
        <f t="shared" si="1265"/>
        <v>7</v>
      </c>
      <c r="V3375">
        <f t="shared" si="1266"/>
        <v>2022</v>
      </c>
      <c r="X3375" t="str">
        <f t="shared" si="1282"/>
        <v>Loss</v>
      </c>
    </row>
    <row r="3376" spans="1:24" hidden="1" x14ac:dyDescent="0.3">
      <c r="A3376">
        <v>1126</v>
      </c>
      <c r="B3376" s="1">
        <v>44768</v>
      </c>
      <c r="D3376" s="2">
        <v>0.3923611111111111</v>
      </c>
      <c r="E3376">
        <v>36580.800000000003</v>
      </c>
      <c r="J3376" s="1">
        <v>44768</v>
      </c>
      <c r="L3376" s="2">
        <v>0.49722222222222223</v>
      </c>
      <c r="M3376">
        <v>36522.85</v>
      </c>
      <c r="N3376">
        <v>-465</v>
      </c>
      <c r="R3376">
        <v>36620.400000000001</v>
      </c>
      <c r="S3376">
        <v>36344.550000000003</v>
      </c>
      <c r="T3376">
        <f t="shared" si="1278"/>
        <v>26</v>
      </c>
      <c r="U3376">
        <f t="shared" si="1265"/>
        <v>7</v>
      </c>
      <c r="V3376">
        <f t="shared" si="1266"/>
        <v>2022</v>
      </c>
    </row>
    <row r="3377" spans="1:24" x14ac:dyDescent="0.3">
      <c r="A3377">
        <v>1126.0999999999999</v>
      </c>
      <c r="B3377" s="1">
        <v>44768</v>
      </c>
      <c r="C3377" t="s">
        <v>25</v>
      </c>
      <c r="D3377" s="2">
        <v>0.3923611111111111</v>
      </c>
      <c r="E3377">
        <v>254.65</v>
      </c>
      <c r="F3377">
        <v>15</v>
      </c>
      <c r="G3377" t="s">
        <v>21</v>
      </c>
      <c r="H3377">
        <v>36600</v>
      </c>
      <c r="I3377" t="s">
        <v>22</v>
      </c>
      <c r="J3377" s="1">
        <v>44768</v>
      </c>
      <c r="K3377" t="s">
        <v>25</v>
      </c>
      <c r="L3377" s="2">
        <v>0.49722222222222223</v>
      </c>
      <c r="M3377">
        <v>229.65</v>
      </c>
      <c r="N3377">
        <v>375</v>
      </c>
      <c r="O3377">
        <v>9.8173964260000002</v>
      </c>
      <c r="P3377" s="1">
        <v>44770</v>
      </c>
      <c r="Q3377" t="s">
        <v>24</v>
      </c>
      <c r="R3377">
        <v>272.7</v>
      </c>
      <c r="S3377">
        <v>153.94999999999999</v>
      </c>
      <c r="T3377">
        <f t="shared" si="1278"/>
        <v>26</v>
      </c>
      <c r="U3377">
        <f t="shared" si="1265"/>
        <v>7</v>
      </c>
      <c r="V3377">
        <f t="shared" si="1266"/>
        <v>2022</v>
      </c>
      <c r="X3377" t="str">
        <f t="shared" ref="X3377:X3378" si="1283">IF(N3377&gt;0,"Profit","Loss")</f>
        <v>Profit</v>
      </c>
    </row>
    <row r="3378" spans="1:24" x14ac:dyDescent="0.3">
      <c r="A3378">
        <v>1126.2</v>
      </c>
      <c r="B3378" s="1">
        <v>44768</v>
      </c>
      <c r="C3378" t="s">
        <v>25</v>
      </c>
      <c r="D3378" s="2">
        <v>0.3923611111111111</v>
      </c>
      <c r="E3378">
        <v>295.35000000000002</v>
      </c>
      <c r="F3378">
        <v>15</v>
      </c>
      <c r="G3378" t="s">
        <v>23</v>
      </c>
      <c r="H3378">
        <v>36600</v>
      </c>
      <c r="I3378" t="s">
        <v>22</v>
      </c>
      <c r="J3378" s="1">
        <v>44768</v>
      </c>
      <c r="K3378" t="s">
        <v>25</v>
      </c>
      <c r="L3378" s="2">
        <v>0.41875000000000001</v>
      </c>
      <c r="M3378">
        <v>351.35</v>
      </c>
      <c r="N3378">
        <v>-840</v>
      </c>
      <c r="O3378">
        <v>-18.96055527</v>
      </c>
      <c r="P3378" s="1">
        <v>44770</v>
      </c>
      <c r="Q3378" t="s">
        <v>24</v>
      </c>
      <c r="R3378">
        <v>357.9</v>
      </c>
      <c r="S3378">
        <v>275.75</v>
      </c>
      <c r="T3378">
        <f t="shared" si="1278"/>
        <v>26</v>
      </c>
      <c r="U3378">
        <f t="shared" si="1265"/>
        <v>7</v>
      </c>
      <c r="V3378">
        <f t="shared" si="1266"/>
        <v>2022</v>
      </c>
      <c r="X3378" t="str">
        <f t="shared" si="1283"/>
        <v>Loss</v>
      </c>
    </row>
    <row r="3379" spans="1:24" hidden="1" x14ac:dyDescent="0.3">
      <c r="A3379">
        <v>1127</v>
      </c>
      <c r="B3379" s="1">
        <v>44769</v>
      </c>
      <c r="D3379" s="2">
        <v>0.3923611111111111</v>
      </c>
      <c r="E3379">
        <v>36275.1</v>
      </c>
      <c r="J3379" s="1">
        <v>44769</v>
      </c>
      <c r="L3379" s="2">
        <v>0.6381944444444444</v>
      </c>
      <c r="M3379">
        <v>36776.35</v>
      </c>
      <c r="N3379">
        <v>1377.75</v>
      </c>
      <c r="Q3379" t="s">
        <v>19</v>
      </c>
      <c r="R3379">
        <v>36807.35</v>
      </c>
      <c r="S3379">
        <v>36249.15</v>
      </c>
      <c r="T3379">
        <f t="shared" si="1278"/>
        <v>27</v>
      </c>
      <c r="U3379">
        <f t="shared" si="1265"/>
        <v>7</v>
      </c>
      <c r="V3379">
        <f t="shared" si="1266"/>
        <v>2022</v>
      </c>
    </row>
    <row r="3380" spans="1:24" x14ac:dyDescent="0.3">
      <c r="A3380">
        <v>1127.0999999999999</v>
      </c>
      <c r="B3380" s="1">
        <v>44769</v>
      </c>
      <c r="C3380" t="s">
        <v>26</v>
      </c>
      <c r="D3380" s="2">
        <v>0.3923611111111111</v>
      </c>
      <c r="E3380">
        <v>205.5</v>
      </c>
      <c r="F3380">
        <v>15</v>
      </c>
      <c r="G3380" t="s">
        <v>21</v>
      </c>
      <c r="H3380">
        <v>36300</v>
      </c>
      <c r="I3380" t="s">
        <v>22</v>
      </c>
      <c r="J3380" s="1">
        <v>44769</v>
      </c>
      <c r="K3380" t="s">
        <v>26</v>
      </c>
      <c r="L3380" s="2">
        <v>0.41180555555555554</v>
      </c>
      <c r="M3380">
        <v>267.5</v>
      </c>
      <c r="N3380">
        <v>-930</v>
      </c>
      <c r="O3380">
        <v>-30.1703163</v>
      </c>
      <c r="P3380" s="1">
        <v>44770</v>
      </c>
      <c r="Q3380" t="s">
        <v>24</v>
      </c>
      <c r="R3380">
        <v>275.3</v>
      </c>
      <c r="S3380">
        <v>192.25</v>
      </c>
      <c r="T3380">
        <f t="shared" si="1278"/>
        <v>27</v>
      </c>
      <c r="U3380">
        <f t="shared" si="1265"/>
        <v>7</v>
      </c>
      <c r="V3380">
        <f t="shared" si="1266"/>
        <v>2022</v>
      </c>
      <c r="X3380" t="str">
        <f t="shared" ref="X3380:X3381" si="1284">IF(N3380&gt;0,"Profit","Loss")</f>
        <v>Loss</v>
      </c>
    </row>
    <row r="3381" spans="1:24" x14ac:dyDescent="0.3">
      <c r="A3381">
        <v>1127.2</v>
      </c>
      <c r="B3381" s="1">
        <v>44769</v>
      </c>
      <c r="C3381" t="s">
        <v>26</v>
      </c>
      <c r="D3381" s="2">
        <v>0.3923611111111111</v>
      </c>
      <c r="E3381">
        <v>233.05</v>
      </c>
      <c r="F3381">
        <v>15</v>
      </c>
      <c r="G3381" t="s">
        <v>23</v>
      </c>
      <c r="H3381">
        <v>36300</v>
      </c>
      <c r="I3381" t="s">
        <v>22</v>
      </c>
      <c r="J3381" s="1">
        <v>44769</v>
      </c>
      <c r="K3381" t="s">
        <v>26</v>
      </c>
      <c r="L3381" s="2">
        <v>0.6381944444444444</v>
      </c>
      <c r="M3381">
        <v>79.2</v>
      </c>
      <c r="N3381">
        <v>2307.75</v>
      </c>
      <c r="O3381">
        <v>66.015876419999998</v>
      </c>
      <c r="P3381" s="1">
        <v>44770</v>
      </c>
      <c r="Q3381" t="s">
        <v>19</v>
      </c>
      <c r="R3381">
        <v>246.65</v>
      </c>
      <c r="S3381">
        <v>65</v>
      </c>
      <c r="T3381">
        <f t="shared" si="1278"/>
        <v>27</v>
      </c>
      <c r="U3381">
        <f t="shared" si="1265"/>
        <v>7</v>
      </c>
      <c r="V3381">
        <f t="shared" si="1266"/>
        <v>2022</v>
      </c>
      <c r="X3381" t="str">
        <f t="shared" si="1284"/>
        <v>Profit</v>
      </c>
    </row>
    <row r="3382" spans="1:24" hidden="1" x14ac:dyDescent="0.3">
      <c r="A3382">
        <v>1128</v>
      </c>
      <c r="B3382" s="1">
        <v>44770</v>
      </c>
      <c r="D3382" s="2">
        <v>0.3923611111111111</v>
      </c>
      <c r="E3382">
        <v>37170.65</v>
      </c>
      <c r="J3382" s="1">
        <v>44770</v>
      </c>
      <c r="L3382" s="2">
        <v>0.6381944444444444</v>
      </c>
      <c r="M3382">
        <v>37386.25</v>
      </c>
      <c r="N3382">
        <v>1530.75</v>
      </c>
      <c r="Q3382" t="s">
        <v>19</v>
      </c>
      <c r="R3382">
        <v>37412.400000000001</v>
      </c>
      <c r="S3382">
        <v>37112.199999999997</v>
      </c>
      <c r="T3382">
        <f t="shared" si="1278"/>
        <v>28</v>
      </c>
      <c r="U3382">
        <f t="shared" si="1265"/>
        <v>7</v>
      </c>
      <c r="V3382">
        <f t="shared" si="1266"/>
        <v>2022</v>
      </c>
    </row>
    <row r="3383" spans="1:24" x14ac:dyDescent="0.3">
      <c r="A3383">
        <v>1128.0999999999999</v>
      </c>
      <c r="B3383" s="1">
        <v>44770</v>
      </c>
      <c r="C3383" t="s">
        <v>27</v>
      </c>
      <c r="D3383" s="2">
        <v>0.3923611111111111</v>
      </c>
      <c r="E3383">
        <v>118.05</v>
      </c>
      <c r="F3383">
        <v>15</v>
      </c>
      <c r="G3383" t="s">
        <v>21</v>
      </c>
      <c r="H3383">
        <v>37200</v>
      </c>
      <c r="I3383" t="s">
        <v>22</v>
      </c>
      <c r="J3383" s="1">
        <v>44770</v>
      </c>
      <c r="K3383" t="s">
        <v>27</v>
      </c>
      <c r="L3383" s="2">
        <v>0.43611111111111112</v>
      </c>
      <c r="M3383">
        <v>164.05</v>
      </c>
      <c r="N3383">
        <v>-690</v>
      </c>
      <c r="O3383">
        <v>-38.966539599999997</v>
      </c>
      <c r="P3383" s="1">
        <v>44770</v>
      </c>
      <c r="Q3383" t="s">
        <v>24</v>
      </c>
      <c r="R3383">
        <v>167.65</v>
      </c>
      <c r="S3383">
        <v>88.25</v>
      </c>
      <c r="T3383">
        <f t="shared" si="1278"/>
        <v>28</v>
      </c>
      <c r="U3383">
        <f t="shared" si="1265"/>
        <v>7</v>
      </c>
      <c r="V3383">
        <f t="shared" si="1266"/>
        <v>2022</v>
      </c>
      <c r="X3383" t="str">
        <f t="shared" ref="X3383:X3384" si="1285">IF(N3383&gt;0,"Profit","Loss")</f>
        <v>Loss</v>
      </c>
    </row>
    <row r="3384" spans="1:24" x14ac:dyDescent="0.3">
      <c r="A3384">
        <v>1128.2</v>
      </c>
      <c r="B3384" s="1">
        <v>44770</v>
      </c>
      <c r="C3384" t="s">
        <v>27</v>
      </c>
      <c r="D3384" s="2">
        <v>0.3923611111111111</v>
      </c>
      <c r="E3384">
        <v>148.19999999999999</v>
      </c>
      <c r="F3384">
        <v>15</v>
      </c>
      <c r="G3384" t="s">
        <v>23</v>
      </c>
      <c r="H3384">
        <v>37200</v>
      </c>
      <c r="I3384" t="s">
        <v>22</v>
      </c>
      <c r="J3384" s="1">
        <v>44770</v>
      </c>
      <c r="K3384" t="s">
        <v>27</v>
      </c>
      <c r="L3384" s="2">
        <v>0.6381944444444444</v>
      </c>
      <c r="M3384">
        <v>0.15</v>
      </c>
      <c r="N3384">
        <v>2220.75</v>
      </c>
      <c r="O3384">
        <v>99.898785430000004</v>
      </c>
      <c r="P3384" s="1">
        <v>44770</v>
      </c>
      <c r="Q3384" t="s">
        <v>19</v>
      </c>
      <c r="R3384">
        <v>179</v>
      </c>
      <c r="S3384">
        <v>0.1</v>
      </c>
      <c r="T3384">
        <f t="shared" si="1278"/>
        <v>28</v>
      </c>
      <c r="U3384">
        <f t="shared" si="1265"/>
        <v>7</v>
      </c>
      <c r="V3384">
        <f t="shared" si="1266"/>
        <v>2022</v>
      </c>
      <c r="X3384" t="str">
        <f t="shared" si="1285"/>
        <v>Profit</v>
      </c>
    </row>
    <row r="3385" spans="1:24" hidden="1" x14ac:dyDescent="0.3">
      <c r="A3385">
        <v>1129</v>
      </c>
      <c r="B3385" s="1">
        <v>44771</v>
      </c>
      <c r="D3385" s="2">
        <v>0.3923611111111111</v>
      </c>
      <c r="E3385">
        <v>37673.449999999997</v>
      </c>
      <c r="J3385" s="1">
        <v>44771</v>
      </c>
      <c r="L3385" s="2">
        <v>0.46597222222222223</v>
      </c>
      <c r="M3385">
        <v>37443.85</v>
      </c>
      <c r="N3385">
        <v>375</v>
      </c>
      <c r="R3385">
        <v>37677.35</v>
      </c>
      <c r="S3385">
        <v>37222.9</v>
      </c>
      <c r="T3385">
        <f t="shared" si="1278"/>
        <v>29</v>
      </c>
      <c r="U3385">
        <f t="shared" si="1265"/>
        <v>7</v>
      </c>
      <c r="V3385">
        <f t="shared" si="1266"/>
        <v>2022</v>
      </c>
    </row>
    <row r="3386" spans="1:24" x14ac:dyDescent="0.3">
      <c r="A3386">
        <v>1129.0999999999999</v>
      </c>
      <c r="B3386" s="1">
        <v>44771</v>
      </c>
      <c r="C3386" t="s">
        <v>28</v>
      </c>
      <c r="D3386" s="2">
        <v>0.3923611111111111</v>
      </c>
      <c r="E3386">
        <v>347.65</v>
      </c>
      <c r="F3386">
        <v>15</v>
      </c>
      <c r="G3386" t="s">
        <v>21</v>
      </c>
      <c r="H3386">
        <v>37700</v>
      </c>
      <c r="I3386" t="s">
        <v>22</v>
      </c>
      <c r="J3386" s="1">
        <v>44771</v>
      </c>
      <c r="K3386" t="s">
        <v>28</v>
      </c>
      <c r="L3386" s="2">
        <v>0.46597222222222223</v>
      </c>
      <c r="M3386">
        <v>249.65</v>
      </c>
      <c r="N3386">
        <v>1470</v>
      </c>
      <c r="O3386">
        <v>28.189270820000001</v>
      </c>
      <c r="P3386" s="1">
        <v>44777</v>
      </c>
      <c r="Q3386" t="s">
        <v>24</v>
      </c>
      <c r="R3386">
        <v>349.6</v>
      </c>
      <c r="S3386">
        <v>173.85</v>
      </c>
      <c r="T3386">
        <f t="shared" si="1278"/>
        <v>29</v>
      </c>
      <c r="U3386">
        <f t="shared" si="1265"/>
        <v>7</v>
      </c>
      <c r="V3386">
        <f t="shared" si="1266"/>
        <v>2022</v>
      </c>
      <c r="X3386" t="str">
        <f t="shared" ref="X3386:X3387" si="1286">IF(N3386&gt;0,"Profit","Loss")</f>
        <v>Profit</v>
      </c>
    </row>
    <row r="3387" spans="1:24" x14ac:dyDescent="0.3">
      <c r="A3387">
        <v>1129.2</v>
      </c>
      <c r="B3387" s="1">
        <v>44771</v>
      </c>
      <c r="C3387" t="s">
        <v>28</v>
      </c>
      <c r="D3387" s="2">
        <v>0.3923611111111111</v>
      </c>
      <c r="E3387">
        <v>364.4</v>
      </c>
      <c r="F3387">
        <v>15</v>
      </c>
      <c r="G3387" t="s">
        <v>23</v>
      </c>
      <c r="H3387">
        <v>37700</v>
      </c>
      <c r="I3387" t="s">
        <v>22</v>
      </c>
      <c r="J3387" s="1">
        <v>44771</v>
      </c>
      <c r="K3387" t="s">
        <v>28</v>
      </c>
      <c r="L3387" s="2">
        <v>0.40763888888888888</v>
      </c>
      <c r="M3387">
        <v>437.4</v>
      </c>
      <c r="N3387">
        <v>-1095</v>
      </c>
      <c r="O3387">
        <v>-20.03293085</v>
      </c>
      <c r="P3387" s="1">
        <v>44777</v>
      </c>
      <c r="Q3387" t="s">
        <v>24</v>
      </c>
      <c r="R3387">
        <v>438.15</v>
      </c>
      <c r="S3387">
        <v>362.25</v>
      </c>
      <c r="T3387">
        <f t="shared" si="1278"/>
        <v>29</v>
      </c>
      <c r="U3387">
        <f t="shared" si="1265"/>
        <v>7</v>
      </c>
      <c r="V3387">
        <f t="shared" si="1266"/>
        <v>2022</v>
      </c>
      <c r="X3387" t="str">
        <f t="shared" si="1286"/>
        <v>Loss</v>
      </c>
    </row>
    <row r="3388" spans="1:24" hidden="1" x14ac:dyDescent="0.3">
      <c r="A3388">
        <v>1130</v>
      </c>
      <c r="B3388" s="1">
        <v>44774</v>
      </c>
      <c r="D3388" s="2">
        <v>0.3923611111111111</v>
      </c>
      <c r="E3388">
        <v>37548.550000000003</v>
      </c>
      <c r="J3388" s="1">
        <v>44774</v>
      </c>
      <c r="L3388" s="2">
        <v>0.41041666666666665</v>
      </c>
      <c r="M3388">
        <v>37588.5</v>
      </c>
      <c r="N3388">
        <v>-1020</v>
      </c>
      <c r="R3388">
        <v>37607.1</v>
      </c>
      <c r="S3388">
        <v>37439.050000000003</v>
      </c>
      <c r="T3388">
        <f t="shared" si="1278"/>
        <v>1</v>
      </c>
      <c r="U3388">
        <f t="shared" si="1265"/>
        <v>8</v>
      </c>
      <c r="V3388">
        <f t="shared" si="1266"/>
        <v>2022</v>
      </c>
    </row>
    <row r="3389" spans="1:24" x14ac:dyDescent="0.3">
      <c r="A3389">
        <v>1130.0999999999999</v>
      </c>
      <c r="B3389" s="1">
        <v>44774</v>
      </c>
      <c r="C3389" t="s">
        <v>20</v>
      </c>
      <c r="D3389" s="2">
        <v>0.3923611111111111</v>
      </c>
      <c r="E3389">
        <v>357.6</v>
      </c>
      <c r="F3389">
        <v>15</v>
      </c>
      <c r="G3389" t="s">
        <v>21</v>
      </c>
      <c r="H3389">
        <v>37500</v>
      </c>
      <c r="I3389" t="s">
        <v>22</v>
      </c>
      <c r="J3389" s="1">
        <v>44774</v>
      </c>
      <c r="K3389" t="s">
        <v>20</v>
      </c>
      <c r="L3389" s="2">
        <v>0.41041666666666665</v>
      </c>
      <c r="M3389">
        <v>371.6</v>
      </c>
      <c r="N3389">
        <v>-210</v>
      </c>
      <c r="O3389">
        <v>-3.914988814</v>
      </c>
      <c r="P3389" s="1">
        <v>44777</v>
      </c>
      <c r="Q3389" t="s">
        <v>24</v>
      </c>
      <c r="R3389">
        <v>383.4</v>
      </c>
      <c r="S3389">
        <v>296</v>
      </c>
      <c r="T3389">
        <f t="shared" si="1278"/>
        <v>1</v>
      </c>
      <c r="U3389">
        <f t="shared" si="1265"/>
        <v>8</v>
      </c>
      <c r="V3389">
        <f t="shared" si="1266"/>
        <v>2022</v>
      </c>
      <c r="X3389" t="str">
        <f t="shared" ref="X3389:X3390" si="1287">IF(N3389&gt;0,"Profit","Loss")</f>
        <v>Loss</v>
      </c>
    </row>
    <row r="3390" spans="1:24" x14ac:dyDescent="0.3">
      <c r="A3390">
        <v>1130.2</v>
      </c>
      <c r="B3390" s="1">
        <v>44774</v>
      </c>
      <c r="C3390" t="s">
        <v>20</v>
      </c>
      <c r="D3390" s="2">
        <v>0.3923611111111111</v>
      </c>
      <c r="E3390">
        <v>276.60000000000002</v>
      </c>
      <c r="F3390">
        <v>15</v>
      </c>
      <c r="G3390" t="s">
        <v>23</v>
      </c>
      <c r="H3390">
        <v>37500</v>
      </c>
      <c r="I3390" t="s">
        <v>22</v>
      </c>
      <c r="J3390" s="1">
        <v>44774</v>
      </c>
      <c r="K3390" t="s">
        <v>20</v>
      </c>
      <c r="L3390" s="2">
        <v>0.39583333333333331</v>
      </c>
      <c r="M3390">
        <v>330.6</v>
      </c>
      <c r="N3390">
        <v>-810</v>
      </c>
      <c r="O3390">
        <v>-19.522776570000001</v>
      </c>
      <c r="P3390" s="1">
        <v>44777</v>
      </c>
      <c r="Q3390" t="s">
        <v>24</v>
      </c>
      <c r="R3390">
        <v>332.85</v>
      </c>
      <c r="S3390">
        <v>254.65</v>
      </c>
      <c r="T3390">
        <f t="shared" si="1278"/>
        <v>1</v>
      </c>
      <c r="U3390">
        <f t="shared" si="1265"/>
        <v>8</v>
      </c>
      <c r="V3390">
        <f t="shared" si="1266"/>
        <v>2022</v>
      </c>
      <c r="X3390" t="str">
        <f t="shared" si="1287"/>
        <v>Loss</v>
      </c>
    </row>
    <row r="3391" spans="1:24" hidden="1" x14ac:dyDescent="0.3">
      <c r="A3391">
        <v>1131</v>
      </c>
      <c r="B3391" s="1">
        <v>44775</v>
      </c>
      <c r="D3391" s="2">
        <v>0.3923611111111111</v>
      </c>
      <c r="E3391">
        <v>37731.4</v>
      </c>
      <c r="J3391" s="1">
        <v>44775</v>
      </c>
      <c r="L3391" s="2">
        <v>0.4236111111111111</v>
      </c>
      <c r="M3391">
        <v>37700.6</v>
      </c>
      <c r="N3391">
        <v>-1035</v>
      </c>
      <c r="R3391">
        <v>37882.75</v>
      </c>
      <c r="S3391">
        <v>37679.9</v>
      </c>
      <c r="T3391">
        <f t="shared" si="1278"/>
        <v>2</v>
      </c>
      <c r="U3391">
        <f t="shared" si="1265"/>
        <v>8</v>
      </c>
      <c r="V3391">
        <f t="shared" si="1266"/>
        <v>2022</v>
      </c>
    </row>
    <row r="3392" spans="1:24" x14ac:dyDescent="0.3">
      <c r="A3392">
        <v>1131.0999999999999</v>
      </c>
      <c r="B3392" s="1">
        <v>44775</v>
      </c>
      <c r="C3392" t="s">
        <v>25</v>
      </c>
      <c r="D3392" s="2">
        <v>0.3923611111111111</v>
      </c>
      <c r="E3392">
        <v>283.89999999999998</v>
      </c>
      <c r="F3392">
        <v>15</v>
      </c>
      <c r="G3392" t="s">
        <v>21</v>
      </c>
      <c r="H3392">
        <v>37700</v>
      </c>
      <c r="I3392" t="s">
        <v>22</v>
      </c>
      <c r="J3392" s="1">
        <v>44775</v>
      </c>
      <c r="K3392" t="s">
        <v>25</v>
      </c>
      <c r="L3392" s="2">
        <v>0.39861111111111108</v>
      </c>
      <c r="M3392">
        <v>344.9</v>
      </c>
      <c r="N3392">
        <v>-915</v>
      </c>
      <c r="O3392">
        <v>-21.486438889999999</v>
      </c>
      <c r="P3392" s="1">
        <v>44777</v>
      </c>
      <c r="Q3392" t="s">
        <v>24</v>
      </c>
      <c r="R3392">
        <v>346</v>
      </c>
      <c r="S3392">
        <v>269.2</v>
      </c>
      <c r="T3392">
        <f t="shared" si="1278"/>
        <v>2</v>
      </c>
      <c r="U3392">
        <f t="shared" si="1265"/>
        <v>8</v>
      </c>
      <c r="V3392">
        <f t="shared" si="1266"/>
        <v>2022</v>
      </c>
      <c r="X3392" t="str">
        <f t="shared" ref="X3392:X3393" si="1288">IF(N3392&gt;0,"Profit","Loss")</f>
        <v>Loss</v>
      </c>
    </row>
    <row r="3393" spans="1:24" x14ac:dyDescent="0.3">
      <c r="A3393">
        <v>1131.2</v>
      </c>
      <c r="B3393" s="1">
        <v>44775</v>
      </c>
      <c r="C3393" t="s">
        <v>25</v>
      </c>
      <c r="D3393" s="2">
        <v>0.3923611111111111</v>
      </c>
      <c r="E3393">
        <v>274.60000000000002</v>
      </c>
      <c r="F3393">
        <v>15</v>
      </c>
      <c r="G3393" t="s">
        <v>23</v>
      </c>
      <c r="H3393">
        <v>37700</v>
      </c>
      <c r="I3393" t="s">
        <v>22</v>
      </c>
      <c r="J3393" s="1">
        <v>44775</v>
      </c>
      <c r="K3393" t="s">
        <v>25</v>
      </c>
      <c r="L3393" s="2">
        <v>0.4236111111111111</v>
      </c>
      <c r="M3393">
        <v>282.60000000000002</v>
      </c>
      <c r="N3393">
        <v>-120</v>
      </c>
      <c r="O3393">
        <v>-2.9133284779999999</v>
      </c>
      <c r="P3393" s="1">
        <v>44777</v>
      </c>
      <c r="Q3393" t="s">
        <v>24</v>
      </c>
      <c r="R3393">
        <v>297.75</v>
      </c>
      <c r="S3393">
        <v>206.7</v>
      </c>
      <c r="T3393">
        <f t="shared" si="1278"/>
        <v>2</v>
      </c>
      <c r="U3393">
        <f t="shared" si="1265"/>
        <v>8</v>
      </c>
      <c r="V3393">
        <f t="shared" si="1266"/>
        <v>2022</v>
      </c>
      <c r="X3393" t="str">
        <f t="shared" si="1288"/>
        <v>Loss</v>
      </c>
    </row>
    <row r="3394" spans="1:24" hidden="1" x14ac:dyDescent="0.3">
      <c r="A3394">
        <v>1132</v>
      </c>
      <c r="B3394" s="1">
        <v>44776</v>
      </c>
      <c r="D3394" s="2">
        <v>0.3923611111111111</v>
      </c>
      <c r="E3394">
        <v>38035.699999999997</v>
      </c>
      <c r="J3394" s="1">
        <v>44776</v>
      </c>
      <c r="L3394" s="2">
        <v>0.62638888888888888</v>
      </c>
      <c r="M3394">
        <v>37956.699999999997</v>
      </c>
      <c r="N3394">
        <v>26.25</v>
      </c>
      <c r="R3394">
        <v>38037.5</v>
      </c>
      <c r="S3394">
        <v>37693.800000000003</v>
      </c>
      <c r="T3394">
        <f t="shared" si="1278"/>
        <v>3</v>
      </c>
      <c r="U3394">
        <f t="shared" si="1265"/>
        <v>8</v>
      </c>
      <c r="V3394">
        <f t="shared" si="1266"/>
        <v>2022</v>
      </c>
    </row>
    <row r="3395" spans="1:24" x14ac:dyDescent="0.3">
      <c r="A3395">
        <v>1132.0999999999999</v>
      </c>
      <c r="B3395" s="1">
        <v>44776</v>
      </c>
      <c r="C3395" t="s">
        <v>26</v>
      </c>
      <c r="D3395" s="2">
        <v>0.3923611111111111</v>
      </c>
      <c r="E3395">
        <v>249.05</v>
      </c>
      <c r="F3395">
        <v>15</v>
      </c>
      <c r="G3395" t="s">
        <v>21</v>
      </c>
      <c r="H3395">
        <v>38000</v>
      </c>
      <c r="I3395" t="s">
        <v>22</v>
      </c>
      <c r="J3395" s="1">
        <v>44776</v>
      </c>
      <c r="K3395" t="s">
        <v>26</v>
      </c>
      <c r="L3395" s="2">
        <v>0.62638888888888888</v>
      </c>
      <c r="M3395">
        <v>172.3</v>
      </c>
      <c r="N3395">
        <v>1151.25</v>
      </c>
      <c r="O3395">
        <v>30.817105000000002</v>
      </c>
      <c r="P3395" s="1">
        <v>44777</v>
      </c>
      <c r="Q3395" t="s">
        <v>24</v>
      </c>
      <c r="R3395">
        <v>252.8</v>
      </c>
      <c r="S3395">
        <v>95.95</v>
      </c>
      <c r="T3395">
        <f t="shared" si="1278"/>
        <v>3</v>
      </c>
      <c r="U3395">
        <f t="shared" ref="U3395:U3458" si="1289">MONTH(B3395)</f>
        <v>8</v>
      </c>
      <c r="V3395">
        <f t="shared" ref="V3395:V3458" si="1290">YEAR(B3395)</f>
        <v>2022</v>
      </c>
      <c r="X3395" t="str">
        <f t="shared" ref="X3395:X3396" si="1291">IF(N3395&gt;0,"Profit","Loss")</f>
        <v>Profit</v>
      </c>
    </row>
    <row r="3396" spans="1:24" x14ac:dyDescent="0.3">
      <c r="A3396">
        <v>1132.2</v>
      </c>
      <c r="B3396" s="1">
        <v>44776</v>
      </c>
      <c r="C3396" t="s">
        <v>26</v>
      </c>
      <c r="D3396" s="2">
        <v>0.3923611111111111</v>
      </c>
      <c r="E3396">
        <v>230.5</v>
      </c>
      <c r="F3396">
        <v>15</v>
      </c>
      <c r="G3396" t="s">
        <v>23</v>
      </c>
      <c r="H3396">
        <v>38000</v>
      </c>
      <c r="I3396" t="s">
        <v>22</v>
      </c>
      <c r="J3396" s="1">
        <v>44776</v>
      </c>
      <c r="K3396" t="s">
        <v>26</v>
      </c>
      <c r="L3396" s="2">
        <v>0.39652777777777781</v>
      </c>
      <c r="M3396">
        <v>305.5</v>
      </c>
      <c r="N3396">
        <v>-1125</v>
      </c>
      <c r="O3396">
        <v>-32.537960949999999</v>
      </c>
      <c r="P3396" s="1">
        <v>44777</v>
      </c>
      <c r="Q3396" t="s">
        <v>24</v>
      </c>
      <c r="R3396">
        <v>314.14999999999998</v>
      </c>
      <c r="S3396">
        <v>229.55</v>
      </c>
      <c r="T3396">
        <f t="shared" si="1278"/>
        <v>3</v>
      </c>
      <c r="U3396">
        <f t="shared" si="1289"/>
        <v>8</v>
      </c>
      <c r="V3396">
        <f t="shared" si="1290"/>
        <v>2022</v>
      </c>
      <c r="X3396" t="str">
        <f t="shared" si="1291"/>
        <v>Loss</v>
      </c>
    </row>
    <row r="3397" spans="1:24" hidden="1" x14ac:dyDescent="0.3">
      <c r="A3397">
        <v>1133</v>
      </c>
      <c r="B3397" s="1">
        <v>44777</v>
      </c>
      <c r="D3397" s="2">
        <v>0.3923611111111111</v>
      </c>
      <c r="E3397">
        <v>38100.199999999997</v>
      </c>
      <c r="J3397" s="1">
        <v>44777</v>
      </c>
      <c r="L3397" s="2">
        <v>0.6381944444444444</v>
      </c>
      <c r="M3397">
        <v>37696</v>
      </c>
      <c r="N3397">
        <v>1746</v>
      </c>
      <c r="Q3397" t="s">
        <v>19</v>
      </c>
      <c r="R3397">
        <v>38170.199999999997</v>
      </c>
      <c r="S3397">
        <v>37252.699999999997</v>
      </c>
      <c r="T3397">
        <f t="shared" si="1278"/>
        <v>4</v>
      </c>
      <c r="U3397">
        <f t="shared" si="1289"/>
        <v>8</v>
      </c>
      <c r="V3397">
        <f t="shared" si="1290"/>
        <v>2022</v>
      </c>
    </row>
    <row r="3398" spans="1:24" x14ac:dyDescent="0.3">
      <c r="A3398">
        <v>1133.0999999999999</v>
      </c>
      <c r="B3398" s="1">
        <v>44777</v>
      </c>
      <c r="C3398" t="s">
        <v>27</v>
      </c>
      <c r="D3398" s="2">
        <v>0.3923611111111111</v>
      </c>
      <c r="E3398">
        <v>145.6</v>
      </c>
      <c r="F3398">
        <v>15</v>
      </c>
      <c r="G3398" t="s">
        <v>21</v>
      </c>
      <c r="H3398">
        <v>38100</v>
      </c>
      <c r="I3398" t="s">
        <v>22</v>
      </c>
      <c r="J3398" s="1">
        <v>44777</v>
      </c>
      <c r="K3398" t="s">
        <v>27</v>
      </c>
      <c r="L3398" s="2">
        <v>0.6381944444444444</v>
      </c>
      <c r="M3398">
        <v>0.2</v>
      </c>
      <c r="N3398">
        <v>2181</v>
      </c>
      <c r="O3398">
        <v>99.862637359999994</v>
      </c>
      <c r="P3398" s="1">
        <v>44777</v>
      </c>
      <c r="Q3398" t="s">
        <v>19</v>
      </c>
      <c r="R3398">
        <v>168.35</v>
      </c>
      <c r="S3398">
        <v>0.15</v>
      </c>
      <c r="T3398">
        <f t="shared" si="1278"/>
        <v>4</v>
      </c>
      <c r="U3398">
        <f t="shared" si="1289"/>
        <v>8</v>
      </c>
      <c r="V3398">
        <f t="shared" si="1290"/>
        <v>2022</v>
      </c>
      <c r="X3398" t="str">
        <f t="shared" ref="X3398:X3399" si="1292">IF(N3398&gt;0,"Profit","Loss")</f>
        <v>Profit</v>
      </c>
    </row>
    <row r="3399" spans="1:24" x14ac:dyDescent="0.3">
      <c r="A3399">
        <v>1133.2</v>
      </c>
      <c r="B3399" s="1">
        <v>44777</v>
      </c>
      <c r="C3399" t="s">
        <v>27</v>
      </c>
      <c r="D3399" s="2">
        <v>0.3923611111111111</v>
      </c>
      <c r="E3399">
        <v>137.30000000000001</v>
      </c>
      <c r="F3399">
        <v>15</v>
      </c>
      <c r="G3399" t="s">
        <v>23</v>
      </c>
      <c r="H3399">
        <v>38100</v>
      </c>
      <c r="I3399" t="s">
        <v>22</v>
      </c>
      <c r="J3399" s="1">
        <v>44777</v>
      </c>
      <c r="K3399" t="s">
        <v>27</v>
      </c>
      <c r="L3399" s="2">
        <v>0.43472222222222223</v>
      </c>
      <c r="M3399">
        <v>166.3</v>
      </c>
      <c r="N3399">
        <v>-435</v>
      </c>
      <c r="O3399">
        <v>-21.12163146</v>
      </c>
      <c r="P3399" s="1">
        <v>44777</v>
      </c>
      <c r="Q3399" t="s">
        <v>24</v>
      </c>
      <c r="R3399">
        <v>175.8</v>
      </c>
      <c r="S3399">
        <v>91.3</v>
      </c>
      <c r="T3399">
        <f t="shared" si="1278"/>
        <v>4</v>
      </c>
      <c r="U3399">
        <f t="shared" si="1289"/>
        <v>8</v>
      </c>
      <c r="V3399">
        <f t="shared" si="1290"/>
        <v>2022</v>
      </c>
      <c r="X3399" t="str">
        <f t="shared" si="1292"/>
        <v>Loss</v>
      </c>
    </row>
    <row r="3400" spans="1:24" hidden="1" x14ac:dyDescent="0.3">
      <c r="A3400">
        <v>1134</v>
      </c>
      <c r="B3400" s="1">
        <v>44778</v>
      </c>
      <c r="D3400" s="2">
        <v>0.3923611111111111</v>
      </c>
      <c r="E3400">
        <v>37904</v>
      </c>
      <c r="J3400" s="1">
        <v>44778</v>
      </c>
      <c r="L3400" s="2">
        <v>0.42152777777777778</v>
      </c>
      <c r="M3400">
        <v>37876.75</v>
      </c>
      <c r="N3400">
        <v>-435</v>
      </c>
      <c r="R3400">
        <v>38061.449999999997</v>
      </c>
      <c r="S3400">
        <v>37863.15</v>
      </c>
      <c r="T3400">
        <f t="shared" si="1278"/>
        <v>5</v>
      </c>
      <c r="U3400">
        <f t="shared" si="1289"/>
        <v>8</v>
      </c>
      <c r="V3400">
        <f t="shared" si="1290"/>
        <v>2022</v>
      </c>
    </row>
    <row r="3401" spans="1:24" x14ac:dyDescent="0.3">
      <c r="A3401">
        <v>1134.0999999999999</v>
      </c>
      <c r="B3401" s="1">
        <v>44778</v>
      </c>
      <c r="C3401" t="s">
        <v>28</v>
      </c>
      <c r="D3401" s="2">
        <v>0.3923611111111111</v>
      </c>
      <c r="E3401">
        <v>405.85</v>
      </c>
      <c r="F3401">
        <v>15</v>
      </c>
      <c r="G3401" t="s">
        <v>21</v>
      </c>
      <c r="H3401">
        <v>37900</v>
      </c>
      <c r="I3401" t="s">
        <v>22</v>
      </c>
      <c r="J3401" s="1">
        <v>44778</v>
      </c>
      <c r="K3401" t="s">
        <v>28</v>
      </c>
      <c r="L3401" s="2">
        <v>0.4152777777777778</v>
      </c>
      <c r="M3401">
        <v>447.85</v>
      </c>
      <c r="N3401">
        <v>-630</v>
      </c>
      <c r="O3401">
        <v>-10.34865098</v>
      </c>
      <c r="P3401" s="1">
        <v>44784</v>
      </c>
      <c r="Q3401" t="s">
        <v>24</v>
      </c>
      <c r="R3401">
        <v>460</v>
      </c>
      <c r="S3401">
        <v>372.05</v>
      </c>
      <c r="T3401">
        <f t="shared" si="1278"/>
        <v>5</v>
      </c>
      <c r="U3401">
        <f t="shared" si="1289"/>
        <v>8</v>
      </c>
      <c r="V3401">
        <f t="shared" si="1290"/>
        <v>2022</v>
      </c>
      <c r="X3401" t="str">
        <f t="shared" ref="X3401:X3402" si="1293">IF(N3401&gt;0,"Profit","Loss")</f>
        <v>Loss</v>
      </c>
    </row>
    <row r="3402" spans="1:24" x14ac:dyDescent="0.3">
      <c r="A3402">
        <v>1134.2</v>
      </c>
      <c r="B3402" s="1">
        <v>44778</v>
      </c>
      <c r="C3402" t="s">
        <v>28</v>
      </c>
      <c r="D3402" s="2">
        <v>0.3923611111111111</v>
      </c>
      <c r="E3402">
        <v>404.25</v>
      </c>
      <c r="F3402">
        <v>15</v>
      </c>
      <c r="G3402" t="s">
        <v>23</v>
      </c>
      <c r="H3402">
        <v>37900</v>
      </c>
      <c r="I3402" t="s">
        <v>22</v>
      </c>
      <c r="J3402" s="1">
        <v>44778</v>
      </c>
      <c r="K3402" t="s">
        <v>28</v>
      </c>
      <c r="L3402" s="2">
        <v>0.42152777777777778</v>
      </c>
      <c r="M3402">
        <v>391.25</v>
      </c>
      <c r="N3402">
        <v>195</v>
      </c>
      <c r="O3402">
        <v>3.2158317869999999</v>
      </c>
      <c r="P3402" s="1">
        <v>44784</v>
      </c>
      <c r="Q3402" t="s">
        <v>24</v>
      </c>
      <c r="R3402">
        <v>423.9</v>
      </c>
      <c r="S3402">
        <v>315.5</v>
      </c>
      <c r="T3402">
        <f t="shared" si="1278"/>
        <v>5</v>
      </c>
      <c r="U3402">
        <f t="shared" si="1289"/>
        <v>8</v>
      </c>
      <c r="V3402">
        <f t="shared" si="1290"/>
        <v>2022</v>
      </c>
      <c r="X3402" t="str">
        <f t="shared" si="1293"/>
        <v>Profit</v>
      </c>
    </row>
    <row r="3403" spans="1:24" hidden="1" x14ac:dyDescent="0.3">
      <c r="A3403">
        <v>1135</v>
      </c>
      <c r="B3403" s="1">
        <v>44781</v>
      </c>
      <c r="D3403" s="2">
        <v>0.3923611111111111</v>
      </c>
      <c r="E3403">
        <v>37734.9</v>
      </c>
      <c r="J3403" s="1">
        <v>44781</v>
      </c>
      <c r="L3403" s="2">
        <v>0.56527777777777777</v>
      </c>
      <c r="M3403">
        <v>38272.550000000003</v>
      </c>
      <c r="N3403">
        <v>2010</v>
      </c>
      <c r="R3403">
        <v>38274.050000000003</v>
      </c>
      <c r="S3403">
        <v>37711.199999999997</v>
      </c>
      <c r="T3403">
        <f t="shared" si="1278"/>
        <v>8</v>
      </c>
      <c r="U3403">
        <f t="shared" si="1289"/>
        <v>8</v>
      </c>
      <c r="V3403">
        <f t="shared" si="1290"/>
        <v>2022</v>
      </c>
    </row>
    <row r="3404" spans="1:24" x14ac:dyDescent="0.3">
      <c r="A3404">
        <v>1135.0999999999999</v>
      </c>
      <c r="B3404" s="1">
        <v>44781</v>
      </c>
      <c r="C3404" t="s">
        <v>20</v>
      </c>
      <c r="D3404" s="2">
        <v>0.3923611111111111</v>
      </c>
      <c r="E3404">
        <v>343.25</v>
      </c>
      <c r="F3404">
        <v>15</v>
      </c>
      <c r="G3404" t="s">
        <v>21</v>
      </c>
      <c r="H3404">
        <v>37700</v>
      </c>
      <c r="I3404" t="s">
        <v>22</v>
      </c>
      <c r="J3404" s="1">
        <v>44781</v>
      </c>
      <c r="K3404" t="s">
        <v>20</v>
      </c>
      <c r="L3404" s="2">
        <v>0.40138888888888885</v>
      </c>
      <c r="M3404">
        <v>409.25</v>
      </c>
      <c r="N3404">
        <v>-990</v>
      </c>
      <c r="O3404">
        <v>-19.22796795</v>
      </c>
      <c r="P3404" s="1">
        <v>44784</v>
      </c>
      <c r="Q3404" t="s">
        <v>24</v>
      </c>
      <c r="R3404">
        <v>419.8</v>
      </c>
      <c r="S3404">
        <v>333.35</v>
      </c>
      <c r="T3404">
        <f t="shared" si="1278"/>
        <v>8</v>
      </c>
      <c r="U3404">
        <f t="shared" si="1289"/>
        <v>8</v>
      </c>
      <c r="V3404">
        <f t="shared" si="1290"/>
        <v>2022</v>
      </c>
      <c r="X3404" t="str">
        <f t="shared" ref="X3404:X3405" si="1294">IF(N3404&gt;0,"Profit","Loss")</f>
        <v>Loss</v>
      </c>
    </row>
    <row r="3405" spans="1:24" x14ac:dyDescent="0.3">
      <c r="A3405">
        <v>1135.2</v>
      </c>
      <c r="B3405" s="1">
        <v>44781</v>
      </c>
      <c r="C3405" t="s">
        <v>20</v>
      </c>
      <c r="D3405" s="2">
        <v>0.3923611111111111</v>
      </c>
      <c r="E3405">
        <v>308.95</v>
      </c>
      <c r="F3405">
        <v>15</v>
      </c>
      <c r="G3405" t="s">
        <v>23</v>
      </c>
      <c r="H3405">
        <v>37700</v>
      </c>
      <c r="I3405" t="s">
        <v>22</v>
      </c>
      <c r="J3405" s="1">
        <v>44781</v>
      </c>
      <c r="K3405" t="s">
        <v>20</v>
      </c>
      <c r="L3405" s="2">
        <v>0.56527777777777777</v>
      </c>
      <c r="M3405">
        <v>108.95</v>
      </c>
      <c r="N3405">
        <v>3000</v>
      </c>
      <c r="O3405">
        <v>64.735394080000006</v>
      </c>
      <c r="P3405" s="1">
        <v>44784</v>
      </c>
      <c r="Q3405" t="s">
        <v>29</v>
      </c>
      <c r="R3405">
        <v>315.85000000000002</v>
      </c>
      <c r="S3405">
        <v>101.3</v>
      </c>
      <c r="T3405">
        <f t="shared" si="1278"/>
        <v>8</v>
      </c>
      <c r="U3405">
        <f t="shared" si="1289"/>
        <v>8</v>
      </c>
      <c r="V3405">
        <f t="shared" si="1290"/>
        <v>2022</v>
      </c>
      <c r="X3405" t="str">
        <f t="shared" si="1294"/>
        <v>Profit</v>
      </c>
    </row>
    <row r="3406" spans="1:24" hidden="1" x14ac:dyDescent="0.3">
      <c r="A3406">
        <v>1136</v>
      </c>
      <c r="B3406" s="1">
        <v>44783</v>
      </c>
      <c r="D3406" s="2">
        <v>0.3923611111111111</v>
      </c>
      <c r="E3406">
        <v>38356.1</v>
      </c>
      <c r="J3406" s="1">
        <v>44783</v>
      </c>
      <c r="L3406" s="2">
        <v>0.42638888888888887</v>
      </c>
      <c r="M3406">
        <v>38348.400000000001</v>
      </c>
      <c r="N3406">
        <v>-705</v>
      </c>
      <c r="R3406">
        <v>38393.550000000003</v>
      </c>
      <c r="S3406">
        <v>38181.4</v>
      </c>
      <c r="T3406">
        <f t="shared" si="1278"/>
        <v>10</v>
      </c>
      <c r="U3406">
        <f t="shared" si="1289"/>
        <v>8</v>
      </c>
      <c r="V3406">
        <f t="shared" si="1290"/>
        <v>2022</v>
      </c>
    </row>
    <row r="3407" spans="1:24" x14ac:dyDescent="0.3">
      <c r="A3407">
        <v>1136.0999999999999</v>
      </c>
      <c r="B3407" s="1">
        <v>44783</v>
      </c>
      <c r="C3407" t="s">
        <v>26</v>
      </c>
      <c r="D3407" s="2">
        <v>0.3923611111111111</v>
      </c>
      <c r="E3407">
        <v>212.65</v>
      </c>
      <c r="F3407">
        <v>15</v>
      </c>
      <c r="G3407" t="s">
        <v>21</v>
      </c>
      <c r="H3407">
        <v>38400</v>
      </c>
      <c r="I3407" t="s">
        <v>22</v>
      </c>
      <c r="J3407" s="1">
        <v>44783</v>
      </c>
      <c r="K3407" t="s">
        <v>26</v>
      </c>
      <c r="L3407" s="2">
        <v>0.42638888888888887</v>
      </c>
      <c r="M3407">
        <v>203.65</v>
      </c>
      <c r="N3407">
        <v>135</v>
      </c>
      <c r="O3407">
        <v>4.2323066069999999</v>
      </c>
      <c r="P3407" s="1">
        <v>44784</v>
      </c>
      <c r="Q3407" t="s">
        <v>24</v>
      </c>
      <c r="R3407">
        <v>232</v>
      </c>
      <c r="S3407">
        <v>127.8</v>
      </c>
      <c r="T3407">
        <f t="shared" si="1278"/>
        <v>10</v>
      </c>
      <c r="U3407">
        <f t="shared" si="1289"/>
        <v>8</v>
      </c>
      <c r="V3407">
        <f t="shared" si="1290"/>
        <v>2022</v>
      </c>
      <c r="X3407" t="str">
        <f t="shared" ref="X3407:X3408" si="1295">IF(N3407&gt;0,"Profit","Loss")</f>
        <v>Profit</v>
      </c>
    </row>
    <row r="3408" spans="1:24" x14ac:dyDescent="0.3">
      <c r="A3408">
        <v>1136.2</v>
      </c>
      <c r="B3408" s="1">
        <v>44783</v>
      </c>
      <c r="C3408" t="s">
        <v>26</v>
      </c>
      <c r="D3408" s="2">
        <v>0.3923611111111111</v>
      </c>
      <c r="E3408">
        <v>257.5</v>
      </c>
      <c r="F3408">
        <v>15</v>
      </c>
      <c r="G3408" t="s">
        <v>23</v>
      </c>
      <c r="H3408">
        <v>38400</v>
      </c>
      <c r="I3408" t="s">
        <v>22</v>
      </c>
      <c r="J3408" s="1">
        <v>44783</v>
      </c>
      <c r="K3408" t="s">
        <v>26</v>
      </c>
      <c r="L3408" s="2">
        <v>0.40069444444444446</v>
      </c>
      <c r="M3408">
        <v>313.5</v>
      </c>
      <c r="N3408">
        <v>-840</v>
      </c>
      <c r="O3408">
        <v>-21.747572819999998</v>
      </c>
      <c r="P3408" s="1">
        <v>44784</v>
      </c>
      <c r="Q3408" t="s">
        <v>24</v>
      </c>
      <c r="R3408">
        <v>335.95</v>
      </c>
      <c r="S3408">
        <v>237.6</v>
      </c>
      <c r="T3408">
        <f t="shared" si="1278"/>
        <v>10</v>
      </c>
      <c r="U3408">
        <f t="shared" si="1289"/>
        <v>8</v>
      </c>
      <c r="V3408">
        <f t="shared" si="1290"/>
        <v>2022</v>
      </c>
      <c r="X3408" t="str">
        <f t="shared" si="1295"/>
        <v>Loss</v>
      </c>
    </row>
    <row r="3409" spans="1:24" hidden="1" x14ac:dyDescent="0.3">
      <c r="A3409">
        <v>1137</v>
      </c>
      <c r="B3409" s="1">
        <v>44784</v>
      </c>
      <c r="D3409" s="2">
        <v>0.3923611111111111</v>
      </c>
      <c r="E3409">
        <v>38684.1</v>
      </c>
      <c r="J3409" s="1">
        <v>44784</v>
      </c>
      <c r="L3409" s="2">
        <v>0.6381944444444444</v>
      </c>
      <c r="M3409">
        <v>38866.199999999997</v>
      </c>
      <c r="N3409">
        <v>826.5</v>
      </c>
      <c r="Q3409" t="s">
        <v>19</v>
      </c>
      <c r="R3409">
        <v>38929.75</v>
      </c>
      <c r="S3409">
        <v>38675.75</v>
      </c>
      <c r="T3409">
        <f t="shared" si="1278"/>
        <v>11</v>
      </c>
      <c r="U3409">
        <f t="shared" si="1289"/>
        <v>8</v>
      </c>
      <c r="V3409">
        <f t="shared" si="1290"/>
        <v>2022</v>
      </c>
    </row>
    <row r="3410" spans="1:24" x14ac:dyDescent="0.3">
      <c r="A3410">
        <v>1137.0999999999999</v>
      </c>
      <c r="B3410" s="1">
        <v>44784</v>
      </c>
      <c r="C3410" t="s">
        <v>27</v>
      </c>
      <c r="D3410" s="2">
        <v>0.3923611111111111</v>
      </c>
      <c r="E3410">
        <v>111.75</v>
      </c>
      <c r="F3410">
        <v>15</v>
      </c>
      <c r="G3410" t="s">
        <v>21</v>
      </c>
      <c r="H3410">
        <v>38700</v>
      </c>
      <c r="I3410" t="s">
        <v>22</v>
      </c>
      <c r="J3410" s="1">
        <v>44784</v>
      </c>
      <c r="K3410" t="s">
        <v>27</v>
      </c>
      <c r="L3410" s="2">
        <v>0.40625</v>
      </c>
      <c r="M3410">
        <v>182.75</v>
      </c>
      <c r="N3410">
        <v>-1065</v>
      </c>
      <c r="O3410">
        <v>-63.534675620000002</v>
      </c>
      <c r="P3410" s="1">
        <v>44784</v>
      </c>
      <c r="Q3410" t="s">
        <v>24</v>
      </c>
      <c r="R3410">
        <v>184.15</v>
      </c>
      <c r="S3410">
        <v>107.5</v>
      </c>
      <c r="T3410">
        <f t="shared" si="1278"/>
        <v>11</v>
      </c>
      <c r="U3410">
        <f t="shared" si="1289"/>
        <v>8</v>
      </c>
      <c r="V3410">
        <f t="shared" si="1290"/>
        <v>2022</v>
      </c>
      <c r="X3410" t="str">
        <f t="shared" ref="X3410:X3411" si="1296">IF(N3410&gt;0,"Profit","Loss")</f>
        <v>Loss</v>
      </c>
    </row>
    <row r="3411" spans="1:24" x14ac:dyDescent="0.3">
      <c r="A3411">
        <v>1137.2</v>
      </c>
      <c r="B3411" s="1">
        <v>44784</v>
      </c>
      <c r="C3411" t="s">
        <v>27</v>
      </c>
      <c r="D3411" s="2">
        <v>0.3923611111111111</v>
      </c>
      <c r="E3411">
        <v>126.35</v>
      </c>
      <c r="F3411">
        <v>15</v>
      </c>
      <c r="G3411" t="s">
        <v>23</v>
      </c>
      <c r="H3411">
        <v>38700</v>
      </c>
      <c r="I3411" t="s">
        <v>22</v>
      </c>
      <c r="J3411" s="1">
        <v>44784</v>
      </c>
      <c r="K3411" t="s">
        <v>27</v>
      </c>
      <c r="L3411" s="2">
        <v>0.6381944444444444</v>
      </c>
      <c r="M3411">
        <v>0.25</v>
      </c>
      <c r="N3411">
        <v>1891.5</v>
      </c>
      <c r="O3411">
        <v>99.802136919999995</v>
      </c>
      <c r="P3411" s="1">
        <v>44784</v>
      </c>
      <c r="Q3411" t="s">
        <v>19</v>
      </c>
      <c r="R3411">
        <v>127.7</v>
      </c>
      <c r="S3411">
        <v>0.2</v>
      </c>
      <c r="T3411">
        <f t="shared" si="1278"/>
        <v>11</v>
      </c>
      <c r="U3411">
        <f t="shared" si="1289"/>
        <v>8</v>
      </c>
      <c r="V3411">
        <f t="shared" si="1290"/>
        <v>2022</v>
      </c>
      <c r="X3411" t="str">
        <f t="shared" si="1296"/>
        <v>Profit</v>
      </c>
    </row>
    <row r="3412" spans="1:24" hidden="1" x14ac:dyDescent="0.3">
      <c r="A3412">
        <v>1138</v>
      </c>
      <c r="B3412" s="1">
        <v>44785</v>
      </c>
      <c r="D3412" s="2">
        <v>0.3923611111111111</v>
      </c>
      <c r="E3412">
        <v>38840.6</v>
      </c>
      <c r="J3412" s="1">
        <v>44785</v>
      </c>
      <c r="L3412" s="2">
        <v>0.6381944444444444</v>
      </c>
      <c r="M3412">
        <v>39066</v>
      </c>
      <c r="N3412">
        <v>1458.75</v>
      </c>
      <c r="Q3412" t="s">
        <v>19</v>
      </c>
      <c r="R3412">
        <v>39079.199999999997</v>
      </c>
      <c r="S3412">
        <v>38739.949999999997</v>
      </c>
      <c r="T3412">
        <f t="shared" si="1278"/>
        <v>12</v>
      </c>
      <c r="U3412">
        <f t="shared" si="1289"/>
        <v>8</v>
      </c>
      <c r="V3412">
        <f t="shared" si="1290"/>
        <v>2022</v>
      </c>
    </row>
    <row r="3413" spans="1:24" x14ac:dyDescent="0.3">
      <c r="A3413">
        <v>1138.0999999999999</v>
      </c>
      <c r="B3413" s="1">
        <v>44785</v>
      </c>
      <c r="C3413" t="s">
        <v>28</v>
      </c>
      <c r="D3413" s="2">
        <v>0.3923611111111111</v>
      </c>
      <c r="E3413">
        <v>358.7</v>
      </c>
      <c r="F3413">
        <v>15</v>
      </c>
      <c r="G3413" t="s">
        <v>21</v>
      </c>
      <c r="H3413">
        <v>38800</v>
      </c>
      <c r="I3413" t="s">
        <v>22</v>
      </c>
      <c r="J3413" s="1">
        <v>44785</v>
      </c>
      <c r="K3413" t="s">
        <v>28</v>
      </c>
      <c r="L3413" s="2">
        <v>0.47569444444444442</v>
      </c>
      <c r="M3413">
        <v>378.7</v>
      </c>
      <c r="N3413">
        <v>-300</v>
      </c>
      <c r="O3413">
        <v>-5.575689992</v>
      </c>
      <c r="P3413" s="1">
        <v>44791</v>
      </c>
      <c r="Q3413" t="s">
        <v>24</v>
      </c>
      <c r="R3413">
        <v>386.5</v>
      </c>
      <c r="S3413">
        <v>303.05</v>
      </c>
      <c r="T3413">
        <f t="shared" si="1278"/>
        <v>12</v>
      </c>
      <c r="U3413">
        <f t="shared" si="1289"/>
        <v>8</v>
      </c>
      <c r="V3413">
        <f t="shared" si="1290"/>
        <v>2022</v>
      </c>
      <c r="X3413" t="str">
        <f t="shared" ref="X3413:X3414" si="1297">IF(N3413&gt;0,"Profit","Loss")</f>
        <v>Loss</v>
      </c>
    </row>
    <row r="3414" spans="1:24" x14ac:dyDescent="0.3">
      <c r="A3414">
        <v>1138.2</v>
      </c>
      <c r="B3414" s="1">
        <v>44785</v>
      </c>
      <c r="C3414" t="s">
        <v>28</v>
      </c>
      <c r="D3414" s="2">
        <v>0.3923611111111111</v>
      </c>
      <c r="E3414">
        <v>312.05</v>
      </c>
      <c r="F3414">
        <v>15</v>
      </c>
      <c r="G3414" t="s">
        <v>23</v>
      </c>
      <c r="H3414">
        <v>38800</v>
      </c>
      <c r="I3414" t="s">
        <v>22</v>
      </c>
      <c r="J3414" s="1">
        <v>44785</v>
      </c>
      <c r="K3414" t="s">
        <v>28</v>
      </c>
      <c r="L3414" s="2">
        <v>0.6381944444444444</v>
      </c>
      <c r="M3414">
        <v>194.8</v>
      </c>
      <c r="N3414">
        <v>1758.75</v>
      </c>
      <c r="O3414">
        <v>37.574106710000002</v>
      </c>
      <c r="P3414" s="1">
        <v>44791</v>
      </c>
      <c r="Q3414" t="s">
        <v>19</v>
      </c>
      <c r="R3414">
        <v>356.05</v>
      </c>
      <c r="S3414">
        <v>188.8</v>
      </c>
      <c r="T3414">
        <f t="shared" si="1278"/>
        <v>12</v>
      </c>
      <c r="U3414">
        <f t="shared" si="1289"/>
        <v>8</v>
      </c>
      <c r="V3414">
        <f t="shared" si="1290"/>
        <v>2022</v>
      </c>
      <c r="X3414" t="str">
        <f t="shared" si="1297"/>
        <v>Profit</v>
      </c>
    </row>
    <row r="3415" spans="1:24" hidden="1" x14ac:dyDescent="0.3">
      <c r="A3415">
        <v>1139</v>
      </c>
      <c r="B3415" s="1">
        <v>44789</v>
      </c>
      <c r="D3415" s="2">
        <v>0.3923611111111111</v>
      </c>
      <c r="E3415">
        <v>39364.6</v>
      </c>
      <c r="J3415" s="1">
        <v>44789</v>
      </c>
      <c r="L3415" s="2">
        <v>0.6381944444444444</v>
      </c>
      <c r="M3415">
        <v>39240.25</v>
      </c>
      <c r="N3415">
        <v>483</v>
      </c>
      <c r="Q3415" t="s">
        <v>19</v>
      </c>
      <c r="R3415">
        <v>39444.25</v>
      </c>
      <c r="S3415">
        <v>39120.449999999997</v>
      </c>
      <c r="T3415">
        <f t="shared" si="1278"/>
        <v>16</v>
      </c>
      <c r="U3415">
        <f t="shared" si="1289"/>
        <v>8</v>
      </c>
      <c r="V3415">
        <f t="shared" si="1290"/>
        <v>2022</v>
      </c>
    </row>
    <row r="3416" spans="1:24" x14ac:dyDescent="0.3">
      <c r="A3416">
        <v>1139.0999999999999</v>
      </c>
      <c r="B3416" s="1">
        <v>44789</v>
      </c>
      <c r="C3416" t="s">
        <v>25</v>
      </c>
      <c r="D3416" s="2">
        <v>0.3923611111111111</v>
      </c>
      <c r="E3416">
        <v>218.55</v>
      </c>
      <c r="F3416">
        <v>15</v>
      </c>
      <c r="G3416" t="s">
        <v>21</v>
      </c>
      <c r="H3416">
        <v>39400</v>
      </c>
      <c r="I3416" t="s">
        <v>22</v>
      </c>
      <c r="J3416" s="1">
        <v>44789</v>
      </c>
      <c r="K3416" t="s">
        <v>25</v>
      </c>
      <c r="L3416" s="2">
        <v>0.6381944444444444</v>
      </c>
      <c r="M3416">
        <v>155.35</v>
      </c>
      <c r="N3416">
        <v>948</v>
      </c>
      <c r="O3416">
        <v>28.91786776</v>
      </c>
      <c r="P3416" s="1">
        <v>44791</v>
      </c>
      <c r="Q3416" t="s">
        <v>19</v>
      </c>
      <c r="R3416">
        <v>248.85</v>
      </c>
      <c r="S3416">
        <v>114.55</v>
      </c>
      <c r="T3416">
        <f t="shared" si="1278"/>
        <v>16</v>
      </c>
      <c r="U3416">
        <f t="shared" si="1289"/>
        <v>8</v>
      </c>
      <c r="V3416">
        <f t="shared" si="1290"/>
        <v>2022</v>
      </c>
      <c r="X3416" t="str">
        <f t="shared" ref="X3416:X3417" si="1298">IF(N3416&gt;0,"Profit","Loss")</f>
        <v>Profit</v>
      </c>
    </row>
    <row r="3417" spans="1:24" x14ac:dyDescent="0.3">
      <c r="A3417">
        <v>1139.2</v>
      </c>
      <c r="B3417" s="1">
        <v>44789</v>
      </c>
      <c r="C3417" t="s">
        <v>25</v>
      </c>
      <c r="D3417" s="2">
        <v>0.3923611111111111</v>
      </c>
      <c r="E3417">
        <v>261.60000000000002</v>
      </c>
      <c r="F3417">
        <v>15</v>
      </c>
      <c r="G3417" t="s">
        <v>23</v>
      </c>
      <c r="H3417">
        <v>39400</v>
      </c>
      <c r="I3417" t="s">
        <v>22</v>
      </c>
      <c r="J3417" s="1">
        <v>44789</v>
      </c>
      <c r="K3417" t="s">
        <v>25</v>
      </c>
      <c r="L3417" s="2">
        <v>0.47291666666666665</v>
      </c>
      <c r="M3417">
        <v>292.60000000000002</v>
      </c>
      <c r="N3417">
        <v>-465</v>
      </c>
      <c r="O3417">
        <v>-11.85015291</v>
      </c>
      <c r="P3417" s="1">
        <v>44791</v>
      </c>
      <c r="Q3417" t="s">
        <v>24</v>
      </c>
      <c r="R3417">
        <v>345.55</v>
      </c>
      <c r="S3417">
        <v>216.65</v>
      </c>
      <c r="T3417">
        <f t="shared" si="1278"/>
        <v>16</v>
      </c>
      <c r="U3417">
        <f t="shared" si="1289"/>
        <v>8</v>
      </c>
      <c r="V3417">
        <f t="shared" si="1290"/>
        <v>2022</v>
      </c>
      <c r="X3417" t="str">
        <f t="shared" si="1298"/>
        <v>Loss</v>
      </c>
    </row>
    <row r="3418" spans="1:24" hidden="1" x14ac:dyDescent="0.3">
      <c r="A3418">
        <v>1140</v>
      </c>
      <c r="B3418" s="1">
        <v>44790</v>
      </c>
      <c r="D3418" s="2">
        <v>0.3923611111111111</v>
      </c>
      <c r="E3418">
        <v>39294.9</v>
      </c>
      <c r="J3418" s="1">
        <v>44790</v>
      </c>
      <c r="L3418" s="2">
        <v>0.6381944444444444</v>
      </c>
      <c r="M3418">
        <v>39450.800000000003</v>
      </c>
      <c r="N3418">
        <v>691.5</v>
      </c>
      <c r="Q3418" t="s">
        <v>19</v>
      </c>
      <c r="R3418">
        <v>39502.550000000003</v>
      </c>
      <c r="S3418">
        <v>39203.65</v>
      </c>
      <c r="T3418">
        <f t="shared" si="1278"/>
        <v>17</v>
      </c>
      <c r="U3418">
        <f t="shared" si="1289"/>
        <v>8</v>
      </c>
      <c r="V3418">
        <f t="shared" si="1290"/>
        <v>2022</v>
      </c>
    </row>
    <row r="3419" spans="1:24" x14ac:dyDescent="0.3">
      <c r="A3419">
        <v>1140.0999999999999</v>
      </c>
      <c r="B3419" s="1">
        <v>44790</v>
      </c>
      <c r="C3419" t="s">
        <v>26</v>
      </c>
      <c r="D3419" s="2">
        <v>0.3923611111111111</v>
      </c>
      <c r="E3419">
        <v>205.45</v>
      </c>
      <c r="F3419">
        <v>15</v>
      </c>
      <c r="G3419" t="s">
        <v>21</v>
      </c>
      <c r="H3419">
        <v>39300</v>
      </c>
      <c r="I3419" t="s">
        <v>22</v>
      </c>
      <c r="J3419" s="1">
        <v>44790</v>
      </c>
      <c r="K3419" t="s">
        <v>26</v>
      </c>
      <c r="L3419" s="2">
        <v>0.62152777777777779</v>
      </c>
      <c r="M3419">
        <v>237.45</v>
      </c>
      <c r="N3419">
        <v>-480</v>
      </c>
      <c r="O3419">
        <v>-15.57556583</v>
      </c>
      <c r="P3419" s="1">
        <v>44791</v>
      </c>
      <c r="Q3419" t="s">
        <v>24</v>
      </c>
      <c r="R3419">
        <v>240.15</v>
      </c>
      <c r="S3419">
        <v>162.44999999999999</v>
      </c>
      <c r="T3419">
        <f t="shared" si="1278"/>
        <v>17</v>
      </c>
      <c r="U3419">
        <f t="shared" si="1289"/>
        <v>8</v>
      </c>
      <c r="V3419">
        <f t="shared" si="1290"/>
        <v>2022</v>
      </c>
      <c r="X3419" t="str">
        <f t="shared" ref="X3419:X3420" si="1299">IF(N3419&gt;0,"Profit","Loss")</f>
        <v>Loss</v>
      </c>
    </row>
    <row r="3420" spans="1:24" x14ac:dyDescent="0.3">
      <c r="A3420">
        <v>1140.2</v>
      </c>
      <c r="B3420" s="1">
        <v>44790</v>
      </c>
      <c r="C3420" t="s">
        <v>26</v>
      </c>
      <c r="D3420" s="2">
        <v>0.3923611111111111</v>
      </c>
      <c r="E3420">
        <v>186.7</v>
      </c>
      <c r="F3420">
        <v>15</v>
      </c>
      <c r="G3420" t="s">
        <v>23</v>
      </c>
      <c r="H3420">
        <v>39300</v>
      </c>
      <c r="I3420" t="s">
        <v>22</v>
      </c>
      <c r="J3420" s="1">
        <v>44790</v>
      </c>
      <c r="K3420" t="s">
        <v>26</v>
      </c>
      <c r="L3420" s="2">
        <v>0.6381944444444444</v>
      </c>
      <c r="M3420">
        <v>108.6</v>
      </c>
      <c r="N3420">
        <v>1171.5</v>
      </c>
      <c r="O3420">
        <v>41.831815749999997</v>
      </c>
      <c r="P3420" s="1">
        <v>44791</v>
      </c>
      <c r="Q3420" t="s">
        <v>19</v>
      </c>
      <c r="R3420">
        <v>250</v>
      </c>
      <c r="S3420">
        <v>87.4</v>
      </c>
      <c r="T3420">
        <f t="shared" si="1278"/>
        <v>17</v>
      </c>
      <c r="U3420">
        <f t="shared" si="1289"/>
        <v>8</v>
      </c>
      <c r="V3420">
        <f t="shared" si="1290"/>
        <v>2022</v>
      </c>
      <c r="X3420" t="str">
        <f t="shared" si="1299"/>
        <v>Profit</v>
      </c>
    </row>
    <row r="3421" spans="1:24" hidden="1" x14ac:dyDescent="0.3">
      <c r="A3421">
        <v>1141</v>
      </c>
      <c r="B3421" s="1">
        <v>44791</v>
      </c>
      <c r="D3421" s="2">
        <v>0.3923611111111111</v>
      </c>
      <c r="E3421">
        <v>39372.050000000003</v>
      </c>
      <c r="J3421" s="1">
        <v>44791</v>
      </c>
      <c r="L3421" s="2">
        <v>0.49861111111111112</v>
      </c>
      <c r="M3421">
        <v>39369.050000000003</v>
      </c>
      <c r="N3421">
        <v>-585</v>
      </c>
      <c r="R3421">
        <v>39632.9</v>
      </c>
      <c r="S3421">
        <v>39346.800000000003</v>
      </c>
      <c r="T3421">
        <f t="shared" si="1278"/>
        <v>18</v>
      </c>
      <c r="U3421">
        <f t="shared" si="1289"/>
        <v>8</v>
      </c>
      <c r="V3421">
        <f t="shared" si="1290"/>
        <v>2022</v>
      </c>
    </row>
    <row r="3422" spans="1:24" x14ac:dyDescent="0.3">
      <c r="A3422">
        <v>1141.0999999999999</v>
      </c>
      <c r="B3422" s="1">
        <v>44791</v>
      </c>
      <c r="C3422" t="s">
        <v>27</v>
      </c>
      <c r="D3422" s="2">
        <v>0.3923611111111111</v>
      </c>
      <c r="E3422">
        <v>109.4</v>
      </c>
      <c r="F3422">
        <v>15</v>
      </c>
      <c r="G3422" t="s">
        <v>21</v>
      </c>
      <c r="H3422">
        <v>39400</v>
      </c>
      <c r="I3422" t="s">
        <v>22</v>
      </c>
      <c r="J3422" s="1">
        <v>44791</v>
      </c>
      <c r="K3422" t="s">
        <v>27</v>
      </c>
      <c r="L3422" s="2">
        <v>0.40347222222222223</v>
      </c>
      <c r="M3422">
        <v>172.4</v>
      </c>
      <c r="N3422">
        <v>-945</v>
      </c>
      <c r="O3422">
        <v>-57.586837289999998</v>
      </c>
      <c r="P3422" s="1">
        <v>44791</v>
      </c>
      <c r="Q3422" t="s">
        <v>24</v>
      </c>
      <c r="R3422">
        <v>177.45</v>
      </c>
      <c r="S3422">
        <v>96.55</v>
      </c>
      <c r="T3422">
        <f t="shared" si="1278"/>
        <v>18</v>
      </c>
      <c r="U3422">
        <f t="shared" si="1289"/>
        <v>8</v>
      </c>
      <c r="V3422">
        <f t="shared" si="1290"/>
        <v>2022</v>
      </c>
      <c r="X3422" t="str">
        <f t="shared" ref="X3422:X3423" si="1300">IF(N3422&gt;0,"Profit","Loss")</f>
        <v>Loss</v>
      </c>
    </row>
    <row r="3423" spans="1:24" x14ac:dyDescent="0.3">
      <c r="A3423">
        <v>1141.2</v>
      </c>
      <c r="B3423" s="1">
        <v>44791</v>
      </c>
      <c r="C3423" t="s">
        <v>27</v>
      </c>
      <c r="D3423" s="2">
        <v>0.3923611111111111</v>
      </c>
      <c r="E3423">
        <v>134.1</v>
      </c>
      <c r="F3423">
        <v>15</v>
      </c>
      <c r="G3423" t="s">
        <v>23</v>
      </c>
      <c r="H3423">
        <v>39400</v>
      </c>
      <c r="I3423" t="s">
        <v>22</v>
      </c>
      <c r="J3423" s="1">
        <v>44791</v>
      </c>
      <c r="K3423" t="s">
        <v>27</v>
      </c>
      <c r="L3423" s="2">
        <v>0.49861111111111112</v>
      </c>
      <c r="M3423">
        <v>110.1</v>
      </c>
      <c r="N3423">
        <v>360</v>
      </c>
      <c r="O3423">
        <v>17.897091719999999</v>
      </c>
      <c r="P3423" s="1">
        <v>44791</v>
      </c>
      <c r="Q3423" t="s">
        <v>24</v>
      </c>
      <c r="R3423">
        <v>146.80000000000001</v>
      </c>
      <c r="S3423">
        <v>34.25</v>
      </c>
      <c r="T3423">
        <f t="shared" si="1278"/>
        <v>18</v>
      </c>
      <c r="U3423">
        <f t="shared" si="1289"/>
        <v>8</v>
      </c>
      <c r="V3423">
        <f t="shared" si="1290"/>
        <v>2022</v>
      </c>
      <c r="X3423" t="str">
        <f t="shared" si="1300"/>
        <v>Profit</v>
      </c>
    </row>
    <row r="3424" spans="1:24" hidden="1" x14ac:dyDescent="0.3">
      <c r="A3424">
        <v>1142</v>
      </c>
      <c r="B3424" s="1">
        <v>44792</v>
      </c>
      <c r="D3424" s="2">
        <v>0.3923611111111111</v>
      </c>
      <c r="E3424">
        <v>39575.599999999999</v>
      </c>
      <c r="J3424" s="1">
        <v>44792</v>
      </c>
      <c r="L3424" s="2">
        <v>0.5854166666666667</v>
      </c>
      <c r="M3424">
        <v>38889.550000000003</v>
      </c>
      <c r="N3424">
        <v>2160</v>
      </c>
      <c r="R3424">
        <v>39615.1</v>
      </c>
      <c r="S3424">
        <v>38848.400000000001</v>
      </c>
      <c r="T3424">
        <f t="shared" si="1278"/>
        <v>19</v>
      </c>
      <c r="U3424">
        <f t="shared" si="1289"/>
        <v>8</v>
      </c>
      <c r="V3424">
        <f t="shared" si="1290"/>
        <v>2022</v>
      </c>
    </row>
    <row r="3425" spans="1:24" x14ac:dyDescent="0.3">
      <c r="A3425">
        <v>1142.0999999999999</v>
      </c>
      <c r="B3425" s="1">
        <v>44792</v>
      </c>
      <c r="C3425" t="s">
        <v>28</v>
      </c>
      <c r="D3425" s="2">
        <v>0.3923611111111111</v>
      </c>
      <c r="E3425">
        <v>330.05</v>
      </c>
      <c r="F3425">
        <v>15</v>
      </c>
      <c r="G3425" t="s">
        <v>21</v>
      </c>
      <c r="H3425">
        <v>39600</v>
      </c>
      <c r="I3425" t="s">
        <v>22</v>
      </c>
      <c r="J3425" s="1">
        <v>44792</v>
      </c>
      <c r="K3425" t="s">
        <v>28</v>
      </c>
      <c r="L3425" s="2">
        <v>0.5854166666666667</v>
      </c>
      <c r="M3425">
        <v>130.05000000000001</v>
      </c>
      <c r="N3425">
        <v>3000</v>
      </c>
      <c r="O3425">
        <v>60.596879260000001</v>
      </c>
      <c r="P3425" s="1">
        <v>44798</v>
      </c>
      <c r="Q3425" t="s">
        <v>29</v>
      </c>
      <c r="R3425">
        <v>345.4</v>
      </c>
      <c r="S3425">
        <v>125.45</v>
      </c>
      <c r="T3425">
        <f t="shared" si="1278"/>
        <v>19</v>
      </c>
      <c r="U3425">
        <f t="shared" si="1289"/>
        <v>8</v>
      </c>
      <c r="V3425">
        <f t="shared" si="1290"/>
        <v>2022</v>
      </c>
      <c r="X3425" t="str">
        <f t="shared" ref="X3425:X3426" si="1301">IF(N3425&gt;0,"Profit","Loss")</f>
        <v>Profit</v>
      </c>
    </row>
    <row r="3426" spans="1:24" x14ac:dyDescent="0.3">
      <c r="A3426">
        <v>1142.2</v>
      </c>
      <c r="B3426" s="1">
        <v>44792</v>
      </c>
      <c r="C3426" t="s">
        <v>28</v>
      </c>
      <c r="D3426" s="2">
        <v>0.3923611111111111</v>
      </c>
      <c r="E3426">
        <v>321.14999999999998</v>
      </c>
      <c r="F3426">
        <v>15</v>
      </c>
      <c r="G3426" t="s">
        <v>23</v>
      </c>
      <c r="H3426">
        <v>39600</v>
      </c>
      <c r="I3426" t="s">
        <v>22</v>
      </c>
      <c r="J3426" s="1">
        <v>44792</v>
      </c>
      <c r="K3426" t="s">
        <v>28</v>
      </c>
      <c r="L3426" s="2">
        <v>0.45416666666666666</v>
      </c>
      <c r="M3426">
        <v>377.15</v>
      </c>
      <c r="N3426">
        <v>-840</v>
      </c>
      <c r="O3426">
        <v>-17.437334580000002</v>
      </c>
      <c r="P3426" s="1">
        <v>44798</v>
      </c>
      <c r="Q3426" t="s">
        <v>24</v>
      </c>
      <c r="R3426">
        <v>435.7</v>
      </c>
      <c r="S3426">
        <v>301.64999999999998</v>
      </c>
      <c r="T3426">
        <f t="shared" si="1278"/>
        <v>19</v>
      </c>
      <c r="U3426">
        <f t="shared" si="1289"/>
        <v>8</v>
      </c>
      <c r="V3426">
        <f t="shared" si="1290"/>
        <v>2022</v>
      </c>
      <c r="X3426" t="str">
        <f t="shared" si="1301"/>
        <v>Loss</v>
      </c>
    </row>
    <row r="3427" spans="1:24" hidden="1" x14ac:dyDescent="0.3">
      <c r="A3427">
        <v>1143</v>
      </c>
      <c r="B3427" s="1">
        <v>44795</v>
      </c>
      <c r="D3427" s="2">
        <v>0.3923611111111111</v>
      </c>
      <c r="E3427">
        <v>38447.35</v>
      </c>
      <c r="J3427" s="1">
        <v>44795</v>
      </c>
      <c r="L3427" s="2">
        <v>0.5229166666666667</v>
      </c>
      <c r="M3427">
        <v>38451.15</v>
      </c>
      <c r="N3427">
        <v>-135</v>
      </c>
      <c r="R3427">
        <v>38518.300000000003</v>
      </c>
      <c r="S3427">
        <v>38285.85</v>
      </c>
      <c r="T3427">
        <f t="shared" si="1278"/>
        <v>22</v>
      </c>
      <c r="U3427">
        <f t="shared" si="1289"/>
        <v>8</v>
      </c>
      <c r="V3427">
        <f t="shared" si="1290"/>
        <v>2022</v>
      </c>
    </row>
    <row r="3428" spans="1:24" x14ac:dyDescent="0.3">
      <c r="A3428">
        <v>1143.0999999999999</v>
      </c>
      <c r="B3428" s="1">
        <v>44795</v>
      </c>
      <c r="C3428" t="s">
        <v>20</v>
      </c>
      <c r="D3428" s="2">
        <v>0.3923611111111111</v>
      </c>
      <c r="E3428">
        <v>354.4</v>
      </c>
      <c r="F3428">
        <v>15</v>
      </c>
      <c r="G3428" t="s">
        <v>21</v>
      </c>
      <c r="H3428">
        <v>38400</v>
      </c>
      <c r="I3428" t="s">
        <v>22</v>
      </c>
      <c r="J3428" s="1">
        <v>44795</v>
      </c>
      <c r="K3428" t="s">
        <v>20</v>
      </c>
      <c r="L3428" s="2">
        <v>0.5229166666666667</v>
      </c>
      <c r="M3428">
        <v>331.4</v>
      </c>
      <c r="N3428">
        <v>345</v>
      </c>
      <c r="O3428">
        <v>6.4898419860000001</v>
      </c>
      <c r="P3428" s="1">
        <v>44798</v>
      </c>
      <c r="Q3428" t="s">
        <v>24</v>
      </c>
      <c r="R3428">
        <v>386.3</v>
      </c>
      <c r="S3428">
        <v>256.39999999999998</v>
      </c>
      <c r="T3428">
        <f t="shared" si="1278"/>
        <v>22</v>
      </c>
      <c r="U3428">
        <f t="shared" si="1289"/>
        <v>8</v>
      </c>
      <c r="V3428">
        <f t="shared" si="1290"/>
        <v>2022</v>
      </c>
      <c r="X3428" t="str">
        <f t="shared" ref="X3428:X3429" si="1302">IF(N3428&gt;0,"Profit","Loss")</f>
        <v>Profit</v>
      </c>
    </row>
    <row r="3429" spans="1:24" x14ac:dyDescent="0.3">
      <c r="A3429">
        <v>1143.2</v>
      </c>
      <c r="B3429" s="1">
        <v>44795</v>
      </c>
      <c r="C3429" t="s">
        <v>20</v>
      </c>
      <c r="D3429" s="2">
        <v>0.3923611111111111</v>
      </c>
      <c r="E3429">
        <v>288.05</v>
      </c>
      <c r="F3429">
        <v>15</v>
      </c>
      <c r="G3429" t="s">
        <v>23</v>
      </c>
      <c r="H3429">
        <v>38400</v>
      </c>
      <c r="I3429" t="s">
        <v>22</v>
      </c>
      <c r="J3429" s="1">
        <v>44795</v>
      </c>
      <c r="K3429" t="s">
        <v>20</v>
      </c>
      <c r="L3429" s="2">
        <v>0.4458333333333333</v>
      </c>
      <c r="M3429">
        <v>320.05</v>
      </c>
      <c r="N3429">
        <v>-480</v>
      </c>
      <c r="O3429">
        <v>-11.109182430000001</v>
      </c>
      <c r="P3429" s="1">
        <v>44798</v>
      </c>
      <c r="Q3429" t="s">
        <v>24</v>
      </c>
      <c r="R3429">
        <v>340</v>
      </c>
      <c r="S3429">
        <v>244.25</v>
      </c>
      <c r="T3429">
        <f t="shared" ref="T3429:T3492" si="1303">DAY(B3429)</f>
        <v>22</v>
      </c>
      <c r="U3429">
        <f t="shared" si="1289"/>
        <v>8</v>
      </c>
      <c r="V3429">
        <f t="shared" si="1290"/>
        <v>2022</v>
      </c>
      <c r="X3429" t="str">
        <f t="shared" si="1302"/>
        <v>Loss</v>
      </c>
    </row>
    <row r="3430" spans="1:24" hidden="1" x14ac:dyDescent="0.3">
      <c r="A3430">
        <v>1144</v>
      </c>
      <c r="B3430" s="1">
        <v>44796</v>
      </c>
      <c r="D3430" s="2">
        <v>0.3923611111111111</v>
      </c>
      <c r="E3430">
        <v>38219.449999999997</v>
      </c>
      <c r="J3430" s="1">
        <v>44796</v>
      </c>
      <c r="L3430" s="2">
        <v>0.44375000000000003</v>
      </c>
      <c r="M3430">
        <v>38331.85</v>
      </c>
      <c r="N3430">
        <v>135</v>
      </c>
      <c r="R3430">
        <v>38568.9</v>
      </c>
      <c r="S3430">
        <v>38181.85</v>
      </c>
      <c r="T3430">
        <f t="shared" si="1303"/>
        <v>23</v>
      </c>
      <c r="U3430">
        <f t="shared" si="1289"/>
        <v>8</v>
      </c>
      <c r="V3430">
        <f t="shared" si="1290"/>
        <v>2022</v>
      </c>
    </row>
    <row r="3431" spans="1:24" x14ac:dyDescent="0.3">
      <c r="A3431">
        <v>1144.0999999999999</v>
      </c>
      <c r="B3431" s="1">
        <v>44796</v>
      </c>
      <c r="C3431" t="s">
        <v>25</v>
      </c>
      <c r="D3431" s="2">
        <v>0.3923611111111111</v>
      </c>
      <c r="E3431">
        <v>295.60000000000002</v>
      </c>
      <c r="F3431">
        <v>15</v>
      </c>
      <c r="G3431" t="s">
        <v>21</v>
      </c>
      <c r="H3431">
        <v>38200</v>
      </c>
      <c r="I3431" t="s">
        <v>22</v>
      </c>
      <c r="J3431" s="1">
        <v>44796</v>
      </c>
      <c r="K3431" t="s">
        <v>25</v>
      </c>
      <c r="L3431" s="2">
        <v>0.3972222222222222</v>
      </c>
      <c r="M3431">
        <v>347.6</v>
      </c>
      <c r="N3431">
        <v>-780</v>
      </c>
      <c r="O3431">
        <v>-17.591339649999998</v>
      </c>
      <c r="P3431" s="1">
        <v>44798</v>
      </c>
      <c r="Q3431" t="s">
        <v>24</v>
      </c>
      <c r="R3431">
        <v>355.6</v>
      </c>
      <c r="S3431">
        <v>271.64999999999998</v>
      </c>
      <c r="T3431">
        <f t="shared" si="1303"/>
        <v>23</v>
      </c>
      <c r="U3431">
        <f t="shared" si="1289"/>
        <v>8</v>
      </c>
      <c r="V3431">
        <f t="shared" si="1290"/>
        <v>2022</v>
      </c>
      <c r="X3431" t="str">
        <f t="shared" ref="X3431:X3432" si="1304">IF(N3431&gt;0,"Profit","Loss")</f>
        <v>Loss</v>
      </c>
    </row>
    <row r="3432" spans="1:24" x14ac:dyDescent="0.3">
      <c r="A3432">
        <v>1144.2</v>
      </c>
      <c r="B3432" s="1">
        <v>44796</v>
      </c>
      <c r="C3432" t="s">
        <v>25</v>
      </c>
      <c r="D3432" s="2">
        <v>0.3923611111111111</v>
      </c>
      <c r="E3432">
        <v>247.45</v>
      </c>
      <c r="F3432">
        <v>15</v>
      </c>
      <c r="G3432" t="s">
        <v>23</v>
      </c>
      <c r="H3432">
        <v>38200</v>
      </c>
      <c r="I3432" t="s">
        <v>22</v>
      </c>
      <c r="J3432" s="1">
        <v>44796</v>
      </c>
      <c r="K3432" t="s">
        <v>25</v>
      </c>
      <c r="L3432" s="2">
        <v>0.44375000000000003</v>
      </c>
      <c r="M3432">
        <v>186.45</v>
      </c>
      <c r="N3432">
        <v>915</v>
      </c>
      <c r="O3432">
        <v>24.651444739999999</v>
      </c>
      <c r="P3432" s="1">
        <v>44798</v>
      </c>
      <c r="Q3432" t="s">
        <v>24</v>
      </c>
      <c r="R3432">
        <v>267.85000000000002</v>
      </c>
      <c r="S3432">
        <v>111.2</v>
      </c>
      <c r="T3432">
        <f t="shared" si="1303"/>
        <v>23</v>
      </c>
      <c r="U3432">
        <f t="shared" si="1289"/>
        <v>8</v>
      </c>
      <c r="V3432">
        <f t="shared" si="1290"/>
        <v>2022</v>
      </c>
      <c r="X3432" t="str">
        <f t="shared" si="1304"/>
        <v>Profit</v>
      </c>
    </row>
    <row r="3433" spans="1:24" hidden="1" x14ac:dyDescent="0.3">
      <c r="A3433">
        <v>1145</v>
      </c>
      <c r="B3433" s="1">
        <v>44797</v>
      </c>
      <c r="D3433" s="2">
        <v>0.3923611111111111</v>
      </c>
      <c r="E3433">
        <v>38821.050000000003</v>
      </c>
      <c r="J3433" s="1">
        <v>44797</v>
      </c>
      <c r="L3433" s="2">
        <v>0.4201388888888889</v>
      </c>
      <c r="M3433">
        <v>38793.75</v>
      </c>
      <c r="N3433">
        <v>-600</v>
      </c>
      <c r="R3433">
        <v>38832.800000000003</v>
      </c>
      <c r="S3433">
        <v>38603.4</v>
      </c>
      <c r="T3433">
        <f t="shared" si="1303"/>
        <v>24</v>
      </c>
      <c r="U3433">
        <f t="shared" si="1289"/>
        <v>8</v>
      </c>
      <c r="V3433">
        <f t="shared" si="1290"/>
        <v>2022</v>
      </c>
    </row>
    <row r="3434" spans="1:24" x14ac:dyDescent="0.3">
      <c r="A3434">
        <v>1145.0999999999999</v>
      </c>
      <c r="B3434" s="1">
        <v>44797</v>
      </c>
      <c r="C3434" t="s">
        <v>26</v>
      </c>
      <c r="D3434" s="2">
        <v>0.3923611111111111</v>
      </c>
      <c r="E3434">
        <v>242.05</v>
      </c>
      <c r="F3434">
        <v>15</v>
      </c>
      <c r="G3434" t="s">
        <v>21</v>
      </c>
      <c r="H3434">
        <v>38800</v>
      </c>
      <c r="I3434" t="s">
        <v>22</v>
      </c>
      <c r="J3434" s="1">
        <v>44797</v>
      </c>
      <c r="K3434" t="s">
        <v>26</v>
      </c>
      <c r="L3434" s="2">
        <v>0.4201388888888889</v>
      </c>
      <c r="M3434">
        <v>211.05</v>
      </c>
      <c r="N3434">
        <v>465</v>
      </c>
      <c r="O3434">
        <v>12.807271220000001</v>
      </c>
      <c r="P3434" s="1">
        <v>44798</v>
      </c>
      <c r="Q3434" t="s">
        <v>24</v>
      </c>
      <c r="R3434">
        <v>242.05</v>
      </c>
      <c r="S3434">
        <v>135.80000000000001</v>
      </c>
      <c r="T3434">
        <f t="shared" si="1303"/>
        <v>24</v>
      </c>
      <c r="U3434">
        <f t="shared" si="1289"/>
        <v>8</v>
      </c>
      <c r="V3434">
        <f t="shared" si="1290"/>
        <v>2022</v>
      </c>
      <c r="X3434" t="str">
        <f t="shared" ref="X3434:X3435" si="1305">IF(N3434&gt;0,"Profit","Loss")</f>
        <v>Profit</v>
      </c>
    </row>
    <row r="3435" spans="1:24" x14ac:dyDescent="0.3">
      <c r="A3435">
        <v>1145.2</v>
      </c>
      <c r="B3435" s="1">
        <v>44797</v>
      </c>
      <c r="C3435" t="s">
        <v>26</v>
      </c>
      <c r="D3435" s="2">
        <v>0.3923611111111111</v>
      </c>
      <c r="E3435">
        <v>200.4</v>
      </c>
      <c r="F3435">
        <v>15</v>
      </c>
      <c r="G3435" t="s">
        <v>23</v>
      </c>
      <c r="H3435">
        <v>38800</v>
      </c>
      <c r="I3435" t="s">
        <v>22</v>
      </c>
      <c r="J3435" s="1">
        <v>44797</v>
      </c>
      <c r="K3435" t="s">
        <v>26</v>
      </c>
      <c r="L3435" s="2">
        <v>0.39861111111111108</v>
      </c>
      <c r="M3435">
        <v>271.39999999999998</v>
      </c>
      <c r="N3435">
        <v>-1065</v>
      </c>
      <c r="O3435">
        <v>-35.429141719999997</v>
      </c>
      <c r="P3435" s="1">
        <v>44798</v>
      </c>
      <c r="Q3435" t="s">
        <v>24</v>
      </c>
      <c r="R3435">
        <v>277.39999999999998</v>
      </c>
      <c r="S3435">
        <v>195.95</v>
      </c>
      <c r="T3435">
        <f t="shared" si="1303"/>
        <v>24</v>
      </c>
      <c r="U3435">
        <f t="shared" si="1289"/>
        <v>8</v>
      </c>
      <c r="V3435">
        <f t="shared" si="1290"/>
        <v>2022</v>
      </c>
      <c r="X3435" t="str">
        <f t="shared" si="1305"/>
        <v>Loss</v>
      </c>
    </row>
    <row r="3436" spans="1:24" hidden="1" x14ac:dyDescent="0.3">
      <c r="A3436">
        <v>1146</v>
      </c>
      <c r="B3436" s="1">
        <v>44798</v>
      </c>
      <c r="D3436" s="2">
        <v>0.3923611111111111</v>
      </c>
      <c r="E3436">
        <v>39289.85</v>
      </c>
      <c r="J3436" s="1">
        <v>44798</v>
      </c>
      <c r="L3436" s="2">
        <v>0.4916666666666667</v>
      </c>
      <c r="M3436">
        <v>39348.800000000003</v>
      </c>
      <c r="N3436">
        <v>-660</v>
      </c>
      <c r="R3436">
        <v>39385.449999999997</v>
      </c>
      <c r="S3436">
        <v>39184.15</v>
      </c>
      <c r="T3436">
        <f t="shared" si="1303"/>
        <v>25</v>
      </c>
      <c r="U3436">
        <f t="shared" si="1289"/>
        <v>8</v>
      </c>
      <c r="V3436">
        <f t="shared" si="1290"/>
        <v>2022</v>
      </c>
    </row>
    <row r="3437" spans="1:24" x14ac:dyDescent="0.3">
      <c r="A3437">
        <v>1146.0999999999999</v>
      </c>
      <c r="B3437" s="1">
        <v>44798</v>
      </c>
      <c r="C3437" t="s">
        <v>27</v>
      </c>
      <c r="D3437" s="2">
        <v>0.3923611111111111</v>
      </c>
      <c r="E3437">
        <v>126.9</v>
      </c>
      <c r="F3437">
        <v>15</v>
      </c>
      <c r="G3437" t="s">
        <v>21</v>
      </c>
      <c r="H3437">
        <v>39300</v>
      </c>
      <c r="I3437" t="s">
        <v>22</v>
      </c>
      <c r="J3437" s="1">
        <v>44798</v>
      </c>
      <c r="K3437" t="s">
        <v>27</v>
      </c>
      <c r="L3437" s="2">
        <v>0.4916666666666667</v>
      </c>
      <c r="M3437">
        <v>151.9</v>
      </c>
      <c r="N3437">
        <v>-375</v>
      </c>
      <c r="O3437">
        <v>-19.700551619999999</v>
      </c>
      <c r="P3437" s="1">
        <v>44798</v>
      </c>
      <c r="Q3437" t="s">
        <v>24</v>
      </c>
      <c r="R3437">
        <v>168</v>
      </c>
      <c r="S3437">
        <v>76.45</v>
      </c>
      <c r="T3437">
        <f t="shared" si="1303"/>
        <v>25</v>
      </c>
      <c r="U3437">
        <f t="shared" si="1289"/>
        <v>8</v>
      </c>
      <c r="V3437">
        <f t="shared" si="1290"/>
        <v>2022</v>
      </c>
      <c r="X3437" t="str">
        <f t="shared" ref="X3437:X3438" si="1306">IF(N3437&gt;0,"Profit","Loss")</f>
        <v>Loss</v>
      </c>
    </row>
    <row r="3438" spans="1:24" x14ac:dyDescent="0.3">
      <c r="A3438">
        <v>1146.2</v>
      </c>
      <c r="B3438" s="1">
        <v>44798</v>
      </c>
      <c r="C3438" t="s">
        <v>27</v>
      </c>
      <c r="D3438" s="2">
        <v>0.3923611111111111</v>
      </c>
      <c r="E3438">
        <v>123.65</v>
      </c>
      <c r="F3438">
        <v>15</v>
      </c>
      <c r="G3438" t="s">
        <v>23</v>
      </c>
      <c r="H3438">
        <v>39300</v>
      </c>
      <c r="I3438" t="s">
        <v>22</v>
      </c>
      <c r="J3438" s="1">
        <v>44798</v>
      </c>
      <c r="K3438" t="s">
        <v>27</v>
      </c>
      <c r="L3438" s="2">
        <v>0.47569444444444442</v>
      </c>
      <c r="M3438">
        <v>142.65</v>
      </c>
      <c r="N3438">
        <v>-285</v>
      </c>
      <c r="O3438">
        <v>-15.36595228</v>
      </c>
      <c r="P3438" s="1">
        <v>44798</v>
      </c>
      <c r="Q3438" t="s">
        <v>24</v>
      </c>
      <c r="R3438">
        <v>218.95</v>
      </c>
      <c r="S3438">
        <v>67.349999999999994</v>
      </c>
      <c r="T3438">
        <f t="shared" si="1303"/>
        <v>25</v>
      </c>
      <c r="U3438">
        <f t="shared" si="1289"/>
        <v>8</v>
      </c>
      <c r="V3438">
        <f t="shared" si="1290"/>
        <v>2022</v>
      </c>
      <c r="X3438" t="str">
        <f t="shared" si="1306"/>
        <v>Loss</v>
      </c>
    </row>
    <row r="3439" spans="1:24" hidden="1" x14ac:dyDescent="0.3">
      <c r="A3439">
        <v>1147</v>
      </c>
      <c r="B3439" s="1">
        <v>44799</v>
      </c>
      <c r="D3439" s="2">
        <v>0.3923611111111111</v>
      </c>
      <c r="E3439">
        <v>39252.699999999997</v>
      </c>
      <c r="J3439" s="1">
        <v>44799</v>
      </c>
      <c r="L3439" s="2">
        <v>0.4152777777777778</v>
      </c>
      <c r="M3439">
        <v>39310.400000000001</v>
      </c>
      <c r="N3439">
        <v>-855</v>
      </c>
      <c r="R3439">
        <v>39336.050000000003</v>
      </c>
      <c r="S3439">
        <v>39148.65</v>
      </c>
      <c r="T3439">
        <f t="shared" si="1303"/>
        <v>26</v>
      </c>
      <c r="U3439">
        <f t="shared" si="1289"/>
        <v>8</v>
      </c>
      <c r="V3439">
        <f t="shared" si="1290"/>
        <v>2022</v>
      </c>
    </row>
    <row r="3440" spans="1:24" x14ac:dyDescent="0.3">
      <c r="A3440">
        <v>1147.0999999999999</v>
      </c>
      <c r="B3440" s="1">
        <v>44799</v>
      </c>
      <c r="C3440" t="s">
        <v>28</v>
      </c>
      <c r="D3440" s="2">
        <v>0.3923611111111111</v>
      </c>
      <c r="E3440">
        <v>378</v>
      </c>
      <c r="F3440">
        <v>15</v>
      </c>
      <c r="G3440" t="s">
        <v>21</v>
      </c>
      <c r="H3440">
        <v>39300</v>
      </c>
      <c r="I3440" t="s">
        <v>22</v>
      </c>
      <c r="J3440" s="1">
        <v>44799</v>
      </c>
      <c r="K3440" t="s">
        <v>28</v>
      </c>
      <c r="L3440" s="2">
        <v>0.4152777777777778</v>
      </c>
      <c r="M3440">
        <v>395</v>
      </c>
      <c r="N3440">
        <v>-255</v>
      </c>
      <c r="O3440">
        <v>-4.4973544969999999</v>
      </c>
      <c r="P3440" s="1">
        <v>44805</v>
      </c>
      <c r="Q3440" t="s">
        <v>24</v>
      </c>
      <c r="R3440">
        <v>405</v>
      </c>
      <c r="S3440">
        <v>319.25</v>
      </c>
      <c r="T3440">
        <f t="shared" si="1303"/>
        <v>26</v>
      </c>
      <c r="U3440">
        <f t="shared" si="1289"/>
        <v>8</v>
      </c>
      <c r="V3440">
        <f t="shared" si="1290"/>
        <v>2022</v>
      </c>
      <c r="X3440" t="str">
        <f t="shared" ref="X3440:X3441" si="1307">IF(N3440&gt;0,"Profit","Loss")</f>
        <v>Loss</v>
      </c>
    </row>
    <row r="3441" spans="1:24" x14ac:dyDescent="0.3">
      <c r="A3441">
        <v>1147.2</v>
      </c>
      <c r="B3441" s="1">
        <v>44799</v>
      </c>
      <c r="C3441" t="s">
        <v>28</v>
      </c>
      <c r="D3441" s="2">
        <v>0.3923611111111111</v>
      </c>
      <c r="E3441">
        <v>371.9</v>
      </c>
      <c r="F3441">
        <v>15</v>
      </c>
      <c r="G3441" t="s">
        <v>23</v>
      </c>
      <c r="H3441">
        <v>39300</v>
      </c>
      <c r="I3441" t="s">
        <v>22</v>
      </c>
      <c r="J3441" s="1">
        <v>44799</v>
      </c>
      <c r="K3441" t="s">
        <v>28</v>
      </c>
      <c r="L3441" s="2">
        <v>0.40416666666666662</v>
      </c>
      <c r="M3441">
        <v>411.9</v>
      </c>
      <c r="N3441">
        <v>-600</v>
      </c>
      <c r="O3441">
        <v>-10.75557946</v>
      </c>
      <c r="P3441" s="1">
        <v>44805</v>
      </c>
      <c r="Q3441" t="s">
        <v>24</v>
      </c>
      <c r="R3441">
        <v>422.75</v>
      </c>
      <c r="S3441">
        <v>336.05</v>
      </c>
      <c r="T3441">
        <f t="shared" si="1303"/>
        <v>26</v>
      </c>
      <c r="U3441">
        <f t="shared" si="1289"/>
        <v>8</v>
      </c>
      <c r="V3441">
        <f t="shared" si="1290"/>
        <v>2022</v>
      </c>
      <c r="X3441" t="str">
        <f t="shared" si="1307"/>
        <v>Loss</v>
      </c>
    </row>
    <row r="3442" spans="1:24" hidden="1" x14ac:dyDescent="0.3">
      <c r="A3442">
        <v>1148</v>
      </c>
      <c r="B3442" s="1">
        <v>44802</v>
      </c>
      <c r="D3442" s="2">
        <v>0.3923611111111111</v>
      </c>
      <c r="E3442">
        <v>38141.35</v>
      </c>
      <c r="J3442" s="1">
        <v>44802</v>
      </c>
      <c r="L3442" s="2">
        <v>0.46736111111111112</v>
      </c>
      <c r="M3442">
        <v>38174.199999999997</v>
      </c>
      <c r="N3442">
        <v>-240</v>
      </c>
      <c r="R3442">
        <v>38394.35</v>
      </c>
      <c r="S3442">
        <v>38132.75</v>
      </c>
      <c r="T3442">
        <f t="shared" si="1303"/>
        <v>29</v>
      </c>
      <c r="U3442">
        <f t="shared" si="1289"/>
        <v>8</v>
      </c>
      <c r="V3442">
        <f t="shared" si="1290"/>
        <v>2022</v>
      </c>
    </row>
    <row r="3443" spans="1:24" x14ac:dyDescent="0.3">
      <c r="A3443">
        <v>1148.0999999999999</v>
      </c>
      <c r="B3443" s="1">
        <v>44802</v>
      </c>
      <c r="C3443" t="s">
        <v>20</v>
      </c>
      <c r="D3443" s="2">
        <v>0.3923611111111111</v>
      </c>
      <c r="E3443">
        <v>406.55</v>
      </c>
      <c r="F3443">
        <v>15</v>
      </c>
      <c r="G3443" t="s">
        <v>21</v>
      </c>
      <c r="H3443">
        <v>38100</v>
      </c>
      <c r="I3443" t="s">
        <v>22</v>
      </c>
      <c r="J3443" s="1">
        <v>44802</v>
      </c>
      <c r="K3443" t="s">
        <v>20</v>
      </c>
      <c r="L3443" s="2">
        <v>0.40833333333333338</v>
      </c>
      <c r="M3443">
        <v>480.55</v>
      </c>
      <c r="N3443">
        <v>-1110</v>
      </c>
      <c r="O3443">
        <v>-18.201943180000001</v>
      </c>
      <c r="P3443" s="1">
        <v>44805</v>
      </c>
      <c r="Q3443" t="s">
        <v>24</v>
      </c>
      <c r="R3443">
        <v>486.9</v>
      </c>
      <c r="S3443">
        <v>404.8</v>
      </c>
      <c r="T3443">
        <f t="shared" si="1303"/>
        <v>29</v>
      </c>
      <c r="U3443">
        <f t="shared" si="1289"/>
        <v>8</v>
      </c>
      <c r="V3443">
        <f t="shared" si="1290"/>
        <v>2022</v>
      </c>
      <c r="X3443" t="str">
        <f t="shared" ref="X3443:X3444" si="1308">IF(N3443&gt;0,"Profit","Loss")</f>
        <v>Loss</v>
      </c>
    </row>
    <row r="3444" spans="1:24" x14ac:dyDescent="0.3">
      <c r="A3444">
        <v>1148.2</v>
      </c>
      <c r="B3444" s="1">
        <v>44802</v>
      </c>
      <c r="C3444" t="s">
        <v>20</v>
      </c>
      <c r="D3444" s="2">
        <v>0.3923611111111111</v>
      </c>
      <c r="E3444">
        <v>354.15</v>
      </c>
      <c r="F3444">
        <v>15</v>
      </c>
      <c r="G3444" t="s">
        <v>23</v>
      </c>
      <c r="H3444">
        <v>38100</v>
      </c>
      <c r="I3444" t="s">
        <v>22</v>
      </c>
      <c r="J3444" s="1">
        <v>44802</v>
      </c>
      <c r="K3444" t="s">
        <v>20</v>
      </c>
      <c r="L3444" s="2">
        <v>0.46736111111111112</v>
      </c>
      <c r="M3444">
        <v>296.14999999999998</v>
      </c>
      <c r="N3444">
        <v>870</v>
      </c>
      <c r="O3444">
        <v>16.37724128</v>
      </c>
      <c r="P3444" s="1">
        <v>44805</v>
      </c>
      <c r="Q3444" t="s">
        <v>24</v>
      </c>
      <c r="R3444">
        <v>354.2</v>
      </c>
      <c r="S3444">
        <v>220.5</v>
      </c>
      <c r="T3444">
        <f t="shared" si="1303"/>
        <v>29</v>
      </c>
      <c r="U3444">
        <f t="shared" si="1289"/>
        <v>8</v>
      </c>
      <c r="V3444">
        <f t="shared" si="1290"/>
        <v>2022</v>
      </c>
      <c r="X3444" t="str">
        <f t="shared" si="1308"/>
        <v>Profit</v>
      </c>
    </row>
    <row r="3445" spans="1:24" hidden="1" x14ac:dyDescent="0.3">
      <c r="A3445">
        <v>1149</v>
      </c>
      <c r="B3445" s="1">
        <v>44803</v>
      </c>
      <c r="D3445" s="2">
        <v>0.3923611111111111</v>
      </c>
      <c r="E3445">
        <v>38734.75</v>
      </c>
      <c r="J3445" s="1">
        <v>44803</v>
      </c>
      <c r="L3445" s="2">
        <v>0.6381944444444444</v>
      </c>
      <c r="M3445">
        <v>39549.4</v>
      </c>
      <c r="N3445">
        <v>1646.25</v>
      </c>
      <c r="Q3445" t="s">
        <v>19</v>
      </c>
      <c r="R3445">
        <v>39603.949999999997</v>
      </c>
      <c r="S3445">
        <v>38708.15</v>
      </c>
      <c r="T3445">
        <f t="shared" si="1303"/>
        <v>30</v>
      </c>
      <c r="U3445">
        <f t="shared" si="1289"/>
        <v>8</v>
      </c>
      <c r="V3445">
        <f t="shared" si="1290"/>
        <v>2022</v>
      </c>
    </row>
    <row r="3446" spans="1:24" x14ac:dyDescent="0.3">
      <c r="A3446">
        <v>1149.0999999999999</v>
      </c>
      <c r="B3446" s="1">
        <v>44803</v>
      </c>
      <c r="C3446" t="s">
        <v>25</v>
      </c>
      <c r="D3446" s="2">
        <v>0.3923611111111111</v>
      </c>
      <c r="E3446">
        <v>256</v>
      </c>
      <c r="F3446">
        <v>15</v>
      </c>
      <c r="G3446" t="s">
        <v>21</v>
      </c>
      <c r="H3446">
        <v>38700</v>
      </c>
      <c r="I3446" t="s">
        <v>22</v>
      </c>
      <c r="J3446" s="1">
        <v>44803</v>
      </c>
      <c r="K3446" t="s">
        <v>25</v>
      </c>
      <c r="L3446" s="2">
        <v>0.4458333333333333</v>
      </c>
      <c r="M3446">
        <v>316</v>
      </c>
      <c r="N3446">
        <v>-900</v>
      </c>
      <c r="O3446">
        <v>-23.4375</v>
      </c>
      <c r="P3446" s="1">
        <v>44805</v>
      </c>
      <c r="Q3446" t="s">
        <v>24</v>
      </c>
      <c r="R3446">
        <v>350</v>
      </c>
      <c r="S3446">
        <v>240.3</v>
      </c>
      <c r="T3446">
        <f t="shared" si="1303"/>
        <v>30</v>
      </c>
      <c r="U3446">
        <f t="shared" si="1289"/>
        <v>8</v>
      </c>
      <c r="V3446">
        <f t="shared" si="1290"/>
        <v>2022</v>
      </c>
      <c r="X3446" t="str">
        <f t="shared" ref="X3446:X3447" si="1309">IF(N3446&gt;0,"Profit","Loss")</f>
        <v>Loss</v>
      </c>
    </row>
    <row r="3447" spans="1:24" x14ac:dyDescent="0.3">
      <c r="A3447">
        <v>1149.2</v>
      </c>
      <c r="B3447" s="1">
        <v>44803</v>
      </c>
      <c r="C3447" t="s">
        <v>25</v>
      </c>
      <c r="D3447" s="2">
        <v>0.3923611111111111</v>
      </c>
      <c r="E3447">
        <v>219.75</v>
      </c>
      <c r="F3447">
        <v>15</v>
      </c>
      <c r="G3447" t="s">
        <v>23</v>
      </c>
      <c r="H3447">
        <v>38700</v>
      </c>
      <c r="I3447" t="s">
        <v>22</v>
      </c>
      <c r="J3447" s="1">
        <v>44803</v>
      </c>
      <c r="K3447" t="s">
        <v>25</v>
      </c>
      <c r="L3447" s="2">
        <v>0.6381944444444444</v>
      </c>
      <c r="M3447">
        <v>50</v>
      </c>
      <c r="N3447">
        <v>2546.25</v>
      </c>
      <c r="O3447">
        <v>77.246871440000007</v>
      </c>
      <c r="P3447" s="1">
        <v>44805</v>
      </c>
      <c r="Q3447" t="s">
        <v>19</v>
      </c>
      <c r="R3447">
        <v>230.9</v>
      </c>
      <c r="S3447">
        <v>37.6</v>
      </c>
      <c r="T3447">
        <f t="shared" si="1303"/>
        <v>30</v>
      </c>
      <c r="U3447">
        <f t="shared" si="1289"/>
        <v>8</v>
      </c>
      <c r="V3447">
        <f t="shared" si="1290"/>
        <v>2022</v>
      </c>
      <c r="X3447" t="str">
        <f t="shared" si="1309"/>
        <v>Profit</v>
      </c>
    </row>
    <row r="3448" spans="1:24" hidden="1" x14ac:dyDescent="0.3">
      <c r="A3448">
        <v>1150</v>
      </c>
      <c r="B3448" s="1">
        <v>44805</v>
      </c>
      <c r="D3448" s="2">
        <v>0.3923611111111111</v>
      </c>
      <c r="E3448">
        <v>39179.85</v>
      </c>
      <c r="J3448" s="1">
        <v>44805</v>
      </c>
      <c r="L3448" s="2">
        <v>0.49722222222222223</v>
      </c>
      <c r="M3448">
        <v>39366.050000000003</v>
      </c>
      <c r="N3448">
        <v>555</v>
      </c>
      <c r="R3448">
        <v>39666.550000000003</v>
      </c>
      <c r="S3448">
        <v>39121.85</v>
      </c>
      <c r="T3448">
        <f t="shared" si="1303"/>
        <v>1</v>
      </c>
      <c r="U3448">
        <f t="shared" si="1289"/>
        <v>9</v>
      </c>
      <c r="V3448">
        <f t="shared" si="1290"/>
        <v>2022</v>
      </c>
    </row>
    <row r="3449" spans="1:24" x14ac:dyDescent="0.3">
      <c r="A3449">
        <v>1150.0999999999999</v>
      </c>
      <c r="B3449" s="1">
        <v>44805</v>
      </c>
      <c r="C3449" t="s">
        <v>27</v>
      </c>
      <c r="D3449" s="2">
        <v>0.3923611111111111</v>
      </c>
      <c r="E3449">
        <v>187.6</v>
      </c>
      <c r="F3449">
        <v>15</v>
      </c>
      <c r="G3449" t="s">
        <v>21</v>
      </c>
      <c r="H3449">
        <v>39200</v>
      </c>
      <c r="I3449" t="s">
        <v>22</v>
      </c>
      <c r="J3449" s="1">
        <v>44805</v>
      </c>
      <c r="K3449" t="s">
        <v>27</v>
      </c>
      <c r="L3449" s="2">
        <v>0.40069444444444446</v>
      </c>
      <c r="M3449">
        <v>227.6</v>
      </c>
      <c r="N3449">
        <v>-600</v>
      </c>
      <c r="O3449">
        <v>-21.32196162</v>
      </c>
      <c r="P3449" s="1">
        <v>44805</v>
      </c>
      <c r="Q3449" t="s">
        <v>24</v>
      </c>
      <c r="R3449">
        <v>260</v>
      </c>
      <c r="S3449">
        <v>151.75</v>
      </c>
      <c r="T3449">
        <f t="shared" si="1303"/>
        <v>1</v>
      </c>
      <c r="U3449">
        <f t="shared" si="1289"/>
        <v>9</v>
      </c>
      <c r="V3449">
        <f t="shared" si="1290"/>
        <v>2022</v>
      </c>
      <c r="X3449" t="str">
        <f t="shared" ref="X3449:X3450" si="1310">IF(N3449&gt;0,"Profit","Loss")</f>
        <v>Loss</v>
      </c>
    </row>
    <row r="3450" spans="1:24" x14ac:dyDescent="0.3">
      <c r="A3450">
        <v>1150.2</v>
      </c>
      <c r="B3450" s="1">
        <v>44805</v>
      </c>
      <c r="C3450" t="s">
        <v>27</v>
      </c>
      <c r="D3450" s="2">
        <v>0.3923611111111111</v>
      </c>
      <c r="E3450">
        <v>197.05</v>
      </c>
      <c r="F3450">
        <v>15</v>
      </c>
      <c r="G3450" t="s">
        <v>23</v>
      </c>
      <c r="H3450">
        <v>39200</v>
      </c>
      <c r="I3450" t="s">
        <v>22</v>
      </c>
      <c r="J3450" s="1">
        <v>44805</v>
      </c>
      <c r="K3450" t="s">
        <v>27</v>
      </c>
      <c r="L3450" s="2">
        <v>0.49722222222222223</v>
      </c>
      <c r="M3450">
        <v>120.05</v>
      </c>
      <c r="N3450">
        <v>1155</v>
      </c>
      <c r="O3450">
        <v>39.076376549999999</v>
      </c>
      <c r="P3450" s="1">
        <v>44805</v>
      </c>
      <c r="Q3450" t="s">
        <v>24</v>
      </c>
      <c r="R3450">
        <v>227.55</v>
      </c>
      <c r="S3450">
        <v>44.35</v>
      </c>
      <c r="T3450">
        <f t="shared" si="1303"/>
        <v>1</v>
      </c>
      <c r="U3450">
        <f t="shared" si="1289"/>
        <v>9</v>
      </c>
      <c r="V3450">
        <f t="shared" si="1290"/>
        <v>2022</v>
      </c>
      <c r="X3450" t="str">
        <f t="shared" si="1310"/>
        <v>Profit</v>
      </c>
    </row>
    <row r="3451" spans="1:24" hidden="1" x14ac:dyDescent="0.3">
      <c r="A3451">
        <v>1151</v>
      </c>
      <c r="B3451" s="1">
        <v>44806</v>
      </c>
      <c r="D3451" s="2">
        <v>0.3923611111111111</v>
      </c>
      <c r="E3451">
        <v>39435.199999999997</v>
      </c>
      <c r="J3451" s="1">
        <v>44806</v>
      </c>
      <c r="L3451" s="2">
        <v>0.40625</v>
      </c>
      <c r="M3451">
        <v>39345.15</v>
      </c>
      <c r="N3451">
        <v>-480</v>
      </c>
      <c r="R3451">
        <v>39435.199999999997</v>
      </c>
      <c r="S3451">
        <v>39203.4</v>
      </c>
      <c r="T3451">
        <f t="shared" si="1303"/>
        <v>2</v>
      </c>
      <c r="U3451">
        <f t="shared" si="1289"/>
        <v>9</v>
      </c>
      <c r="V3451">
        <f t="shared" si="1290"/>
        <v>2022</v>
      </c>
    </row>
    <row r="3452" spans="1:24" x14ac:dyDescent="0.3">
      <c r="A3452">
        <v>1151.0999999999999</v>
      </c>
      <c r="B3452" s="1">
        <v>44806</v>
      </c>
      <c r="C3452" t="s">
        <v>28</v>
      </c>
      <c r="D3452" s="2">
        <v>0.3923611111111111</v>
      </c>
      <c r="E3452">
        <v>475.3</v>
      </c>
      <c r="F3452">
        <v>15</v>
      </c>
      <c r="G3452" t="s">
        <v>21</v>
      </c>
      <c r="H3452">
        <v>39400</v>
      </c>
      <c r="I3452" t="s">
        <v>22</v>
      </c>
      <c r="J3452" s="1">
        <v>44806</v>
      </c>
      <c r="K3452" t="s">
        <v>28</v>
      </c>
      <c r="L3452" s="2">
        <v>0.40625</v>
      </c>
      <c r="M3452">
        <v>439.3</v>
      </c>
      <c r="N3452">
        <v>540</v>
      </c>
      <c r="O3452">
        <v>7.5741636860000003</v>
      </c>
      <c r="P3452" s="1">
        <v>44812</v>
      </c>
      <c r="Q3452" t="s">
        <v>24</v>
      </c>
      <c r="R3452">
        <v>477.4</v>
      </c>
      <c r="S3452">
        <v>363.65</v>
      </c>
      <c r="T3452">
        <f t="shared" si="1303"/>
        <v>2</v>
      </c>
      <c r="U3452">
        <f t="shared" si="1289"/>
        <v>9</v>
      </c>
      <c r="V3452">
        <f t="shared" si="1290"/>
        <v>2022</v>
      </c>
      <c r="X3452" t="str">
        <f t="shared" ref="X3452:X3453" si="1311">IF(N3452&gt;0,"Profit","Loss")</f>
        <v>Profit</v>
      </c>
    </row>
    <row r="3453" spans="1:24" x14ac:dyDescent="0.3">
      <c r="A3453">
        <v>1151.2</v>
      </c>
      <c r="B3453" s="1">
        <v>44806</v>
      </c>
      <c r="C3453" t="s">
        <v>28</v>
      </c>
      <c r="D3453" s="2">
        <v>0.3923611111111111</v>
      </c>
      <c r="E3453">
        <v>446.35</v>
      </c>
      <c r="F3453">
        <v>15</v>
      </c>
      <c r="G3453" t="s">
        <v>23</v>
      </c>
      <c r="H3453">
        <v>39400</v>
      </c>
      <c r="I3453" t="s">
        <v>22</v>
      </c>
      <c r="J3453" s="1">
        <v>44806</v>
      </c>
      <c r="K3453" t="s">
        <v>28</v>
      </c>
      <c r="L3453" s="2">
        <v>0.39652777777777781</v>
      </c>
      <c r="M3453">
        <v>514.35</v>
      </c>
      <c r="N3453">
        <v>-1020</v>
      </c>
      <c r="O3453">
        <v>-15.2346813</v>
      </c>
      <c r="P3453" s="1">
        <v>44812</v>
      </c>
      <c r="Q3453" t="s">
        <v>24</v>
      </c>
      <c r="R3453">
        <v>518.9</v>
      </c>
      <c r="S3453">
        <v>438.95</v>
      </c>
      <c r="T3453">
        <f t="shared" si="1303"/>
        <v>2</v>
      </c>
      <c r="U3453">
        <f t="shared" si="1289"/>
        <v>9</v>
      </c>
      <c r="V3453">
        <f t="shared" si="1290"/>
        <v>2022</v>
      </c>
      <c r="X3453" t="str">
        <f t="shared" si="1311"/>
        <v>Loss</v>
      </c>
    </row>
    <row r="3454" spans="1:24" hidden="1" x14ac:dyDescent="0.3">
      <c r="A3454">
        <v>1152</v>
      </c>
      <c r="B3454" s="1">
        <v>44809</v>
      </c>
      <c r="D3454" s="2">
        <v>0.3923611111111111</v>
      </c>
      <c r="E3454">
        <v>39702.35</v>
      </c>
      <c r="J3454" s="1">
        <v>44809</v>
      </c>
      <c r="L3454" s="2">
        <v>0.42499999999999999</v>
      </c>
      <c r="M3454">
        <v>39782.75</v>
      </c>
      <c r="N3454">
        <v>-840</v>
      </c>
      <c r="R3454">
        <v>39785.5</v>
      </c>
      <c r="S3454">
        <v>39596</v>
      </c>
      <c r="T3454">
        <f t="shared" si="1303"/>
        <v>5</v>
      </c>
      <c r="U3454">
        <f t="shared" si="1289"/>
        <v>9</v>
      </c>
      <c r="V3454">
        <f t="shared" si="1290"/>
        <v>2022</v>
      </c>
    </row>
    <row r="3455" spans="1:24" x14ac:dyDescent="0.3">
      <c r="A3455">
        <v>1152.0999999999999</v>
      </c>
      <c r="B3455" s="1">
        <v>44809</v>
      </c>
      <c r="C3455" t="s">
        <v>20</v>
      </c>
      <c r="D3455" s="2">
        <v>0.3923611111111111</v>
      </c>
      <c r="E3455">
        <v>389.3</v>
      </c>
      <c r="F3455">
        <v>15</v>
      </c>
      <c r="G3455" t="s">
        <v>21</v>
      </c>
      <c r="H3455">
        <v>39700</v>
      </c>
      <c r="I3455" t="s">
        <v>22</v>
      </c>
      <c r="J3455" s="1">
        <v>44809</v>
      </c>
      <c r="K3455" t="s">
        <v>20</v>
      </c>
      <c r="L3455" s="2">
        <v>0.42499999999999999</v>
      </c>
      <c r="M3455">
        <v>415.3</v>
      </c>
      <c r="N3455">
        <v>-390</v>
      </c>
      <c r="O3455">
        <v>-6.6786539940000003</v>
      </c>
      <c r="P3455" s="1">
        <v>44812</v>
      </c>
      <c r="Q3455" t="s">
        <v>24</v>
      </c>
      <c r="R3455">
        <v>420</v>
      </c>
      <c r="S3455">
        <v>339.5</v>
      </c>
      <c r="T3455">
        <f t="shared" si="1303"/>
        <v>5</v>
      </c>
      <c r="U3455">
        <f t="shared" si="1289"/>
        <v>9</v>
      </c>
      <c r="V3455">
        <f t="shared" si="1290"/>
        <v>2022</v>
      </c>
      <c r="X3455" t="str">
        <f t="shared" ref="X3455:X3456" si="1312">IF(N3455&gt;0,"Profit","Loss")</f>
        <v>Loss</v>
      </c>
    </row>
    <row r="3456" spans="1:24" x14ac:dyDescent="0.3">
      <c r="A3456">
        <v>1152.2</v>
      </c>
      <c r="B3456" s="1">
        <v>44809</v>
      </c>
      <c r="C3456" t="s">
        <v>20</v>
      </c>
      <c r="D3456" s="2">
        <v>0.3923611111111111</v>
      </c>
      <c r="E3456">
        <v>381.7</v>
      </c>
      <c r="F3456">
        <v>15</v>
      </c>
      <c r="G3456" t="s">
        <v>23</v>
      </c>
      <c r="H3456">
        <v>39700</v>
      </c>
      <c r="I3456" t="s">
        <v>22</v>
      </c>
      <c r="J3456" s="1">
        <v>44809</v>
      </c>
      <c r="K3456" t="s">
        <v>20</v>
      </c>
      <c r="L3456" s="2">
        <v>0.41180555555555554</v>
      </c>
      <c r="M3456">
        <v>411.7</v>
      </c>
      <c r="N3456">
        <v>-450</v>
      </c>
      <c r="O3456">
        <v>-7.8595755829999998</v>
      </c>
      <c r="P3456" s="1">
        <v>44812</v>
      </c>
      <c r="Q3456" t="s">
        <v>24</v>
      </c>
      <c r="R3456">
        <v>430</v>
      </c>
      <c r="S3456">
        <v>336.6</v>
      </c>
      <c r="T3456">
        <f t="shared" si="1303"/>
        <v>5</v>
      </c>
      <c r="U3456">
        <f t="shared" si="1289"/>
        <v>9</v>
      </c>
      <c r="V3456">
        <f t="shared" si="1290"/>
        <v>2022</v>
      </c>
      <c r="X3456" t="str">
        <f t="shared" si="1312"/>
        <v>Loss</v>
      </c>
    </row>
    <row r="3457" spans="1:24" hidden="1" x14ac:dyDescent="0.3">
      <c r="A3457">
        <v>1153</v>
      </c>
      <c r="B3457" s="1">
        <v>44810</v>
      </c>
      <c r="D3457" s="2">
        <v>0.3923611111111111</v>
      </c>
      <c r="E3457">
        <v>39933.9</v>
      </c>
      <c r="J3457" s="1">
        <v>44810</v>
      </c>
      <c r="L3457" s="2">
        <v>0.46458333333333335</v>
      </c>
      <c r="M3457">
        <v>39793.85</v>
      </c>
      <c r="N3457">
        <v>534.75</v>
      </c>
      <c r="R3457">
        <v>39966.550000000003</v>
      </c>
      <c r="S3457">
        <v>39567.25</v>
      </c>
      <c r="T3457">
        <f t="shared" si="1303"/>
        <v>6</v>
      </c>
      <c r="U3457">
        <f t="shared" si="1289"/>
        <v>9</v>
      </c>
      <c r="V3457">
        <f t="shared" si="1290"/>
        <v>2022</v>
      </c>
    </row>
    <row r="3458" spans="1:24" x14ac:dyDescent="0.3">
      <c r="A3458">
        <v>1153.0999999999999</v>
      </c>
      <c r="B3458" s="1">
        <v>44810</v>
      </c>
      <c r="C3458" t="s">
        <v>25</v>
      </c>
      <c r="D3458" s="2">
        <v>0.3923611111111111</v>
      </c>
      <c r="E3458">
        <v>370.4</v>
      </c>
      <c r="F3458">
        <v>15</v>
      </c>
      <c r="G3458" t="s">
        <v>21</v>
      </c>
      <c r="H3458">
        <v>39900</v>
      </c>
      <c r="I3458" t="s">
        <v>22</v>
      </c>
      <c r="J3458" s="1">
        <v>44810</v>
      </c>
      <c r="K3458" t="s">
        <v>25</v>
      </c>
      <c r="L3458" s="2">
        <v>0.46458333333333335</v>
      </c>
      <c r="M3458">
        <v>279.75</v>
      </c>
      <c r="N3458">
        <v>1359.75</v>
      </c>
      <c r="O3458">
        <v>24.473542120000001</v>
      </c>
      <c r="P3458" s="1">
        <v>44812</v>
      </c>
      <c r="Q3458" t="s">
        <v>24</v>
      </c>
      <c r="R3458">
        <v>383.95</v>
      </c>
      <c r="S3458">
        <v>204.15</v>
      </c>
      <c r="T3458">
        <f t="shared" si="1303"/>
        <v>6</v>
      </c>
      <c r="U3458">
        <f t="shared" si="1289"/>
        <v>9</v>
      </c>
      <c r="V3458">
        <f t="shared" si="1290"/>
        <v>2022</v>
      </c>
      <c r="X3458" t="str">
        <f t="shared" ref="X3458:X3459" si="1313">IF(N3458&gt;0,"Profit","Loss")</f>
        <v>Profit</v>
      </c>
    </row>
    <row r="3459" spans="1:24" x14ac:dyDescent="0.3">
      <c r="A3459">
        <v>1153.2</v>
      </c>
      <c r="B3459" s="1">
        <v>44810</v>
      </c>
      <c r="C3459" t="s">
        <v>25</v>
      </c>
      <c r="D3459" s="2">
        <v>0.3923611111111111</v>
      </c>
      <c r="E3459">
        <v>319.60000000000002</v>
      </c>
      <c r="F3459">
        <v>15</v>
      </c>
      <c r="G3459" t="s">
        <v>23</v>
      </c>
      <c r="H3459">
        <v>39900</v>
      </c>
      <c r="I3459" t="s">
        <v>22</v>
      </c>
      <c r="J3459" s="1">
        <v>44810</v>
      </c>
      <c r="K3459" t="s">
        <v>25</v>
      </c>
      <c r="L3459" s="2">
        <v>0.3972222222222222</v>
      </c>
      <c r="M3459">
        <v>374.6</v>
      </c>
      <c r="N3459">
        <v>-825</v>
      </c>
      <c r="O3459">
        <v>-17.20901126</v>
      </c>
      <c r="P3459" s="1">
        <v>44812</v>
      </c>
      <c r="Q3459" t="s">
        <v>24</v>
      </c>
      <c r="R3459">
        <v>395</v>
      </c>
      <c r="S3459">
        <v>298.7</v>
      </c>
      <c r="T3459">
        <f t="shared" si="1303"/>
        <v>6</v>
      </c>
      <c r="U3459">
        <f t="shared" ref="U3459:U3522" si="1314">MONTH(B3459)</f>
        <v>9</v>
      </c>
      <c r="V3459">
        <f t="shared" ref="V3459:V3522" si="1315">YEAR(B3459)</f>
        <v>2022</v>
      </c>
      <c r="X3459" t="str">
        <f t="shared" si="1313"/>
        <v>Loss</v>
      </c>
    </row>
    <row r="3460" spans="1:24" hidden="1" x14ac:dyDescent="0.3">
      <c r="A3460">
        <v>1154</v>
      </c>
      <c r="B3460" s="1">
        <v>44811</v>
      </c>
      <c r="D3460" s="2">
        <v>0.3923611111111111</v>
      </c>
      <c r="E3460">
        <v>39452.25</v>
      </c>
      <c r="J3460" s="1">
        <v>44811</v>
      </c>
      <c r="L3460" s="2">
        <v>0.4201388888888889</v>
      </c>
      <c r="M3460">
        <v>39475.550000000003</v>
      </c>
      <c r="N3460">
        <v>-522</v>
      </c>
      <c r="R3460">
        <v>39492.800000000003</v>
      </c>
      <c r="S3460">
        <v>39272.949999999997</v>
      </c>
      <c r="T3460">
        <f t="shared" si="1303"/>
        <v>7</v>
      </c>
      <c r="U3460">
        <f t="shared" si="1314"/>
        <v>9</v>
      </c>
      <c r="V3460">
        <f t="shared" si="1315"/>
        <v>2022</v>
      </c>
    </row>
    <row r="3461" spans="1:24" x14ac:dyDescent="0.3">
      <c r="A3461">
        <v>1154.0999999999999</v>
      </c>
      <c r="B3461" s="1">
        <v>44811</v>
      </c>
      <c r="C3461" t="s">
        <v>26</v>
      </c>
      <c r="D3461" s="2">
        <v>0.3923611111111111</v>
      </c>
      <c r="E3461">
        <v>276.95</v>
      </c>
      <c r="F3461">
        <v>15</v>
      </c>
      <c r="G3461" t="s">
        <v>21</v>
      </c>
      <c r="H3461">
        <v>39500</v>
      </c>
      <c r="I3461" t="s">
        <v>22</v>
      </c>
      <c r="J3461" s="1">
        <v>44811</v>
      </c>
      <c r="K3461" t="s">
        <v>26</v>
      </c>
      <c r="L3461" s="2">
        <v>0.4201388888888889</v>
      </c>
      <c r="M3461">
        <v>267.75</v>
      </c>
      <c r="N3461">
        <v>138</v>
      </c>
      <c r="O3461">
        <v>3.3218992599999999</v>
      </c>
      <c r="P3461" s="1">
        <v>44812</v>
      </c>
      <c r="Q3461" t="s">
        <v>24</v>
      </c>
      <c r="R3461">
        <v>309</v>
      </c>
      <c r="S3461">
        <v>191.45</v>
      </c>
      <c r="T3461">
        <f t="shared" si="1303"/>
        <v>7</v>
      </c>
      <c r="U3461">
        <f t="shared" si="1314"/>
        <v>9</v>
      </c>
      <c r="V3461">
        <f t="shared" si="1315"/>
        <v>2022</v>
      </c>
      <c r="X3461" t="str">
        <f t="shared" ref="X3461:X3462" si="1316">IF(N3461&gt;0,"Profit","Loss")</f>
        <v>Profit</v>
      </c>
    </row>
    <row r="3462" spans="1:24" x14ac:dyDescent="0.3">
      <c r="A3462">
        <v>1154.2</v>
      </c>
      <c r="B3462" s="1">
        <v>44811</v>
      </c>
      <c r="C3462" t="s">
        <v>26</v>
      </c>
      <c r="D3462" s="2">
        <v>0.3923611111111111</v>
      </c>
      <c r="E3462">
        <v>309.55</v>
      </c>
      <c r="F3462">
        <v>15</v>
      </c>
      <c r="G3462" t="s">
        <v>23</v>
      </c>
      <c r="H3462">
        <v>39500</v>
      </c>
      <c r="I3462" t="s">
        <v>22</v>
      </c>
      <c r="J3462" s="1">
        <v>44811</v>
      </c>
      <c r="K3462" t="s">
        <v>26</v>
      </c>
      <c r="L3462" s="2">
        <v>0.39652777777777781</v>
      </c>
      <c r="M3462">
        <v>353.55</v>
      </c>
      <c r="N3462">
        <v>-660</v>
      </c>
      <c r="O3462">
        <v>-14.21418188</v>
      </c>
      <c r="P3462" s="1">
        <v>44812</v>
      </c>
      <c r="Q3462" t="s">
        <v>24</v>
      </c>
      <c r="R3462">
        <v>365.25</v>
      </c>
      <c r="S3462">
        <v>278</v>
      </c>
      <c r="T3462">
        <f t="shared" si="1303"/>
        <v>7</v>
      </c>
      <c r="U3462">
        <f t="shared" si="1314"/>
        <v>9</v>
      </c>
      <c r="V3462">
        <f t="shared" si="1315"/>
        <v>2022</v>
      </c>
      <c r="X3462" t="str">
        <f t="shared" si="1316"/>
        <v>Loss</v>
      </c>
    </row>
    <row r="3463" spans="1:24" hidden="1" x14ac:dyDescent="0.3">
      <c r="A3463">
        <v>1155</v>
      </c>
      <c r="B3463" s="1">
        <v>44812</v>
      </c>
      <c r="D3463" s="2">
        <v>0.3923611111111111</v>
      </c>
      <c r="E3463">
        <v>39807.35</v>
      </c>
      <c r="J3463" s="1">
        <v>44812</v>
      </c>
      <c r="L3463" s="2">
        <v>0.6381944444444444</v>
      </c>
      <c r="M3463">
        <v>40209.35</v>
      </c>
      <c r="N3463">
        <v>1024.5</v>
      </c>
      <c r="Q3463" t="s">
        <v>19</v>
      </c>
      <c r="R3463">
        <v>40265.300000000003</v>
      </c>
      <c r="S3463">
        <v>39802.9</v>
      </c>
      <c r="T3463">
        <f t="shared" si="1303"/>
        <v>8</v>
      </c>
      <c r="U3463">
        <f t="shared" si="1314"/>
        <v>9</v>
      </c>
      <c r="V3463">
        <f t="shared" si="1315"/>
        <v>2022</v>
      </c>
    </row>
    <row r="3464" spans="1:24" x14ac:dyDescent="0.3">
      <c r="A3464">
        <v>1155.0999999999999</v>
      </c>
      <c r="B3464" s="1">
        <v>44812</v>
      </c>
      <c r="C3464" t="s">
        <v>27</v>
      </c>
      <c r="D3464" s="2">
        <v>0.3923611111111111</v>
      </c>
      <c r="E3464">
        <v>163.05000000000001</v>
      </c>
      <c r="F3464">
        <v>15</v>
      </c>
      <c r="G3464" t="s">
        <v>21</v>
      </c>
      <c r="H3464">
        <v>39800</v>
      </c>
      <c r="I3464" t="s">
        <v>22</v>
      </c>
      <c r="J3464" s="1">
        <v>44812</v>
      </c>
      <c r="K3464" t="s">
        <v>27</v>
      </c>
      <c r="L3464" s="2">
        <v>0.40069444444444446</v>
      </c>
      <c r="M3464">
        <v>234.05</v>
      </c>
      <c r="N3464">
        <v>-1065</v>
      </c>
      <c r="O3464">
        <v>-43.544924870000003</v>
      </c>
      <c r="P3464" s="1">
        <v>44812</v>
      </c>
      <c r="Q3464" t="s">
        <v>24</v>
      </c>
      <c r="R3464">
        <v>238.8</v>
      </c>
      <c r="S3464">
        <v>159.05000000000001</v>
      </c>
      <c r="T3464">
        <f t="shared" si="1303"/>
        <v>8</v>
      </c>
      <c r="U3464">
        <f t="shared" si="1314"/>
        <v>9</v>
      </c>
      <c r="V3464">
        <f t="shared" si="1315"/>
        <v>2022</v>
      </c>
      <c r="X3464" t="str">
        <f t="shared" ref="X3464:X3465" si="1317">IF(N3464&gt;0,"Profit","Loss")</f>
        <v>Loss</v>
      </c>
    </row>
    <row r="3465" spans="1:24" x14ac:dyDescent="0.3">
      <c r="A3465">
        <v>1155.2</v>
      </c>
      <c r="B3465" s="1">
        <v>44812</v>
      </c>
      <c r="C3465" t="s">
        <v>27</v>
      </c>
      <c r="D3465" s="2">
        <v>0.3923611111111111</v>
      </c>
      <c r="E3465">
        <v>139.5</v>
      </c>
      <c r="F3465">
        <v>15</v>
      </c>
      <c r="G3465" t="s">
        <v>23</v>
      </c>
      <c r="H3465">
        <v>39800</v>
      </c>
      <c r="I3465" t="s">
        <v>22</v>
      </c>
      <c r="J3465" s="1">
        <v>44812</v>
      </c>
      <c r="K3465" t="s">
        <v>27</v>
      </c>
      <c r="L3465" s="2">
        <v>0.6381944444444444</v>
      </c>
      <c r="M3465">
        <v>0.2</v>
      </c>
      <c r="N3465">
        <v>2089.5</v>
      </c>
      <c r="O3465">
        <v>99.856630820000007</v>
      </c>
      <c r="P3465" s="1">
        <v>44812</v>
      </c>
      <c r="Q3465" t="s">
        <v>19</v>
      </c>
      <c r="R3465">
        <v>139.5</v>
      </c>
      <c r="S3465">
        <v>0.2</v>
      </c>
      <c r="T3465">
        <f t="shared" si="1303"/>
        <v>8</v>
      </c>
      <c r="U3465">
        <f t="shared" si="1314"/>
        <v>9</v>
      </c>
      <c r="V3465">
        <f t="shared" si="1315"/>
        <v>2022</v>
      </c>
      <c r="X3465" t="str">
        <f t="shared" si="1317"/>
        <v>Profit</v>
      </c>
    </row>
    <row r="3466" spans="1:24" hidden="1" x14ac:dyDescent="0.3">
      <c r="A3466">
        <v>1156</v>
      </c>
      <c r="B3466" s="1">
        <v>44813</v>
      </c>
      <c r="D3466" s="2">
        <v>0.3923611111111111</v>
      </c>
      <c r="E3466">
        <v>40548.699999999997</v>
      </c>
      <c r="J3466" s="1">
        <v>44813</v>
      </c>
      <c r="L3466" s="2">
        <v>0.50069444444444444</v>
      </c>
      <c r="M3466">
        <v>40524.6</v>
      </c>
      <c r="N3466">
        <v>-495</v>
      </c>
      <c r="R3466">
        <v>40683.75</v>
      </c>
      <c r="S3466">
        <v>40453.800000000003</v>
      </c>
      <c r="T3466">
        <f t="shared" si="1303"/>
        <v>9</v>
      </c>
      <c r="U3466">
        <f t="shared" si="1314"/>
        <v>9</v>
      </c>
      <c r="V3466">
        <f t="shared" si="1315"/>
        <v>2022</v>
      </c>
    </row>
    <row r="3467" spans="1:24" x14ac:dyDescent="0.3">
      <c r="A3467">
        <v>1156.0999999999999</v>
      </c>
      <c r="B3467" s="1">
        <v>44813</v>
      </c>
      <c r="C3467" t="s">
        <v>28</v>
      </c>
      <c r="D3467" s="2">
        <v>0.3923611111111111</v>
      </c>
      <c r="E3467">
        <v>450.45</v>
      </c>
      <c r="F3467">
        <v>15</v>
      </c>
      <c r="G3467" t="s">
        <v>21</v>
      </c>
      <c r="H3467">
        <v>40500</v>
      </c>
      <c r="I3467" t="s">
        <v>22</v>
      </c>
      <c r="J3467" s="1">
        <v>44813</v>
      </c>
      <c r="K3467" t="s">
        <v>28</v>
      </c>
      <c r="L3467" s="2">
        <v>0.43055555555555558</v>
      </c>
      <c r="M3467">
        <v>468.45</v>
      </c>
      <c r="N3467">
        <v>-270</v>
      </c>
      <c r="O3467">
        <v>-3.9960039959999998</v>
      </c>
      <c r="P3467" s="1">
        <v>44819</v>
      </c>
      <c r="Q3467" t="s">
        <v>24</v>
      </c>
      <c r="R3467">
        <v>486</v>
      </c>
      <c r="S3467">
        <v>392.9</v>
      </c>
      <c r="T3467">
        <f t="shared" si="1303"/>
        <v>9</v>
      </c>
      <c r="U3467">
        <f t="shared" si="1314"/>
        <v>9</v>
      </c>
      <c r="V3467">
        <f t="shared" si="1315"/>
        <v>2022</v>
      </c>
      <c r="X3467" t="str">
        <f t="shared" ref="X3467:X3468" si="1318">IF(N3467&gt;0,"Profit","Loss")</f>
        <v>Loss</v>
      </c>
    </row>
    <row r="3468" spans="1:24" x14ac:dyDescent="0.3">
      <c r="A3468">
        <v>1156.2</v>
      </c>
      <c r="B3468" s="1">
        <v>44813</v>
      </c>
      <c r="C3468" t="s">
        <v>28</v>
      </c>
      <c r="D3468" s="2">
        <v>0.3923611111111111</v>
      </c>
      <c r="E3468">
        <v>375.65</v>
      </c>
      <c r="F3468">
        <v>15</v>
      </c>
      <c r="G3468" t="s">
        <v>23</v>
      </c>
      <c r="H3468">
        <v>40500</v>
      </c>
      <c r="I3468" t="s">
        <v>22</v>
      </c>
      <c r="J3468" s="1">
        <v>44813</v>
      </c>
      <c r="K3468" t="s">
        <v>28</v>
      </c>
      <c r="L3468" s="2">
        <v>0.50069444444444444</v>
      </c>
      <c r="M3468">
        <v>390.65</v>
      </c>
      <c r="N3468">
        <v>-225</v>
      </c>
      <c r="O3468">
        <v>-3.993078664</v>
      </c>
      <c r="P3468" s="1">
        <v>44819</v>
      </c>
      <c r="Q3468" t="s">
        <v>24</v>
      </c>
      <c r="R3468">
        <v>431.25</v>
      </c>
      <c r="S3468">
        <v>315.3</v>
      </c>
      <c r="T3468">
        <f t="shared" si="1303"/>
        <v>9</v>
      </c>
      <c r="U3468">
        <f t="shared" si="1314"/>
        <v>9</v>
      </c>
      <c r="V3468">
        <f t="shared" si="1315"/>
        <v>2022</v>
      </c>
      <c r="X3468" t="str">
        <f t="shared" si="1318"/>
        <v>Loss</v>
      </c>
    </row>
    <row r="3469" spans="1:24" hidden="1" x14ac:dyDescent="0.3">
      <c r="A3469">
        <v>1157</v>
      </c>
      <c r="B3469" s="1">
        <v>44816</v>
      </c>
      <c r="D3469" s="2">
        <v>0.3923611111111111</v>
      </c>
      <c r="E3469">
        <v>40514.400000000001</v>
      </c>
      <c r="J3469" s="1">
        <v>44816</v>
      </c>
      <c r="L3469" s="2">
        <v>0.6381944444444444</v>
      </c>
      <c r="M3469">
        <v>40569.5</v>
      </c>
      <c r="N3469">
        <v>696.75</v>
      </c>
      <c r="Q3469" t="s">
        <v>19</v>
      </c>
      <c r="R3469">
        <v>40684.9</v>
      </c>
      <c r="S3469">
        <v>40378.5</v>
      </c>
      <c r="T3469">
        <f t="shared" si="1303"/>
        <v>12</v>
      </c>
      <c r="U3469">
        <f t="shared" si="1314"/>
        <v>9</v>
      </c>
      <c r="V3469">
        <f t="shared" si="1315"/>
        <v>2022</v>
      </c>
    </row>
    <row r="3470" spans="1:24" x14ac:dyDescent="0.3">
      <c r="A3470">
        <v>1157.0999999999999</v>
      </c>
      <c r="B3470" s="1">
        <v>44816</v>
      </c>
      <c r="C3470" t="s">
        <v>20</v>
      </c>
      <c r="D3470" s="2">
        <v>0.3923611111111111</v>
      </c>
      <c r="E3470">
        <v>389.6</v>
      </c>
      <c r="F3470">
        <v>15</v>
      </c>
      <c r="G3470" t="s">
        <v>21</v>
      </c>
      <c r="H3470">
        <v>40500</v>
      </c>
      <c r="I3470" t="s">
        <v>22</v>
      </c>
      <c r="J3470" s="1">
        <v>44816</v>
      </c>
      <c r="K3470" t="s">
        <v>20</v>
      </c>
      <c r="L3470" s="2">
        <v>0.40486111111111112</v>
      </c>
      <c r="M3470">
        <v>404.6</v>
      </c>
      <c r="N3470">
        <v>-225</v>
      </c>
      <c r="O3470">
        <v>-3.850102669</v>
      </c>
      <c r="P3470" s="1">
        <v>44819</v>
      </c>
      <c r="Q3470" t="s">
        <v>24</v>
      </c>
      <c r="R3470">
        <v>409.1</v>
      </c>
      <c r="S3470">
        <v>328.65</v>
      </c>
      <c r="T3470">
        <f t="shared" si="1303"/>
        <v>12</v>
      </c>
      <c r="U3470">
        <f t="shared" si="1314"/>
        <v>9</v>
      </c>
      <c r="V3470">
        <f t="shared" si="1315"/>
        <v>2022</v>
      </c>
      <c r="X3470" t="str">
        <f t="shared" ref="X3470:X3471" si="1319">IF(N3470&gt;0,"Profit","Loss")</f>
        <v>Loss</v>
      </c>
    </row>
    <row r="3471" spans="1:24" x14ac:dyDescent="0.3">
      <c r="A3471">
        <v>1157.2</v>
      </c>
      <c r="B3471" s="1">
        <v>44816</v>
      </c>
      <c r="C3471" t="s">
        <v>20</v>
      </c>
      <c r="D3471" s="2">
        <v>0.3923611111111111</v>
      </c>
      <c r="E3471">
        <v>362.35</v>
      </c>
      <c r="F3471">
        <v>15</v>
      </c>
      <c r="G3471" t="s">
        <v>23</v>
      </c>
      <c r="H3471">
        <v>40500</v>
      </c>
      <c r="I3471" t="s">
        <v>22</v>
      </c>
      <c r="J3471" s="1">
        <v>44816</v>
      </c>
      <c r="K3471" t="s">
        <v>20</v>
      </c>
      <c r="L3471" s="2">
        <v>0.6381944444444444</v>
      </c>
      <c r="M3471">
        <v>300.89999999999998</v>
      </c>
      <c r="N3471">
        <v>921.75</v>
      </c>
      <c r="O3471">
        <v>16.958741549999999</v>
      </c>
      <c r="P3471" s="1">
        <v>44819</v>
      </c>
      <c r="Q3471" t="s">
        <v>19</v>
      </c>
      <c r="R3471">
        <v>425.7</v>
      </c>
      <c r="S3471">
        <v>256.5</v>
      </c>
      <c r="T3471">
        <f t="shared" si="1303"/>
        <v>12</v>
      </c>
      <c r="U3471">
        <f t="shared" si="1314"/>
        <v>9</v>
      </c>
      <c r="V3471">
        <f t="shared" si="1315"/>
        <v>2022</v>
      </c>
      <c r="X3471" t="str">
        <f t="shared" si="1319"/>
        <v>Profit</v>
      </c>
    </row>
    <row r="3472" spans="1:24" hidden="1" x14ac:dyDescent="0.3">
      <c r="A3472">
        <v>1158</v>
      </c>
      <c r="B3472" s="1">
        <v>44817</v>
      </c>
      <c r="D3472" s="2">
        <v>0.3923611111111111</v>
      </c>
      <c r="E3472">
        <v>40744.1</v>
      </c>
      <c r="J3472" s="1">
        <v>44817</v>
      </c>
      <c r="L3472" s="2">
        <v>0.6381944444444444</v>
      </c>
      <c r="M3472">
        <v>40860.75</v>
      </c>
      <c r="N3472">
        <v>367.5</v>
      </c>
      <c r="Q3472" t="s">
        <v>19</v>
      </c>
      <c r="R3472">
        <v>40903.550000000003</v>
      </c>
      <c r="S3472">
        <v>40694.800000000003</v>
      </c>
      <c r="T3472">
        <f t="shared" si="1303"/>
        <v>13</v>
      </c>
      <c r="U3472">
        <f t="shared" si="1314"/>
        <v>9</v>
      </c>
      <c r="V3472">
        <f t="shared" si="1315"/>
        <v>2022</v>
      </c>
    </row>
    <row r="3473" spans="1:24" x14ac:dyDescent="0.3">
      <c r="A3473">
        <v>1158.0999999999999</v>
      </c>
      <c r="B3473" s="1">
        <v>44817</v>
      </c>
      <c r="C3473" t="s">
        <v>25</v>
      </c>
      <c r="D3473" s="2">
        <v>0.3923611111111111</v>
      </c>
      <c r="E3473">
        <v>347.2</v>
      </c>
      <c r="F3473">
        <v>15</v>
      </c>
      <c r="G3473" t="s">
        <v>21</v>
      </c>
      <c r="H3473">
        <v>40700</v>
      </c>
      <c r="I3473" t="s">
        <v>22</v>
      </c>
      <c r="J3473" s="1">
        <v>44817</v>
      </c>
      <c r="K3473" t="s">
        <v>25</v>
      </c>
      <c r="L3473" s="2">
        <v>0.61249999999999993</v>
      </c>
      <c r="M3473">
        <v>393.2</v>
      </c>
      <c r="N3473">
        <v>-690</v>
      </c>
      <c r="O3473">
        <v>-13.24884793</v>
      </c>
      <c r="P3473" s="1">
        <v>44819</v>
      </c>
      <c r="Q3473" t="s">
        <v>24</v>
      </c>
      <c r="R3473">
        <v>395</v>
      </c>
      <c r="S3473">
        <v>318</v>
      </c>
      <c r="T3473">
        <f t="shared" si="1303"/>
        <v>13</v>
      </c>
      <c r="U3473">
        <f t="shared" si="1314"/>
        <v>9</v>
      </c>
      <c r="V3473">
        <f t="shared" si="1315"/>
        <v>2022</v>
      </c>
      <c r="X3473" t="str">
        <f t="shared" ref="X3473:X3474" si="1320">IF(N3473&gt;0,"Profit","Loss")</f>
        <v>Loss</v>
      </c>
    </row>
    <row r="3474" spans="1:24" x14ac:dyDescent="0.3">
      <c r="A3474">
        <v>1158.2</v>
      </c>
      <c r="B3474" s="1">
        <v>44817</v>
      </c>
      <c r="C3474" t="s">
        <v>25</v>
      </c>
      <c r="D3474" s="2">
        <v>0.3923611111111111</v>
      </c>
      <c r="E3474">
        <v>292.95</v>
      </c>
      <c r="F3474">
        <v>15</v>
      </c>
      <c r="G3474" t="s">
        <v>23</v>
      </c>
      <c r="H3474">
        <v>40700</v>
      </c>
      <c r="I3474" t="s">
        <v>22</v>
      </c>
      <c r="J3474" s="1">
        <v>44817</v>
      </c>
      <c r="K3474" t="s">
        <v>25</v>
      </c>
      <c r="L3474" s="2">
        <v>0.6381944444444444</v>
      </c>
      <c r="M3474">
        <v>222.45</v>
      </c>
      <c r="N3474">
        <v>1057.5</v>
      </c>
      <c r="O3474">
        <v>24.06554019</v>
      </c>
      <c r="P3474" s="1">
        <v>44819</v>
      </c>
      <c r="Q3474" t="s">
        <v>19</v>
      </c>
      <c r="R3474">
        <v>298.2</v>
      </c>
      <c r="S3474">
        <v>197.8</v>
      </c>
      <c r="T3474">
        <f t="shared" si="1303"/>
        <v>13</v>
      </c>
      <c r="U3474">
        <f t="shared" si="1314"/>
        <v>9</v>
      </c>
      <c r="V3474">
        <f t="shared" si="1315"/>
        <v>2022</v>
      </c>
      <c r="X3474" t="str">
        <f t="shared" si="1320"/>
        <v>Profit</v>
      </c>
    </row>
    <row r="3475" spans="1:24" hidden="1" x14ac:dyDescent="0.3">
      <c r="A3475">
        <v>1159</v>
      </c>
      <c r="B3475" s="1">
        <v>44818</v>
      </c>
      <c r="D3475" s="2">
        <v>0.3923611111111111</v>
      </c>
      <c r="E3475">
        <v>40645.75</v>
      </c>
      <c r="J3475" s="1">
        <v>44818</v>
      </c>
      <c r="L3475" s="2">
        <v>0.52777777777777779</v>
      </c>
      <c r="M3475">
        <v>41390.65</v>
      </c>
      <c r="N3475">
        <v>2010</v>
      </c>
      <c r="R3475">
        <v>41394.449999999997</v>
      </c>
      <c r="S3475">
        <v>40623.85</v>
      </c>
      <c r="T3475">
        <f t="shared" si="1303"/>
        <v>14</v>
      </c>
      <c r="U3475">
        <f t="shared" si="1314"/>
        <v>9</v>
      </c>
      <c r="V3475">
        <f t="shared" si="1315"/>
        <v>2022</v>
      </c>
    </row>
    <row r="3476" spans="1:24" x14ac:dyDescent="0.3">
      <c r="A3476">
        <v>1159.0999999999999</v>
      </c>
      <c r="B3476" s="1">
        <v>44818</v>
      </c>
      <c r="C3476" t="s">
        <v>26</v>
      </c>
      <c r="D3476" s="2">
        <v>0.3923611111111111</v>
      </c>
      <c r="E3476">
        <v>284.45</v>
      </c>
      <c r="F3476">
        <v>15</v>
      </c>
      <c r="G3476" t="s">
        <v>21</v>
      </c>
      <c r="H3476">
        <v>40600</v>
      </c>
      <c r="I3476" t="s">
        <v>22</v>
      </c>
      <c r="J3476" s="1">
        <v>44818</v>
      </c>
      <c r="K3476" t="s">
        <v>26</v>
      </c>
      <c r="L3476" s="2">
        <v>0.3979166666666667</v>
      </c>
      <c r="M3476">
        <v>350.45</v>
      </c>
      <c r="N3476">
        <v>-990</v>
      </c>
      <c r="O3476">
        <v>-23.202671819999999</v>
      </c>
      <c r="P3476" s="1">
        <v>44819</v>
      </c>
      <c r="Q3476" t="s">
        <v>24</v>
      </c>
      <c r="R3476">
        <v>354</v>
      </c>
      <c r="S3476">
        <v>274.8</v>
      </c>
      <c r="T3476">
        <f t="shared" si="1303"/>
        <v>14</v>
      </c>
      <c r="U3476">
        <f t="shared" si="1314"/>
        <v>9</v>
      </c>
      <c r="V3476">
        <f t="shared" si="1315"/>
        <v>2022</v>
      </c>
      <c r="X3476" t="str">
        <f t="shared" ref="X3476:X3477" si="1321">IF(N3476&gt;0,"Profit","Loss")</f>
        <v>Loss</v>
      </c>
    </row>
    <row r="3477" spans="1:24" x14ac:dyDescent="0.3">
      <c r="A3477">
        <v>1159.2</v>
      </c>
      <c r="B3477" s="1">
        <v>44818</v>
      </c>
      <c r="C3477" t="s">
        <v>26</v>
      </c>
      <c r="D3477" s="2">
        <v>0.3923611111111111</v>
      </c>
      <c r="E3477">
        <v>268.7</v>
      </c>
      <c r="F3477">
        <v>15</v>
      </c>
      <c r="G3477" t="s">
        <v>23</v>
      </c>
      <c r="H3477">
        <v>40600</v>
      </c>
      <c r="I3477" t="s">
        <v>22</v>
      </c>
      <c r="J3477" s="1">
        <v>44818</v>
      </c>
      <c r="K3477" t="s">
        <v>26</v>
      </c>
      <c r="L3477" s="2">
        <v>0.52777777777777779</v>
      </c>
      <c r="M3477">
        <v>68.7</v>
      </c>
      <c r="N3477">
        <v>3000</v>
      </c>
      <c r="O3477">
        <v>74.432452549999994</v>
      </c>
      <c r="P3477" s="1">
        <v>44819</v>
      </c>
      <c r="Q3477" t="s">
        <v>29</v>
      </c>
      <c r="R3477">
        <v>273.95</v>
      </c>
      <c r="S3477">
        <v>68.650000000000006</v>
      </c>
      <c r="T3477">
        <f t="shared" si="1303"/>
        <v>14</v>
      </c>
      <c r="U3477">
        <f t="shared" si="1314"/>
        <v>9</v>
      </c>
      <c r="V3477">
        <f t="shared" si="1315"/>
        <v>2022</v>
      </c>
      <c r="X3477" t="str">
        <f t="shared" si="1321"/>
        <v>Profit</v>
      </c>
    </row>
    <row r="3478" spans="1:24" hidden="1" x14ac:dyDescent="0.3">
      <c r="A3478">
        <v>1160</v>
      </c>
      <c r="B3478" s="1">
        <v>44819</v>
      </c>
      <c r="D3478" s="2">
        <v>0.3923611111111111</v>
      </c>
      <c r="E3478">
        <v>41821.550000000003</v>
      </c>
      <c r="J3478" s="1">
        <v>44819</v>
      </c>
      <c r="L3478" s="2">
        <v>0.6381944444444444</v>
      </c>
      <c r="M3478">
        <v>41211.75</v>
      </c>
      <c r="N3478">
        <v>1893</v>
      </c>
      <c r="Q3478" t="s">
        <v>19</v>
      </c>
      <c r="R3478">
        <v>41834.550000000003</v>
      </c>
      <c r="S3478">
        <v>41156.65</v>
      </c>
      <c r="T3478">
        <f t="shared" si="1303"/>
        <v>15</v>
      </c>
      <c r="U3478">
        <f t="shared" si="1314"/>
        <v>9</v>
      </c>
      <c r="V3478">
        <f t="shared" si="1315"/>
        <v>2022</v>
      </c>
    </row>
    <row r="3479" spans="1:24" x14ac:dyDescent="0.3">
      <c r="A3479">
        <v>1160.0999999999999</v>
      </c>
      <c r="B3479" s="1">
        <v>44819</v>
      </c>
      <c r="C3479" t="s">
        <v>27</v>
      </c>
      <c r="D3479" s="2">
        <v>0.3923611111111111</v>
      </c>
      <c r="E3479">
        <v>193.4</v>
      </c>
      <c r="F3479">
        <v>15</v>
      </c>
      <c r="G3479" t="s">
        <v>21</v>
      </c>
      <c r="H3479">
        <v>41800</v>
      </c>
      <c r="I3479" t="s">
        <v>22</v>
      </c>
      <c r="J3479" s="1">
        <v>44819</v>
      </c>
      <c r="K3479" t="s">
        <v>27</v>
      </c>
      <c r="L3479" s="2">
        <v>0.6381944444444444</v>
      </c>
      <c r="M3479">
        <v>0.2</v>
      </c>
      <c r="N3479">
        <v>2898</v>
      </c>
      <c r="O3479">
        <v>99.89658738</v>
      </c>
      <c r="P3479" s="1">
        <v>44819</v>
      </c>
      <c r="Q3479" t="s">
        <v>19</v>
      </c>
      <c r="R3479">
        <v>202.8</v>
      </c>
      <c r="S3479">
        <v>0.2</v>
      </c>
      <c r="T3479">
        <f t="shared" si="1303"/>
        <v>15</v>
      </c>
      <c r="U3479">
        <f t="shared" si="1314"/>
        <v>9</v>
      </c>
      <c r="V3479">
        <f t="shared" si="1315"/>
        <v>2022</v>
      </c>
      <c r="X3479" t="str">
        <f t="shared" ref="X3479:X3480" si="1322">IF(N3479&gt;0,"Profit","Loss")</f>
        <v>Profit</v>
      </c>
    </row>
    <row r="3480" spans="1:24" x14ac:dyDescent="0.3">
      <c r="A3480">
        <v>1160.2</v>
      </c>
      <c r="B3480" s="1">
        <v>44819</v>
      </c>
      <c r="C3480" t="s">
        <v>27</v>
      </c>
      <c r="D3480" s="2">
        <v>0.3923611111111111</v>
      </c>
      <c r="E3480">
        <v>177.6</v>
      </c>
      <c r="F3480">
        <v>15</v>
      </c>
      <c r="G3480" t="s">
        <v>23</v>
      </c>
      <c r="H3480">
        <v>41800</v>
      </c>
      <c r="I3480" t="s">
        <v>22</v>
      </c>
      <c r="J3480" s="1">
        <v>44819</v>
      </c>
      <c r="K3480" t="s">
        <v>27</v>
      </c>
      <c r="L3480" s="2">
        <v>0.40138888888888885</v>
      </c>
      <c r="M3480">
        <v>244.6</v>
      </c>
      <c r="N3480">
        <v>-1005</v>
      </c>
      <c r="O3480">
        <v>-37.725225229999999</v>
      </c>
      <c r="P3480" s="1">
        <v>44819</v>
      </c>
      <c r="Q3480" t="s">
        <v>24</v>
      </c>
      <c r="R3480">
        <v>272.14999999999998</v>
      </c>
      <c r="S3480">
        <v>168.8</v>
      </c>
      <c r="T3480">
        <f t="shared" si="1303"/>
        <v>15</v>
      </c>
      <c r="U3480">
        <f t="shared" si="1314"/>
        <v>9</v>
      </c>
      <c r="V3480">
        <f t="shared" si="1315"/>
        <v>2022</v>
      </c>
      <c r="X3480" t="str">
        <f t="shared" si="1322"/>
        <v>Loss</v>
      </c>
    </row>
    <row r="3481" spans="1:24" hidden="1" x14ac:dyDescent="0.3">
      <c r="A3481">
        <v>1161</v>
      </c>
      <c r="B3481" s="1">
        <v>44820</v>
      </c>
      <c r="D3481" s="2">
        <v>0.3923611111111111</v>
      </c>
      <c r="E3481">
        <v>41049.5</v>
      </c>
      <c r="J3481" s="1">
        <v>44820</v>
      </c>
      <c r="L3481" s="2">
        <v>0.41041666666666665</v>
      </c>
      <c r="M3481">
        <v>40977.1</v>
      </c>
      <c r="N3481">
        <v>-960</v>
      </c>
      <c r="R3481">
        <v>41157.699999999997</v>
      </c>
      <c r="S3481">
        <v>40977.1</v>
      </c>
      <c r="T3481">
        <f t="shared" si="1303"/>
        <v>16</v>
      </c>
      <c r="U3481">
        <f t="shared" si="1314"/>
        <v>9</v>
      </c>
      <c r="V3481">
        <f t="shared" si="1315"/>
        <v>2022</v>
      </c>
    </row>
    <row r="3482" spans="1:24" x14ac:dyDescent="0.3">
      <c r="A3482">
        <v>1161.0999999999999</v>
      </c>
      <c r="B3482" s="1">
        <v>44820</v>
      </c>
      <c r="C3482" t="s">
        <v>28</v>
      </c>
      <c r="D3482" s="2">
        <v>0.3923611111111111</v>
      </c>
      <c r="E3482">
        <v>513.6</v>
      </c>
      <c r="F3482">
        <v>15</v>
      </c>
      <c r="G3482" t="s">
        <v>21</v>
      </c>
      <c r="H3482">
        <v>41000</v>
      </c>
      <c r="I3482" t="s">
        <v>22</v>
      </c>
      <c r="J3482" s="1">
        <v>44820</v>
      </c>
      <c r="K3482" t="s">
        <v>28</v>
      </c>
      <c r="L3482" s="2">
        <v>0.39374999999999999</v>
      </c>
      <c r="M3482">
        <v>562.6</v>
      </c>
      <c r="N3482">
        <v>-735</v>
      </c>
      <c r="O3482">
        <v>-9.5404984420000005</v>
      </c>
      <c r="P3482" s="1">
        <v>44826</v>
      </c>
      <c r="Q3482" t="s">
        <v>24</v>
      </c>
      <c r="R3482">
        <v>564.45000000000005</v>
      </c>
      <c r="S3482">
        <v>487.5</v>
      </c>
      <c r="T3482">
        <f t="shared" si="1303"/>
        <v>16</v>
      </c>
      <c r="U3482">
        <f t="shared" si="1314"/>
        <v>9</v>
      </c>
      <c r="V3482">
        <f t="shared" si="1315"/>
        <v>2022</v>
      </c>
      <c r="X3482" t="str">
        <f t="shared" ref="X3482:X3483" si="1323">IF(N3482&gt;0,"Profit","Loss")</f>
        <v>Loss</v>
      </c>
    </row>
    <row r="3483" spans="1:24" x14ac:dyDescent="0.3">
      <c r="A3483">
        <v>1161.2</v>
      </c>
      <c r="B3483" s="1">
        <v>44820</v>
      </c>
      <c r="C3483" t="s">
        <v>28</v>
      </c>
      <c r="D3483" s="2">
        <v>0.3923611111111111</v>
      </c>
      <c r="E3483">
        <v>456.45</v>
      </c>
      <c r="F3483">
        <v>15</v>
      </c>
      <c r="G3483" t="s">
        <v>23</v>
      </c>
      <c r="H3483">
        <v>41000</v>
      </c>
      <c r="I3483" t="s">
        <v>22</v>
      </c>
      <c r="J3483" s="1">
        <v>44820</v>
      </c>
      <c r="K3483" t="s">
        <v>28</v>
      </c>
      <c r="L3483" s="2">
        <v>0.41041666666666665</v>
      </c>
      <c r="M3483">
        <v>471.45</v>
      </c>
      <c r="N3483">
        <v>-225</v>
      </c>
      <c r="O3483">
        <v>-3.2862306929999998</v>
      </c>
      <c r="P3483" s="1">
        <v>44826</v>
      </c>
      <c r="Q3483" t="s">
        <v>24</v>
      </c>
      <c r="R3483">
        <v>484.25</v>
      </c>
      <c r="S3483">
        <v>395.65</v>
      </c>
      <c r="T3483">
        <f t="shared" si="1303"/>
        <v>16</v>
      </c>
      <c r="U3483">
        <f t="shared" si="1314"/>
        <v>9</v>
      </c>
      <c r="V3483">
        <f t="shared" si="1315"/>
        <v>2022</v>
      </c>
      <c r="X3483" t="str">
        <f t="shared" si="1323"/>
        <v>Loss</v>
      </c>
    </row>
    <row r="3484" spans="1:24" hidden="1" x14ac:dyDescent="0.3">
      <c r="A3484">
        <v>1162</v>
      </c>
      <c r="B3484" s="1">
        <v>44823</v>
      </c>
      <c r="D3484" s="2">
        <v>0.3923611111111111</v>
      </c>
      <c r="E3484">
        <v>40655.1</v>
      </c>
      <c r="J3484" s="1">
        <v>44823</v>
      </c>
      <c r="L3484" s="2">
        <v>0.41319444444444442</v>
      </c>
      <c r="M3484">
        <v>41101.5</v>
      </c>
      <c r="N3484">
        <v>2205</v>
      </c>
      <c r="R3484">
        <v>41102</v>
      </c>
      <c r="S3484">
        <v>40607.300000000003</v>
      </c>
      <c r="T3484">
        <f t="shared" si="1303"/>
        <v>19</v>
      </c>
      <c r="U3484">
        <f t="shared" si="1314"/>
        <v>9</v>
      </c>
      <c r="V3484">
        <f t="shared" si="1315"/>
        <v>2022</v>
      </c>
    </row>
    <row r="3485" spans="1:24" x14ac:dyDescent="0.3">
      <c r="A3485">
        <v>1162.0999999999999</v>
      </c>
      <c r="B3485" s="1">
        <v>44823</v>
      </c>
      <c r="C3485" t="s">
        <v>20</v>
      </c>
      <c r="D3485" s="2">
        <v>0.3923611111111111</v>
      </c>
      <c r="E3485">
        <v>443.55</v>
      </c>
      <c r="F3485">
        <v>15</v>
      </c>
      <c r="G3485" t="s">
        <v>21</v>
      </c>
      <c r="H3485">
        <v>40700</v>
      </c>
      <c r="I3485" t="s">
        <v>22</v>
      </c>
      <c r="J3485" s="1">
        <v>44823</v>
      </c>
      <c r="K3485" t="s">
        <v>20</v>
      </c>
      <c r="L3485" s="2">
        <v>0.39652777777777781</v>
      </c>
      <c r="M3485">
        <v>496.55</v>
      </c>
      <c r="N3485">
        <v>-795</v>
      </c>
      <c r="O3485">
        <v>-11.949047459999999</v>
      </c>
      <c r="P3485" s="1">
        <v>44826</v>
      </c>
      <c r="Q3485" t="s">
        <v>24</v>
      </c>
      <c r="R3485">
        <v>511.5</v>
      </c>
      <c r="S3485">
        <v>421.5</v>
      </c>
      <c r="T3485">
        <f t="shared" si="1303"/>
        <v>19</v>
      </c>
      <c r="U3485">
        <f t="shared" si="1314"/>
        <v>9</v>
      </c>
      <c r="V3485">
        <f t="shared" si="1315"/>
        <v>2022</v>
      </c>
      <c r="X3485" t="str">
        <f t="shared" ref="X3485:X3486" si="1324">IF(N3485&gt;0,"Profit","Loss")</f>
        <v>Loss</v>
      </c>
    </row>
    <row r="3486" spans="1:24" x14ac:dyDescent="0.3">
      <c r="A3486">
        <v>1162.2</v>
      </c>
      <c r="B3486" s="1">
        <v>44823</v>
      </c>
      <c r="C3486" t="s">
        <v>20</v>
      </c>
      <c r="D3486" s="2">
        <v>0.3923611111111111</v>
      </c>
      <c r="E3486">
        <v>477.75</v>
      </c>
      <c r="F3486">
        <v>15</v>
      </c>
      <c r="G3486" t="s">
        <v>23</v>
      </c>
      <c r="H3486">
        <v>40700</v>
      </c>
      <c r="I3486" t="s">
        <v>22</v>
      </c>
      <c r="J3486" s="1">
        <v>44823</v>
      </c>
      <c r="K3486" t="s">
        <v>20</v>
      </c>
      <c r="L3486" s="2">
        <v>0.41319444444444442</v>
      </c>
      <c r="M3486">
        <v>277.75</v>
      </c>
      <c r="N3486">
        <v>3000</v>
      </c>
      <c r="O3486">
        <v>41.86289901</v>
      </c>
      <c r="P3486" s="1">
        <v>44826</v>
      </c>
      <c r="Q3486" t="s">
        <v>29</v>
      </c>
      <c r="R3486">
        <v>495.95</v>
      </c>
      <c r="S3486">
        <v>274.89999999999998</v>
      </c>
      <c r="T3486">
        <f t="shared" si="1303"/>
        <v>19</v>
      </c>
      <c r="U3486">
        <f t="shared" si="1314"/>
        <v>9</v>
      </c>
      <c r="V3486">
        <f t="shared" si="1315"/>
        <v>2022</v>
      </c>
      <c r="X3486" t="str">
        <f t="shared" si="1324"/>
        <v>Profit</v>
      </c>
    </row>
    <row r="3487" spans="1:24" hidden="1" x14ac:dyDescent="0.3">
      <c r="A3487">
        <v>1163</v>
      </c>
      <c r="B3487" s="1">
        <v>44824</v>
      </c>
      <c r="D3487" s="2">
        <v>0.3923611111111111</v>
      </c>
      <c r="E3487">
        <v>41440.949999999997</v>
      </c>
      <c r="J3487" s="1">
        <v>44824</v>
      </c>
      <c r="L3487" s="2">
        <v>0.62013888888888891</v>
      </c>
      <c r="M3487">
        <v>41498.199999999997</v>
      </c>
      <c r="N3487">
        <v>30</v>
      </c>
      <c r="R3487">
        <v>41676.75</v>
      </c>
      <c r="S3487">
        <v>41387.800000000003</v>
      </c>
      <c r="T3487">
        <f t="shared" si="1303"/>
        <v>20</v>
      </c>
      <c r="U3487">
        <f t="shared" si="1314"/>
        <v>9</v>
      </c>
      <c r="V3487">
        <f t="shared" si="1315"/>
        <v>2022</v>
      </c>
    </row>
    <row r="3488" spans="1:24" x14ac:dyDescent="0.3">
      <c r="A3488">
        <v>1163.0999999999999</v>
      </c>
      <c r="B3488" s="1">
        <v>44824</v>
      </c>
      <c r="C3488" t="s">
        <v>25</v>
      </c>
      <c r="D3488" s="2">
        <v>0.3923611111111111</v>
      </c>
      <c r="E3488">
        <v>390.6</v>
      </c>
      <c r="F3488">
        <v>15</v>
      </c>
      <c r="G3488" t="s">
        <v>21</v>
      </c>
      <c r="H3488">
        <v>41400</v>
      </c>
      <c r="I3488" t="s">
        <v>22</v>
      </c>
      <c r="J3488" s="1">
        <v>44824</v>
      </c>
      <c r="K3488" t="s">
        <v>25</v>
      </c>
      <c r="L3488" s="2">
        <v>0.4236111111111111</v>
      </c>
      <c r="M3488">
        <v>419.6</v>
      </c>
      <c r="N3488">
        <v>-435</v>
      </c>
      <c r="O3488">
        <v>-7.4244751659999997</v>
      </c>
      <c r="P3488" s="1">
        <v>44826</v>
      </c>
      <c r="Q3488" t="s">
        <v>24</v>
      </c>
      <c r="R3488">
        <v>422.5</v>
      </c>
      <c r="S3488">
        <v>343.85</v>
      </c>
      <c r="T3488">
        <f t="shared" si="1303"/>
        <v>20</v>
      </c>
      <c r="U3488">
        <f t="shared" si="1314"/>
        <v>9</v>
      </c>
      <c r="V3488">
        <f t="shared" si="1315"/>
        <v>2022</v>
      </c>
      <c r="X3488" t="str">
        <f t="shared" ref="X3488:X3489" si="1325">IF(N3488&gt;0,"Profit","Loss")</f>
        <v>Loss</v>
      </c>
    </row>
    <row r="3489" spans="1:24" x14ac:dyDescent="0.3">
      <c r="A3489">
        <v>1163.2</v>
      </c>
      <c r="B3489" s="1">
        <v>44824</v>
      </c>
      <c r="C3489" t="s">
        <v>25</v>
      </c>
      <c r="D3489" s="2">
        <v>0.3923611111111111</v>
      </c>
      <c r="E3489">
        <v>333.75</v>
      </c>
      <c r="F3489">
        <v>15</v>
      </c>
      <c r="G3489" t="s">
        <v>23</v>
      </c>
      <c r="H3489">
        <v>41400</v>
      </c>
      <c r="I3489" t="s">
        <v>22</v>
      </c>
      <c r="J3489" s="1">
        <v>44824</v>
      </c>
      <c r="K3489" t="s">
        <v>25</v>
      </c>
      <c r="L3489" s="2">
        <v>0.62013888888888891</v>
      </c>
      <c r="M3489">
        <v>302.75</v>
      </c>
      <c r="N3489">
        <v>465</v>
      </c>
      <c r="O3489">
        <v>9.2883895130000003</v>
      </c>
      <c r="P3489" s="1">
        <v>44826</v>
      </c>
      <c r="Q3489" t="s">
        <v>24</v>
      </c>
      <c r="R3489">
        <v>363.6</v>
      </c>
      <c r="S3489">
        <v>227.35</v>
      </c>
      <c r="T3489">
        <f t="shared" si="1303"/>
        <v>20</v>
      </c>
      <c r="U3489">
        <f t="shared" si="1314"/>
        <v>9</v>
      </c>
      <c r="V3489">
        <f t="shared" si="1315"/>
        <v>2022</v>
      </c>
      <c r="X3489" t="str">
        <f t="shared" si="1325"/>
        <v>Profit</v>
      </c>
    </row>
    <row r="3490" spans="1:24" hidden="1" x14ac:dyDescent="0.3">
      <c r="A3490">
        <v>1164</v>
      </c>
      <c r="B3490" s="1">
        <v>44825</v>
      </c>
      <c r="D3490" s="2">
        <v>0.3923611111111111</v>
      </c>
      <c r="E3490">
        <v>41360.5</v>
      </c>
      <c r="J3490" s="1">
        <v>44825</v>
      </c>
      <c r="L3490" s="2">
        <v>0.43888888888888888</v>
      </c>
      <c r="M3490">
        <v>41358.050000000003</v>
      </c>
      <c r="N3490">
        <v>-255</v>
      </c>
      <c r="R3490">
        <v>41443.599999999999</v>
      </c>
      <c r="S3490">
        <v>41164.050000000003</v>
      </c>
      <c r="T3490">
        <f t="shared" si="1303"/>
        <v>21</v>
      </c>
      <c r="U3490">
        <f t="shared" si="1314"/>
        <v>9</v>
      </c>
      <c r="V3490">
        <f t="shared" si="1315"/>
        <v>2022</v>
      </c>
    </row>
    <row r="3491" spans="1:24" x14ac:dyDescent="0.3">
      <c r="A3491">
        <v>1164.0999999999999</v>
      </c>
      <c r="B3491" s="1">
        <v>44825</v>
      </c>
      <c r="C3491" t="s">
        <v>26</v>
      </c>
      <c r="D3491" s="2">
        <v>0.3923611111111111</v>
      </c>
      <c r="E3491">
        <v>321.5</v>
      </c>
      <c r="F3491">
        <v>15</v>
      </c>
      <c r="G3491" t="s">
        <v>21</v>
      </c>
      <c r="H3491">
        <v>41400</v>
      </c>
      <c r="I3491" t="s">
        <v>22</v>
      </c>
      <c r="J3491" s="1">
        <v>44825</v>
      </c>
      <c r="K3491" t="s">
        <v>26</v>
      </c>
      <c r="L3491" s="2">
        <v>0.43888888888888888</v>
      </c>
      <c r="M3491">
        <v>303.5</v>
      </c>
      <c r="N3491">
        <v>270</v>
      </c>
      <c r="O3491">
        <v>5.5987558320000002</v>
      </c>
      <c r="P3491" s="1">
        <v>44826</v>
      </c>
      <c r="Q3491" t="s">
        <v>24</v>
      </c>
      <c r="R3491">
        <v>358.9</v>
      </c>
      <c r="S3491">
        <v>227.65</v>
      </c>
      <c r="T3491">
        <f t="shared" si="1303"/>
        <v>21</v>
      </c>
      <c r="U3491">
        <f t="shared" si="1314"/>
        <v>9</v>
      </c>
      <c r="V3491">
        <f t="shared" si="1315"/>
        <v>2022</v>
      </c>
      <c r="X3491" t="str">
        <f t="shared" ref="X3491:X3492" si="1326">IF(N3491&gt;0,"Profit","Loss")</f>
        <v>Profit</v>
      </c>
    </row>
    <row r="3492" spans="1:24" x14ac:dyDescent="0.3">
      <c r="A3492">
        <v>1164.2</v>
      </c>
      <c r="B3492" s="1">
        <v>44825</v>
      </c>
      <c r="C3492" t="s">
        <v>26</v>
      </c>
      <c r="D3492" s="2">
        <v>0.3923611111111111</v>
      </c>
      <c r="E3492">
        <v>346.25</v>
      </c>
      <c r="F3492">
        <v>15</v>
      </c>
      <c r="G3492" t="s">
        <v>23</v>
      </c>
      <c r="H3492">
        <v>41400</v>
      </c>
      <c r="I3492" t="s">
        <v>22</v>
      </c>
      <c r="J3492" s="1">
        <v>44825</v>
      </c>
      <c r="K3492" t="s">
        <v>26</v>
      </c>
      <c r="L3492" s="2">
        <v>0.40625</v>
      </c>
      <c r="M3492">
        <v>381.25</v>
      </c>
      <c r="N3492">
        <v>-525</v>
      </c>
      <c r="O3492">
        <v>-10.108303250000001</v>
      </c>
      <c r="P3492" s="1">
        <v>44826</v>
      </c>
      <c r="Q3492" t="s">
        <v>24</v>
      </c>
      <c r="R3492">
        <v>382</v>
      </c>
      <c r="S3492">
        <v>305.45</v>
      </c>
      <c r="T3492">
        <f t="shared" si="1303"/>
        <v>21</v>
      </c>
      <c r="U3492">
        <f t="shared" si="1314"/>
        <v>9</v>
      </c>
      <c r="V3492">
        <f t="shared" si="1315"/>
        <v>2022</v>
      </c>
      <c r="X3492" t="str">
        <f t="shared" si="1326"/>
        <v>Loss</v>
      </c>
    </row>
    <row r="3493" spans="1:24" hidden="1" x14ac:dyDescent="0.3">
      <c r="A3493">
        <v>1165</v>
      </c>
      <c r="B3493" s="1">
        <v>44826</v>
      </c>
      <c r="D3493" s="2">
        <v>0.3923611111111111</v>
      </c>
      <c r="E3493">
        <v>41084.85</v>
      </c>
      <c r="J3493" s="1">
        <v>44826</v>
      </c>
      <c r="L3493" s="2">
        <v>0.4694444444444445</v>
      </c>
      <c r="M3493">
        <v>40706.6</v>
      </c>
      <c r="N3493">
        <v>2805</v>
      </c>
      <c r="R3493">
        <v>41157.75</v>
      </c>
      <c r="S3493">
        <v>40685.599999999999</v>
      </c>
      <c r="T3493">
        <f t="shared" ref="T3493:T3556" si="1327">DAY(B3493)</f>
        <v>22</v>
      </c>
      <c r="U3493">
        <f t="shared" si="1314"/>
        <v>9</v>
      </c>
      <c r="V3493">
        <f t="shared" si="1315"/>
        <v>2022</v>
      </c>
    </row>
    <row r="3494" spans="1:24" x14ac:dyDescent="0.3">
      <c r="A3494">
        <v>1165.0999999999999</v>
      </c>
      <c r="B3494" s="1">
        <v>44826</v>
      </c>
      <c r="C3494" t="s">
        <v>27</v>
      </c>
      <c r="D3494" s="2">
        <v>0.3923611111111111</v>
      </c>
      <c r="E3494">
        <v>240.45</v>
      </c>
      <c r="F3494">
        <v>15</v>
      </c>
      <c r="G3494" t="s">
        <v>21</v>
      </c>
      <c r="H3494">
        <v>41100</v>
      </c>
      <c r="I3494" t="s">
        <v>22</v>
      </c>
      <c r="J3494" s="1">
        <v>44826</v>
      </c>
      <c r="K3494" t="s">
        <v>27</v>
      </c>
      <c r="L3494" s="2">
        <v>0.4694444444444445</v>
      </c>
      <c r="M3494">
        <v>40.450000000000003</v>
      </c>
      <c r="N3494">
        <v>3000</v>
      </c>
      <c r="O3494">
        <v>83.177375749999996</v>
      </c>
      <c r="P3494" s="1">
        <v>44826</v>
      </c>
      <c r="Q3494" t="s">
        <v>29</v>
      </c>
      <c r="R3494">
        <v>240.45</v>
      </c>
      <c r="S3494">
        <v>38.6</v>
      </c>
      <c r="T3494">
        <f t="shared" si="1327"/>
        <v>22</v>
      </c>
      <c r="U3494">
        <f t="shared" si="1314"/>
        <v>9</v>
      </c>
      <c r="V3494">
        <f t="shared" si="1315"/>
        <v>2022</v>
      </c>
      <c r="X3494" t="str">
        <f t="shared" ref="X3494:X3495" si="1328">IF(N3494&gt;0,"Profit","Loss")</f>
        <v>Profit</v>
      </c>
    </row>
    <row r="3495" spans="1:24" x14ac:dyDescent="0.3">
      <c r="A3495">
        <v>1165.2</v>
      </c>
      <c r="B3495" s="1">
        <v>44826</v>
      </c>
      <c r="C3495" t="s">
        <v>27</v>
      </c>
      <c r="D3495" s="2">
        <v>0.3923611111111111</v>
      </c>
      <c r="E3495">
        <v>233.4</v>
      </c>
      <c r="F3495">
        <v>15</v>
      </c>
      <c r="G3495" t="s">
        <v>23</v>
      </c>
      <c r="H3495">
        <v>41100</v>
      </c>
      <c r="I3495" t="s">
        <v>22</v>
      </c>
      <c r="J3495" s="1">
        <v>44826</v>
      </c>
      <c r="K3495" t="s">
        <v>27</v>
      </c>
      <c r="L3495" s="2">
        <v>0.40625</v>
      </c>
      <c r="M3495">
        <v>246.4</v>
      </c>
      <c r="N3495">
        <v>-195</v>
      </c>
      <c r="O3495">
        <v>-5.5698371890000002</v>
      </c>
      <c r="P3495" s="1">
        <v>44826</v>
      </c>
      <c r="Q3495" t="s">
        <v>24</v>
      </c>
      <c r="R3495">
        <v>283.5</v>
      </c>
      <c r="S3495">
        <v>171.25</v>
      </c>
      <c r="T3495">
        <f t="shared" si="1327"/>
        <v>22</v>
      </c>
      <c r="U3495">
        <f t="shared" si="1314"/>
        <v>9</v>
      </c>
      <c r="V3495">
        <f t="shared" si="1315"/>
        <v>2022</v>
      </c>
      <c r="X3495" t="str">
        <f t="shared" si="1328"/>
        <v>Loss</v>
      </c>
    </row>
    <row r="3496" spans="1:24" hidden="1" x14ac:dyDescent="0.3">
      <c r="A3496">
        <v>1166</v>
      </c>
      <c r="B3496" s="1">
        <v>44827</v>
      </c>
      <c r="D3496" s="2">
        <v>0.3923611111111111</v>
      </c>
      <c r="E3496">
        <v>40220.15</v>
      </c>
      <c r="J3496" s="1">
        <v>44827</v>
      </c>
      <c r="L3496" s="2">
        <v>0.4291666666666667</v>
      </c>
      <c r="M3496">
        <v>39696.050000000003</v>
      </c>
      <c r="N3496">
        <v>2265</v>
      </c>
      <c r="R3496">
        <v>40275.599999999999</v>
      </c>
      <c r="S3496">
        <v>39692.35</v>
      </c>
      <c r="T3496">
        <f t="shared" si="1327"/>
        <v>23</v>
      </c>
      <c r="U3496">
        <f t="shared" si="1314"/>
        <v>9</v>
      </c>
      <c r="V3496">
        <f t="shared" si="1315"/>
        <v>2022</v>
      </c>
    </row>
    <row r="3497" spans="1:24" x14ac:dyDescent="0.3">
      <c r="A3497">
        <v>1166.0999999999999</v>
      </c>
      <c r="B3497" s="1">
        <v>44827</v>
      </c>
      <c r="C3497" t="s">
        <v>28</v>
      </c>
      <c r="D3497" s="2">
        <v>0.3923611111111111</v>
      </c>
      <c r="E3497">
        <v>515</v>
      </c>
      <c r="F3497">
        <v>15</v>
      </c>
      <c r="G3497" t="s">
        <v>21</v>
      </c>
      <c r="H3497">
        <v>40200</v>
      </c>
      <c r="I3497" t="s">
        <v>22</v>
      </c>
      <c r="J3497" s="1">
        <v>44827</v>
      </c>
      <c r="K3497" t="s">
        <v>28</v>
      </c>
      <c r="L3497" s="2">
        <v>0.4291666666666667</v>
      </c>
      <c r="M3497">
        <v>315</v>
      </c>
      <c r="N3497">
        <v>3000</v>
      </c>
      <c r="O3497">
        <v>38.834951459999999</v>
      </c>
      <c r="P3497" s="1">
        <v>44833</v>
      </c>
      <c r="Q3497" t="s">
        <v>29</v>
      </c>
      <c r="R3497">
        <v>541.85</v>
      </c>
      <c r="S3497">
        <v>313.55</v>
      </c>
      <c r="T3497">
        <f t="shared" si="1327"/>
        <v>23</v>
      </c>
      <c r="U3497">
        <f t="shared" si="1314"/>
        <v>9</v>
      </c>
      <c r="V3497">
        <f t="shared" si="1315"/>
        <v>2022</v>
      </c>
      <c r="X3497" t="str">
        <f t="shared" ref="X3497:X3498" si="1329">IF(N3497&gt;0,"Profit","Loss")</f>
        <v>Profit</v>
      </c>
    </row>
    <row r="3498" spans="1:24" x14ac:dyDescent="0.3">
      <c r="A3498">
        <v>1166.2</v>
      </c>
      <c r="B3498" s="1">
        <v>44827</v>
      </c>
      <c r="C3498" t="s">
        <v>28</v>
      </c>
      <c r="D3498" s="2">
        <v>0.3923611111111111</v>
      </c>
      <c r="E3498">
        <v>460</v>
      </c>
      <c r="F3498">
        <v>15</v>
      </c>
      <c r="G3498" t="s">
        <v>23</v>
      </c>
      <c r="H3498">
        <v>40200</v>
      </c>
      <c r="I3498" t="s">
        <v>22</v>
      </c>
      <c r="J3498" s="1">
        <v>44827</v>
      </c>
      <c r="K3498" t="s">
        <v>28</v>
      </c>
      <c r="L3498" s="2">
        <v>0.40069444444444446</v>
      </c>
      <c r="M3498">
        <v>509</v>
      </c>
      <c r="N3498">
        <v>-735</v>
      </c>
      <c r="O3498">
        <v>-10.65217391</v>
      </c>
      <c r="P3498" s="1">
        <v>44833</v>
      </c>
      <c r="Q3498" t="s">
        <v>24</v>
      </c>
      <c r="R3498">
        <v>527.95000000000005</v>
      </c>
      <c r="S3498">
        <v>433.3</v>
      </c>
      <c r="T3498">
        <f t="shared" si="1327"/>
        <v>23</v>
      </c>
      <c r="U3498">
        <f t="shared" si="1314"/>
        <v>9</v>
      </c>
      <c r="V3498">
        <f t="shared" si="1315"/>
        <v>2022</v>
      </c>
      <c r="X3498" t="str">
        <f t="shared" si="1329"/>
        <v>Loss</v>
      </c>
    </row>
    <row r="3499" spans="1:24" hidden="1" x14ac:dyDescent="0.3">
      <c r="A3499">
        <v>1167</v>
      </c>
      <c r="B3499" s="1">
        <v>44830</v>
      </c>
      <c r="D3499" s="2">
        <v>0.3923611111111111</v>
      </c>
      <c r="E3499">
        <v>39037.300000000003</v>
      </c>
      <c r="J3499" s="1">
        <v>44830</v>
      </c>
      <c r="L3499" s="2">
        <v>0.3972222222222222</v>
      </c>
      <c r="M3499">
        <v>38964.85</v>
      </c>
      <c r="N3499">
        <v>-1020</v>
      </c>
      <c r="R3499">
        <v>39169.75</v>
      </c>
      <c r="S3499">
        <v>38964.85</v>
      </c>
      <c r="T3499">
        <f t="shared" si="1327"/>
        <v>26</v>
      </c>
      <c r="U3499">
        <f t="shared" si="1314"/>
        <v>9</v>
      </c>
      <c r="V3499">
        <f t="shared" si="1315"/>
        <v>2022</v>
      </c>
    </row>
    <row r="3500" spans="1:24" x14ac:dyDescent="0.3">
      <c r="A3500">
        <v>1167.0999999999999</v>
      </c>
      <c r="B3500" s="1">
        <v>44830</v>
      </c>
      <c r="C3500" t="s">
        <v>20</v>
      </c>
      <c r="D3500" s="2">
        <v>0.3923611111111111</v>
      </c>
      <c r="E3500">
        <v>525.25</v>
      </c>
      <c r="F3500">
        <v>15</v>
      </c>
      <c r="G3500" t="s">
        <v>21</v>
      </c>
      <c r="H3500">
        <v>39000</v>
      </c>
      <c r="I3500" t="s">
        <v>22</v>
      </c>
      <c r="J3500" s="1">
        <v>44830</v>
      </c>
      <c r="K3500" t="s">
        <v>20</v>
      </c>
      <c r="L3500" s="2">
        <v>0.39444444444444443</v>
      </c>
      <c r="M3500">
        <v>593.25</v>
      </c>
      <c r="N3500">
        <v>-1020</v>
      </c>
      <c r="O3500">
        <v>-12.94621609</v>
      </c>
      <c r="P3500" s="1">
        <v>44833</v>
      </c>
      <c r="Q3500" t="s">
        <v>24</v>
      </c>
      <c r="R3500">
        <v>602.4</v>
      </c>
      <c r="S3500">
        <v>517.9</v>
      </c>
      <c r="T3500">
        <f t="shared" si="1327"/>
        <v>26</v>
      </c>
      <c r="U3500">
        <f t="shared" si="1314"/>
        <v>9</v>
      </c>
      <c r="V3500">
        <f t="shared" si="1315"/>
        <v>2022</v>
      </c>
      <c r="X3500" t="str">
        <f t="shared" ref="X3500:X3501" si="1330">IF(N3500&gt;0,"Profit","Loss")</f>
        <v>Loss</v>
      </c>
    </row>
    <row r="3501" spans="1:24" x14ac:dyDescent="0.3">
      <c r="A3501">
        <v>1167.2</v>
      </c>
      <c r="B3501" s="1">
        <v>44830</v>
      </c>
      <c r="C3501" t="s">
        <v>20</v>
      </c>
      <c r="D3501" s="2">
        <v>0.3923611111111111</v>
      </c>
      <c r="E3501">
        <v>457.15</v>
      </c>
      <c r="F3501">
        <v>15</v>
      </c>
      <c r="G3501" t="s">
        <v>23</v>
      </c>
      <c r="H3501">
        <v>39000</v>
      </c>
      <c r="I3501" t="s">
        <v>22</v>
      </c>
      <c r="J3501" s="1">
        <v>44830</v>
      </c>
      <c r="K3501" t="s">
        <v>20</v>
      </c>
      <c r="L3501" s="2">
        <v>0.3972222222222222</v>
      </c>
      <c r="M3501">
        <v>457.15</v>
      </c>
      <c r="N3501">
        <v>0</v>
      </c>
      <c r="O3501">
        <v>0</v>
      </c>
      <c r="P3501" s="1">
        <v>44833</v>
      </c>
      <c r="Q3501" t="s">
        <v>24</v>
      </c>
      <c r="R3501">
        <v>492.55</v>
      </c>
      <c r="S3501">
        <v>381.6</v>
      </c>
      <c r="T3501">
        <f t="shared" si="1327"/>
        <v>26</v>
      </c>
      <c r="U3501">
        <f t="shared" si="1314"/>
        <v>9</v>
      </c>
      <c r="V3501">
        <f t="shared" si="1315"/>
        <v>2022</v>
      </c>
      <c r="X3501" t="str">
        <f t="shared" si="1330"/>
        <v>Loss</v>
      </c>
    </row>
    <row r="3502" spans="1:24" hidden="1" x14ac:dyDescent="0.3">
      <c r="A3502">
        <v>1168</v>
      </c>
      <c r="B3502" s="1">
        <v>44831</v>
      </c>
      <c r="D3502" s="2">
        <v>0.3923611111111111</v>
      </c>
      <c r="E3502">
        <v>38962.65</v>
      </c>
      <c r="J3502" s="1">
        <v>44831</v>
      </c>
      <c r="L3502" s="2">
        <v>0.46319444444444446</v>
      </c>
      <c r="M3502">
        <v>38463.15</v>
      </c>
      <c r="N3502">
        <v>2850</v>
      </c>
      <c r="R3502">
        <v>39048.6</v>
      </c>
      <c r="S3502">
        <v>38439.199999999997</v>
      </c>
      <c r="T3502">
        <f t="shared" si="1327"/>
        <v>27</v>
      </c>
      <c r="U3502">
        <f t="shared" si="1314"/>
        <v>9</v>
      </c>
      <c r="V3502">
        <f t="shared" si="1315"/>
        <v>2022</v>
      </c>
    </row>
    <row r="3503" spans="1:24" x14ac:dyDescent="0.3">
      <c r="A3503">
        <v>1168.0999999999999</v>
      </c>
      <c r="B3503" s="1">
        <v>44831</v>
      </c>
      <c r="C3503" t="s">
        <v>25</v>
      </c>
      <c r="D3503" s="2">
        <v>0.3923611111111111</v>
      </c>
      <c r="E3503">
        <v>374.75</v>
      </c>
      <c r="F3503">
        <v>15</v>
      </c>
      <c r="G3503" t="s">
        <v>21</v>
      </c>
      <c r="H3503">
        <v>39000</v>
      </c>
      <c r="I3503" t="s">
        <v>22</v>
      </c>
      <c r="J3503" s="1">
        <v>44831</v>
      </c>
      <c r="K3503" t="s">
        <v>25</v>
      </c>
      <c r="L3503" s="2">
        <v>0.46319444444444446</v>
      </c>
      <c r="M3503">
        <v>174.75</v>
      </c>
      <c r="N3503">
        <v>3000</v>
      </c>
      <c r="O3503">
        <v>53.368912610000002</v>
      </c>
      <c r="P3503" s="1">
        <v>44833</v>
      </c>
      <c r="Q3503" t="s">
        <v>29</v>
      </c>
      <c r="R3503">
        <v>399.9</v>
      </c>
      <c r="S3503">
        <v>173.55</v>
      </c>
      <c r="T3503">
        <f t="shared" si="1327"/>
        <v>27</v>
      </c>
      <c r="U3503">
        <f t="shared" si="1314"/>
        <v>9</v>
      </c>
      <c r="V3503">
        <f t="shared" si="1315"/>
        <v>2022</v>
      </c>
      <c r="X3503" t="str">
        <f t="shared" ref="X3503:X3504" si="1331">IF(N3503&gt;0,"Profit","Loss")</f>
        <v>Profit</v>
      </c>
    </row>
    <row r="3504" spans="1:24" x14ac:dyDescent="0.3">
      <c r="A3504">
        <v>1168.2</v>
      </c>
      <c r="B3504" s="1">
        <v>44831</v>
      </c>
      <c r="C3504" t="s">
        <v>25</v>
      </c>
      <c r="D3504" s="2">
        <v>0.3923611111111111</v>
      </c>
      <c r="E3504">
        <v>386.05</v>
      </c>
      <c r="F3504">
        <v>15</v>
      </c>
      <c r="G3504" t="s">
        <v>23</v>
      </c>
      <c r="H3504">
        <v>39000</v>
      </c>
      <c r="I3504" t="s">
        <v>22</v>
      </c>
      <c r="J3504" s="1">
        <v>44831</v>
      </c>
      <c r="K3504" t="s">
        <v>25</v>
      </c>
      <c r="L3504" s="2">
        <v>0.40208333333333335</v>
      </c>
      <c r="M3504">
        <v>396.05</v>
      </c>
      <c r="N3504">
        <v>-150</v>
      </c>
      <c r="O3504">
        <v>-2.5903380390000001</v>
      </c>
      <c r="P3504" s="1">
        <v>44833</v>
      </c>
      <c r="Q3504" t="s">
        <v>24</v>
      </c>
      <c r="R3504">
        <v>419.85</v>
      </c>
      <c r="S3504">
        <v>321</v>
      </c>
      <c r="T3504">
        <f t="shared" si="1327"/>
        <v>27</v>
      </c>
      <c r="U3504">
        <f t="shared" si="1314"/>
        <v>9</v>
      </c>
      <c r="V3504">
        <f t="shared" si="1315"/>
        <v>2022</v>
      </c>
      <c r="X3504" t="str">
        <f t="shared" si="1331"/>
        <v>Loss</v>
      </c>
    </row>
    <row r="3505" spans="1:24" hidden="1" x14ac:dyDescent="0.3">
      <c r="A3505">
        <v>1169</v>
      </c>
      <c r="B3505" s="1">
        <v>44832</v>
      </c>
      <c r="D3505" s="2">
        <v>0.3923611111111111</v>
      </c>
      <c r="E3505">
        <v>37860.75</v>
      </c>
      <c r="J3505" s="1">
        <v>44832</v>
      </c>
      <c r="L3505" s="2">
        <v>0.44236111111111115</v>
      </c>
      <c r="M3505">
        <v>38020.35</v>
      </c>
      <c r="N3505">
        <v>525</v>
      </c>
      <c r="R3505">
        <v>38257.599999999999</v>
      </c>
      <c r="S3505">
        <v>37834.699999999997</v>
      </c>
      <c r="T3505">
        <f t="shared" si="1327"/>
        <v>28</v>
      </c>
      <c r="U3505">
        <f t="shared" si="1314"/>
        <v>9</v>
      </c>
      <c r="V3505">
        <f t="shared" si="1315"/>
        <v>2022</v>
      </c>
    </row>
    <row r="3506" spans="1:24" x14ac:dyDescent="0.3">
      <c r="A3506">
        <v>1169.0999999999999</v>
      </c>
      <c r="B3506" s="1">
        <v>44832</v>
      </c>
      <c r="C3506" t="s">
        <v>26</v>
      </c>
      <c r="D3506" s="2">
        <v>0.3923611111111111</v>
      </c>
      <c r="E3506">
        <v>308.25</v>
      </c>
      <c r="F3506">
        <v>15</v>
      </c>
      <c r="G3506" t="s">
        <v>21</v>
      </c>
      <c r="H3506">
        <v>37900</v>
      </c>
      <c r="I3506" t="s">
        <v>22</v>
      </c>
      <c r="J3506" s="1">
        <v>44832</v>
      </c>
      <c r="K3506" t="s">
        <v>26</v>
      </c>
      <c r="L3506" s="2">
        <v>0.40208333333333335</v>
      </c>
      <c r="M3506">
        <v>372.25</v>
      </c>
      <c r="N3506">
        <v>-960</v>
      </c>
      <c r="O3506">
        <v>-20.762368210000002</v>
      </c>
      <c r="P3506" s="1">
        <v>44833</v>
      </c>
      <c r="Q3506" t="s">
        <v>24</v>
      </c>
      <c r="R3506">
        <v>376.6</v>
      </c>
      <c r="S3506">
        <v>296.3</v>
      </c>
      <c r="T3506">
        <f t="shared" si="1327"/>
        <v>28</v>
      </c>
      <c r="U3506">
        <f t="shared" si="1314"/>
        <v>9</v>
      </c>
      <c r="V3506">
        <f t="shared" si="1315"/>
        <v>2022</v>
      </c>
      <c r="X3506" t="str">
        <f t="shared" ref="X3506:X3507" si="1332">IF(N3506&gt;0,"Profit","Loss")</f>
        <v>Loss</v>
      </c>
    </row>
    <row r="3507" spans="1:24" x14ac:dyDescent="0.3">
      <c r="A3507">
        <v>1169.2</v>
      </c>
      <c r="B3507" s="1">
        <v>44832</v>
      </c>
      <c r="C3507" t="s">
        <v>26</v>
      </c>
      <c r="D3507" s="2">
        <v>0.3923611111111111</v>
      </c>
      <c r="E3507">
        <v>326.10000000000002</v>
      </c>
      <c r="F3507">
        <v>15</v>
      </c>
      <c r="G3507" t="s">
        <v>23</v>
      </c>
      <c r="H3507">
        <v>37900</v>
      </c>
      <c r="I3507" t="s">
        <v>22</v>
      </c>
      <c r="J3507" s="1">
        <v>44832</v>
      </c>
      <c r="K3507" t="s">
        <v>26</v>
      </c>
      <c r="L3507" s="2">
        <v>0.44236111111111115</v>
      </c>
      <c r="M3507">
        <v>227.1</v>
      </c>
      <c r="N3507">
        <v>1485</v>
      </c>
      <c r="O3507">
        <v>30.358785650000002</v>
      </c>
      <c r="P3507" s="1">
        <v>44833</v>
      </c>
      <c r="Q3507" t="s">
        <v>24</v>
      </c>
      <c r="R3507">
        <v>337.45</v>
      </c>
      <c r="S3507">
        <v>151.5</v>
      </c>
      <c r="T3507">
        <f t="shared" si="1327"/>
        <v>28</v>
      </c>
      <c r="U3507">
        <f t="shared" si="1314"/>
        <v>9</v>
      </c>
      <c r="V3507">
        <f t="shared" si="1315"/>
        <v>2022</v>
      </c>
      <c r="X3507" t="str">
        <f t="shared" si="1332"/>
        <v>Profit</v>
      </c>
    </row>
    <row r="3508" spans="1:24" hidden="1" x14ac:dyDescent="0.3">
      <c r="A3508">
        <v>1170</v>
      </c>
      <c r="B3508" s="1">
        <v>44833</v>
      </c>
      <c r="D3508" s="2">
        <v>0.3923611111111111</v>
      </c>
      <c r="E3508">
        <v>38262.550000000003</v>
      </c>
      <c r="J3508" s="1">
        <v>44833</v>
      </c>
      <c r="L3508" s="2">
        <v>0.6381944444444444</v>
      </c>
      <c r="M3508">
        <v>37677</v>
      </c>
      <c r="N3508">
        <v>1334.25</v>
      </c>
      <c r="Q3508" t="s">
        <v>19</v>
      </c>
      <c r="R3508">
        <v>38283.1</v>
      </c>
      <c r="S3508">
        <v>37537.1</v>
      </c>
      <c r="T3508">
        <f t="shared" si="1327"/>
        <v>29</v>
      </c>
      <c r="U3508">
        <f t="shared" si="1314"/>
        <v>9</v>
      </c>
      <c r="V3508">
        <f t="shared" si="1315"/>
        <v>2022</v>
      </c>
    </row>
    <row r="3509" spans="1:24" x14ac:dyDescent="0.3">
      <c r="A3509">
        <v>1170.0999999999999</v>
      </c>
      <c r="B3509" s="1">
        <v>44833</v>
      </c>
      <c r="C3509" t="s">
        <v>27</v>
      </c>
      <c r="D3509" s="2">
        <v>0.3923611111111111</v>
      </c>
      <c r="E3509">
        <v>150.25</v>
      </c>
      <c r="F3509">
        <v>15</v>
      </c>
      <c r="G3509" t="s">
        <v>21</v>
      </c>
      <c r="H3509">
        <v>38300</v>
      </c>
      <c r="I3509" t="s">
        <v>22</v>
      </c>
      <c r="J3509" s="1">
        <v>44833</v>
      </c>
      <c r="K3509" t="s">
        <v>27</v>
      </c>
      <c r="L3509" s="2">
        <v>0.6381944444444444</v>
      </c>
      <c r="M3509">
        <v>0.3</v>
      </c>
      <c r="N3509">
        <v>2249.25</v>
      </c>
      <c r="O3509">
        <v>99.800332780000005</v>
      </c>
      <c r="P3509" s="1">
        <v>44833</v>
      </c>
      <c r="Q3509" t="s">
        <v>19</v>
      </c>
      <c r="R3509">
        <v>159.9</v>
      </c>
      <c r="S3509">
        <v>0.25</v>
      </c>
      <c r="T3509">
        <f t="shared" si="1327"/>
        <v>29</v>
      </c>
      <c r="U3509">
        <f t="shared" si="1314"/>
        <v>9</v>
      </c>
      <c r="V3509">
        <f t="shared" si="1315"/>
        <v>2022</v>
      </c>
      <c r="X3509" t="str">
        <f t="shared" ref="X3509:X3510" si="1333">IF(N3509&gt;0,"Profit","Loss")</f>
        <v>Profit</v>
      </c>
    </row>
    <row r="3510" spans="1:24" x14ac:dyDescent="0.3">
      <c r="A3510">
        <v>1170.2</v>
      </c>
      <c r="B3510" s="1">
        <v>44833</v>
      </c>
      <c r="C3510" t="s">
        <v>27</v>
      </c>
      <c r="D3510" s="2">
        <v>0.3923611111111111</v>
      </c>
      <c r="E3510">
        <v>179.9</v>
      </c>
      <c r="F3510">
        <v>15</v>
      </c>
      <c r="G3510" t="s">
        <v>23</v>
      </c>
      <c r="H3510">
        <v>38300</v>
      </c>
      <c r="I3510" t="s">
        <v>22</v>
      </c>
      <c r="J3510" s="1">
        <v>44833</v>
      </c>
      <c r="K3510" t="s">
        <v>27</v>
      </c>
      <c r="L3510" s="2">
        <v>0.39583333333333331</v>
      </c>
      <c r="M3510">
        <v>240.9</v>
      </c>
      <c r="N3510">
        <v>-915</v>
      </c>
      <c r="O3510">
        <v>-33.907726510000003</v>
      </c>
      <c r="P3510" s="1">
        <v>44833</v>
      </c>
      <c r="Q3510" t="s">
        <v>24</v>
      </c>
      <c r="R3510">
        <v>254.95</v>
      </c>
      <c r="S3510">
        <v>165.2</v>
      </c>
      <c r="T3510">
        <f t="shared" si="1327"/>
        <v>29</v>
      </c>
      <c r="U3510">
        <f t="shared" si="1314"/>
        <v>9</v>
      </c>
      <c r="V3510">
        <f t="shared" si="1315"/>
        <v>2022</v>
      </c>
      <c r="X3510" t="str">
        <f t="shared" si="1333"/>
        <v>Loss</v>
      </c>
    </row>
    <row r="3511" spans="1:24" hidden="1" x14ac:dyDescent="0.3">
      <c r="A3511">
        <v>1171</v>
      </c>
      <c r="B3511" s="1">
        <v>44834</v>
      </c>
      <c r="D3511" s="2">
        <v>0.3923611111111111</v>
      </c>
      <c r="E3511">
        <v>37481.4</v>
      </c>
      <c r="J3511" s="1">
        <v>44834</v>
      </c>
      <c r="L3511" s="2">
        <v>0.41388888888888892</v>
      </c>
      <c r="M3511">
        <v>37659.35</v>
      </c>
      <c r="N3511">
        <v>450</v>
      </c>
      <c r="R3511">
        <v>37837.599999999999</v>
      </c>
      <c r="S3511">
        <v>37468.35</v>
      </c>
      <c r="T3511">
        <f t="shared" si="1327"/>
        <v>30</v>
      </c>
      <c r="U3511">
        <f t="shared" si="1314"/>
        <v>9</v>
      </c>
      <c r="V3511">
        <f t="shared" si="1315"/>
        <v>2022</v>
      </c>
    </row>
    <row r="3512" spans="1:24" x14ac:dyDescent="0.3">
      <c r="A3512">
        <v>1171.0999999999999</v>
      </c>
      <c r="B3512" s="1">
        <v>44834</v>
      </c>
      <c r="C3512" t="s">
        <v>28</v>
      </c>
      <c r="D3512" s="2">
        <v>0.3923611111111111</v>
      </c>
      <c r="E3512">
        <v>557.54999999999995</v>
      </c>
      <c r="F3512">
        <v>15</v>
      </c>
      <c r="G3512" t="s">
        <v>21</v>
      </c>
      <c r="H3512">
        <v>37500</v>
      </c>
      <c r="I3512" t="s">
        <v>22</v>
      </c>
      <c r="J3512" s="1">
        <v>44834</v>
      </c>
      <c r="K3512" t="s">
        <v>28</v>
      </c>
      <c r="L3512" s="2">
        <v>0.40277777777777773</v>
      </c>
      <c r="M3512">
        <v>625.54999999999995</v>
      </c>
      <c r="N3512">
        <v>-1020</v>
      </c>
      <c r="O3512">
        <v>-12.19621559</v>
      </c>
      <c r="P3512" s="1">
        <v>44840</v>
      </c>
      <c r="Q3512" t="s">
        <v>24</v>
      </c>
      <c r="R3512">
        <v>629.1</v>
      </c>
      <c r="S3512">
        <v>549.79999999999995</v>
      </c>
      <c r="T3512">
        <f t="shared" si="1327"/>
        <v>30</v>
      </c>
      <c r="U3512">
        <f t="shared" si="1314"/>
        <v>9</v>
      </c>
      <c r="V3512">
        <f t="shared" si="1315"/>
        <v>2022</v>
      </c>
      <c r="X3512" t="str">
        <f t="shared" ref="X3512:X3513" si="1334">IF(N3512&gt;0,"Profit","Loss")</f>
        <v>Loss</v>
      </c>
    </row>
    <row r="3513" spans="1:24" x14ac:dyDescent="0.3">
      <c r="A3513">
        <v>1171.2</v>
      </c>
      <c r="B3513" s="1">
        <v>44834</v>
      </c>
      <c r="C3513" t="s">
        <v>28</v>
      </c>
      <c r="D3513" s="2">
        <v>0.3923611111111111</v>
      </c>
      <c r="E3513">
        <v>571.25</v>
      </c>
      <c r="F3513">
        <v>15</v>
      </c>
      <c r="G3513" t="s">
        <v>23</v>
      </c>
      <c r="H3513">
        <v>37500</v>
      </c>
      <c r="I3513" t="s">
        <v>22</v>
      </c>
      <c r="J3513" s="1">
        <v>44834</v>
      </c>
      <c r="K3513" t="s">
        <v>28</v>
      </c>
      <c r="L3513" s="2">
        <v>0.41388888888888892</v>
      </c>
      <c r="M3513">
        <v>473.25</v>
      </c>
      <c r="N3513">
        <v>1470</v>
      </c>
      <c r="O3513">
        <v>17.15536105</v>
      </c>
      <c r="P3513" s="1">
        <v>44840</v>
      </c>
      <c r="Q3513" t="s">
        <v>24</v>
      </c>
      <c r="R3513">
        <v>574.5</v>
      </c>
      <c r="S3513">
        <v>398.25</v>
      </c>
      <c r="T3513">
        <f t="shared" si="1327"/>
        <v>30</v>
      </c>
      <c r="U3513">
        <f t="shared" si="1314"/>
        <v>9</v>
      </c>
      <c r="V3513">
        <f t="shared" si="1315"/>
        <v>2022</v>
      </c>
      <c r="X3513" t="str">
        <f t="shared" si="1334"/>
        <v>Profit</v>
      </c>
    </row>
    <row r="3514" spans="1:24" hidden="1" x14ac:dyDescent="0.3">
      <c r="A3514">
        <v>1172</v>
      </c>
      <c r="B3514" s="1">
        <v>44837</v>
      </c>
      <c r="D3514" s="2">
        <v>0.3923611111111111</v>
      </c>
      <c r="E3514">
        <v>38574.050000000003</v>
      </c>
      <c r="J3514" s="1">
        <v>44837</v>
      </c>
      <c r="L3514" s="2">
        <v>0.40833333333333338</v>
      </c>
      <c r="M3514">
        <v>38440.550000000003</v>
      </c>
      <c r="N3514">
        <v>693</v>
      </c>
      <c r="R3514">
        <v>38636.949999999997</v>
      </c>
      <c r="S3514">
        <v>38282.199999999997</v>
      </c>
      <c r="T3514">
        <f t="shared" si="1327"/>
        <v>3</v>
      </c>
      <c r="U3514">
        <f t="shared" si="1314"/>
        <v>10</v>
      </c>
      <c r="V3514">
        <f t="shared" si="1315"/>
        <v>2022</v>
      </c>
    </row>
    <row r="3515" spans="1:24" x14ac:dyDescent="0.3">
      <c r="A3515">
        <v>1172.0999999999999</v>
      </c>
      <c r="B3515" s="1">
        <v>44837</v>
      </c>
      <c r="C3515" t="s">
        <v>20</v>
      </c>
      <c r="D3515" s="2">
        <v>0.3923611111111111</v>
      </c>
      <c r="E3515">
        <v>445.45</v>
      </c>
      <c r="F3515">
        <v>15</v>
      </c>
      <c r="G3515" t="s">
        <v>21</v>
      </c>
      <c r="H3515">
        <v>38600</v>
      </c>
      <c r="I3515" t="s">
        <v>22</v>
      </c>
      <c r="J3515" s="1">
        <v>44837</v>
      </c>
      <c r="K3515" t="s">
        <v>20</v>
      </c>
      <c r="L3515" s="2">
        <v>0.40833333333333338</v>
      </c>
      <c r="M3515">
        <v>354.45</v>
      </c>
      <c r="N3515">
        <v>1365</v>
      </c>
      <c r="O3515">
        <v>20.428779890000001</v>
      </c>
      <c r="P3515" s="1">
        <v>44840</v>
      </c>
      <c r="Q3515" t="s">
        <v>24</v>
      </c>
      <c r="R3515">
        <v>479</v>
      </c>
      <c r="S3515">
        <v>278.95</v>
      </c>
      <c r="T3515">
        <f t="shared" si="1327"/>
        <v>3</v>
      </c>
      <c r="U3515">
        <f t="shared" si="1314"/>
        <v>10</v>
      </c>
      <c r="V3515">
        <f t="shared" si="1315"/>
        <v>2022</v>
      </c>
      <c r="X3515" t="str">
        <f t="shared" ref="X3515:X3516" si="1335">IF(N3515&gt;0,"Profit","Loss")</f>
        <v>Profit</v>
      </c>
    </row>
    <row r="3516" spans="1:24" x14ac:dyDescent="0.3">
      <c r="A3516">
        <v>1172.2</v>
      </c>
      <c r="B3516" s="1">
        <v>44837</v>
      </c>
      <c r="C3516" t="s">
        <v>20</v>
      </c>
      <c r="D3516" s="2">
        <v>0.3923611111111111</v>
      </c>
      <c r="E3516">
        <v>444</v>
      </c>
      <c r="F3516">
        <v>15</v>
      </c>
      <c r="G3516" t="s">
        <v>23</v>
      </c>
      <c r="H3516">
        <v>38600</v>
      </c>
      <c r="I3516" t="s">
        <v>22</v>
      </c>
      <c r="J3516" s="1">
        <v>44837</v>
      </c>
      <c r="K3516" t="s">
        <v>20</v>
      </c>
      <c r="L3516" s="2">
        <v>0.39374999999999999</v>
      </c>
      <c r="M3516">
        <v>488.8</v>
      </c>
      <c r="N3516">
        <v>-672</v>
      </c>
      <c r="O3516">
        <v>-10.09009009</v>
      </c>
      <c r="P3516" s="1">
        <v>44840</v>
      </c>
      <c r="Q3516" t="s">
        <v>24</v>
      </c>
      <c r="R3516">
        <v>498</v>
      </c>
      <c r="S3516">
        <v>411.75</v>
      </c>
      <c r="T3516">
        <f t="shared" si="1327"/>
        <v>3</v>
      </c>
      <c r="U3516">
        <f t="shared" si="1314"/>
        <v>10</v>
      </c>
      <c r="V3516">
        <f t="shared" si="1315"/>
        <v>2022</v>
      </c>
      <c r="X3516" t="str">
        <f t="shared" si="1335"/>
        <v>Loss</v>
      </c>
    </row>
    <row r="3517" spans="1:24" hidden="1" x14ac:dyDescent="0.3">
      <c r="A3517">
        <v>1173</v>
      </c>
      <c r="B3517" s="1">
        <v>44838</v>
      </c>
      <c r="D3517" s="2">
        <v>0.3923611111111111</v>
      </c>
      <c r="E3517">
        <v>39024.35</v>
      </c>
      <c r="J3517" s="1">
        <v>44838</v>
      </c>
      <c r="L3517" s="2">
        <v>0.51666666666666672</v>
      </c>
      <c r="M3517">
        <v>39076.25</v>
      </c>
      <c r="N3517">
        <v>375</v>
      </c>
      <c r="R3517">
        <v>39108.949999999997</v>
      </c>
      <c r="S3517">
        <v>38877.15</v>
      </c>
      <c r="T3517">
        <f t="shared" si="1327"/>
        <v>4</v>
      </c>
      <c r="U3517">
        <f t="shared" si="1314"/>
        <v>10</v>
      </c>
      <c r="V3517">
        <f t="shared" si="1315"/>
        <v>2022</v>
      </c>
    </row>
    <row r="3518" spans="1:24" x14ac:dyDescent="0.3">
      <c r="A3518">
        <v>1173.0999999999999</v>
      </c>
      <c r="B3518" s="1">
        <v>44838</v>
      </c>
      <c r="C3518" t="s">
        <v>25</v>
      </c>
      <c r="D3518" s="2">
        <v>0.3923611111111111</v>
      </c>
      <c r="E3518">
        <v>328.5</v>
      </c>
      <c r="F3518">
        <v>15</v>
      </c>
      <c r="G3518" t="s">
        <v>21</v>
      </c>
      <c r="H3518">
        <v>39000</v>
      </c>
      <c r="I3518" t="s">
        <v>22</v>
      </c>
      <c r="J3518" s="1">
        <v>44838</v>
      </c>
      <c r="K3518" t="s">
        <v>25</v>
      </c>
      <c r="L3518" s="2">
        <v>0.51666666666666672</v>
      </c>
      <c r="M3518">
        <v>308.5</v>
      </c>
      <c r="N3518">
        <v>300</v>
      </c>
      <c r="O3518">
        <v>6.0882800609999999</v>
      </c>
      <c r="P3518" s="1">
        <v>44840</v>
      </c>
      <c r="Q3518" t="s">
        <v>24</v>
      </c>
      <c r="R3518">
        <v>360</v>
      </c>
      <c r="S3518">
        <v>232.7</v>
      </c>
      <c r="T3518">
        <f t="shared" si="1327"/>
        <v>4</v>
      </c>
      <c r="U3518">
        <f t="shared" si="1314"/>
        <v>10</v>
      </c>
      <c r="V3518">
        <f t="shared" si="1315"/>
        <v>2022</v>
      </c>
      <c r="X3518" t="str">
        <f t="shared" ref="X3518:X3519" si="1336">IF(N3518&gt;0,"Profit","Loss")</f>
        <v>Profit</v>
      </c>
    </row>
    <row r="3519" spans="1:24" x14ac:dyDescent="0.3">
      <c r="A3519">
        <v>1173.2</v>
      </c>
      <c r="B3519" s="1">
        <v>44838</v>
      </c>
      <c r="C3519" t="s">
        <v>25</v>
      </c>
      <c r="D3519" s="2">
        <v>0.3923611111111111</v>
      </c>
      <c r="E3519">
        <v>312.95</v>
      </c>
      <c r="F3519">
        <v>15</v>
      </c>
      <c r="G3519" t="s">
        <v>23</v>
      </c>
      <c r="H3519">
        <v>39000</v>
      </c>
      <c r="I3519" t="s">
        <v>22</v>
      </c>
      <c r="J3519" s="1">
        <v>44838</v>
      </c>
      <c r="K3519" t="s">
        <v>25</v>
      </c>
      <c r="L3519" s="2">
        <v>0.45763888888888887</v>
      </c>
      <c r="M3519">
        <v>307.95</v>
      </c>
      <c r="N3519">
        <v>75</v>
      </c>
      <c r="O3519">
        <v>1.5976993129999999</v>
      </c>
      <c r="P3519" s="1">
        <v>44840</v>
      </c>
      <c r="Q3519" t="s">
        <v>24</v>
      </c>
      <c r="R3519">
        <v>323.3</v>
      </c>
      <c r="S3519">
        <v>232.3</v>
      </c>
      <c r="T3519">
        <f t="shared" si="1327"/>
        <v>4</v>
      </c>
      <c r="U3519">
        <f t="shared" si="1314"/>
        <v>10</v>
      </c>
      <c r="V3519">
        <f t="shared" si="1315"/>
        <v>2022</v>
      </c>
      <c r="X3519" t="str">
        <f t="shared" si="1336"/>
        <v>Profit</v>
      </c>
    </row>
    <row r="3520" spans="1:24" hidden="1" x14ac:dyDescent="0.3">
      <c r="A3520">
        <v>1174</v>
      </c>
      <c r="B3520" s="1">
        <v>44840</v>
      </c>
      <c r="D3520" s="2">
        <v>0.3923611111111111</v>
      </c>
      <c r="E3520">
        <v>39293.25</v>
      </c>
      <c r="J3520" s="1">
        <v>44840</v>
      </c>
      <c r="L3520" s="2">
        <v>0.41250000000000003</v>
      </c>
      <c r="M3520">
        <v>39398.800000000003</v>
      </c>
      <c r="N3520">
        <v>-270</v>
      </c>
      <c r="R3520">
        <v>39408.400000000001</v>
      </c>
      <c r="S3520">
        <v>39236.949999999997</v>
      </c>
      <c r="T3520">
        <f t="shared" si="1327"/>
        <v>6</v>
      </c>
      <c r="U3520">
        <f t="shared" si="1314"/>
        <v>10</v>
      </c>
      <c r="V3520">
        <f t="shared" si="1315"/>
        <v>2022</v>
      </c>
    </row>
    <row r="3521" spans="1:24" x14ac:dyDescent="0.3">
      <c r="A3521">
        <v>1174.0999999999999</v>
      </c>
      <c r="B3521" s="1">
        <v>44840</v>
      </c>
      <c r="C3521" t="s">
        <v>27</v>
      </c>
      <c r="D3521" s="2">
        <v>0.3923611111111111</v>
      </c>
      <c r="E3521">
        <v>193.4</v>
      </c>
      <c r="F3521">
        <v>15</v>
      </c>
      <c r="G3521" t="s">
        <v>21</v>
      </c>
      <c r="H3521">
        <v>39300</v>
      </c>
      <c r="I3521" t="s">
        <v>22</v>
      </c>
      <c r="J3521" s="1">
        <v>44840</v>
      </c>
      <c r="K3521" t="s">
        <v>27</v>
      </c>
      <c r="L3521" s="2">
        <v>0.41250000000000003</v>
      </c>
      <c r="M3521">
        <v>214.4</v>
      </c>
      <c r="N3521">
        <v>-315</v>
      </c>
      <c r="O3521">
        <v>-10.858324720000001</v>
      </c>
      <c r="P3521" s="1">
        <v>44840</v>
      </c>
      <c r="Q3521" t="s">
        <v>24</v>
      </c>
      <c r="R3521">
        <v>235.15</v>
      </c>
      <c r="S3521">
        <v>138.55000000000001</v>
      </c>
      <c r="T3521">
        <f t="shared" si="1327"/>
        <v>6</v>
      </c>
      <c r="U3521">
        <f t="shared" si="1314"/>
        <v>10</v>
      </c>
      <c r="V3521">
        <f t="shared" si="1315"/>
        <v>2022</v>
      </c>
      <c r="X3521" t="str">
        <f t="shared" ref="X3521:X3522" si="1337">IF(N3521&gt;0,"Profit","Loss")</f>
        <v>Loss</v>
      </c>
    </row>
    <row r="3522" spans="1:24" x14ac:dyDescent="0.3">
      <c r="A3522">
        <v>1174.2</v>
      </c>
      <c r="B3522" s="1">
        <v>44840</v>
      </c>
      <c r="C3522" t="s">
        <v>27</v>
      </c>
      <c r="D3522" s="2">
        <v>0.3923611111111111</v>
      </c>
      <c r="E3522">
        <v>197.85</v>
      </c>
      <c r="F3522">
        <v>15</v>
      </c>
      <c r="G3522" t="s">
        <v>23</v>
      </c>
      <c r="H3522">
        <v>39300</v>
      </c>
      <c r="I3522" t="s">
        <v>22</v>
      </c>
      <c r="J3522" s="1">
        <v>44840</v>
      </c>
      <c r="K3522" t="s">
        <v>27</v>
      </c>
      <c r="L3522" s="2">
        <v>0.39999999999999997</v>
      </c>
      <c r="M3522">
        <v>194.85</v>
      </c>
      <c r="N3522">
        <v>45</v>
      </c>
      <c r="O3522">
        <v>1.5163002269999999</v>
      </c>
      <c r="P3522" s="1">
        <v>44840</v>
      </c>
      <c r="Q3522" t="s">
        <v>24</v>
      </c>
      <c r="R3522">
        <v>201.5</v>
      </c>
      <c r="S3522">
        <v>119.15</v>
      </c>
      <c r="T3522">
        <f t="shared" si="1327"/>
        <v>6</v>
      </c>
      <c r="U3522">
        <f t="shared" si="1314"/>
        <v>10</v>
      </c>
      <c r="V3522">
        <f t="shared" si="1315"/>
        <v>2022</v>
      </c>
      <c r="X3522" t="str">
        <f t="shared" si="1337"/>
        <v>Profit</v>
      </c>
    </row>
    <row r="3523" spans="1:24" hidden="1" x14ac:dyDescent="0.3">
      <c r="A3523">
        <v>1175</v>
      </c>
      <c r="B3523" s="1">
        <v>44841</v>
      </c>
      <c r="D3523" s="2">
        <v>0.3923611111111111</v>
      </c>
      <c r="E3523">
        <v>39006.300000000003</v>
      </c>
      <c r="J3523" s="1">
        <v>44841</v>
      </c>
      <c r="L3523" s="2">
        <v>0.41597222222222219</v>
      </c>
      <c r="M3523">
        <v>39005.4</v>
      </c>
      <c r="N3523">
        <v>-345</v>
      </c>
      <c r="R3523">
        <v>39047.1</v>
      </c>
      <c r="S3523">
        <v>38828.199999999997</v>
      </c>
      <c r="T3523">
        <f t="shared" si="1327"/>
        <v>7</v>
      </c>
      <c r="U3523">
        <f t="shared" ref="U3523:U3586" si="1338">MONTH(B3523)</f>
        <v>10</v>
      </c>
      <c r="V3523">
        <f t="shared" ref="V3523:V3586" si="1339">YEAR(B3523)</f>
        <v>2022</v>
      </c>
    </row>
    <row r="3524" spans="1:24" x14ac:dyDescent="0.3">
      <c r="A3524">
        <v>1175.0999999999999</v>
      </c>
      <c r="B3524" s="1">
        <v>44841</v>
      </c>
      <c r="C3524" t="s">
        <v>28</v>
      </c>
      <c r="D3524" s="2">
        <v>0.3923611111111111</v>
      </c>
      <c r="E3524">
        <v>462.1</v>
      </c>
      <c r="F3524">
        <v>15</v>
      </c>
      <c r="G3524" t="s">
        <v>21</v>
      </c>
      <c r="H3524">
        <v>39000</v>
      </c>
      <c r="I3524" t="s">
        <v>22</v>
      </c>
      <c r="J3524" s="1">
        <v>44841</v>
      </c>
      <c r="K3524" t="s">
        <v>28</v>
      </c>
      <c r="L3524" s="2">
        <v>0.41597222222222219</v>
      </c>
      <c r="M3524">
        <v>443.1</v>
      </c>
      <c r="N3524">
        <v>285</v>
      </c>
      <c r="O3524">
        <v>4.1116641420000004</v>
      </c>
      <c r="P3524" s="1">
        <v>44847</v>
      </c>
      <c r="Q3524" t="s">
        <v>24</v>
      </c>
      <c r="R3524">
        <v>490.8</v>
      </c>
      <c r="S3524">
        <v>367.65</v>
      </c>
      <c r="T3524">
        <f t="shared" si="1327"/>
        <v>7</v>
      </c>
      <c r="U3524">
        <f t="shared" si="1338"/>
        <v>10</v>
      </c>
      <c r="V3524">
        <f t="shared" si="1339"/>
        <v>2022</v>
      </c>
      <c r="X3524" t="str">
        <f t="shared" ref="X3524:X3525" si="1340">IF(N3524&gt;0,"Profit","Loss")</f>
        <v>Profit</v>
      </c>
    </row>
    <row r="3525" spans="1:24" x14ac:dyDescent="0.3">
      <c r="A3525">
        <v>1175.2</v>
      </c>
      <c r="B3525" s="1">
        <v>44841</v>
      </c>
      <c r="C3525" t="s">
        <v>28</v>
      </c>
      <c r="D3525" s="2">
        <v>0.3923611111111111</v>
      </c>
      <c r="E3525">
        <v>451.25</v>
      </c>
      <c r="F3525">
        <v>15</v>
      </c>
      <c r="G3525" t="s">
        <v>23</v>
      </c>
      <c r="H3525">
        <v>39000</v>
      </c>
      <c r="I3525" t="s">
        <v>22</v>
      </c>
      <c r="J3525" s="1">
        <v>44841</v>
      </c>
      <c r="K3525" t="s">
        <v>28</v>
      </c>
      <c r="L3525" s="2">
        <v>0.39652777777777781</v>
      </c>
      <c r="M3525">
        <v>493.25</v>
      </c>
      <c r="N3525">
        <v>-630</v>
      </c>
      <c r="O3525">
        <v>-9.3074792239999997</v>
      </c>
      <c r="P3525" s="1">
        <v>44847</v>
      </c>
      <c r="Q3525" t="s">
        <v>24</v>
      </c>
      <c r="R3525">
        <v>500</v>
      </c>
      <c r="S3525">
        <v>417.6</v>
      </c>
      <c r="T3525">
        <f t="shared" si="1327"/>
        <v>7</v>
      </c>
      <c r="U3525">
        <f t="shared" si="1338"/>
        <v>10</v>
      </c>
      <c r="V3525">
        <f t="shared" si="1339"/>
        <v>2022</v>
      </c>
      <c r="X3525" t="str">
        <f t="shared" si="1340"/>
        <v>Loss</v>
      </c>
    </row>
    <row r="3526" spans="1:24" hidden="1" x14ac:dyDescent="0.3">
      <c r="A3526">
        <v>1176</v>
      </c>
      <c r="B3526" s="1">
        <v>44844</v>
      </c>
      <c r="D3526" s="2">
        <v>0.3923611111111111</v>
      </c>
      <c r="E3526">
        <v>38622.9</v>
      </c>
      <c r="J3526" s="1">
        <v>44844</v>
      </c>
      <c r="L3526" s="2">
        <v>0.50694444444444442</v>
      </c>
      <c r="M3526">
        <v>39134.400000000001</v>
      </c>
      <c r="N3526">
        <v>2100</v>
      </c>
      <c r="R3526">
        <v>39142.050000000003</v>
      </c>
      <c r="S3526">
        <v>38605.9</v>
      </c>
      <c r="T3526">
        <f t="shared" si="1327"/>
        <v>10</v>
      </c>
      <c r="U3526">
        <f t="shared" si="1338"/>
        <v>10</v>
      </c>
      <c r="V3526">
        <f t="shared" si="1339"/>
        <v>2022</v>
      </c>
    </row>
    <row r="3527" spans="1:24" x14ac:dyDescent="0.3">
      <c r="A3527">
        <v>1176.0999999999999</v>
      </c>
      <c r="B3527" s="1">
        <v>44844</v>
      </c>
      <c r="C3527" t="s">
        <v>20</v>
      </c>
      <c r="D3527" s="2">
        <v>0.3923611111111111</v>
      </c>
      <c r="E3527">
        <v>403.75</v>
      </c>
      <c r="F3527">
        <v>15</v>
      </c>
      <c r="G3527" t="s">
        <v>21</v>
      </c>
      <c r="H3527">
        <v>38600</v>
      </c>
      <c r="I3527" t="s">
        <v>22</v>
      </c>
      <c r="J3527" s="1">
        <v>44844</v>
      </c>
      <c r="K3527" t="s">
        <v>20</v>
      </c>
      <c r="L3527" s="2">
        <v>0.39374999999999999</v>
      </c>
      <c r="M3527">
        <v>463.75</v>
      </c>
      <c r="N3527">
        <v>-900</v>
      </c>
      <c r="O3527">
        <v>-14.86068111</v>
      </c>
      <c r="P3527" s="1">
        <v>44847</v>
      </c>
      <c r="Q3527" t="s">
        <v>24</v>
      </c>
      <c r="R3527">
        <v>471.55</v>
      </c>
      <c r="S3527">
        <v>388.25</v>
      </c>
      <c r="T3527">
        <f t="shared" si="1327"/>
        <v>10</v>
      </c>
      <c r="U3527">
        <f t="shared" si="1338"/>
        <v>10</v>
      </c>
      <c r="V3527">
        <f t="shared" si="1339"/>
        <v>2022</v>
      </c>
      <c r="X3527" t="str">
        <f t="shared" ref="X3527:X3528" si="1341">IF(N3527&gt;0,"Profit","Loss")</f>
        <v>Loss</v>
      </c>
    </row>
    <row r="3528" spans="1:24" x14ac:dyDescent="0.3">
      <c r="A3528">
        <v>1176.2</v>
      </c>
      <c r="B3528" s="1">
        <v>44844</v>
      </c>
      <c r="C3528" t="s">
        <v>20</v>
      </c>
      <c r="D3528" s="2">
        <v>0.3923611111111111</v>
      </c>
      <c r="E3528">
        <v>373.65</v>
      </c>
      <c r="F3528">
        <v>15</v>
      </c>
      <c r="G3528" t="s">
        <v>23</v>
      </c>
      <c r="H3528">
        <v>38600</v>
      </c>
      <c r="I3528" t="s">
        <v>22</v>
      </c>
      <c r="J3528" s="1">
        <v>44844</v>
      </c>
      <c r="K3528" t="s">
        <v>20</v>
      </c>
      <c r="L3528" s="2">
        <v>0.50694444444444442</v>
      </c>
      <c r="M3528">
        <v>173.65</v>
      </c>
      <c r="N3528">
        <v>3000</v>
      </c>
      <c r="O3528">
        <v>53.526027030000002</v>
      </c>
      <c r="P3528" s="1">
        <v>44847</v>
      </c>
      <c r="Q3528" t="s">
        <v>29</v>
      </c>
      <c r="R3528">
        <v>384.3</v>
      </c>
      <c r="S3528">
        <v>173</v>
      </c>
      <c r="T3528">
        <f t="shared" si="1327"/>
        <v>10</v>
      </c>
      <c r="U3528">
        <f t="shared" si="1338"/>
        <v>10</v>
      </c>
      <c r="V3528">
        <f t="shared" si="1339"/>
        <v>2022</v>
      </c>
      <c r="X3528" t="str">
        <f t="shared" si="1341"/>
        <v>Profit</v>
      </c>
    </row>
    <row r="3529" spans="1:24" hidden="1" x14ac:dyDescent="0.3">
      <c r="A3529">
        <v>1177</v>
      </c>
      <c r="B3529" s="1">
        <v>44845</v>
      </c>
      <c r="D3529" s="2">
        <v>0.3923611111111111</v>
      </c>
      <c r="E3529">
        <v>38947.550000000003</v>
      </c>
      <c r="J3529" s="1">
        <v>44845</v>
      </c>
      <c r="L3529" s="2">
        <v>0.41041666666666665</v>
      </c>
      <c r="M3529">
        <v>38864.550000000003</v>
      </c>
      <c r="N3529">
        <v>-960</v>
      </c>
      <c r="R3529">
        <v>39013.9</v>
      </c>
      <c r="S3529">
        <v>38863.550000000003</v>
      </c>
      <c r="T3529">
        <f t="shared" si="1327"/>
        <v>11</v>
      </c>
      <c r="U3529">
        <f t="shared" si="1338"/>
        <v>10</v>
      </c>
      <c r="V3529">
        <f t="shared" si="1339"/>
        <v>2022</v>
      </c>
    </row>
    <row r="3530" spans="1:24" x14ac:dyDescent="0.3">
      <c r="A3530">
        <v>1177.0999999999999</v>
      </c>
      <c r="B3530" s="1">
        <v>44845</v>
      </c>
      <c r="C3530" t="s">
        <v>25</v>
      </c>
      <c r="D3530" s="2">
        <v>0.3923611111111111</v>
      </c>
      <c r="E3530">
        <v>377.25</v>
      </c>
      <c r="F3530">
        <v>15</v>
      </c>
      <c r="G3530" t="s">
        <v>21</v>
      </c>
      <c r="H3530">
        <v>38900</v>
      </c>
      <c r="I3530" t="s">
        <v>22</v>
      </c>
      <c r="J3530" s="1">
        <v>44845</v>
      </c>
      <c r="K3530" t="s">
        <v>25</v>
      </c>
      <c r="L3530" s="2">
        <v>0.40416666666666662</v>
      </c>
      <c r="M3530">
        <v>410.25</v>
      </c>
      <c r="N3530">
        <v>-495</v>
      </c>
      <c r="O3530">
        <v>-8.7475149109999997</v>
      </c>
      <c r="P3530" s="1">
        <v>44847</v>
      </c>
      <c r="Q3530" t="s">
        <v>24</v>
      </c>
      <c r="R3530">
        <v>417.8</v>
      </c>
      <c r="S3530">
        <v>335.1</v>
      </c>
      <c r="T3530">
        <f t="shared" si="1327"/>
        <v>11</v>
      </c>
      <c r="U3530">
        <f t="shared" si="1338"/>
        <v>10</v>
      </c>
      <c r="V3530">
        <f t="shared" si="1339"/>
        <v>2022</v>
      </c>
      <c r="X3530" t="str">
        <f t="shared" ref="X3530:X3531" si="1342">IF(N3530&gt;0,"Profit","Loss")</f>
        <v>Loss</v>
      </c>
    </row>
    <row r="3531" spans="1:24" x14ac:dyDescent="0.3">
      <c r="A3531">
        <v>1177.2</v>
      </c>
      <c r="B3531" s="1">
        <v>44845</v>
      </c>
      <c r="C3531" t="s">
        <v>25</v>
      </c>
      <c r="D3531" s="2">
        <v>0.3923611111111111</v>
      </c>
      <c r="E3531">
        <v>326.75</v>
      </c>
      <c r="F3531">
        <v>15</v>
      </c>
      <c r="G3531" t="s">
        <v>23</v>
      </c>
      <c r="H3531">
        <v>38900</v>
      </c>
      <c r="I3531" t="s">
        <v>22</v>
      </c>
      <c r="J3531" s="1">
        <v>44845</v>
      </c>
      <c r="K3531" t="s">
        <v>25</v>
      </c>
      <c r="L3531" s="2">
        <v>0.41041666666666665</v>
      </c>
      <c r="M3531">
        <v>357.75</v>
      </c>
      <c r="N3531">
        <v>-465</v>
      </c>
      <c r="O3531">
        <v>-9.4873756690000004</v>
      </c>
      <c r="P3531" s="1">
        <v>44847</v>
      </c>
      <c r="Q3531" t="s">
        <v>24</v>
      </c>
      <c r="R3531">
        <v>365</v>
      </c>
      <c r="S3531">
        <v>282.05</v>
      </c>
      <c r="T3531">
        <f t="shared" si="1327"/>
        <v>11</v>
      </c>
      <c r="U3531">
        <f t="shared" si="1338"/>
        <v>10</v>
      </c>
      <c r="V3531">
        <f t="shared" si="1339"/>
        <v>2022</v>
      </c>
      <c r="X3531" t="str">
        <f t="shared" si="1342"/>
        <v>Loss</v>
      </c>
    </row>
    <row r="3532" spans="1:24" hidden="1" x14ac:dyDescent="0.3">
      <c r="A3532">
        <v>1178</v>
      </c>
      <c r="B3532" s="1">
        <v>44846</v>
      </c>
      <c r="D3532" s="2">
        <v>0.3923611111111111</v>
      </c>
      <c r="E3532">
        <v>38835.949999999997</v>
      </c>
      <c r="J3532" s="1">
        <v>44846</v>
      </c>
      <c r="L3532" s="2">
        <v>0.42083333333333334</v>
      </c>
      <c r="M3532">
        <v>38764.35</v>
      </c>
      <c r="N3532">
        <v>-795</v>
      </c>
      <c r="R3532">
        <v>38931.85</v>
      </c>
      <c r="S3532">
        <v>38754.85</v>
      </c>
      <c r="T3532">
        <f t="shared" si="1327"/>
        <v>12</v>
      </c>
      <c r="U3532">
        <f t="shared" si="1338"/>
        <v>10</v>
      </c>
      <c r="V3532">
        <f t="shared" si="1339"/>
        <v>2022</v>
      </c>
    </row>
    <row r="3533" spans="1:24" x14ac:dyDescent="0.3">
      <c r="A3533">
        <v>1178.0999999999999</v>
      </c>
      <c r="B3533" s="1">
        <v>44846</v>
      </c>
      <c r="C3533" t="s">
        <v>26</v>
      </c>
      <c r="D3533" s="2">
        <v>0.3923611111111111</v>
      </c>
      <c r="E3533">
        <v>313</v>
      </c>
      <c r="F3533">
        <v>15</v>
      </c>
      <c r="G3533" t="s">
        <v>21</v>
      </c>
      <c r="H3533">
        <v>38800</v>
      </c>
      <c r="I3533" t="s">
        <v>22</v>
      </c>
      <c r="J3533" s="1">
        <v>44846</v>
      </c>
      <c r="K3533" t="s">
        <v>26</v>
      </c>
      <c r="L3533" s="2">
        <v>0.41388888888888892</v>
      </c>
      <c r="M3533">
        <v>351</v>
      </c>
      <c r="N3533">
        <v>-570</v>
      </c>
      <c r="O3533">
        <v>-12.14057508</v>
      </c>
      <c r="P3533" s="1">
        <v>44847</v>
      </c>
      <c r="Q3533" t="s">
        <v>24</v>
      </c>
      <c r="R3533">
        <v>355</v>
      </c>
      <c r="S3533">
        <v>275.2</v>
      </c>
      <c r="T3533">
        <f t="shared" si="1327"/>
        <v>12</v>
      </c>
      <c r="U3533">
        <f t="shared" si="1338"/>
        <v>10</v>
      </c>
      <c r="V3533">
        <f t="shared" si="1339"/>
        <v>2022</v>
      </c>
      <c r="X3533" t="str">
        <f t="shared" ref="X3533:X3534" si="1343">IF(N3533&gt;0,"Profit","Loss")</f>
        <v>Loss</v>
      </c>
    </row>
    <row r="3534" spans="1:24" x14ac:dyDescent="0.3">
      <c r="A3534">
        <v>1178.2</v>
      </c>
      <c r="B3534" s="1">
        <v>44846</v>
      </c>
      <c r="C3534" t="s">
        <v>26</v>
      </c>
      <c r="D3534" s="2">
        <v>0.3923611111111111</v>
      </c>
      <c r="E3534">
        <v>270</v>
      </c>
      <c r="F3534">
        <v>15</v>
      </c>
      <c r="G3534" t="s">
        <v>23</v>
      </c>
      <c r="H3534">
        <v>38800</v>
      </c>
      <c r="I3534" t="s">
        <v>22</v>
      </c>
      <c r="J3534" s="1">
        <v>44846</v>
      </c>
      <c r="K3534" t="s">
        <v>26</v>
      </c>
      <c r="L3534" s="2">
        <v>0.42083333333333334</v>
      </c>
      <c r="M3534">
        <v>285</v>
      </c>
      <c r="N3534">
        <v>-225</v>
      </c>
      <c r="O3534">
        <v>-5.5555555559999998</v>
      </c>
      <c r="P3534" s="1">
        <v>44847</v>
      </c>
      <c r="Q3534" t="s">
        <v>24</v>
      </c>
      <c r="R3534">
        <v>341.05</v>
      </c>
      <c r="S3534">
        <v>209.15</v>
      </c>
      <c r="T3534">
        <f t="shared" si="1327"/>
        <v>12</v>
      </c>
      <c r="U3534">
        <f t="shared" si="1338"/>
        <v>10</v>
      </c>
      <c r="V3534">
        <f t="shared" si="1339"/>
        <v>2022</v>
      </c>
      <c r="X3534" t="str">
        <f t="shared" si="1343"/>
        <v>Loss</v>
      </c>
    </row>
    <row r="3535" spans="1:24" hidden="1" x14ac:dyDescent="0.3">
      <c r="A3535">
        <v>1179</v>
      </c>
      <c r="B3535" s="1">
        <v>44847</v>
      </c>
      <c r="D3535" s="2">
        <v>0.3923611111111111</v>
      </c>
      <c r="E3535">
        <v>38997.300000000003</v>
      </c>
      <c r="J3535" s="1">
        <v>44847</v>
      </c>
      <c r="L3535" s="2">
        <v>0.6381944444444444</v>
      </c>
      <c r="M3535">
        <v>38650.25</v>
      </c>
      <c r="N3535">
        <v>1965</v>
      </c>
      <c r="Q3535" t="s">
        <v>19</v>
      </c>
      <c r="R3535">
        <v>39058.050000000003</v>
      </c>
      <c r="S3535">
        <v>38439.35</v>
      </c>
      <c r="T3535">
        <f t="shared" si="1327"/>
        <v>13</v>
      </c>
      <c r="U3535">
        <f t="shared" si="1338"/>
        <v>10</v>
      </c>
      <c r="V3535">
        <f t="shared" si="1339"/>
        <v>2022</v>
      </c>
    </row>
    <row r="3536" spans="1:24" x14ac:dyDescent="0.3">
      <c r="A3536">
        <v>1179.0999999999999</v>
      </c>
      <c r="B3536" s="1">
        <v>44847</v>
      </c>
      <c r="C3536" t="s">
        <v>27</v>
      </c>
      <c r="D3536" s="2">
        <v>0.3923611111111111</v>
      </c>
      <c r="E3536">
        <v>172.2</v>
      </c>
      <c r="F3536">
        <v>15</v>
      </c>
      <c r="G3536" t="s">
        <v>21</v>
      </c>
      <c r="H3536">
        <v>39000</v>
      </c>
      <c r="I3536" t="s">
        <v>22</v>
      </c>
      <c r="J3536" s="1">
        <v>44847</v>
      </c>
      <c r="K3536" t="s">
        <v>27</v>
      </c>
      <c r="L3536" s="2">
        <v>0.6381944444444444</v>
      </c>
      <c r="M3536">
        <v>0.2</v>
      </c>
      <c r="N3536">
        <v>2580</v>
      </c>
      <c r="O3536">
        <v>99.883855980000007</v>
      </c>
      <c r="P3536" s="1">
        <v>44847</v>
      </c>
      <c r="Q3536" t="s">
        <v>19</v>
      </c>
      <c r="R3536">
        <v>198.05</v>
      </c>
      <c r="S3536">
        <v>0.15</v>
      </c>
      <c r="T3536">
        <f t="shared" si="1327"/>
        <v>13</v>
      </c>
      <c r="U3536">
        <f t="shared" si="1338"/>
        <v>10</v>
      </c>
      <c r="V3536">
        <f t="shared" si="1339"/>
        <v>2022</v>
      </c>
      <c r="X3536" t="str">
        <f t="shared" ref="X3536:X3537" si="1344">IF(N3536&gt;0,"Profit","Loss")</f>
        <v>Profit</v>
      </c>
    </row>
    <row r="3537" spans="1:24" x14ac:dyDescent="0.3">
      <c r="A3537">
        <v>1179.2</v>
      </c>
      <c r="B3537" s="1">
        <v>44847</v>
      </c>
      <c r="C3537" t="s">
        <v>27</v>
      </c>
      <c r="D3537" s="2">
        <v>0.3923611111111111</v>
      </c>
      <c r="E3537">
        <v>161.35</v>
      </c>
      <c r="F3537">
        <v>15</v>
      </c>
      <c r="G3537" t="s">
        <v>23</v>
      </c>
      <c r="H3537">
        <v>39000</v>
      </c>
      <c r="I3537" t="s">
        <v>22</v>
      </c>
      <c r="J3537" s="1">
        <v>44847</v>
      </c>
      <c r="K3537" t="s">
        <v>27</v>
      </c>
      <c r="L3537" s="2">
        <v>0.4201388888888889</v>
      </c>
      <c r="M3537">
        <v>202.35</v>
      </c>
      <c r="N3537">
        <v>-615</v>
      </c>
      <c r="O3537">
        <v>-25.41059808</v>
      </c>
      <c r="P3537" s="1">
        <v>44847</v>
      </c>
      <c r="Q3537" t="s">
        <v>24</v>
      </c>
      <c r="R3537">
        <v>218.75</v>
      </c>
      <c r="S3537">
        <v>127</v>
      </c>
      <c r="T3537">
        <f t="shared" si="1327"/>
        <v>13</v>
      </c>
      <c r="U3537">
        <f t="shared" si="1338"/>
        <v>10</v>
      </c>
      <c r="V3537">
        <f t="shared" si="1339"/>
        <v>2022</v>
      </c>
      <c r="X3537" t="str">
        <f t="shared" si="1344"/>
        <v>Loss</v>
      </c>
    </row>
    <row r="3538" spans="1:24" hidden="1" x14ac:dyDescent="0.3">
      <c r="A3538">
        <v>1180</v>
      </c>
      <c r="B3538" s="1">
        <v>44848</v>
      </c>
      <c r="D3538" s="2">
        <v>0.3923611111111111</v>
      </c>
      <c r="E3538">
        <v>39346.9</v>
      </c>
      <c r="J3538" s="1">
        <v>44848</v>
      </c>
      <c r="L3538" s="2">
        <v>0.46736111111111112</v>
      </c>
      <c r="M3538">
        <v>39359.800000000003</v>
      </c>
      <c r="N3538">
        <v>375</v>
      </c>
      <c r="R3538">
        <v>39477.550000000003</v>
      </c>
      <c r="S3538">
        <v>39199.949999999997</v>
      </c>
      <c r="T3538">
        <f t="shared" si="1327"/>
        <v>14</v>
      </c>
      <c r="U3538">
        <f t="shared" si="1338"/>
        <v>10</v>
      </c>
      <c r="V3538">
        <f t="shared" si="1339"/>
        <v>2022</v>
      </c>
    </row>
    <row r="3539" spans="1:24" x14ac:dyDescent="0.3">
      <c r="A3539">
        <v>1180.0999999999999</v>
      </c>
      <c r="B3539" s="1">
        <v>44848</v>
      </c>
      <c r="C3539" t="s">
        <v>28</v>
      </c>
      <c r="D3539" s="2">
        <v>0.3923611111111111</v>
      </c>
      <c r="E3539">
        <v>528.6</v>
      </c>
      <c r="F3539">
        <v>15</v>
      </c>
      <c r="G3539" t="s">
        <v>21</v>
      </c>
      <c r="H3539">
        <v>39300</v>
      </c>
      <c r="I3539" t="s">
        <v>22</v>
      </c>
      <c r="J3539" s="1">
        <v>44848</v>
      </c>
      <c r="K3539" t="s">
        <v>28</v>
      </c>
      <c r="L3539" s="2">
        <v>0.46736111111111112</v>
      </c>
      <c r="M3539">
        <v>508.6</v>
      </c>
      <c r="N3539">
        <v>300</v>
      </c>
      <c r="O3539">
        <v>3.7835792659999998</v>
      </c>
      <c r="P3539" s="1">
        <v>44854</v>
      </c>
      <c r="Q3539" t="s">
        <v>24</v>
      </c>
      <c r="R3539">
        <v>587.65</v>
      </c>
      <c r="S3539">
        <v>433</v>
      </c>
      <c r="T3539">
        <f t="shared" si="1327"/>
        <v>14</v>
      </c>
      <c r="U3539">
        <f t="shared" si="1338"/>
        <v>10</v>
      </c>
      <c r="V3539">
        <f t="shared" si="1339"/>
        <v>2022</v>
      </c>
      <c r="X3539" t="str">
        <f t="shared" ref="X3539:X3540" si="1345">IF(N3539&gt;0,"Profit","Loss")</f>
        <v>Profit</v>
      </c>
    </row>
    <row r="3540" spans="1:24" x14ac:dyDescent="0.3">
      <c r="A3540">
        <v>1180.2</v>
      </c>
      <c r="B3540" s="1">
        <v>44848</v>
      </c>
      <c r="C3540" t="s">
        <v>28</v>
      </c>
      <c r="D3540" s="2">
        <v>0.3923611111111111</v>
      </c>
      <c r="E3540">
        <v>422.55</v>
      </c>
      <c r="F3540">
        <v>15</v>
      </c>
      <c r="G3540" t="s">
        <v>23</v>
      </c>
      <c r="H3540">
        <v>39300</v>
      </c>
      <c r="I3540" t="s">
        <v>22</v>
      </c>
      <c r="J3540" s="1">
        <v>44848</v>
      </c>
      <c r="K3540" t="s">
        <v>28</v>
      </c>
      <c r="L3540" s="2">
        <v>0.43611111111111112</v>
      </c>
      <c r="M3540">
        <v>417.55</v>
      </c>
      <c r="N3540">
        <v>75</v>
      </c>
      <c r="O3540">
        <v>1.1832919180000001</v>
      </c>
      <c r="P3540" s="1">
        <v>44854</v>
      </c>
      <c r="Q3540" t="s">
        <v>24</v>
      </c>
      <c r="R3540">
        <v>430</v>
      </c>
      <c r="S3540">
        <v>341.8</v>
      </c>
      <c r="T3540">
        <f t="shared" si="1327"/>
        <v>14</v>
      </c>
      <c r="U3540">
        <f t="shared" si="1338"/>
        <v>10</v>
      </c>
      <c r="V3540">
        <f t="shared" si="1339"/>
        <v>2022</v>
      </c>
      <c r="X3540" t="str">
        <f t="shared" si="1345"/>
        <v>Profit</v>
      </c>
    </row>
    <row r="3541" spans="1:24" hidden="1" x14ac:dyDescent="0.3">
      <c r="A3541">
        <v>1181</v>
      </c>
      <c r="B3541" s="1">
        <v>44851</v>
      </c>
      <c r="D3541" s="2">
        <v>0.3923611111111111</v>
      </c>
      <c r="E3541">
        <v>39395.25</v>
      </c>
      <c r="J3541" s="1">
        <v>44851</v>
      </c>
      <c r="L3541" s="2">
        <v>0.40069444444444446</v>
      </c>
      <c r="M3541">
        <v>39339.5</v>
      </c>
      <c r="N3541">
        <v>-435</v>
      </c>
      <c r="R3541">
        <v>39418</v>
      </c>
      <c r="S3541">
        <v>39148.199999999997</v>
      </c>
      <c r="T3541">
        <f t="shared" si="1327"/>
        <v>17</v>
      </c>
      <c r="U3541">
        <f t="shared" si="1338"/>
        <v>10</v>
      </c>
      <c r="V3541">
        <f t="shared" si="1339"/>
        <v>2022</v>
      </c>
    </row>
    <row r="3542" spans="1:24" x14ac:dyDescent="0.3">
      <c r="A3542">
        <v>1181.0999999999999</v>
      </c>
      <c r="B3542" s="1">
        <v>44851</v>
      </c>
      <c r="C3542" t="s">
        <v>20</v>
      </c>
      <c r="D3542" s="2">
        <v>0.3923611111111111</v>
      </c>
      <c r="E3542">
        <v>392.55</v>
      </c>
      <c r="F3542">
        <v>15</v>
      </c>
      <c r="G3542" t="s">
        <v>21</v>
      </c>
      <c r="H3542">
        <v>39400</v>
      </c>
      <c r="I3542" t="s">
        <v>22</v>
      </c>
      <c r="J3542" s="1">
        <v>44851</v>
      </c>
      <c r="K3542" t="s">
        <v>20</v>
      </c>
      <c r="L3542" s="2">
        <v>0.40069444444444446</v>
      </c>
      <c r="M3542">
        <v>350.55</v>
      </c>
      <c r="N3542">
        <v>630</v>
      </c>
      <c r="O3542">
        <v>10.699273979999999</v>
      </c>
      <c r="P3542" s="1">
        <v>44854</v>
      </c>
      <c r="Q3542" t="s">
        <v>24</v>
      </c>
      <c r="R3542">
        <v>392.55</v>
      </c>
      <c r="S3542">
        <v>275</v>
      </c>
      <c r="T3542">
        <f t="shared" si="1327"/>
        <v>17</v>
      </c>
      <c r="U3542">
        <f t="shared" si="1338"/>
        <v>10</v>
      </c>
      <c r="V3542">
        <f t="shared" si="1339"/>
        <v>2022</v>
      </c>
      <c r="X3542" t="str">
        <f t="shared" ref="X3542:X3543" si="1346">IF(N3542&gt;0,"Profit","Loss")</f>
        <v>Profit</v>
      </c>
    </row>
    <row r="3543" spans="1:24" x14ac:dyDescent="0.3">
      <c r="A3543">
        <v>1181.2</v>
      </c>
      <c r="B3543" s="1">
        <v>44851</v>
      </c>
      <c r="C3543" t="s">
        <v>20</v>
      </c>
      <c r="D3543" s="2">
        <v>0.3923611111111111</v>
      </c>
      <c r="E3543">
        <v>371.85</v>
      </c>
      <c r="F3543">
        <v>15</v>
      </c>
      <c r="G3543" t="s">
        <v>23</v>
      </c>
      <c r="H3543">
        <v>39400</v>
      </c>
      <c r="I3543" t="s">
        <v>22</v>
      </c>
      <c r="J3543" s="1">
        <v>44851</v>
      </c>
      <c r="K3543" t="s">
        <v>20</v>
      </c>
      <c r="L3543" s="2">
        <v>0.39513888888888887</v>
      </c>
      <c r="M3543">
        <v>442.85</v>
      </c>
      <c r="N3543">
        <v>-1065</v>
      </c>
      <c r="O3543">
        <v>-19.09372059</v>
      </c>
      <c r="P3543" s="1">
        <v>44854</v>
      </c>
      <c r="Q3543" t="s">
        <v>24</v>
      </c>
      <c r="R3543">
        <v>450.6</v>
      </c>
      <c r="S3543">
        <v>367.7</v>
      </c>
      <c r="T3543">
        <f t="shared" si="1327"/>
        <v>17</v>
      </c>
      <c r="U3543">
        <f t="shared" si="1338"/>
        <v>10</v>
      </c>
      <c r="V3543">
        <f t="shared" si="1339"/>
        <v>2022</v>
      </c>
      <c r="X3543" t="str">
        <f t="shared" si="1346"/>
        <v>Loss</v>
      </c>
    </row>
    <row r="3544" spans="1:24" hidden="1" x14ac:dyDescent="0.3">
      <c r="A3544">
        <v>1182</v>
      </c>
      <c r="B3544" s="1">
        <v>44852</v>
      </c>
      <c r="D3544" s="2">
        <v>0.3923611111111111</v>
      </c>
      <c r="E3544">
        <v>40265.699999999997</v>
      </c>
      <c r="J3544" s="1">
        <v>44852</v>
      </c>
      <c r="L3544" s="2">
        <v>0.60486111111111118</v>
      </c>
      <c r="M3544">
        <v>40263.599999999999</v>
      </c>
      <c r="N3544">
        <v>315</v>
      </c>
      <c r="R3544">
        <v>40432.699999999997</v>
      </c>
      <c r="S3544">
        <v>40141.5</v>
      </c>
      <c r="T3544">
        <f t="shared" si="1327"/>
        <v>18</v>
      </c>
      <c r="U3544">
        <f t="shared" si="1338"/>
        <v>10</v>
      </c>
      <c r="V3544">
        <f t="shared" si="1339"/>
        <v>2022</v>
      </c>
    </row>
    <row r="3545" spans="1:24" x14ac:dyDescent="0.3">
      <c r="A3545">
        <v>1182.0999999999999</v>
      </c>
      <c r="B3545" s="1">
        <v>44852</v>
      </c>
      <c r="C3545" t="s">
        <v>25</v>
      </c>
      <c r="D3545" s="2">
        <v>0.3923611111111111</v>
      </c>
      <c r="E3545">
        <v>303.64999999999998</v>
      </c>
      <c r="F3545">
        <v>15</v>
      </c>
      <c r="G3545" t="s">
        <v>21</v>
      </c>
      <c r="H3545">
        <v>40300</v>
      </c>
      <c r="I3545" t="s">
        <v>22</v>
      </c>
      <c r="J3545" s="1">
        <v>44852</v>
      </c>
      <c r="K3545" t="s">
        <v>25</v>
      </c>
      <c r="L3545" s="2">
        <v>0.4145833333333333</v>
      </c>
      <c r="M3545">
        <v>320.64999999999998</v>
      </c>
      <c r="N3545">
        <v>-255</v>
      </c>
      <c r="O3545">
        <v>-5.5985509630000001</v>
      </c>
      <c r="P3545" s="1">
        <v>44854</v>
      </c>
      <c r="Q3545" t="s">
        <v>24</v>
      </c>
      <c r="R3545">
        <v>324.45</v>
      </c>
      <c r="S3545">
        <v>245.3</v>
      </c>
      <c r="T3545">
        <f t="shared" si="1327"/>
        <v>18</v>
      </c>
      <c r="U3545">
        <f t="shared" si="1338"/>
        <v>10</v>
      </c>
      <c r="V3545">
        <f t="shared" si="1339"/>
        <v>2022</v>
      </c>
      <c r="X3545" t="str">
        <f t="shared" ref="X3545:X3546" si="1347">IF(N3545&gt;0,"Profit","Loss")</f>
        <v>Loss</v>
      </c>
    </row>
    <row r="3546" spans="1:24" x14ac:dyDescent="0.3">
      <c r="A3546">
        <v>1182.2</v>
      </c>
      <c r="B3546" s="1">
        <v>44852</v>
      </c>
      <c r="C3546" t="s">
        <v>25</v>
      </c>
      <c r="D3546" s="2">
        <v>0.3923611111111111</v>
      </c>
      <c r="E3546">
        <v>330.2</v>
      </c>
      <c r="F3546">
        <v>15</v>
      </c>
      <c r="G3546" t="s">
        <v>23</v>
      </c>
      <c r="H3546">
        <v>40300</v>
      </c>
      <c r="I3546" t="s">
        <v>22</v>
      </c>
      <c r="J3546" s="1">
        <v>44852</v>
      </c>
      <c r="K3546" t="s">
        <v>25</v>
      </c>
      <c r="L3546" s="2">
        <v>0.60486111111111118</v>
      </c>
      <c r="M3546">
        <v>292.2</v>
      </c>
      <c r="N3546">
        <v>570</v>
      </c>
      <c r="O3546">
        <v>11.508176860000001</v>
      </c>
      <c r="P3546" s="1">
        <v>44854</v>
      </c>
      <c r="Q3546" t="s">
        <v>24</v>
      </c>
      <c r="R3546">
        <v>386.25</v>
      </c>
      <c r="S3546">
        <v>216.25</v>
      </c>
      <c r="T3546">
        <f t="shared" si="1327"/>
        <v>18</v>
      </c>
      <c r="U3546">
        <f t="shared" si="1338"/>
        <v>10</v>
      </c>
      <c r="V3546">
        <f t="shared" si="1339"/>
        <v>2022</v>
      </c>
      <c r="X3546" t="str">
        <f t="shared" si="1347"/>
        <v>Profit</v>
      </c>
    </row>
    <row r="3547" spans="1:24" hidden="1" x14ac:dyDescent="0.3">
      <c r="A3547">
        <v>1183</v>
      </c>
      <c r="B3547" s="1">
        <v>44853</v>
      </c>
      <c r="D3547" s="2">
        <v>0.3923611111111111</v>
      </c>
      <c r="E3547">
        <v>40558.25</v>
      </c>
      <c r="J3547" s="1">
        <v>44853</v>
      </c>
      <c r="L3547" s="2">
        <v>0.59861111111111109</v>
      </c>
      <c r="M3547">
        <v>40511.1</v>
      </c>
      <c r="N3547">
        <v>501</v>
      </c>
      <c r="R3547">
        <v>40621.550000000003</v>
      </c>
      <c r="S3547">
        <v>40196.400000000001</v>
      </c>
      <c r="T3547">
        <f t="shared" si="1327"/>
        <v>19</v>
      </c>
      <c r="U3547">
        <f t="shared" si="1338"/>
        <v>10</v>
      </c>
      <c r="V3547">
        <f t="shared" si="1339"/>
        <v>2022</v>
      </c>
    </row>
    <row r="3548" spans="1:24" x14ac:dyDescent="0.3">
      <c r="A3548">
        <v>1183.0999999999999</v>
      </c>
      <c r="B3548" s="1">
        <v>44853</v>
      </c>
      <c r="C3548" t="s">
        <v>26</v>
      </c>
      <c r="D3548" s="2">
        <v>0.3923611111111111</v>
      </c>
      <c r="E3548">
        <v>190.4</v>
      </c>
      <c r="F3548">
        <v>15</v>
      </c>
      <c r="G3548" t="s">
        <v>21</v>
      </c>
      <c r="H3548">
        <v>40600</v>
      </c>
      <c r="I3548" t="s">
        <v>22</v>
      </c>
      <c r="J3548" s="1">
        <v>44853</v>
      </c>
      <c r="K3548" t="s">
        <v>26</v>
      </c>
      <c r="L3548" s="2">
        <v>0.59861111111111109</v>
      </c>
      <c r="M3548">
        <v>142.4</v>
      </c>
      <c r="N3548">
        <v>720</v>
      </c>
      <c r="O3548">
        <v>25.210084030000001</v>
      </c>
      <c r="P3548" s="1">
        <v>44854</v>
      </c>
      <c r="Q3548" t="s">
        <v>24</v>
      </c>
      <c r="R3548">
        <v>217.9</v>
      </c>
      <c r="S3548">
        <v>66.5</v>
      </c>
      <c r="T3548">
        <f t="shared" si="1327"/>
        <v>19</v>
      </c>
      <c r="U3548">
        <f t="shared" si="1338"/>
        <v>10</v>
      </c>
      <c r="V3548">
        <f t="shared" si="1339"/>
        <v>2022</v>
      </c>
      <c r="X3548" t="str">
        <f t="shared" ref="X3548:X3549" si="1348">IF(N3548&gt;0,"Profit","Loss")</f>
        <v>Profit</v>
      </c>
    </row>
    <row r="3549" spans="1:24" x14ac:dyDescent="0.3">
      <c r="A3549">
        <v>1183.2</v>
      </c>
      <c r="B3549" s="1">
        <v>44853</v>
      </c>
      <c r="C3549" t="s">
        <v>26</v>
      </c>
      <c r="D3549" s="2">
        <v>0.3923611111111111</v>
      </c>
      <c r="E3549">
        <v>257.05</v>
      </c>
      <c r="F3549">
        <v>15</v>
      </c>
      <c r="G3549" t="s">
        <v>23</v>
      </c>
      <c r="H3549">
        <v>40600</v>
      </c>
      <c r="I3549" t="s">
        <v>22</v>
      </c>
      <c r="J3549" s="1">
        <v>44853</v>
      </c>
      <c r="K3549" t="s">
        <v>26</v>
      </c>
      <c r="L3549" s="2">
        <v>0.46249999999999997</v>
      </c>
      <c r="M3549">
        <v>271.64999999999998</v>
      </c>
      <c r="N3549">
        <v>-219</v>
      </c>
      <c r="O3549">
        <v>-5.6798288269999997</v>
      </c>
      <c r="P3549" s="1">
        <v>44854</v>
      </c>
      <c r="Q3549" t="s">
        <v>24</v>
      </c>
      <c r="R3549">
        <v>283.55</v>
      </c>
      <c r="S3549">
        <v>193.1</v>
      </c>
      <c r="T3549">
        <f t="shared" si="1327"/>
        <v>19</v>
      </c>
      <c r="U3549">
        <f t="shared" si="1338"/>
        <v>10</v>
      </c>
      <c r="V3549">
        <f t="shared" si="1339"/>
        <v>2022</v>
      </c>
      <c r="X3549" t="str">
        <f t="shared" si="1348"/>
        <v>Loss</v>
      </c>
    </row>
    <row r="3550" spans="1:24" hidden="1" x14ac:dyDescent="0.3">
      <c r="A3550">
        <v>1184</v>
      </c>
      <c r="B3550" s="1">
        <v>44854</v>
      </c>
      <c r="D3550" s="2">
        <v>0.3923611111111111</v>
      </c>
      <c r="E3550">
        <v>40068</v>
      </c>
      <c r="J3550" s="1">
        <v>44854</v>
      </c>
      <c r="L3550" s="2">
        <v>0.6381944444444444</v>
      </c>
      <c r="M3550">
        <v>40165.9</v>
      </c>
      <c r="N3550">
        <v>691.5</v>
      </c>
      <c r="Q3550" t="s">
        <v>19</v>
      </c>
      <c r="R3550">
        <v>40168.25</v>
      </c>
      <c r="S3550">
        <v>39857.85</v>
      </c>
      <c r="T3550">
        <f t="shared" si="1327"/>
        <v>20</v>
      </c>
      <c r="U3550">
        <f t="shared" si="1338"/>
        <v>10</v>
      </c>
      <c r="V3550">
        <f t="shared" si="1339"/>
        <v>2022</v>
      </c>
    </row>
    <row r="3551" spans="1:24" x14ac:dyDescent="0.3">
      <c r="A3551">
        <v>1184.0999999999999</v>
      </c>
      <c r="B3551" s="1">
        <v>44854</v>
      </c>
      <c r="C3551" t="s">
        <v>27</v>
      </c>
      <c r="D3551" s="2">
        <v>0.3923611111111111</v>
      </c>
      <c r="E3551">
        <v>117.4</v>
      </c>
      <c r="F3551">
        <v>15</v>
      </c>
      <c r="G3551" t="s">
        <v>21</v>
      </c>
      <c r="H3551">
        <v>40100</v>
      </c>
      <c r="I3551" t="s">
        <v>22</v>
      </c>
      <c r="J3551" s="1">
        <v>44854</v>
      </c>
      <c r="K3551" t="s">
        <v>27</v>
      </c>
      <c r="L3551" s="2">
        <v>0.6381944444444444</v>
      </c>
      <c r="M3551">
        <v>18.3</v>
      </c>
      <c r="N3551">
        <v>1486.5</v>
      </c>
      <c r="O3551">
        <v>84.412265759999997</v>
      </c>
      <c r="P3551" s="1">
        <v>44854</v>
      </c>
      <c r="Q3551" t="s">
        <v>19</v>
      </c>
      <c r="R3551">
        <v>138.5</v>
      </c>
      <c r="S3551">
        <v>1.7</v>
      </c>
      <c r="T3551">
        <f t="shared" si="1327"/>
        <v>20</v>
      </c>
      <c r="U3551">
        <f t="shared" si="1338"/>
        <v>10</v>
      </c>
      <c r="V3551">
        <f t="shared" si="1339"/>
        <v>2022</v>
      </c>
      <c r="X3551" t="str">
        <f t="shared" ref="X3551:X3552" si="1349">IF(N3551&gt;0,"Profit","Loss")</f>
        <v>Profit</v>
      </c>
    </row>
    <row r="3552" spans="1:24" x14ac:dyDescent="0.3">
      <c r="A3552">
        <v>1184.2</v>
      </c>
      <c r="B3552" s="1">
        <v>44854</v>
      </c>
      <c r="C3552" t="s">
        <v>27</v>
      </c>
      <c r="D3552" s="2">
        <v>0.3923611111111111</v>
      </c>
      <c r="E3552">
        <v>148.05000000000001</v>
      </c>
      <c r="F3552">
        <v>15</v>
      </c>
      <c r="G3552" t="s">
        <v>23</v>
      </c>
      <c r="H3552">
        <v>40100</v>
      </c>
      <c r="I3552" t="s">
        <v>22</v>
      </c>
      <c r="J3552" s="1">
        <v>44854</v>
      </c>
      <c r="K3552" t="s">
        <v>27</v>
      </c>
      <c r="L3552" s="2">
        <v>0.40416666666666662</v>
      </c>
      <c r="M3552">
        <v>201.05</v>
      </c>
      <c r="N3552">
        <v>-795</v>
      </c>
      <c r="O3552">
        <v>-35.798716650000003</v>
      </c>
      <c r="P3552" s="1">
        <v>44854</v>
      </c>
      <c r="Q3552" t="s">
        <v>24</v>
      </c>
      <c r="R3552">
        <v>208.8</v>
      </c>
      <c r="S3552">
        <v>125.35</v>
      </c>
      <c r="T3552">
        <f t="shared" si="1327"/>
        <v>20</v>
      </c>
      <c r="U3552">
        <f t="shared" si="1338"/>
        <v>10</v>
      </c>
      <c r="V3552">
        <f t="shared" si="1339"/>
        <v>2022</v>
      </c>
      <c r="X3552" t="str">
        <f t="shared" si="1349"/>
        <v>Loss</v>
      </c>
    </row>
    <row r="3553" spans="1:24" hidden="1" x14ac:dyDescent="0.3">
      <c r="A3553">
        <v>1185</v>
      </c>
      <c r="B3553" s="1">
        <v>44855</v>
      </c>
      <c r="D3553" s="2">
        <v>0.3923611111111111</v>
      </c>
      <c r="E3553">
        <v>40499.35</v>
      </c>
      <c r="J3553" s="1">
        <v>44855</v>
      </c>
      <c r="L3553" s="2">
        <v>0.59027777777777779</v>
      </c>
      <c r="M3553">
        <v>40689.800000000003</v>
      </c>
      <c r="N3553">
        <v>375</v>
      </c>
      <c r="R3553">
        <v>41031.5</v>
      </c>
      <c r="S3553">
        <v>40469.65</v>
      </c>
      <c r="T3553">
        <f t="shared" si="1327"/>
        <v>21</v>
      </c>
      <c r="U3553">
        <f t="shared" si="1338"/>
        <v>10</v>
      </c>
      <c r="V3553">
        <f t="shared" si="1339"/>
        <v>2022</v>
      </c>
    </row>
    <row r="3554" spans="1:24" x14ac:dyDescent="0.3">
      <c r="A3554">
        <v>1185.0999999999999</v>
      </c>
      <c r="B3554" s="1">
        <v>44855</v>
      </c>
      <c r="C3554" t="s">
        <v>28</v>
      </c>
      <c r="D3554" s="2">
        <v>0.3923611111111111</v>
      </c>
      <c r="E3554">
        <v>356.2</v>
      </c>
      <c r="F3554">
        <v>15</v>
      </c>
      <c r="G3554" t="s">
        <v>21</v>
      </c>
      <c r="H3554">
        <v>40500</v>
      </c>
      <c r="I3554" t="s">
        <v>22</v>
      </c>
      <c r="J3554" s="1">
        <v>44855</v>
      </c>
      <c r="K3554" t="s">
        <v>28</v>
      </c>
      <c r="L3554" s="2">
        <v>0.4152777777777778</v>
      </c>
      <c r="M3554">
        <v>422.2</v>
      </c>
      <c r="N3554">
        <v>-990</v>
      </c>
      <c r="O3554">
        <v>-18.528916339999999</v>
      </c>
      <c r="P3554" s="1">
        <v>44861</v>
      </c>
      <c r="Q3554" t="s">
        <v>24</v>
      </c>
      <c r="R3554">
        <v>456</v>
      </c>
      <c r="S3554">
        <v>347</v>
      </c>
      <c r="T3554">
        <f t="shared" si="1327"/>
        <v>21</v>
      </c>
      <c r="U3554">
        <f t="shared" si="1338"/>
        <v>10</v>
      </c>
      <c r="V3554">
        <f t="shared" si="1339"/>
        <v>2022</v>
      </c>
      <c r="X3554" t="str">
        <f t="shared" ref="X3554:X3555" si="1350">IF(N3554&gt;0,"Profit","Loss")</f>
        <v>Loss</v>
      </c>
    </row>
    <row r="3555" spans="1:24" x14ac:dyDescent="0.3">
      <c r="A3555">
        <v>1185.2</v>
      </c>
      <c r="B3555" s="1">
        <v>44855</v>
      </c>
      <c r="C3555" t="s">
        <v>28</v>
      </c>
      <c r="D3555" s="2">
        <v>0.3923611111111111</v>
      </c>
      <c r="E3555">
        <v>364.35</v>
      </c>
      <c r="F3555">
        <v>15</v>
      </c>
      <c r="G3555" t="s">
        <v>23</v>
      </c>
      <c r="H3555">
        <v>40500</v>
      </c>
      <c r="I3555" t="s">
        <v>22</v>
      </c>
      <c r="J3555" s="1">
        <v>44855</v>
      </c>
      <c r="K3555" t="s">
        <v>28</v>
      </c>
      <c r="L3555" s="2">
        <v>0.59027777777777779</v>
      </c>
      <c r="M3555">
        <v>273.35000000000002</v>
      </c>
      <c r="N3555">
        <v>1365</v>
      </c>
      <c r="O3555">
        <v>24.975984629999999</v>
      </c>
      <c r="P3555" s="1">
        <v>44861</v>
      </c>
      <c r="Q3555" t="s">
        <v>24</v>
      </c>
      <c r="R3555">
        <v>372.25</v>
      </c>
      <c r="S3555">
        <v>198</v>
      </c>
      <c r="T3555">
        <f t="shared" si="1327"/>
        <v>21</v>
      </c>
      <c r="U3555">
        <f t="shared" si="1338"/>
        <v>10</v>
      </c>
      <c r="V3555">
        <f t="shared" si="1339"/>
        <v>2022</v>
      </c>
      <c r="X3555" t="str">
        <f t="shared" si="1350"/>
        <v>Profit</v>
      </c>
    </row>
    <row r="3556" spans="1:24" hidden="1" x14ac:dyDescent="0.3">
      <c r="A3556">
        <v>1186</v>
      </c>
      <c r="B3556" s="1">
        <v>44859</v>
      </c>
      <c r="D3556" s="2">
        <v>0.3923611111111111</v>
      </c>
      <c r="E3556">
        <v>41225.550000000003</v>
      </c>
      <c r="J3556" s="1">
        <v>44859</v>
      </c>
      <c r="L3556" s="2">
        <v>0.43124999999999997</v>
      </c>
      <c r="M3556">
        <v>41198.5</v>
      </c>
      <c r="N3556">
        <v>-945</v>
      </c>
      <c r="R3556">
        <v>41372.800000000003</v>
      </c>
      <c r="S3556">
        <v>41186.6</v>
      </c>
      <c r="T3556">
        <f t="shared" si="1327"/>
        <v>25</v>
      </c>
      <c r="U3556">
        <f t="shared" si="1338"/>
        <v>10</v>
      </c>
      <c r="V3556">
        <f t="shared" si="1339"/>
        <v>2022</v>
      </c>
    </row>
    <row r="3557" spans="1:24" x14ac:dyDescent="0.3">
      <c r="A3557">
        <v>1186.0999999999999</v>
      </c>
      <c r="B3557" s="1">
        <v>44859</v>
      </c>
      <c r="C3557" t="s">
        <v>25</v>
      </c>
      <c r="D3557" s="2">
        <v>0.3923611111111111</v>
      </c>
      <c r="E3557">
        <v>259.05</v>
      </c>
      <c r="F3557">
        <v>15</v>
      </c>
      <c r="G3557" t="s">
        <v>21</v>
      </c>
      <c r="H3557">
        <v>41200</v>
      </c>
      <c r="I3557" t="s">
        <v>22</v>
      </c>
      <c r="J3557" s="1">
        <v>44859</v>
      </c>
      <c r="K3557" t="s">
        <v>25</v>
      </c>
      <c r="L3557" s="2">
        <v>0.41805555555555557</v>
      </c>
      <c r="M3557">
        <v>316.05</v>
      </c>
      <c r="N3557">
        <v>-855</v>
      </c>
      <c r="O3557">
        <v>-22.003474229999998</v>
      </c>
      <c r="P3557" s="1">
        <v>44861</v>
      </c>
      <c r="Q3557" t="s">
        <v>24</v>
      </c>
      <c r="R3557">
        <v>334.4</v>
      </c>
      <c r="S3557">
        <v>240.2</v>
      </c>
      <c r="T3557">
        <f t="shared" ref="T3557:T3620" si="1351">DAY(B3557)</f>
        <v>25</v>
      </c>
      <c r="U3557">
        <f t="shared" si="1338"/>
        <v>10</v>
      </c>
      <c r="V3557">
        <f t="shared" si="1339"/>
        <v>2022</v>
      </c>
      <c r="X3557" t="str">
        <f t="shared" ref="X3557:X3558" si="1352">IF(N3557&gt;0,"Profit","Loss")</f>
        <v>Loss</v>
      </c>
    </row>
    <row r="3558" spans="1:24" x14ac:dyDescent="0.3">
      <c r="A3558">
        <v>1186.2</v>
      </c>
      <c r="B3558" s="1">
        <v>44859</v>
      </c>
      <c r="C3558" t="s">
        <v>25</v>
      </c>
      <c r="D3558" s="2">
        <v>0.3923611111111111</v>
      </c>
      <c r="E3558">
        <v>229.1</v>
      </c>
      <c r="F3558">
        <v>15</v>
      </c>
      <c r="G3558" t="s">
        <v>23</v>
      </c>
      <c r="H3558">
        <v>41200</v>
      </c>
      <c r="I3558" t="s">
        <v>22</v>
      </c>
      <c r="J3558" s="1">
        <v>44859</v>
      </c>
      <c r="K3558" t="s">
        <v>25</v>
      </c>
      <c r="L3558" s="2">
        <v>0.43124999999999997</v>
      </c>
      <c r="M3558">
        <v>235.1</v>
      </c>
      <c r="N3558">
        <v>-90</v>
      </c>
      <c r="O3558">
        <v>-2.6189436929999999</v>
      </c>
      <c r="P3558" s="1">
        <v>44861</v>
      </c>
      <c r="Q3558" t="s">
        <v>24</v>
      </c>
      <c r="R3558">
        <v>252.5</v>
      </c>
      <c r="S3558">
        <v>159.25</v>
      </c>
      <c r="T3558">
        <f t="shared" si="1351"/>
        <v>25</v>
      </c>
      <c r="U3558">
        <f t="shared" si="1338"/>
        <v>10</v>
      </c>
      <c r="V3558">
        <f t="shared" si="1339"/>
        <v>2022</v>
      </c>
      <c r="X3558" t="str">
        <f t="shared" si="1352"/>
        <v>Loss</v>
      </c>
    </row>
    <row r="3559" spans="1:24" hidden="1" x14ac:dyDescent="0.3">
      <c r="A3559">
        <v>1187</v>
      </c>
      <c r="B3559" s="1">
        <v>44861</v>
      </c>
      <c r="D3559" s="2">
        <v>0.3923611111111111</v>
      </c>
      <c r="E3559">
        <v>41376.85</v>
      </c>
      <c r="J3559" s="1">
        <v>44861</v>
      </c>
      <c r="L3559" s="2">
        <v>0.6381944444444444</v>
      </c>
      <c r="M3559">
        <v>41304.300000000003</v>
      </c>
      <c r="N3559">
        <v>1701</v>
      </c>
      <c r="Q3559" t="s">
        <v>19</v>
      </c>
      <c r="R3559">
        <v>41511.199999999997</v>
      </c>
      <c r="S3559">
        <v>41180.199999999997</v>
      </c>
      <c r="T3559">
        <f t="shared" si="1351"/>
        <v>27</v>
      </c>
      <c r="U3559">
        <f t="shared" si="1338"/>
        <v>10</v>
      </c>
      <c r="V3559">
        <f t="shared" si="1339"/>
        <v>2022</v>
      </c>
    </row>
    <row r="3560" spans="1:24" x14ac:dyDescent="0.3">
      <c r="A3560">
        <v>1187.0999999999999</v>
      </c>
      <c r="B3560" s="1">
        <v>44861</v>
      </c>
      <c r="C3560" t="s">
        <v>27</v>
      </c>
      <c r="D3560" s="2">
        <v>0.3923611111111111</v>
      </c>
      <c r="E3560">
        <v>126.75</v>
      </c>
      <c r="F3560">
        <v>15</v>
      </c>
      <c r="G3560" t="s">
        <v>21</v>
      </c>
      <c r="H3560">
        <v>41400</v>
      </c>
      <c r="I3560" t="s">
        <v>22</v>
      </c>
      <c r="J3560" s="1">
        <v>44861</v>
      </c>
      <c r="K3560" t="s">
        <v>27</v>
      </c>
      <c r="L3560" s="2">
        <v>0.6381944444444444</v>
      </c>
      <c r="M3560">
        <v>0.35</v>
      </c>
      <c r="N3560">
        <v>1896</v>
      </c>
      <c r="O3560">
        <v>99.723865880000005</v>
      </c>
      <c r="P3560" s="1">
        <v>44861</v>
      </c>
      <c r="Q3560" t="s">
        <v>19</v>
      </c>
      <c r="R3560">
        <v>189</v>
      </c>
      <c r="S3560">
        <v>0.35</v>
      </c>
      <c r="T3560">
        <f t="shared" si="1351"/>
        <v>27</v>
      </c>
      <c r="U3560">
        <f t="shared" si="1338"/>
        <v>10</v>
      </c>
      <c r="V3560">
        <f t="shared" si="1339"/>
        <v>2022</v>
      </c>
      <c r="X3560" t="str">
        <f t="shared" ref="X3560:X3561" si="1353">IF(N3560&gt;0,"Profit","Loss")</f>
        <v>Profit</v>
      </c>
    </row>
    <row r="3561" spans="1:24" x14ac:dyDescent="0.3">
      <c r="A3561">
        <v>1187.2</v>
      </c>
      <c r="B3561" s="1">
        <v>44861</v>
      </c>
      <c r="C3561" t="s">
        <v>27</v>
      </c>
      <c r="D3561" s="2">
        <v>0.3923611111111111</v>
      </c>
      <c r="E3561">
        <v>147.75</v>
      </c>
      <c r="F3561">
        <v>15</v>
      </c>
      <c r="G3561" t="s">
        <v>23</v>
      </c>
      <c r="H3561">
        <v>41400</v>
      </c>
      <c r="I3561" t="s">
        <v>22</v>
      </c>
      <c r="J3561" s="1">
        <v>44861</v>
      </c>
      <c r="K3561" t="s">
        <v>27</v>
      </c>
      <c r="L3561" s="2">
        <v>0.44236111111111115</v>
      </c>
      <c r="M3561">
        <v>160.75</v>
      </c>
      <c r="N3561">
        <v>-195</v>
      </c>
      <c r="O3561">
        <v>-8.7986463619999995</v>
      </c>
      <c r="P3561" s="1">
        <v>44861</v>
      </c>
      <c r="Q3561" t="s">
        <v>24</v>
      </c>
      <c r="R3561">
        <v>161.4</v>
      </c>
      <c r="S3561">
        <v>85.65</v>
      </c>
      <c r="T3561">
        <f t="shared" si="1351"/>
        <v>27</v>
      </c>
      <c r="U3561">
        <f t="shared" si="1338"/>
        <v>10</v>
      </c>
      <c r="V3561">
        <f t="shared" si="1339"/>
        <v>2022</v>
      </c>
      <c r="X3561" t="str">
        <f t="shared" si="1353"/>
        <v>Loss</v>
      </c>
    </row>
    <row r="3562" spans="1:24" hidden="1" x14ac:dyDescent="0.3">
      <c r="A3562">
        <v>1188</v>
      </c>
      <c r="B3562" s="1">
        <v>44862</v>
      </c>
      <c r="D3562" s="2">
        <v>0.3923611111111111</v>
      </c>
      <c r="E3562">
        <v>41455.1</v>
      </c>
      <c r="J3562" s="1">
        <v>44862</v>
      </c>
      <c r="L3562" s="2">
        <v>0.54097222222222219</v>
      </c>
      <c r="M3562">
        <v>40915.449999999997</v>
      </c>
      <c r="N3562">
        <v>2100</v>
      </c>
      <c r="R3562">
        <v>41482.15</v>
      </c>
      <c r="S3562">
        <v>40913.300000000003</v>
      </c>
      <c r="T3562">
        <f t="shared" si="1351"/>
        <v>28</v>
      </c>
      <c r="U3562">
        <f t="shared" si="1338"/>
        <v>10</v>
      </c>
      <c r="V3562">
        <f t="shared" si="1339"/>
        <v>2022</v>
      </c>
    </row>
    <row r="3563" spans="1:24" x14ac:dyDescent="0.3">
      <c r="A3563">
        <v>1188.0999999999999</v>
      </c>
      <c r="B3563" s="1">
        <v>44862</v>
      </c>
      <c r="C3563" t="s">
        <v>28</v>
      </c>
      <c r="D3563" s="2">
        <v>0.3923611111111111</v>
      </c>
      <c r="E3563">
        <v>412.2</v>
      </c>
      <c r="F3563">
        <v>15</v>
      </c>
      <c r="G3563" t="s">
        <v>21</v>
      </c>
      <c r="H3563">
        <v>41500</v>
      </c>
      <c r="I3563" t="s">
        <v>22</v>
      </c>
      <c r="J3563" s="1">
        <v>44862</v>
      </c>
      <c r="K3563" t="s">
        <v>28</v>
      </c>
      <c r="L3563" s="2">
        <v>0.54097222222222219</v>
      </c>
      <c r="M3563">
        <v>212.2</v>
      </c>
      <c r="N3563">
        <v>3000</v>
      </c>
      <c r="O3563">
        <v>48.520135860000003</v>
      </c>
      <c r="P3563" s="1">
        <v>44868</v>
      </c>
      <c r="Q3563" t="s">
        <v>29</v>
      </c>
      <c r="R3563">
        <v>422.45</v>
      </c>
      <c r="S3563">
        <v>211.05</v>
      </c>
      <c r="T3563">
        <f t="shared" si="1351"/>
        <v>28</v>
      </c>
      <c r="U3563">
        <f t="shared" si="1338"/>
        <v>10</v>
      </c>
      <c r="V3563">
        <f t="shared" si="1339"/>
        <v>2022</v>
      </c>
      <c r="X3563" t="str">
        <f t="shared" ref="X3563:X3564" si="1354">IF(N3563&gt;0,"Profit","Loss")</f>
        <v>Profit</v>
      </c>
    </row>
    <row r="3564" spans="1:24" x14ac:dyDescent="0.3">
      <c r="A3564">
        <v>1188.2</v>
      </c>
      <c r="B3564" s="1">
        <v>44862</v>
      </c>
      <c r="C3564" t="s">
        <v>28</v>
      </c>
      <c r="D3564" s="2">
        <v>0.3923611111111111</v>
      </c>
      <c r="E3564">
        <v>442.05</v>
      </c>
      <c r="F3564">
        <v>15</v>
      </c>
      <c r="G3564" t="s">
        <v>23</v>
      </c>
      <c r="H3564">
        <v>41500</v>
      </c>
      <c r="I3564" t="s">
        <v>22</v>
      </c>
      <c r="J3564" s="1">
        <v>44862</v>
      </c>
      <c r="K3564" t="s">
        <v>28</v>
      </c>
      <c r="L3564" s="2">
        <v>0.41041666666666665</v>
      </c>
      <c r="M3564">
        <v>502.05</v>
      </c>
      <c r="N3564">
        <v>-900</v>
      </c>
      <c r="O3564">
        <v>-13.573125210000001</v>
      </c>
      <c r="P3564" s="1">
        <v>44868</v>
      </c>
      <c r="Q3564" t="s">
        <v>24</v>
      </c>
      <c r="R3564">
        <v>534.79999999999995</v>
      </c>
      <c r="S3564">
        <v>426.3</v>
      </c>
      <c r="T3564">
        <f t="shared" si="1351"/>
        <v>28</v>
      </c>
      <c r="U3564">
        <f t="shared" si="1338"/>
        <v>10</v>
      </c>
      <c r="V3564">
        <f t="shared" si="1339"/>
        <v>2022</v>
      </c>
      <c r="X3564" t="str">
        <f t="shared" si="1354"/>
        <v>Loss</v>
      </c>
    </row>
    <row r="3565" spans="1:24" hidden="1" x14ac:dyDescent="0.3">
      <c r="A3565">
        <v>1189</v>
      </c>
      <c r="B3565" s="1">
        <v>44865</v>
      </c>
      <c r="D3565" s="2">
        <v>0.3923611111111111</v>
      </c>
      <c r="E3565">
        <v>41185.300000000003</v>
      </c>
      <c r="J3565" s="1">
        <v>44865</v>
      </c>
      <c r="L3565" s="2">
        <v>0.54375000000000007</v>
      </c>
      <c r="M3565">
        <v>41310.300000000003</v>
      </c>
      <c r="N3565">
        <v>-315</v>
      </c>
      <c r="R3565">
        <v>41332.050000000003</v>
      </c>
      <c r="S3565">
        <v>41106.6</v>
      </c>
      <c r="T3565">
        <f t="shared" si="1351"/>
        <v>31</v>
      </c>
      <c r="U3565">
        <f t="shared" si="1338"/>
        <v>10</v>
      </c>
      <c r="V3565">
        <f t="shared" si="1339"/>
        <v>2022</v>
      </c>
    </row>
    <row r="3566" spans="1:24" x14ac:dyDescent="0.3">
      <c r="A3566">
        <v>1189.0999999999999</v>
      </c>
      <c r="B3566" s="1">
        <v>44865</v>
      </c>
      <c r="C3566" t="s">
        <v>20</v>
      </c>
      <c r="D3566" s="2">
        <v>0.3923611111111111</v>
      </c>
      <c r="E3566">
        <v>386.9</v>
      </c>
      <c r="F3566">
        <v>15</v>
      </c>
      <c r="G3566" t="s">
        <v>21</v>
      </c>
      <c r="H3566">
        <v>41200</v>
      </c>
      <c r="I3566" t="s">
        <v>22</v>
      </c>
      <c r="J3566" s="1">
        <v>44865</v>
      </c>
      <c r="K3566" t="s">
        <v>20</v>
      </c>
      <c r="L3566" s="2">
        <v>0.54375000000000007</v>
      </c>
      <c r="M3566">
        <v>410.9</v>
      </c>
      <c r="N3566">
        <v>-360</v>
      </c>
      <c r="O3566">
        <v>-6.2031532699999996</v>
      </c>
      <c r="P3566" s="1">
        <v>44868</v>
      </c>
      <c r="Q3566" t="s">
        <v>24</v>
      </c>
      <c r="R3566">
        <v>441.8</v>
      </c>
      <c r="S3566">
        <v>335.2</v>
      </c>
      <c r="T3566">
        <f t="shared" si="1351"/>
        <v>31</v>
      </c>
      <c r="U3566">
        <f t="shared" si="1338"/>
        <v>10</v>
      </c>
      <c r="V3566">
        <f t="shared" si="1339"/>
        <v>2022</v>
      </c>
      <c r="X3566" t="str">
        <f t="shared" ref="X3566:X3567" si="1355">IF(N3566&gt;0,"Profit","Loss")</f>
        <v>Loss</v>
      </c>
    </row>
    <row r="3567" spans="1:24" x14ac:dyDescent="0.3">
      <c r="A3567">
        <v>1189.2</v>
      </c>
      <c r="B3567" s="1">
        <v>44865</v>
      </c>
      <c r="C3567" t="s">
        <v>20</v>
      </c>
      <c r="D3567" s="2">
        <v>0.3923611111111111</v>
      </c>
      <c r="E3567">
        <v>368.55</v>
      </c>
      <c r="F3567">
        <v>15</v>
      </c>
      <c r="G3567" t="s">
        <v>23</v>
      </c>
      <c r="H3567">
        <v>41200</v>
      </c>
      <c r="I3567" t="s">
        <v>22</v>
      </c>
      <c r="J3567" s="1">
        <v>44865</v>
      </c>
      <c r="K3567" t="s">
        <v>20</v>
      </c>
      <c r="L3567" s="2">
        <v>0.41250000000000003</v>
      </c>
      <c r="M3567">
        <v>365.55</v>
      </c>
      <c r="N3567">
        <v>45</v>
      </c>
      <c r="O3567">
        <v>0.81400081400000002</v>
      </c>
      <c r="P3567" s="1">
        <v>44868</v>
      </c>
      <c r="Q3567" t="s">
        <v>24</v>
      </c>
      <c r="R3567">
        <v>370.8</v>
      </c>
      <c r="S3567">
        <v>289.60000000000002</v>
      </c>
      <c r="T3567">
        <f t="shared" si="1351"/>
        <v>31</v>
      </c>
      <c r="U3567">
        <f t="shared" si="1338"/>
        <v>10</v>
      </c>
      <c r="V3567">
        <f t="shared" si="1339"/>
        <v>2022</v>
      </c>
      <c r="X3567" t="str">
        <f t="shared" si="1355"/>
        <v>Profit</v>
      </c>
    </row>
    <row r="3568" spans="1:24" hidden="1" x14ac:dyDescent="0.3">
      <c r="A3568">
        <v>1190</v>
      </c>
      <c r="B3568" s="1">
        <v>44866</v>
      </c>
      <c r="D3568" s="2">
        <v>0.3923611111111111</v>
      </c>
      <c r="E3568">
        <v>41446.400000000001</v>
      </c>
      <c r="J3568" s="1">
        <v>44866</v>
      </c>
      <c r="L3568" s="2">
        <v>0.52222222222222225</v>
      </c>
      <c r="M3568">
        <v>41433.800000000003</v>
      </c>
      <c r="N3568">
        <v>-765</v>
      </c>
      <c r="R3568">
        <v>41674.1</v>
      </c>
      <c r="S3568">
        <v>41419</v>
      </c>
      <c r="T3568">
        <f t="shared" si="1351"/>
        <v>1</v>
      </c>
      <c r="U3568">
        <f t="shared" si="1338"/>
        <v>11</v>
      </c>
      <c r="V3568">
        <f t="shared" si="1339"/>
        <v>2022</v>
      </c>
    </row>
    <row r="3569" spans="1:24" x14ac:dyDescent="0.3">
      <c r="A3569">
        <v>1190.0999999999999</v>
      </c>
      <c r="B3569" s="1">
        <v>44866</v>
      </c>
      <c r="C3569" t="s">
        <v>25</v>
      </c>
      <c r="D3569" s="2">
        <v>0.3923611111111111</v>
      </c>
      <c r="E3569">
        <v>333.9</v>
      </c>
      <c r="F3569">
        <v>15</v>
      </c>
      <c r="G3569" t="s">
        <v>21</v>
      </c>
      <c r="H3569">
        <v>41400</v>
      </c>
      <c r="I3569" t="s">
        <v>22</v>
      </c>
      <c r="J3569" s="1">
        <v>44866</v>
      </c>
      <c r="K3569" t="s">
        <v>25</v>
      </c>
      <c r="L3569" s="2">
        <v>0.40625</v>
      </c>
      <c r="M3569">
        <v>398.9</v>
      </c>
      <c r="N3569">
        <v>-975</v>
      </c>
      <c r="O3569">
        <v>-19.466906259999998</v>
      </c>
      <c r="P3569" s="1">
        <v>44868</v>
      </c>
      <c r="Q3569" t="s">
        <v>24</v>
      </c>
      <c r="R3569">
        <v>409.4</v>
      </c>
      <c r="S3569">
        <v>323</v>
      </c>
      <c r="T3569">
        <f t="shared" si="1351"/>
        <v>1</v>
      </c>
      <c r="U3569">
        <f t="shared" si="1338"/>
        <v>11</v>
      </c>
      <c r="V3569">
        <f t="shared" si="1339"/>
        <v>2022</v>
      </c>
      <c r="X3569" t="str">
        <f t="shared" ref="X3569:X3570" si="1356">IF(N3569&gt;0,"Profit","Loss")</f>
        <v>Loss</v>
      </c>
    </row>
    <row r="3570" spans="1:24" x14ac:dyDescent="0.3">
      <c r="A3570">
        <v>1190.2</v>
      </c>
      <c r="B3570" s="1">
        <v>44866</v>
      </c>
      <c r="C3570" t="s">
        <v>25</v>
      </c>
      <c r="D3570" s="2">
        <v>0.3923611111111111</v>
      </c>
      <c r="E3570">
        <v>271</v>
      </c>
      <c r="F3570">
        <v>15</v>
      </c>
      <c r="G3570" t="s">
        <v>23</v>
      </c>
      <c r="H3570">
        <v>41400</v>
      </c>
      <c r="I3570" t="s">
        <v>22</v>
      </c>
      <c r="J3570" s="1">
        <v>44866</v>
      </c>
      <c r="K3570" t="s">
        <v>25</v>
      </c>
      <c r="L3570" s="2">
        <v>0.52222222222222225</v>
      </c>
      <c r="M3570">
        <v>257</v>
      </c>
      <c r="N3570">
        <v>210</v>
      </c>
      <c r="O3570">
        <v>5.166051661</v>
      </c>
      <c r="P3570" s="1">
        <v>44868</v>
      </c>
      <c r="Q3570" t="s">
        <v>24</v>
      </c>
      <c r="R3570">
        <v>280.45</v>
      </c>
      <c r="S3570">
        <v>182</v>
      </c>
      <c r="T3570">
        <f t="shared" si="1351"/>
        <v>1</v>
      </c>
      <c r="U3570">
        <f t="shared" si="1338"/>
        <v>11</v>
      </c>
      <c r="V3570">
        <f t="shared" si="1339"/>
        <v>2022</v>
      </c>
      <c r="X3570" t="str">
        <f t="shared" si="1356"/>
        <v>Profit</v>
      </c>
    </row>
    <row r="3571" spans="1:24" hidden="1" x14ac:dyDescent="0.3">
      <c r="A3571">
        <v>1191</v>
      </c>
      <c r="B3571" s="1">
        <v>44867</v>
      </c>
      <c r="D3571" s="2">
        <v>0.3923611111111111</v>
      </c>
      <c r="E3571">
        <v>41348.699999999997</v>
      </c>
      <c r="J3571" s="1">
        <v>44867</v>
      </c>
      <c r="L3571" s="2">
        <v>0.53194444444444444</v>
      </c>
      <c r="M3571">
        <v>41219.9</v>
      </c>
      <c r="N3571">
        <v>-930</v>
      </c>
      <c r="R3571">
        <v>41465.35</v>
      </c>
      <c r="S3571">
        <v>41215.699999999997</v>
      </c>
      <c r="T3571">
        <f t="shared" si="1351"/>
        <v>2</v>
      </c>
      <c r="U3571">
        <f t="shared" si="1338"/>
        <v>11</v>
      </c>
      <c r="V3571">
        <f t="shared" si="1339"/>
        <v>2022</v>
      </c>
    </row>
    <row r="3572" spans="1:24" x14ac:dyDescent="0.3">
      <c r="A3572">
        <v>1191.0999999999999</v>
      </c>
      <c r="B3572" s="1">
        <v>44867</v>
      </c>
      <c r="C3572" t="s">
        <v>26</v>
      </c>
      <c r="D3572" s="2">
        <v>0.3923611111111111</v>
      </c>
      <c r="E3572">
        <v>290.39999999999998</v>
      </c>
      <c r="F3572">
        <v>15</v>
      </c>
      <c r="G3572" t="s">
        <v>21</v>
      </c>
      <c r="H3572">
        <v>41300</v>
      </c>
      <c r="I3572" t="s">
        <v>22</v>
      </c>
      <c r="J3572" s="1">
        <v>44867</v>
      </c>
      <c r="K3572" t="s">
        <v>26</v>
      </c>
      <c r="L3572" s="2">
        <v>0.4069444444444445</v>
      </c>
      <c r="M3572">
        <v>314.39999999999998</v>
      </c>
      <c r="N3572">
        <v>-360</v>
      </c>
      <c r="O3572">
        <v>-8.2644628099999995</v>
      </c>
      <c r="P3572" s="1">
        <v>44868</v>
      </c>
      <c r="Q3572" t="s">
        <v>24</v>
      </c>
      <c r="R3572">
        <v>328.9</v>
      </c>
      <c r="S3572">
        <v>239</v>
      </c>
      <c r="T3572">
        <f t="shared" si="1351"/>
        <v>2</v>
      </c>
      <c r="U3572">
        <f t="shared" si="1338"/>
        <v>11</v>
      </c>
      <c r="V3572">
        <f t="shared" si="1339"/>
        <v>2022</v>
      </c>
      <c r="X3572" t="str">
        <f t="shared" ref="X3572:X3573" si="1357">IF(N3572&gt;0,"Profit","Loss")</f>
        <v>Loss</v>
      </c>
    </row>
    <row r="3573" spans="1:24" x14ac:dyDescent="0.3">
      <c r="A3573">
        <v>1191.2</v>
      </c>
      <c r="B3573" s="1">
        <v>44867</v>
      </c>
      <c r="C3573" t="s">
        <v>26</v>
      </c>
      <c r="D3573" s="2">
        <v>0.3923611111111111</v>
      </c>
      <c r="E3573">
        <v>234.35</v>
      </c>
      <c r="F3573">
        <v>15</v>
      </c>
      <c r="G3573" t="s">
        <v>23</v>
      </c>
      <c r="H3573">
        <v>41300</v>
      </c>
      <c r="I3573" t="s">
        <v>22</v>
      </c>
      <c r="J3573" s="1">
        <v>44867</v>
      </c>
      <c r="K3573" t="s">
        <v>26</v>
      </c>
      <c r="L3573" s="2">
        <v>0.53194444444444444</v>
      </c>
      <c r="M3573">
        <v>272.35000000000002</v>
      </c>
      <c r="N3573">
        <v>-570</v>
      </c>
      <c r="O3573">
        <v>-16.215062939999999</v>
      </c>
      <c r="P3573" s="1">
        <v>44868</v>
      </c>
      <c r="Q3573" t="s">
        <v>24</v>
      </c>
      <c r="R3573">
        <v>283.14999999999998</v>
      </c>
      <c r="S3573">
        <v>197.1</v>
      </c>
      <c r="T3573">
        <f t="shared" si="1351"/>
        <v>2</v>
      </c>
      <c r="U3573">
        <f t="shared" si="1338"/>
        <v>11</v>
      </c>
      <c r="V3573">
        <f t="shared" si="1339"/>
        <v>2022</v>
      </c>
      <c r="X3573" t="str">
        <f t="shared" si="1357"/>
        <v>Loss</v>
      </c>
    </row>
    <row r="3574" spans="1:24" hidden="1" x14ac:dyDescent="0.3">
      <c r="A3574">
        <v>1192</v>
      </c>
      <c r="B3574" s="1">
        <v>44868</v>
      </c>
      <c r="D3574" s="2">
        <v>0.3923611111111111</v>
      </c>
      <c r="E3574">
        <v>41057.1</v>
      </c>
      <c r="J3574" s="1">
        <v>44868</v>
      </c>
      <c r="L3574" s="2">
        <v>0.6381944444444444</v>
      </c>
      <c r="M3574">
        <v>41286.050000000003</v>
      </c>
      <c r="N3574">
        <v>1897.5</v>
      </c>
      <c r="Q3574" t="s">
        <v>19</v>
      </c>
      <c r="R3574">
        <v>41475.15</v>
      </c>
      <c r="S3574">
        <v>41041.800000000003</v>
      </c>
      <c r="T3574">
        <f t="shared" si="1351"/>
        <v>3</v>
      </c>
      <c r="U3574">
        <f t="shared" si="1338"/>
        <v>11</v>
      </c>
      <c r="V3574">
        <f t="shared" si="1339"/>
        <v>2022</v>
      </c>
    </row>
    <row r="3575" spans="1:24" x14ac:dyDescent="0.3">
      <c r="A3575">
        <v>1192.0999999999999</v>
      </c>
      <c r="B3575" s="1">
        <v>44868</v>
      </c>
      <c r="C3575" t="s">
        <v>27</v>
      </c>
      <c r="D3575" s="2">
        <v>0.3923611111111111</v>
      </c>
      <c r="E3575">
        <v>121.5</v>
      </c>
      <c r="F3575">
        <v>15</v>
      </c>
      <c r="G3575" t="s">
        <v>21</v>
      </c>
      <c r="H3575">
        <v>41100</v>
      </c>
      <c r="I3575" t="s">
        <v>22</v>
      </c>
      <c r="J3575" s="1">
        <v>44868</v>
      </c>
      <c r="K3575" t="s">
        <v>27</v>
      </c>
      <c r="L3575" s="2">
        <v>0.3972222222222222</v>
      </c>
      <c r="M3575">
        <v>191.65</v>
      </c>
      <c r="N3575">
        <v>-1052.25</v>
      </c>
      <c r="O3575">
        <v>-57.736625510000003</v>
      </c>
      <c r="P3575" s="1">
        <v>44868</v>
      </c>
      <c r="Q3575" t="s">
        <v>24</v>
      </c>
      <c r="R3575">
        <v>249</v>
      </c>
      <c r="S3575">
        <v>115.55</v>
      </c>
      <c r="T3575">
        <f t="shared" si="1351"/>
        <v>3</v>
      </c>
      <c r="U3575">
        <f t="shared" si="1338"/>
        <v>11</v>
      </c>
      <c r="V3575">
        <f t="shared" si="1339"/>
        <v>2022</v>
      </c>
      <c r="X3575" t="str">
        <f t="shared" ref="X3575:X3576" si="1358">IF(N3575&gt;0,"Profit","Loss")</f>
        <v>Loss</v>
      </c>
    </row>
    <row r="3576" spans="1:24" x14ac:dyDescent="0.3">
      <c r="A3576">
        <v>1192.2</v>
      </c>
      <c r="B3576" s="1">
        <v>44868</v>
      </c>
      <c r="C3576" t="s">
        <v>27</v>
      </c>
      <c r="D3576" s="2">
        <v>0.3923611111111111</v>
      </c>
      <c r="E3576">
        <v>196.9</v>
      </c>
      <c r="F3576">
        <v>15</v>
      </c>
      <c r="G3576" t="s">
        <v>23</v>
      </c>
      <c r="H3576">
        <v>41100</v>
      </c>
      <c r="I3576" t="s">
        <v>22</v>
      </c>
      <c r="J3576" s="1">
        <v>44868</v>
      </c>
      <c r="K3576" t="s">
        <v>27</v>
      </c>
      <c r="L3576" s="2">
        <v>0.6381944444444444</v>
      </c>
      <c r="M3576">
        <v>0.25</v>
      </c>
      <c r="N3576">
        <v>2949.75</v>
      </c>
      <c r="O3576">
        <v>99.873031999999995</v>
      </c>
      <c r="P3576" s="1">
        <v>44868</v>
      </c>
      <c r="Q3576" t="s">
        <v>19</v>
      </c>
      <c r="R3576">
        <v>200.45</v>
      </c>
      <c r="S3576">
        <v>0.2</v>
      </c>
      <c r="T3576">
        <f t="shared" si="1351"/>
        <v>3</v>
      </c>
      <c r="U3576">
        <f t="shared" si="1338"/>
        <v>11</v>
      </c>
      <c r="V3576">
        <f t="shared" si="1339"/>
        <v>2022</v>
      </c>
      <c r="X3576" t="str">
        <f t="shared" si="1358"/>
        <v>Profit</v>
      </c>
    </row>
    <row r="3577" spans="1:24" hidden="1" x14ac:dyDescent="0.3">
      <c r="A3577">
        <v>1193</v>
      </c>
      <c r="B3577" s="1">
        <v>44869</v>
      </c>
      <c r="D3577" s="2">
        <v>0.3923611111111111</v>
      </c>
      <c r="E3577">
        <v>41365.199999999997</v>
      </c>
      <c r="J3577" s="1">
        <v>44869</v>
      </c>
      <c r="L3577" s="2">
        <v>0.40208333333333335</v>
      </c>
      <c r="M3577">
        <v>41327.35</v>
      </c>
      <c r="N3577">
        <v>-660</v>
      </c>
      <c r="R3577">
        <v>41514.85</v>
      </c>
      <c r="S3577">
        <v>41310.5</v>
      </c>
      <c r="T3577">
        <f t="shared" si="1351"/>
        <v>4</v>
      </c>
      <c r="U3577">
        <f t="shared" si="1338"/>
        <v>11</v>
      </c>
      <c r="V3577">
        <f t="shared" si="1339"/>
        <v>2022</v>
      </c>
    </row>
    <row r="3578" spans="1:24" x14ac:dyDescent="0.3">
      <c r="A3578">
        <v>1193.0999999999999</v>
      </c>
      <c r="B3578" s="1">
        <v>44869</v>
      </c>
      <c r="C3578" t="s">
        <v>28</v>
      </c>
      <c r="D3578" s="2">
        <v>0.3923611111111111</v>
      </c>
      <c r="E3578">
        <v>368.2</v>
      </c>
      <c r="F3578">
        <v>15</v>
      </c>
      <c r="G3578" t="s">
        <v>21</v>
      </c>
      <c r="H3578">
        <v>41400</v>
      </c>
      <c r="I3578" t="s">
        <v>22</v>
      </c>
      <c r="J3578" s="1">
        <v>44869</v>
      </c>
      <c r="K3578" t="s">
        <v>28</v>
      </c>
      <c r="L3578" s="2">
        <v>0.39583333333333331</v>
      </c>
      <c r="M3578">
        <v>417.2</v>
      </c>
      <c r="N3578">
        <v>-735</v>
      </c>
      <c r="O3578">
        <v>-13.307984790000001</v>
      </c>
      <c r="P3578" s="1">
        <v>44875</v>
      </c>
      <c r="Q3578" t="s">
        <v>24</v>
      </c>
      <c r="R3578">
        <v>431.45</v>
      </c>
      <c r="S3578">
        <v>342</v>
      </c>
      <c r="T3578">
        <f t="shared" si="1351"/>
        <v>4</v>
      </c>
      <c r="U3578">
        <f t="shared" si="1338"/>
        <v>11</v>
      </c>
      <c r="V3578">
        <f t="shared" si="1339"/>
        <v>2022</v>
      </c>
      <c r="X3578" t="str">
        <f t="shared" ref="X3578:X3579" si="1359">IF(N3578&gt;0,"Profit","Loss")</f>
        <v>Loss</v>
      </c>
    </row>
    <row r="3579" spans="1:24" x14ac:dyDescent="0.3">
      <c r="A3579">
        <v>1193.2</v>
      </c>
      <c r="B3579" s="1">
        <v>44869</v>
      </c>
      <c r="C3579" t="s">
        <v>28</v>
      </c>
      <c r="D3579" s="2">
        <v>0.3923611111111111</v>
      </c>
      <c r="E3579">
        <v>393.7</v>
      </c>
      <c r="F3579">
        <v>15</v>
      </c>
      <c r="G3579" t="s">
        <v>23</v>
      </c>
      <c r="H3579">
        <v>41400</v>
      </c>
      <c r="I3579" t="s">
        <v>22</v>
      </c>
      <c r="J3579" s="1">
        <v>44869</v>
      </c>
      <c r="K3579" t="s">
        <v>28</v>
      </c>
      <c r="L3579" s="2">
        <v>0.40208333333333335</v>
      </c>
      <c r="M3579">
        <v>388.7</v>
      </c>
      <c r="N3579">
        <v>75</v>
      </c>
      <c r="O3579">
        <v>1.2700025399999999</v>
      </c>
      <c r="P3579" s="1">
        <v>44875</v>
      </c>
      <c r="Q3579" t="s">
        <v>24</v>
      </c>
      <c r="R3579">
        <v>418.95</v>
      </c>
      <c r="S3579">
        <v>313</v>
      </c>
      <c r="T3579">
        <f t="shared" si="1351"/>
        <v>4</v>
      </c>
      <c r="U3579">
        <f t="shared" si="1338"/>
        <v>11</v>
      </c>
      <c r="V3579">
        <f t="shared" si="1339"/>
        <v>2022</v>
      </c>
      <c r="X3579" t="str">
        <f t="shared" si="1359"/>
        <v>Profit</v>
      </c>
    </row>
    <row r="3580" spans="1:24" hidden="1" x14ac:dyDescent="0.3">
      <c r="A3580">
        <v>1194</v>
      </c>
      <c r="B3580" s="1">
        <v>44872</v>
      </c>
      <c r="D3580" s="2">
        <v>0.3923611111111111</v>
      </c>
      <c r="E3580">
        <v>41669.5</v>
      </c>
      <c r="J3580" s="1">
        <v>44872</v>
      </c>
      <c r="L3580" s="2">
        <v>0.6069444444444444</v>
      </c>
      <c r="M3580">
        <v>41547.9</v>
      </c>
      <c r="N3580">
        <v>345</v>
      </c>
      <c r="R3580">
        <v>41738.050000000003</v>
      </c>
      <c r="S3580">
        <v>41338.5</v>
      </c>
      <c r="T3580">
        <f t="shared" si="1351"/>
        <v>7</v>
      </c>
      <c r="U3580">
        <f t="shared" si="1338"/>
        <v>11</v>
      </c>
      <c r="V3580">
        <f t="shared" si="1339"/>
        <v>2022</v>
      </c>
    </row>
    <row r="3581" spans="1:24" x14ac:dyDescent="0.3">
      <c r="A3581">
        <v>1194.0999999999999</v>
      </c>
      <c r="B3581" s="1">
        <v>44872</v>
      </c>
      <c r="C3581" t="s">
        <v>20</v>
      </c>
      <c r="D3581" s="2">
        <v>0.3923611111111111</v>
      </c>
      <c r="E3581">
        <v>281.3</v>
      </c>
      <c r="F3581">
        <v>15</v>
      </c>
      <c r="G3581" t="s">
        <v>21</v>
      </c>
      <c r="H3581">
        <v>41700</v>
      </c>
      <c r="I3581" t="s">
        <v>22</v>
      </c>
      <c r="J3581" s="1">
        <v>44872</v>
      </c>
      <c r="K3581" t="s">
        <v>20</v>
      </c>
      <c r="L3581" s="2">
        <v>0.6069444444444444</v>
      </c>
      <c r="M3581">
        <v>211.3</v>
      </c>
      <c r="N3581">
        <v>1050</v>
      </c>
      <c r="O3581">
        <v>24.884464980000001</v>
      </c>
      <c r="P3581" s="1">
        <v>44875</v>
      </c>
      <c r="Q3581" t="s">
        <v>24</v>
      </c>
      <c r="R3581">
        <v>309.85000000000002</v>
      </c>
      <c r="S3581">
        <v>136</v>
      </c>
      <c r="T3581">
        <f t="shared" si="1351"/>
        <v>7</v>
      </c>
      <c r="U3581">
        <f t="shared" si="1338"/>
        <v>11</v>
      </c>
      <c r="V3581">
        <f t="shared" si="1339"/>
        <v>2022</v>
      </c>
      <c r="X3581" t="str">
        <f t="shared" ref="X3581:X3582" si="1360">IF(N3581&gt;0,"Profit","Loss")</f>
        <v>Profit</v>
      </c>
    </row>
    <row r="3582" spans="1:24" x14ac:dyDescent="0.3">
      <c r="A3582">
        <v>1194.2</v>
      </c>
      <c r="B3582" s="1">
        <v>44872</v>
      </c>
      <c r="C3582" t="s">
        <v>20</v>
      </c>
      <c r="D3582" s="2">
        <v>0.3923611111111111</v>
      </c>
      <c r="E3582">
        <v>289.75</v>
      </c>
      <c r="F3582">
        <v>15</v>
      </c>
      <c r="G3582" t="s">
        <v>23</v>
      </c>
      <c r="H3582">
        <v>41700</v>
      </c>
      <c r="I3582" t="s">
        <v>22</v>
      </c>
      <c r="J3582" s="1">
        <v>44872</v>
      </c>
      <c r="K3582" t="s">
        <v>20</v>
      </c>
      <c r="L3582" s="2">
        <v>0.44861111111111113</v>
      </c>
      <c r="M3582">
        <v>336.75</v>
      </c>
      <c r="N3582">
        <v>-705</v>
      </c>
      <c r="O3582">
        <v>-16.22088007</v>
      </c>
      <c r="P3582" s="1">
        <v>44875</v>
      </c>
      <c r="Q3582" t="s">
        <v>24</v>
      </c>
      <c r="R3582">
        <v>376.25</v>
      </c>
      <c r="S3582">
        <v>260.8</v>
      </c>
      <c r="T3582">
        <f t="shared" si="1351"/>
        <v>7</v>
      </c>
      <c r="U3582">
        <f t="shared" si="1338"/>
        <v>11</v>
      </c>
      <c r="V3582">
        <f t="shared" si="1339"/>
        <v>2022</v>
      </c>
      <c r="X3582" t="str">
        <f t="shared" si="1360"/>
        <v>Loss</v>
      </c>
    </row>
    <row r="3583" spans="1:24" hidden="1" x14ac:dyDescent="0.3">
      <c r="A3583">
        <v>1195</v>
      </c>
      <c r="B3583" s="1">
        <v>44874</v>
      </c>
      <c r="D3583" s="2">
        <v>0.3923611111111111</v>
      </c>
      <c r="E3583">
        <v>41764.85</v>
      </c>
      <c r="J3583" s="1">
        <v>44874</v>
      </c>
      <c r="L3583" s="2">
        <v>0.61805555555555558</v>
      </c>
      <c r="M3583">
        <v>41735.75</v>
      </c>
      <c r="N3583">
        <v>-420</v>
      </c>
      <c r="R3583">
        <v>41948.800000000003</v>
      </c>
      <c r="S3583">
        <v>41691.300000000003</v>
      </c>
      <c r="T3583">
        <f t="shared" si="1351"/>
        <v>9</v>
      </c>
      <c r="U3583">
        <f t="shared" si="1338"/>
        <v>11</v>
      </c>
      <c r="V3583">
        <f t="shared" si="1339"/>
        <v>2022</v>
      </c>
    </row>
    <row r="3584" spans="1:24" x14ac:dyDescent="0.3">
      <c r="A3584">
        <v>1195.0999999999999</v>
      </c>
      <c r="B3584" s="1">
        <v>44874</v>
      </c>
      <c r="C3584" t="s">
        <v>26</v>
      </c>
      <c r="D3584" s="2">
        <v>0.3923611111111111</v>
      </c>
      <c r="E3584">
        <v>194.1</v>
      </c>
      <c r="F3584">
        <v>15</v>
      </c>
      <c r="G3584" t="s">
        <v>21</v>
      </c>
      <c r="H3584">
        <v>41800</v>
      </c>
      <c r="I3584" t="s">
        <v>22</v>
      </c>
      <c r="J3584" s="1">
        <v>44874</v>
      </c>
      <c r="K3584" t="s">
        <v>26</v>
      </c>
      <c r="L3584" s="2">
        <v>0.41041666666666665</v>
      </c>
      <c r="M3584">
        <v>241.1</v>
      </c>
      <c r="N3584">
        <v>-705</v>
      </c>
      <c r="O3584">
        <v>-24.214322509999999</v>
      </c>
      <c r="P3584" s="1">
        <v>44875</v>
      </c>
      <c r="Q3584" t="s">
        <v>24</v>
      </c>
      <c r="R3584">
        <v>242.45</v>
      </c>
      <c r="S3584">
        <v>165.2</v>
      </c>
      <c r="T3584">
        <f t="shared" si="1351"/>
        <v>9</v>
      </c>
      <c r="U3584">
        <f t="shared" si="1338"/>
        <v>11</v>
      </c>
      <c r="V3584">
        <f t="shared" si="1339"/>
        <v>2022</v>
      </c>
      <c r="X3584" t="str">
        <f t="shared" ref="X3584:X3585" si="1361">IF(N3584&gt;0,"Profit","Loss")</f>
        <v>Loss</v>
      </c>
    </row>
    <row r="3585" spans="1:24" x14ac:dyDescent="0.3">
      <c r="A3585">
        <v>1195.2</v>
      </c>
      <c r="B3585" s="1">
        <v>44874</v>
      </c>
      <c r="C3585" t="s">
        <v>26</v>
      </c>
      <c r="D3585" s="2">
        <v>0.3923611111111111</v>
      </c>
      <c r="E3585">
        <v>214.65</v>
      </c>
      <c r="F3585">
        <v>15</v>
      </c>
      <c r="G3585" t="s">
        <v>23</v>
      </c>
      <c r="H3585">
        <v>41800</v>
      </c>
      <c r="I3585" t="s">
        <v>22</v>
      </c>
      <c r="J3585" s="1">
        <v>44874</v>
      </c>
      <c r="K3585" t="s">
        <v>26</v>
      </c>
      <c r="L3585" s="2">
        <v>0.61805555555555558</v>
      </c>
      <c r="M3585">
        <v>195.65</v>
      </c>
      <c r="N3585">
        <v>285</v>
      </c>
      <c r="O3585">
        <v>8.8516189149999995</v>
      </c>
      <c r="P3585" s="1">
        <v>44875</v>
      </c>
      <c r="Q3585" t="s">
        <v>24</v>
      </c>
      <c r="R3585">
        <v>250</v>
      </c>
      <c r="S3585">
        <v>120.4</v>
      </c>
      <c r="T3585">
        <f t="shared" si="1351"/>
        <v>9</v>
      </c>
      <c r="U3585">
        <f t="shared" si="1338"/>
        <v>11</v>
      </c>
      <c r="V3585">
        <f t="shared" si="1339"/>
        <v>2022</v>
      </c>
      <c r="X3585" t="str">
        <f t="shared" si="1361"/>
        <v>Profit</v>
      </c>
    </row>
    <row r="3586" spans="1:24" hidden="1" x14ac:dyDescent="0.3">
      <c r="A3586">
        <v>1196</v>
      </c>
      <c r="B3586" s="1">
        <v>44875</v>
      </c>
      <c r="D3586" s="2">
        <v>0.3923611111111111</v>
      </c>
      <c r="E3586">
        <v>41573.800000000003</v>
      </c>
      <c r="J3586" s="1">
        <v>44875</v>
      </c>
      <c r="L3586" s="2">
        <v>0.6381944444444444</v>
      </c>
      <c r="M3586">
        <v>41613.25</v>
      </c>
      <c r="N3586">
        <v>492.75</v>
      </c>
      <c r="Q3586" t="s">
        <v>19</v>
      </c>
      <c r="R3586">
        <v>41626.35</v>
      </c>
      <c r="S3586">
        <v>41319.449999999997</v>
      </c>
      <c r="T3586">
        <f t="shared" si="1351"/>
        <v>10</v>
      </c>
      <c r="U3586">
        <f t="shared" si="1338"/>
        <v>11</v>
      </c>
      <c r="V3586">
        <f t="shared" si="1339"/>
        <v>2022</v>
      </c>
    </row>
    <row r="3587" spans="1:24" x14ac:dyDescent="0.3">
      <c r="A3587">
        <v>1196.0999999999999</v>
      </c>
      <c r="B3587" s="1">
        <v>44875</v>
      </c>
      <c r="C3587" t="s">
        <v>27</v>
      </c>
      <c r="D3587" s="2">
        <v>0.3923611111111111</v>
      </c>
      <c r="E3587">
        <v>102.25</v>
      </c>
      <c r="F3587">
        <v>15</v>
      </c>
      <c r="G3587" t="s">
        <v>21</v>
      </c>
      <c r="H3587">
        <v>41600</v>
      </c>
      <c r="I3587" t="s">
        <v>22</v>
      </c>
      <c r="J3587" s="1">
        <v>44875</v>
      </c>
      <c r="K3587" t="s">
        <v>27</v>
      </c>
      <c r="L3587" s="2">
        <v>0.6381944444444444</v>
      </c>
      <c r="M3587">
        <v>9.4</v>
      </c>
      <c r="N3587">
        <v>1392.75</v>
      </c>
      <c r="O3587">
        <v>90.806845969999998</v>
      </c>
      <c r="P3587" s="1">
        <v>44875</v>
      </c>
      <c r="Q3587" t="s">
        <v>19</v>
      </c>
      <c r="R3587">
        <v>112.4</v>
      </c>
      <c r="S3587">
        <v>2.5</v>
      </c>
      <c r="T3587">
        <f t="shared" si="1351"/>
        <v>10</v>
      </c>
      <c r="U3587">
        <f t="shared" ref="U3587:U3650" si="1362">MONTH(B3587)</f>
        <v>11</v>
      </c>
      <c r="V3587">
        <f t="shared" ref="V3587:V3650" si="1363">YEAR(B3587)</f>
        <v>2022</v>
      </c>
      <c r="X3587" t="str">
        <f t="shared" ref="X3587:X3588" si="1364">IF(N3587&gt;0,"Profit","Loss")</f>
        <v>Profit</v>
      </c>
    </row>
    <row r="3588" spans="1:24" x14ac:dyDescent="0.3">
      <c r="A3588">
        <v>1196.2</v>
      </c>
      <c r="B3588" s="1">
        <v>44875</v>
      </c>
      <c r="C3588" t="s">
        <v>27</v>
      </c>
      <c r="D3588" s="2">
        <v>0.3923611111111111</v>
      </c>
      <c r="E3588">
        <v>125.8</v>
      </c>
      <c r="F3588">
        <v>15</v>
      </c>
      <c r="G3588" t="s">
        <v>23</v>
      </c>
      <c r="H3588">
        <v>41600</v>
      </c>
      <c r="I3588" t="s">
        <v>22</v>
      </c>
      <c r="J3588" s="1">
        <v>44875</v>
      </c>
      <c r="K3588" t="s">
        <v>27</v>
      </c>
      <c r="L3588" s="2">
        <v>0.44166666666666665</v>
      </c>
      <c r="M3588">
        <v>185.8</v>
      </c>
      <c r="N3588">
        <v>-900</v>
      </c>
      <c r="O3588">
        <v>-47.694753579999997</v>
      </c>
      <c r="P3588" s="1">
        <v>44875</v>
      </c>
      <c r="Q3588" t="s">
        <v>24</v>
      </c>
      <c r="R3588">
        <v>190</v>
      </c>
      <c r="S3588">
        <v>110.4</v>
      </c>
      <c r="T3588">
        <f t="shared" si="1351"/>
        <v>10</v>
      </c>
      <c r="U3588">
        <f t="shared" si="1362"/>
        <v>11</v>
      </c>
      <c r="V3588">
        <f t="shared" si="1363"/>
        <v>2022</v>
      </c>
      <c r="X3588" t="str">
        <f t="shared" si="1364"/>
        <v>Loss</v>
      </c>
    </row>
    <row r="3589" spans="1:24" hidden="1" x14ac:dyDescent="0.3">
      <c r="A3589">
        <v>1197</v>
      </c>
      <c r="B3589" s="1">
        <v>44876</v>
      </c>
      <c r="D3589" s="2">
        <v>0.3923611111111111</v>
      </c>
      <c r="E3589">
        <v>42092.800000000003</v>
      </c>
      <c r="J3589" s="1">
        <v>44876</v>
      </c>
      <c r="L3589" s="2">
        <v>0.45694444444444443</v>
      </c>
      <c r="M3589">
        <v>42088.05</v>
      </c>
      <c r="N3589">
        <v>-690</v>
      </c>
      <c r="R3589">
        <v>42136.65</v>
      </c>
      <c r="S3589">
        <v>41919.1</v>
      </c>
      <c r="T3589">
        <f t="shared" si="1351"/>
        <v>11</v>
      </c>
      <c r="U3589">
        <f t="shared" si="1362"/>
        <v>11</v>
      </c>
      <c r="V3589">
        <f t="shared" si="1363"/>
        <v>2022</v>
      </c>
    </row>
    <row r="3590" spans="1:24" x14ac:dyDescent="0.3">
      <c r="A3590">
        <v>1197.0999999999999</v>
      </c>
      <c r="B3590" s="1">
        <v>44876</v>
      </c>
      <c r="C3590" t="s">
        <v>28</v>
      </c>
      <c r="D3590" s="2">
        <v>0.3923611111111111</v>
      </c>
      <c r="E3590">
        <v>346.4</v>
      </c>
      <c r="F3590">
        <v>15</v>
      </c>
      <c r="G3590" t="s">
        <v>21</v>
      </c>
      <c r="H3590">
        <v>42100</v>
      </c>
      <c r="I3590" t="s">
        <v>22</v>
      </c>
      <c r="J3590" s="1">
        <v>44876</v>
      </c>
      <c r="K3590" t="s">
        <v>28</v>
      </c>
      <c r="L3590" s="2">
        <v>0.45694444444444443</v>
      </c>
      <c r="M3590">
        <v>339.4</v>
      </c>
      <c r="N3590">
        <v>105</v>
      </c>
      <c r="O3590">
        <v>2.020785219</v>
      </c>
      <c r="P3590" s="1">
        <v>44882</v>
      </c>
      <c r="Q3590" t="s">
        <v>24</v>
      </c>
      <c r="R3590">
        <v>356.9</v>
      </c>
      <c r="S3590">
        <v>263.8</v>
      </c>
      <c r="T3590">
        <f t="shared" si="1351"/>
        <v>11</v>
      </c>
      <c r="U3590">
        <f t="shared" si="1362"/>
        <v>11</v>
      </c>
      <c r="V3590">
        <f t="shared" si="1363"/>
        <v>2022</v>
      </c>
      <c r="X3590" t="str">
        <f t="shared" ref="X3590:X3591" si="1365">IF(N3590&gt;0,"Profit","Loss")</f>
        <v>Profit</v>
      </c>
    </row>
    <row r="3591" spans="1:24" x14ac:dyDescent="0.3">
      <c r="A3591">
        <v>1197.2</v>
      </c>
      <c r="B3591" s="1">
        <v>44876</v>
      </c>
      <c r="C3591" t="s">
        <v>28</v>
      </c>
      <c r="D3591" s="2">
        <v>0.3923611111111111</v>
      </c>
      <c r="E3591">
        <v>317</v>
      </c>
      <c r="F3591">
        <v>15</v>
      </c>
      <c r="G3591" t="s">
        <v>23</v>
      </c>
      <c r="H3591">
        <v>42100</v>
      </c>
      <c r="I3591" t="s">
        <v>22</v>
      </c>
      <c r="J3591" s="1">
        <v>44876</v>
      </c>
      <c r="K3591" t="s">
        <v>28</v>
      </c>
      <c r="L3591" s="2">
        <v>0.43888888888888888</v>
      </c>
      <c r="M3591">
        <v>370</v>
      </c>
      <c r="N3591">
        <v>-795</v>
      </c>
      <c r="O3591">
        <v>-16.719242900000001</v>
      </c>
      <c r="P3591" s="1">
        <v>44882</v>
      </c>
      <c r="Q3591" t="s">
        <v>24</v>
      </c>
      <c r="R3591">
        <v>400</v>
      </c>
      <c r="S3591">
        <v>294.25</v>
      </c>
      <c r="T3591">
        <f t="shared" si="1351"/>
        <v>11</v>
      </c>
      <c r="U3591">
        <f t="shared" si="1362"/>
        <v>11</v>
      </c>
      <c r="V3591">
        <f t="shared" si="1363"/>
        <v>2022</v>
      </c>
      <c r="X3591" t="str">
        <f t="shared" si="1365"/>
        <v>Loss</v>
      </c>
    </row>
    <row r="3592" spans="1:24" hidden="1" x14ac:dyDescent="0.3">
      <c r="A3592">
        <v>1198</v>
      </c>
      <c r="B3592" s="1">
        <v>44879</v>
      </c>
      <c r="D3592" s="2">
        <v>0.3923611111111111</v>
      </c>
      <c r="E3592">
        <v>42156.6</v>
      </c>
      <c r="J3592" s="1">
        <v>44879</v>
      </c>
      <c r="L3592" s="2">
        <v>0.56388888888888888</v>
      </c>
      <c r="M3592">
        <v>42141.35</v>
      </c>
      <c r="N3592">
        <v>-780</v>
      </c>
      <c r="R3592">
        <v>42159.85</v>
      </c>
      <c r="S3592">
        <v>41966.2</v>
      </c>
      <c r="T3592">
        <f t="shared" si="1351"/>
        <v>14</v>
      </c>
      <c r="U3592">
        <f t="shared" si="1362"/>
        <v>11</v>
      </c>
      <c r="V3592">
        <f t="shared" si="1363"/>
        <v>2022</v>
      </c>
    </row>
    <row r="3593" spans="1:24" x14ac:dyDescent="0.3">
      <c r="A3593">
        <v>1198.0999999999999</v>
      </c>
      <c r="B3593" s="1">
        <v>44879</v>
      </c>
      <c r="C3593" t="s">
        <v>20</v>
      </c>
      <c r="D3593" s="2">
        <v>0.3923611111111111</v>
      </c>
      <c r="E3593">
        <v>267.85000000000002</v>
      </c>
      <c r="F3593">
        <v>15</v>
      </c>
      <c r="G3593" t="s">
        <v>21</v>
      </c>
      <c r="H3593">
        <v>42200</v>
      </c>
      <c r="I3593" t="s">
        <v>22</v>
      </c>
      <c r="J3593" s="1">
        <v>44879</v>
      </c>
      <c r="K3593" t="s">
        <v>20</v>
      </c>
      <c r="L3593" s="2">
        <v>0.56388888888888888</v>
      </c>
      <c r="M3593">
        <v>253.85</v>
      </c>
      <c r="N3593">
        <v>210</v>
      </c>
      <c r="O3593">
        <v>5.2268060480000003</v>
      </c>
      <c r="P3593" s="1">
        <v>44882</v>
      </c>
      <c r="Q3593" t="s">
        <v>24</v>
      </c>
      <c r="R3593">
        <v>280.60000000000002</v>
      </c>
      <c r="S3593">
        <v>178.4</v>
      </c>
      <c r="T3593">
        <f t="shared" si="1351"/>
        <v>14</v>
      </c>
      <c r="U3593">
        <f t="shared" si="1362"/>
        <v>11</v>
      </c>
      <c r="V3593">
        <f t="shared" si="1363"/>
        <v>2022</v>
      </c>
      <c r="X3593" t="str">
        <f t="shared" ref="X3593:X3594" si="1366">IF(N3593&gt;0,"Profit","Loss")</f>
        <v>Profit</v>
      </c>
    </row>
    <row r="3594" spans="1:24" x14ac:dyDescent="0.3">
      <c r="A3594">
        <v>1198.2</v>
      </c>
      <c r="B3594" s="1">
        <v>44879</v>
      </c>
      <c r="C3594" t="s">
        <v>20</v>
      </c>
      <c r="D3594" s="2">
        <v>0.3923611111111111</v>
      </c>
      <c r="E3594">
        <v>296.14999999999998</v>
      </c>
      <c r="F3594">
        <v>15</v>
      </c>
      <c r="G3594" t="s">
        <v>23</v>
      </c>
      <c r="H3594">
        <v>42200</v>
      </c>
      <c r="I3594" t="s">
        <v>22</v>
      </c>
      <c r="J3594" s="1">
        <v>44879</v>
      </c>
      <c r="K3594" t="s">
        <v>20</v>
      </c>
      <c r="L3594" s="2">
        <v>0.4291666666666667</v>
      </c>
      <c r="M3594">
        <v>362.15</v>
      </c>
      <c r="N3594">
        <v>-990</v>
      </c>
      <c r="O3594">
        <v>-22.286003709999999</v>
      </c>
      <c r="P3594" s="1">
        <v>44882</v>
      </c>
      <c r="Q3594" t="s">
        <v>24</v>
      </c>
      <c r="R3594">
        <v>368</v>
      </c>
      <c r="S3594">
        <v>286.60000000000002</v>
      </c>
      <c r="T3594">
        <f t="shared" si="1351"/>
        <v>14</v>
      </c>
      <c r="U3594">
        <f t="shared" si="1362"/>
        <v>11</v>
      </c>
      <c r="V3594">
        <f t="shared" si="1363"/>
        <v>2022</v>
      </c>
      <c r="X3594" t="str">
        <f t="shared" si="1366"/>
        <v>Loss</v>
      </c>
    </row>
    <row r="3595" spans="1:24" hidden="1" x14ac:dyDescent="0.3">
      <c r="A3595">
        <v>1199</v>
      </c>
      <c r="B3595" s="1">
        <v>44880</v>
      </c>
      <c r="D3595" s="2">
        <v>0.3923611111111111</v>
      </c>
      <c r="E3595">
        <v>42209.4</v>
      </c>
      <c r="J3595" s="1">
        <v>44880</v>
      </c>
      <c r="L3595" s="2">
        <v>0.6381944444444444</v>
      </c>
      <c r="M3595">
        <v>42390.6</v>
      </c>
      <c r="N3595">
        <v>966.75</v>
      </c>
      <c r="Q3595" t="s">
        <v>19</v>
      </c>
      <c r="R3595">
        <v>42392.35</v>
      </c>
      <c r="S3595">
        <v>42080.800000000003</v>
      </c>
      <c r="T3595">
        <f t="shared" si="1351"/>
        <v>15</v>
      </c>
      <c r="U3595">
        <f t="shared" si="1362"/>
        <v>11</v>
      </c>
      <c r="V3595">
        <f t="shared" si="1363"/>
        <v>2022</v>
      </c>
    </row>
    <row r="3596" spans="1:24" x14ac:dyDescent="0.3">
      <c r="A3596">
        <v>1199.0999999999999</v>
      </c>
      <c r="B3596" s="1">
        <v>44880</v>
      </c>
      <c r="C3596" t="s">
        <v>25</v>
      </c>
      <c r="D3596" s="2">
        <v>0.3923611111111111</v>
      </c>
      <c r="E3596">
        <v>230.8</v>
      </c>
      <c r="F3596">
        <v>15</v>
      </c>
      <c r="G3596" t="s">
        <v>21</v>
      </c>
      <c r="H3596">
        <v>42200</v>
      </c>
      <c r="I3596" t="s">
        <v>22</v>
      </c>
      <c r="J3596" s="1">
        <v>44880</v>
      </c>
      <c r="K3596" t="s">
        <v>25</v>
      </c>
      <c r="L3596" s="2">
        <v>0.60138888888888886</v>
      </c>
      <c r="M3596">
        <v>253.8</v>
      </c>
      <c r="N3596">
        <v>-345</v>
      </c>
      <c r="O3596">
        <v>-9.9653379550000007</v>
      </c>
      <c r="P3596" s="1">
        <v>44882</v>
      </c>
      <c r="Q3596" t="s">
        <v>24</v>
      </c>
      <c r="R3596">
        <v>262.85000000000002</v>
      </c>
      <c r="S3596">
        <v>178.45</v>
      </c>
      <c r="T3596">
        <f t="shared" si="1351"/>
        <v>15</v>
      </c>
      <c r="U3596">
        <f t="shared" si="1362"/>
        <v>11</v>
      </c>
      <c r="V3596">
        <f t="shared" si="1363"/>
        <v>2022</v>
      </c>
      <c r="X3596" t="str">
        <f t="shared" ref="X3596:X3597" si="1367">IF(N3596&gt;0,"Profit","Loss")</f>
        <v>Loss</v>
      </c>
    </row>
    <row r="3597" spans="1:24" x14ac:dyDescent="0.3">
      <c r="A3597">
        <v>1199.2</v>
      </c>
      <c r="B3597" s="1">
        <v>44880</v>
      </c>
      <c r="C3597" t="s">
        <v>25</v>
      </c>
      <c r="D3597" s="2">
        <v>0.3923611111111111</v>
      </c>
      <c r="E3597">
        <v>214.55</v>
      </c>
      <c r="F3597">
        <v>15</v>
      </c>
      <c r="G3597" t="s">
        <v>23</v>
      </c>
      <c r="H3597">
        <v>42200</v>
      </c>
      <c r="I3597" t="s">
        <v>22</v>
      </c>
      <c r="J3597" s="1">
        <v>44880</v>
      </c>
      <c r="K3597" t="s">
        <v>25</v>
      </c>
      <c r="L3597" s="2">
        <v>0.6381944444444444</v>
      </c>
      <c r="M3597">
        <v>127.1</v>
      </c>
      <c r="N3597">
        <v>1311.75</v>
      </c>
      <c r="O3597">
        <v>40.759729669999999</v>
      </c>
      <c r="P3597" s="1">
        <v>44882</v>
      </c>
      <c r="Q3597" t="s">
        <v>19</v>
      </c>
      <c r="R3597">
        <v>247.5</v>
      </c>
      <c r="S3597">
        <v>126.65</v>
      </c>
      <c r="T3597">
        <f t="shared" si="1351"/>
        <v>15</v>
      </c>
      <c r="U3597">
        <f t="shared" si="1362"/>
        <v>11</v>
      </c>
      <c r="V3597">
        <f t="shared" si="1363"/>
        <v>2022</v>
      </c>
      <c r="X3597" t="str">
        <f t="shared" si="1367"/>
        <v>Profit</v>
      </c>
    </row>
    <row r="3598" spans="1:24" hidden="1" x14ac:dyDescent="0.3">
      <c r="A3598">
        <v>1200</v>
      </c>
      <c r="B3598" s="1">
        <v>44881</v>
      </c>
      <c r="D3598" s="2">
        <v>0.3923611111111111</v>
      </c>
      <c r="E3598">
        <v>42364.4</v>
      </c>
      <c r="J3598" s="1">
        <v>44881</v>
      </c>
      <c r="L3598" s="2">
        <v>0.6381944444444444</v>
      </c>
      <c r="M3598">
        <v>42502.75</v>
      </c>
      <c r="N3598">
        <v>270.75</v>
      </c>
      <c r="Q3598" t="s">
        <v>19</v>
      </c>
      <c r="R3598">
        <v>42605.5</v>
      </c>
      <c r="S3598">
        <v>42297.7</v>
      </c>
      <c r="T3598">
        <f t="shared" si="1351"/>
        <v>16</v>
      </c>
      <c r="U3598">
        <f t="shared" si="1362"/>
        <v>11</v>
      </c>
      <c r="V3598">
        <f t="shared" si="1363"/>
        <v>2022</v>
      </c>
    </row>
    <row r="3599" spans="1:24" x14ac:dyDescent="0.3">
      <c r="A3599">
        <v>1200.0999999999999</v>
      </c>
      <c r="B3599" s="1">
        <v>44881</v>
      </c>
      <c r="C3599" t="s">
        <v>26</v>
      </c>
      <c r="D3599" s="2">
        <v>0.3923611111111111</v>
      </c>
      <c r="E3599">
        <v>158.05000000000001</v>
      </c>
      <c r="F3599">
        <v>15</v>
      </c>
      <c r="G3599" t="s">
        <v>21</v>
      </c>
      <c r="H3599">
        <v>42400</v>
      </c>
      <c r="I3599" t="s">
        <v>22</v>
      </c>
      <c r="J3599" s="1">
        <v>44881</v>
      </c>
      <c r="K3599" t="s">
        <v>26</v>
      </c>
      <c r="L3599" s="2">
        <v>0.42291666666666666</v>
      </c>
      <c r="M3599">
        <v>213.05</v>
      </c>
      <c r="N3599">
        <v>-825</v>
      </c>
      <c r="O3599">
        <v>-34.799114199999998</v>
      </c>
      <c r="P3599" s="1">
        <v>44882</v>
      </c>
      <c r="Q3599" t="s">
        <v>24</v>
      </c>
      <c r="R3599">
        <v>218.65</v>
      </c>
      <c r="S3599">
        <v>137.25</v>
      </c>
      <c r="T3599">
        <f t="shared" si="1351"/>
        <v>16</v>
      </c>
      <c r="U3599">
        <f t="shared" si="1362"/>
        <v>11</v>
      </c>
      <c r="V3599">
        <f t="shared" si="1363"/>
        <v>2022</v>
      </c>
      <c r="X3599" t="str">
        <f t="shared" ref="X3599:X3600" si="1368">IF(N3599&gt;0,"Profit","Loss")</f>
        <v>Loss</v>
      </c>
    </row>
    <row r="3600" spans="1:24" x14ac:dyDescent="0.3">
      <c r="A3600">
        <v>1200.2</v>
      </c>
      <c r="B3600" s="1">
        <v>44881</v>
      </c>
      <c r="C3600" t="s">
        <v>26</v>
      </c>
      <c r="D3600" s="2">
        <v>0.3923611111111111</v>
      </c>
      <c r="E3600">
        <v>199.85</v>
      </c>
      <c r="F3600">
        <v>15</v>
      </c>
      <c r="G3600" t="s">
        <v>23</v>
      </c>
      <c r="H3600">
        <v>42400</v>
      </c>
      <c r="I3600" t="s">
        <v>22</v>
      </c>
      <c r="J3600" s="1">
        <v>44881</v>
      </c>
      <c r="K3600" t="s">
        <v>26</v>
      </c>
      <c r="L3600" s="2">
        <v>0.6381944444444444</v>
      </c>
      <c r="M3600">
        <v>126.8</v>
      </c>
      <c r="N3600">
        <v>1095.75</v>
      </c>
      <c r="O3600">
        <v>36.552414310000003</v>
      </c>
      <c r="P3600" s="1">
        <v>44882</v>
      </c>
      <c r="Q3600" t="s">
        <v>19</v>
      </c>
      <c r="R3600">
        <v>217.15</v>
      </c>
      <c r="S3600">
        <v>96.35</v>
      </c>
      <c r="T3600">
        <f t="shared" si="1351"/>
        <v>16</v>
      </c>
      <c r="U3600">
        <f t="shared" si="1362"/>
        <v>11</v>
      </c>
      <c r="V3600">
        <f t="shared" si="1363"/>
        <v>2022</v>
      </c>
      <c r="X3600" t="str">
        <f t="shared" si="1368"/>
        <v>Profit</v>
      </c>
    </row>
    <row r="3601" spans="1:24" hidden="1" x14ac:dyDescent="0.3">
      <c r="A3601">
        <v>1201</v>
      </c>
      <c r="B3601" s="1">
        <v>44882</v>
      </c>
      <c r="D3601" s="2">
        <v>0.3923611111111111</v>
      </c>
      <c r="E3601">
        <v>42462.65</v>
      </c>
      <c r="J3601" s="1">
        <v>44882</v>
      </c>
      <c r="L3601" s="2">
        <v>0.6381944444444444</v>
      </c>
      <c r="M3601">
        <v>42447.5</v>
      </c>
      <c r="N3601">
        <v>1109.25</v>
      </c>
      <c r="Q3601" t="s">
        <v>19</v>
      </c>
      <c r="R3601">
        <v>42621.5</v>
      </c>
      <c r="S3601">
        <v>42389</v>
      </c>
      <c r="T3601">
        <f t="shared" si="1351"/>
        <v>17</v>
      </c>
      <c r="U3601">
        <f t="shared" si="1362"/>
        <v>11</v>
      </c>
      <c r="V3601">
        <f t="shared" si="1363"/>
        <v>2022</v>
      </c>
    </row>
    <row r="3602" spans="1:24" x14ac:dyDescent="0.3">
      <c r="A3602">
        <v>1201.0999999999999</v>
      </c>
      <c r="B3602" s="1">
        <v>44882</v>
      </c>
      <c r="C3602" t="s">
        <v>27</v>
      </c>
      <c r="D3602" s="2">
        <v>0.3923611111111111</v>
      </c>
      <c r="E3602">
        <v>88.7</v>
      </c>
      <c r="F3602">
        <v>15</v>
      </c>
      <c r="G3602" t="s">
        <v>21</v>
      </c>
      <c r="H3602">
        <v>42500</v>
      </c>
      <c r="I3602" t="s">
        <v>22</v>
      </c>
      <c r="J3602" s="1">
        <v>44882</v>
      </c>
      <c r="K3602" t="s">
        <v>27</v>
      </c>
      <c r="L3602" s="2">
        <v>0.61736111111111114</v>
      </c>
      <c r="M3602">
        <v>110.7</v>
      </c>
      <c r="N3602">
        <v>-330</v>
      </c>
      <c r="O3602">
        <v>-24.802705750000001</v>
      </c>
      <c r="P3602" s="1">
        <v>44882</v>
      </c>
      <c r="Q3602" t="s">
        <v>24</v>
      </c>
      <c r="R3602">
        <v>119.6</v>
      </c>
      <c r="S3602">
        <v>35</v>
      </c>
      <c r="T3602">
        <f t="shared" si="1351"/>
        <v>17</v>
      </c>
      <c r="U3602">
        <f t="shared" si="1362"/>
        <v>11</v>
      </c>
      <c r="V3602">
        <f t="shared" si="1363"/>
        <v>2022</v>
      </c>
      <c r="X3602" t="str">
        <f t="shared" ref="X3602:X3603" si="1369">IF(N3602&gt;0,"Profit","Loss")</f>
        <v>Loss</v>
      </c>
    </row>
    <row r="3603" spans="1:24" x14ac:dyDescent="0.3">
      <c r="A3603">
        <v>1201.2</v>
      </c>
      <c r="B3603" s="1">
        <v>44882</v>
      </c>
      <c r="C3603" t="s">
        <v>27</v>
      </c>
      <c r="D3603" s="2">
        <v>0.3923611111111111</v>
      </c>
      <c r="E3603">
        <v>128.5</v>
      </c>
      <c r="F3603">
        <v>15</v>
      </c>
      <c r="G3603" t="s">
        <v>23</v>
      </c>
      <c r="H3603">
        <v>42500</v>
      </c>
      <c r="I3603" t="s">
        <v>22</v>
      </c>
      <c r="J3603" s="1">
        <v>44882</v>
      </c>
      <c r="K3603" t="s">
        <v>27</v>
      </c>
      <c r="L3603" s="2">
        <v>0.6381944444444444</v>
      </c>
      <c r="M3603">
        <v>32.549999999999997</v>
      </c>
      <c r="N3603">
        <v>1439.25</v>
      </c>
      <c r="O3603">
        <v>74.669260699999995</v>
      </c>
      <c r="P3603" s="1">
        <v>44882</v>
      </c>
      <c r="Q3603" t="s">
        <v>19</v>
      </c>
      <c r="R3603">
        <v>145.5</v>
      </c>
      <c r="S3603">
        <v>2.75</v>
      </c>
      <c r="T3603">
        <f t="shared" si="1351"/>
        <v>17</v>
      </c>
      <c r="U3603">
        <f t="shared" si="1362"/>
        <v>11</v>
      </c>
      <c r="V3603">
        <f t="shared" si="1363"/>
        <v>2022</v>
      </c>
      <c r="X3603" t="str">
        <f t="shared" si="1369"/>
        <v>Profit</v>
      </c>
    </row>
    <row r="3604" spans="1:24" hidden="1" x14ac:dyDescent="0.3">
      <c r="A3604">
        <v>1202</v>
      </c>
      <c r="B3604" s="1">
        <v>44883</v>
      </c>
      <c r="D3604" s="2">
        <v>0.3923611111111111</v>
      </c>
      <c r="E3604">
        <v>42495.4</v>
      </c>
      <c r="J3604" s="1">
        <v>44883</v>
      </c>
      <c r="L3604" s="2">
        <v>0.62638888888888888</v>
      </c>
      <c r="M3604">
        <v>42419.35</v>
      </c>
      <c r="N3604">
        <v>-210</v>
      </c>
      <c r="R3604">
        <v>42576.35</v>
      </c>
      <c r="S3604">
        <v>42224.6</v>
      </c>
      <c r="T3604">
        <f t="shared" si="1351"/>
        <v>18</v>
      </c>
      <c r="U3604">
        <f t="shared" si="1362"/>
        <v>11</v>
      </c>
      <c r="V3604">
        <f t="shared" si="1363"/>
        <v>2022</v>
      </c>
    </row>
    <row r="3605" spans="1:24" x14ac:dyDescent="0.3">
      <c r="A3605">
        <v>1202.0999999999999</v>
      </c>
      <c r="B3605" s="1">
        <v>44883</v>
      </c>
      <c r="C3605" t="s">
        <v>28</v>
      </c>
      <c r="D3605" s="2">
        <v>0.3923611111111111</v>
      </c>
      <c r="E3605">
        <v>315.45</v>
      </c>
      <c r="F3605">
        <v>15</v>
      </c>
      <c r="G3605" t="s">
        <v>21</v>
      </c>
      <c r="H3605">
        <v>42500</v>
      </c>
      <c r="I3605" t="s">
        <v>22</v>
      </c>
      <c r="J3605" s="1">
        <v>44883</v>
      </c>
      <c r="K3605" t="s">
        <v>28</v>
      </c>
      <c r="L3605" s="2">
        <v>0.62638888888888888</v>
      </c>
      <c r="M3605">
        <v>283.45</v>
      </c>
      <c r="N3605">
        <v>480</v>
      </c>
      <c r="O3605">
        <v>10.14423839</v>
      </c>
      <c r="P3605" s="1">
        <v>44889</v>
      </c>
      <c r="Q3605" t="s">
        <v>24</v>
      </c>
      <c r="R3605">
        <v>338.35</v>
      </c>
      <c r="S3605">
        <v>207.7</v>
      </c>
      <c r="T3605">
        <f t="shared" si="1351"/>
        <v>18</v>
      </c>
      <c r="U3605">
        <f t="shared" si="1362"/>
        <v>11</v>
      </c>
      <c r="V3605">
        <f t="shared" si="1363"/>
        <v>2022</v>
      </c>
      <c r="X3605" t="str">
        <f t="shared" ref="X3605:X3606" si="1370">IF(N3605&gt;0,"Profit","Loss")</f>
        <v>Profit</v>
      </c>
    </row>
    <row r="3606" spans="1:24" x14ac:dyDescent="0.3">
      <c r="A3606">
        <v>1202.2</v>
      </c>
      <c r="B3606" s="1">
        <v>44883</v>
      </c>
      <c r="C3606" t="s">
        <v>28</v>
      </c>
      <c r="D3606" s="2">
        <v>0.3923611111111111</v>
      </c>
      <c r="E3606">
        <v>298.35000000000002</v>
      </c>
      <c r="F3606">
        <v>15</v>
      </c>
      <c r="G3606" t="s">
        <v>23</v>
      </c>
      <c r="H3606">
        <v>42500</v>
      </c>
      <c r="I3606" t="s">
        <v>22</v>
      </c>
      <c r="J3606" s="1">
        <v>44883</v>
      </c>
      <c r="K3606" t="s">
        <v>28</v>
      </c>
      <c r="L3606" s="2">
        <v>0.45277777777777778</v>
      </c>
      <c r="M3606">
        <v>344.35</v>
      </c>
      <c r="N3606">
        <v>-690</v>
      </c>
      <c r="O3606">
        <v>-15.41813307</v>
      </c>
      <c r="P3606" s="1">
        <v>44889</v>
      </c>
      <c r="Q3606" t="s">
        <v>24</v>
      </c>
      <c r="R3606">
        <v>348</v>
      </c>
      <c r="S3606">
        <v>269</v>
      </c>
      <c r="T3606">
        <f t="shared" si="1351"/>
        <v>18</v>
      </c>
      <c r="U3606">
        <f t="shared" si="1362"/>
        <v>11</v>
      </c>
      <c r="V3606">
        <f t="shared" si="1363"/>
        <v>2022</v>
      </c>
      <c r="X3606" t="str">
        <f t="shared" si="1370"/>
        <v>Loss</v>
      </c>
    </row>
    <row r="3607" spans="1:24" hidden="1" x14ac:dyDescent="0.3">
      <c r="A3607">
        <v>1203</v>
      </c>
      <c r="B3607" s="1">
        <v>44886</v>
      </c>
      <c r="D3607" s="2">
        <v>0.3923611111111111</v>
      </c>
      <c r="E3607">
        <v>42264.9</v>
      </c>
      <c r="J3607" s="1">
        <v>44886</v>
      </c>
      <c r="L3607" s="2">
        <v>0.6381944444444444</v>
      </c>
      <c r="M3607">
        <v>42359</v>
      </c>
      <c r="N3607">
        <v>653.25</v>
      </c>
      <c r="Q3607" t="s">
        <v>19</v>
      </c>
      <c r="R3607">
        <v>42364.5</v>
      </c>
      <c r="S3607">
        <v>42202.85</v>
      </c>
      <c r="T3607">
        <f t="shared" si="1351"/>
        <v>21</v>
      </c>
      <c r="U3607">
        <f t="shared" si="1362"/>
        <v>11</v>
      </c>
      <c r="V3607">
        <f t="shared" si="1363"/>
        <v>2022</v>
      </c>
    </row>
    <row r="3608" spans="1:24" x14ac:dyDescent="0.3">
      <c r="A3608">
        <v>1203.0999999999999</v>
      </c>
      <c r="B3608" s="1">
        <v>44886</v>
      </c>
      <c r="C3608" t="s">
        <v>20</v>
      </c>
      <c r="D3608" s="2">
        <v>0.3923611111111111</v>
      </c>
      <c r="E3608">
        <v>243.1</v>
      </c>
      <c r="F3608">
        <v>15</v>
      </c>
      <c r="G3608" t="s">
        <v>21</v>
      </c>
      <c r="H3608">
        <v>42300</v>
      </c>
      <c r="I3608" t="s">
        <v>22</v>
      </c>
      <c r="J3608" s="1">
        <v>44886</v>
      </c>
      <c r="K3608" t="s">
        <v>20</v>
      </c>
      <c r="L3608" s="2">
        <v>0.6381944444444444</v>
      </c>
      <c r="M3608">
        <v>252.35</v>
      </c>
      <c r="N3608">
        <v>-138.75</v>
      </c>
      <c r="O3608">
        <v>-3.8050185110000001</v>
      </c>
      <c r="P3608" s="1">
        <v>44889</v>
      </c>
      <c r="Q3608" t="s">
        <v>19</v>
      </c>
      <c r="R3608">
        <v>262.8</v>
      </c>
      <c r="S3608">
        <v>203.5</v>
      </c>
      <c r="T3608">
        <f t="shared" si="1351"/>
        <v>21</v>
      </c>
      <c r="U3608">
        <f t="shared" si="1362"/>
        <v>11</v>
      </c>
      <c r="V3608">
        <f t="shared" si="1363"/>
        <v>2022</v>
      </c>
      <c r="X3608" t="str">
        <f t="shared" ref="X3608:X3609" si="1371">IF(N3608&gt;0,"Profit","Loss")</f>
        <v>Loss</v>
      </c>
    </row>
    <row r="3609" spans="1:24" x14ac:dyDescent="0.3">
      <c r="A3609">
        <v>1203.2</v>
      </c>
      <c r="B3609" s="1">
        <v>44886</v>
      </c>
      <c r="C3609" t="s">
        <v>20</v>
      </c>
      <c r="D3609" s="2">
        <v>0.3923611111111111</v>
      </c>
      <c r="E3609">
        <v>241.7</v>
      </c>
      <c r="F3609">
        <v>15</v>
      </c>
      <c r="G3609" t="s">
        <v>23</v>
      </c>
      <c r="H3609">
        <v>42300</v>
      </c>
      <c r="I3609" t="s">
        <v>22</v>
      </c>
      <c r="J3609" s="1">
        <v>44886</v>
      </c>
      <c r="K3609" t="s">
        <v>20</v>
      </c>
      <c r="L3609" s="2">
        <v>0.6381944444444444</v>
      </c>
      <c r="M3609">
        <v>188.9</v>
      </c>
      <c r="N3609">
        <v>792</v>
      </c>
      <c r="O3609">
        <v>21.845262720000001</v>
      </c>
      <c r="P3609" s="1">
        <v>44889</v>
      </c>
      <c r="Q3609" t="s">
        <v>19</v>
      </c>
      <c r="R3609">
        <v>263.05</v>
      </c>
      <c r="S3609">
        <v>181.15</v>
      </c>
      <c r="T3609">
        <f t="shared" si="1351"/>
        <v>21</v>
      </c>
      <c r="U3609">
        <f t="shared" si="1362"/>
        <v>11</v>
      </c>
      <c r="V3609">
        <f t="shared" si="1363"/>
        <v>2022</v>
      </c>
      <c r="X3609" t="str">
        <f t="shared" si="1371"/>
        <v>Profit</v>
      </c>
    </row>
    <row r="3610" spans="1:24" hidden="1" x14ac:dyDescent="0.3">
      <c r="A3610">
        <v>1204</v>
      </c>
      <c r="B3610" s="1">
        <v>44887</v>
      </c>
      <c r="D3610" s="2">
        <v>0.3923611111111111</v>
      </c>
      <c r="E3610">
        <v>42382.7</v>
      </c>
      <c r="J3610" s="1">
        <v>44887</v>
      </c>
      <c r="L3610" s="2">
        <v>0.6381944444444444</v>
      </c>
      <c r="M3610">
        <v>42452.55</v>
      </c>
      <c r="N3610">
        <v>872.25</v>
      </c>
      <c r="Q3610" t="s">
        <v>19</v>
      </c>
      <c r="R3610">
        <v>42471.05</v>
      </c>
      <c r="S3610">
        <v>42348.15</v>
      </c>
      <c r="T3610">
        <f t="shared" si="1351"/>
        <v>22</v>
      </c>
      <c r="U3610">
        <f t="shared" si="1362"/>
        <v>11</v>
      </c>
      <c r="V3610">
        <f t="shared" si="1363"/>
        <v>2022</v>
      </c>
    </row>
    <row r="3611" spans="1:24" x14ac:dyDescent="0.3">
      <c r="A3611">
        <v>1204.0999999999999</v>
      </c>
      <c r="B3611" s="1">
        <v>44887</v>
      </c>
      <c r="C3611" t="s">
        <v>25</v>
      </c>
      <c r="D3611" s="2">
        <v>0.3923611111111111</v>
      </c>
      <c r="E3611">
        <v>185.8</v>
      </c>
      <c r="F3611">
        <v>15</v>
      </c>
      <c r="G3611" t="s">
        <v>21</v>
      </c>
      <c r="H3611">
        <v>42400</v>
      </c>
      <c r="I3611" t="s">
        <v>22</v>
      </c>
      <c r="J3611" s="1">
        <v>44887</v>
      </c>
      <c r="K3611" t="s">
        <v>25</v>
      </c>
      <c r="L3611" s="2">
        <v>0.6381944444444444</v>
      </c>
      <c r="M3611">
        <v>196.2</v>
      </c>
      <c r="N3611">
        <v>-156</v>
      </c>
      <c r="O3611">
        <v>-5.5974165769999997</v>
      </c>
      <c r="P3611" s="1">
        <v>44889</v>
      </c>
      <c r="Q3611" t="s">
        <v>19</v>
      </c>
      <c r="R3611">
        <v>203.65</v>
      </c>
      <c r="S3611">
        <v>168.7</v>
      </c>
      <c r="T3611">
        <f t="shared" si="1351"/>
        <v>22</v>
      </c>
      <c r="U3611">
        <f t="shared" si="1362"/>
        <v>11</v>
      </c>
      <c r="V3611">
        <f t="shared" si="1363"/>
        <v>2022</v>
      </c>
      <c r="X3611" t="str">
        <f t="shared" ref="X3611:X3612" si="1372">IF(N3611&gt;0,"Profit","Loss")</f>
        <v>Loss</v>
      </c>
    </row>
    <row r="3612" spans="1:24" x14ac:dyDescent="0.3">
      <c r="A3612">
        <v>1204.2</v>
      </c>
      <c r="B3612" s="1">
        <v>44887</v>
      </c>
      <c r="C3612" t="s">
        <v>25</v>
      </c>
      <c r="D3612" s="2">
        <v>0.3923611111111111</v>
      </c>
      <c r="E3612">
        <v>194.1</v>
      </c>
      <c r="F3612">
        <v>15</v>
      </c>
      <c r="G3612" t="s">
        <v>23</v>
      </c>
      <c r="H3612">
        <v>42400</v>
      </c>
      <c r="I3612" t="s">
        <v>22</v>
      </c>
      <c r="J3612" s="1">
        <v>44887</v>
      </c>
      <c r="K3612" t="s">
        <v>25</v>
      </c>
      <c r="L3612" s="2">
        <v>0.6381944444444444</v>
      </c>
      <c r="M3612">
        <v>125.55</v>
      </c>
      <c r="N3612">
        <v>1028.25</v>
      </c>
      <c r="O3612">
        <v>35.316846990000002</v>
      </c>
      <c r="P3612" s="1">
        <v>44889</v>
      </c>
      <c r="Q3612" t="s">
        <v>19</v>
      </c>
      <c r="R3612">
        <v>201.8</v>
      </c>
      <c r="S3612">
        <v>120.75</v>
      </c>
      <c r="T3612">
        <f t="shared" si="1351"/>
        <v>22</v>
      </c>
      <c r="U3612">
        <f t="shared" si="1362"/>
        <v>11</v>
      </c>
      <c r="V3612">
        <f t="shared" si="1363"/>
        <v>2022</v>
      </c>
      <c r="X3612" t="str">
        <f t="shared" si="1372"/>
        <v>Profit</v>
      </c>
    </row>
    <row r="3613" spans="1:24" hidden="1" x14ac:dyDescent="0.3">
      <c r="A3613">
        <v>1205</v>
      </c>
      <c r="B3613" s="1">
        <v>44888</v>
      </c>
      <c r="D3613" s="2">
        <v>0.3923611111111111</v>
      </c>
      <c r="E3613">
        <v>42633.5</v>
      </c>
      <c r="J3613" s="1">
        <v>44888</v>
      </c>
      <c r="L3613" s="2">
        <v>0.6381944444444444</v>
      </c>
      <c r="M3613">
        <v>42692.800000000003</v>
      </c>
      <c r="N3613">
        <v>-469.5</v>
      </c>
      <c r="Q3613" t="s">
        <v>19</v>
      </c>
      <c r="R3613">
        <v>42860.5</v>
      </c>
      <c r="S3613">
        <v>42620.45</v>
      </c>
      <c r="T3613">
        <f t="shared" si="1351"/>
        <v>23</v>
      </c>
      <c r="U3613">
        <f t="shared" si="1362"/>
        <v>11</v>
      </c>
      <c r="V3613">
        <f t="shared" si="1363"/>
        <v>2022</v>
      </c>
    </row>
    <row r="3614" spans="1:24" x14ac:dyDescent="0.3">
      <c r="A3614">
        <v>1205.0999999999999</v>
      </c>
      <c r="B3614" s="1">
        <v>44888</v>
      </c>
      <c r="C3614" t="s">
        <v>26</v>
      </c>
      <c r="D3614" s="2">
        <v>0.3923611111111111</v>
      </c>
      <c r="E3614">
        <v>147.25</v>
      </c>
      <c r="F3614">
        <v>15</v>
      </c>
      <c r="G3614" t="s">
        <v>21</v>
      </c>
      <c r="H3614">
        <v>42600</v>
      </c>
      <c r="I3614" t="s">
        <v>22</v>
      </c>
      <c r="J3614" s="1">
        <v>44888</v>
      </c>
      <c r="K3614" t="s">
        <v>26</v>
      </c>
      <c r="L3614" s="2">
        <v>0.57847222222222217</v>
      </c>
      <c r="M3614">
        <v>219.25</v>
      </c>
      <c r="N3614">
        <v>-1080</v>
      </c>
      <c r="O3614">
        <v>-48.896434630000002</v>
      </c>
      <c r="P3614" s="1">
        <v>44889</v>
      </c>
      <c r="Q3614" t="s">
        <v>24</v>
      </c>
      <c r="R3614">
        <v>244</v>
      </c>
      <c r="S3614">
        <v>143.6</v>
      </c>
      <c r="T3614">
        <f t="shared" si="1351"/>
        <v>23</v>
      </c>
      <c r="U3614">
        <f t="shared" si="1362"/>
        <v>11</v>
      </c>
      <c r="V3614">
        <f t="shared" si="1363"/>
        <v>2022</v>
      </c>
      <c r="X3614" t="str">
        <f t="shared" ref="X3614:X3615" si="1373">IF(N3614&gt;0,"Profit","Loss")</f>
        <v>Loss</v>
      </c>
    </row>
    <row r="3615" spans="1:24" x14ac:dyDescent="0.3">
      <c r="A3615">
        <v>1205.2</v>
      </c>
      <c r="B3615" s="1">
        <v>44888</v>
      </c>
      <c r="C3615" t="s">
        <v>26</v>
      </c>
      <c r="D3615" s="2">
        <v>0.3923611111111111</v>
      </c>
      <c r="E3615">
        <v>113.5</v>
      </c>
      <c r="F3615">
        <v>15</v>
      </c>
      <c r="G3615" t="s">
        <v>23</v>
      </c>
      <c r="H3615">
        <v>42600</v>
      </c>
      <c r="I3615" t="s">
        <v>22</v>
      </c>
      <c r="J3615" s="1">
        <v>44888</v>
      </c>
      <c r="K3615" t="s">
        <v>26</v>
      </c>
      <c r="L3615" s="2">
        <v>0.6381944444444444</v>
      </c>
      <c r="M3615">
        <v>72.8</v>
      </c>
      <c r="N3615">
        <v>610.5</v>
      </c>
      <c r="O3615">
        <v>35.859030840000003</v>
      </c>
      <c r="P3615" s="1">
        <v>44889</v>
      </c>
      <c r="Q3615" t="s">
        <v>19</v>
      </c>
      <c r="R3615">
        <v>114.7</v>
      </c>
      <c r="S3615">
        <v>46.6</v>
      </c>
      <c r="T3615">
        <f t="shared" si="1351"/>
        <v>23</v>
      </c>
      <c r="U3615">
        <f t="shared" si="1362"/>
        <v>11</v>
      </c>
      <c r="V3615">
        <f t="shared" si="1363"/>
        <v>2022</v>
      </c>
      <c r="X3615" t="str">
        <f t="shared" si="1373"/>
        <v>Profit</v>
      </c>
    </row>
    <row r="3616" spans="1:24" hidden="1" x14ac:dyDescent="0.3">
      <c r="A3616">
        <v>1206</v>
      </c>
      <c r="B3616" s="1">
        <v>44889</v>
      </c>
      <c r="D3616" s="2">
        <v>0.3923611111111111</v>
      </c>
      <c r="E3616">
        <v>42832.9</v>
      </c>
      <c r="J3616" s="1">
        <v>44889</v>
      </c>
      <c r="L3616" s="2">
        <v>0.6381944444444444</v>
      </c>
      <c r="M3616">
        <v>43113.8</v>
      </c>
      <c r="N3616">
        <v>-16.5</v>
      </c>
      <c r="Q3616" t="s">
        <v>19</v>
      </c>
      <c r="R3616">
        <v>43117.85</v>
      </c>
      <c r="S3616">
        <v>42815.75</v>
      </c>
      <c r="T3616">
        <f t="shared" si="1351"/>
        <v>24</v>
      </c>
      <c r="U3616">
        <f t="shared" si="1362"/>
        <v>11</v>
      </c>
      <c r="V3616">
        <f t="shared" si="1363"/>
        <v>2022</v>
      </c>
    </row>
    <row r="3617" spans="1:24" x14ac:dyDescent="0.3">
      <c r="A3617">
        <v>1206.0999999999999</v>
      </c>
      <c r="B3617" s="1">
        <v>44889</v>
      </c>
      <c r="C3617" t="s">
        <v>27</v>
      </c>
      <c r="D3617" s="2">
        <v>0.3923611111111111</v>
      </c>
      <c r="E3617">
        <v>87.5</v>
      </c>
      <c r="F3617">
        <v>15</v>
      </c>
      <c r="G3617" t="s">
        <v>21</v>
      </c>
      <c r="H3617">
        <v>42800</v>
      </c>
      <c r="I3617" t="s">
        <v>22</v>
      </c>
      <c r="J3617" s="1">
        <v>44889</v>
      </c>
      <c r="K3617" t="s">
        <v>27</v>
      </c>
      <c r="L3617" s="2">
        <v>0.40208333333333335</v>
      </c>
      <c r="M3617">
        <v>151.5</v>
      </c>
      <c r="N3617">
        <v>-960</v>
      </c>
      <c r="O3617">
        <v>-73.142857140000004</v>
      </c>
      <c r="P3617" s="1">
        <v>44889</v>
      </c>
      <c r="Q3617" t="s">
        <v>24</v>
      </c>
      <c r="R3617">
        <v>155</v>
      </c>
      <c r="S3617">
        <v>76.400000000000006</v>
      </c>
      <c r="T3617">
        <f t="shared" si="1351"/>
        <v>24</v>
      </c>
      <c r="U3617">
        <f t="shared" si="1362"/>
        <v>11</v>
      </c>
      <c r="V3617">
        <f t="shared" si="1363"/>
        <v>2022</v>
      </c>
      <c r="X3617" t="str">
        <f t="shared" ref="X3617:X3618" si="1374">IF(N3617&gt;0,"Profit","Loss")</f>
        <v>Loss</v>
      </c>
    </row>
    <row r="3618" spans="1:24" x14ac:dyDescent="0.3">
      <c r="A3618">
        <v>1206.2</v>
      </c>
      <c r="B3618" s="1">
        <v>44889</v>
      </c>
      <c r="C3618" t="s">
        <v>27</v>
      </c>
      <c r="D3618" s="2">
        <v>0.3923611111111111</v>
      </c>
      <c r="E3618">
        <v>63.2</v>
      </c>
      <c r="F3618">
        <v>15</v>
      </c>
      <c r="G3618" t="s">
        <v>23</v>
      </c>
      <c r="H3618">
        <v>42800</v>
      </c>
      <c r="I3618" t="s">
        <v>22</v>
      </c>
      <c r="J3618" s="1">
        <v>44889</v>
      </c>
      <c r="K3618" t="s">
        <v>27</v>
      </c>
      <c r="L3618" s="2">
        <v>0.6381944444444444</v>
      </c>
      <c r="M3618">
        <v>0.3</v>
      </c>
      <c r="N3618">
        <v>943.5</v>
      </c>
      <c r="O3618">
        <v>99.525316459999999</v>
      </c>
      <c r="P3618" s="1">
        <v>44889</v>
      </c>
      <c r="Q3618" t="s">
        <v>19</v>
      </c>
      <c r="R3618">
        <v>68.75</v>
      </c>
      <c r="S3618">
        <v>0.25</v>
      </c>
      <c r="T3618">
        <f t="shared" si="1351"/>
        <v>24</v>
      </c>
      <c r="U3618">
        <f t="shared" si="1362"/>
        <v>11</v>
      </c>
      <c r="V3618">
        <f t="shared" si="1363"/>
        <v>2022</v>
      </c>
      <c r="X3618" t="str">
        <f t="shared" si="1374"/>
        <v>Profit</v>
      </c>
    </row>
    <row r="3619" spans="1:24" hidden="1" x14ac:dyDescent="0.3">
      <c r="A3619">
        <v>1207</v>
      </c>
      <c r="B3619" s="1">
        <v>44890</v>
      </c>
      <c r="D3619" s="2">
        <v>0.3923611111111111</v>
      </c>
      <c r="E3619">
        <v>43172.85</v>
      </c>
      <c r="J3619" s="1">
        <v>44890</v>
      </c>
      <c r="L3619" s="2">
        <v>0.4201388888888889</v>
      </c>
      <c r="M3619">
        <v>43124.05</v>
      </c>
      <c r="N3619">
        <v>-1290</v>
      </c>
      <c r="R3619">
        <v>43338.3</v>
      </c>
      <c r="S3619">
        <v>43120.75</v>
      </c>
      <c r="T3619">
        <f t="shared" si="1351"/>
        <v>25</v>
      </c>
      <c r="U3619">
        <f t="shared" si="1362"/>
        <v>11</v>
      </c>
      <c r="V3619">
        <f t="shared" si="1363"/>
        <v>2022</v>
      </c>
    </row>
    <row r="3620" spans="1:24" x14ac:dyDescent="0.3">
      <c r="A3620">
        <v>1207.0999999999999</v>
      </c>
      <c r="B3620" s="1">
        <v>44890</v>
      </c>
      <c r="C3620" t="s">
        <v>28</v>
      </c>
      <c r="D3620" s="2">
        <v>0.3923611111111111</v>
      </c>
      <c r="E3620">
        <v>235.45</v>
      </c>
      <c r="F3620">
        <v>15</v>
      </c>
      <c r="G3620" t="s">
        <v>21</v>
      </c>
      <c r="H3620">
        <v>43200</v>
      </c>
      <c r="I3620" t="s">
        <v>22</v>
      </c>
      <c r="J3620" s="1">
        <v>44890</v>
      </c>
      <c r="K3620" t="s">
        <v>28</v>
      </c>
      <c r="L3620" s="2">
        <v>0.39583333333333331</v>
      </c>
      <c r="M3620">
        <v>308.45</v>
      </c>
      <c r="N3620">
        <v>-1095</v>
      </c>
      <c r="O3620">
        <v>-31.00445955</v>
      </c>
      <c r="P3620" s="1">
        <v>44896</v>
      </c>
      <c r="Q3620" t="s">
        <v>24</v>
      </c>
      <c r="R3620">
        <v>311.39999999999998</v>
      </c>
      <c r="S3620">
        <v>233.35</v>
      </c>
      <c r="T3620">
        <f t="shared" si="1351"/>
        <v>25</v>
      </c>
      <c r="U3620">
        <f t="shared" si="1362"/>
        <v>11</v>
      </c>
      <c r="V3620">
        <f t="shared" si="1363"/>
        <v>2022</v>
      </c>
      <c r="X3620" t="str">
        <f t="shared" ref="X3620:X3621" si="1375">IF(N3620&gt;0,"Profit","Loss")</f>
        <v>Loss</v>
      </c>
    </row>
    <row r="3621" spans="1:24" x14ac:dyDescent="0.3">
      <c r="A3621">
        <v>1207.2</v>
      </c>
      <c r="B3621" s="1">
        <v>44890</v>
      </c>
      <c r="C3621" t="s">
        <v>28</v>
      </c>
      <c r="D3621" s="2">
        <v>0.3923611111111111</v>
      </c>
      <c r="E3621">
        <v>265.05</v>
      </c>
      <c r="F3621">
        <v>15</v>
      </c>
      <c r="G3621" t="s">
        <v>23</v>
      </c>
      <c r="H3621">
        <v>43200</v>
      </c>
      <c r="I3621" t="s">
        <v>22</v>
      </c>
      <c r="J3621" s="1">
        <v>44890</v>
      </c>
      <c r="K3621" t="s">
        <v>28</v>
      </c>
      <c r="L3621" s="2">
        <v>0.4201388888888889</v>
      </c>
      <c r="M3621">
        <v>278.05</v>
      </c>
      <c r="N3621">
        <v>-195</v>
      </c>
      <c r="O3621">
        <v>-4.9047349560000004</v>
      </c>
      <c r="P3621" s="1">
        <v>44896</v>
      </c>
      <c r="Q3621" t="s">
        <v>24</v>
      </c>
      <c r="R3621">
        <v>278.35000000000002</v>
      </c>
      <c r="S3621">
        <v>202.9</v>
      </c>
      <c r="T3621">
        <f t="shared" ref="T3621:T3684" si="1376">DAY(B3621)</f>
        <v>25</v>
      </c>
      <c r="U3621">
        <f t="shared" si="1362"/>
        <v>11</v>
      </c>
      <c r="V3621">
        <f t="shared" si="1363"/>
        <v>2022</v>
      </c>
      <c r="X3621" t="str">
        <f t="shared" si="1375"/>
        <v>Loss</v>
      </c>
    </row>
    <row r="3622" spans="1:24" hidden="1" x14ac:dyDescent="0.3">
      <c r="A3622">
        <v>1208</v>
      </c>
      <c r="B3622" s="1">
        <v>44893</v>
      </c>
      <c r="D3622" s="2">
        <v>0.3923611111111111</v>
      </c>
      <c r="E3622">
        <v>42883.4</v>
      </c>
      <c r="J3622" s="1">
        <v>44893</v>
      </c>
      <c r="L3622" s="2">
        <v>0.6381944444444444</v>
      </c>
      <c r="M3622">
        <v>42987.65</v>
      </c>
      <c r="N3622">
        <v>86.25</v>
      </c>
      <c r="Q3622" t="s">
        <v>19</v>
      </c>
      <c r="R3622">
        <v>43158.15</v>
      </c>
      <c r="S3622">
        <v>42850.5</v>
      </c>
      <c r="T3622">
        <f t="shared" si="1376"/>
        <v>28</v>
      </c>
      <c r="U3622">
        <f t="shared" si="1362"/>
        <v>11</v>
      </c>
      <c r="V3622">
        <f t="shared" si="1363"/>
        <v>2022</v>
      </c>
    </row>
    <row r="3623" spans="1:24" x14ac:dyDescent="0.3">
      <c r="A3623">
        <v>1208.0999999999999</v>
      </c>
      <c r="B3623" s="1">
        <v>44893</v>
      </c>
      <c r="C3623" t="s">
        <v>20</v>
      </c>
      <c r="D3623" s="2">
        <v>0.3923611111111111</v>
      </c>
      <c r="E3623">
        <v>242.05</v>
      </c>
      <c r="F3623">
        <v>15</v>
      </c>
      <c r="G3623" t="s">
        <v>21</v>
      </c>
      <c r="H3623">
        <v>42900</v>
      </c>
      <c r="I3623" t="s">
        <v>22</v>
      </c>
      <c r="J3623" s="1">
        <v>44893</v>
      </c>
      <c r="K3623" t="s">
        <v>20</v>
      </c>
      <c r="L3623" s="2">
        <v>0.50069444444444444</v>
      </c>
      <c r="M3623">
        <v>297.05</v>
      </c>
      <c r="N3623">
        <v>-825</v>
      </c>
      <c r="O3623">
        <v>-22.722577980000001</v>
      </c>
      <c r="P3623" s="1">
        <v>44896</v>
      </c>
      <c r="Q3623" t="s">
        <v>24</v>
      </c>
      <c r="R3623">
        <v>348.8</v>
      </c>
      <c r="S3623">
        <v>221.9</v>
      </c>
      <c r="T3623">
        <f t="shared" si="1376"/>
        <v>28</v>
      </c>
      <c r="U3623">
        <f t="shared" si="1362"/>
        <v>11</v>
      </c>
      <c r="V3623">
        <f t="shared" si="1363"/>
        <v>2022</v>
      </c>
      <c r="X3623" t="str">
        <f t="shared" ref="X3623:X3624" si="1377">IF(N3623&gt;0,"Profit","Loss")</f>
        <v>Loss</v>
      </c>
    </row>
    <row r="3624" spans="1:24" x14ac:dyDescent="0.3">
      <c r="A3624">
        <v>1208.2</v>
      </c>
      <c r="B3624" s="1">
        <v>44893</v>
      </c>
      <c r="C3624" t="s">
        <v>20</v>
      </c>
      <c r="D3624" s="2">
        <v>0.3923611111111111</v>
      </c>
      <c r="E3624">
        <v>206.65</v>
      </c>
      <c r="F3624">
        <v>15</v>
      </c>
      <c r="G3624" t="s">
        <v>23</v>
      </c>
      <c r="H3624">
        <v>42900</v>
      </c>
      <c r="I3624" t="s">
        <v>22</v>
      </c>
      <c r="J3624" s="1">
        <v>44893</v>
      </c>
      <c r="K3624" t="s">
        <v>20</v>
      </c>
      <c r="L3624" s="2">
        <v>0.6381944444444444</v>
      </c>
      <c r="M3624">
        <v>145.9</v>
      </c>
      <c r="N3624">
        <v>911.25</v>
      </c>
      <c r="O3624">
        <v>29.39753206</v>
      </c>
      <c r="P3624" s="1">
        <v>44896</v>
      </c>
      <c r="Q3624" t="s">
        <v>19</v>
      </c>
      <c r="R3624">
        <v>210</v>
      </c>
      <c r="S3624">
        <v>112</v>
      </c>
      <c r="T3624">
        <f t="shared" si="1376"/>
        <v>28</v>
      </c>
      <c r="U3624">
        <f t="shared" si="1362"/>
        <v>11</v>
      </c>
      <c r="V3624">
        <f t="shared" si="1363"/>
        <v>2022</v>
      </c>
      <c r="X3624" t="str">
        <f t="shared" si="1377"/>
        <v>Profit</v>
      </c>
    </row>
    <row r="3625" spans="1:24" hidden="1" x14ac:dyDescent="0.3">
      <c r="A3625">
        <v>1209</v>
      </c>
      <c r="B3625" s="1">
        <v>44894</v>
      </c>
      <c r="D3625" s="2">
        <v>0.3923611111111111</v>
      </c>
      <c r="E3625">
        <v>43138.8</v>
      </c>
      <c r="J3625" s="1">
        <v>44894</v>
      </c>
      <c r="L3625" s="2">
        <v>0.6381944444444444</v>
      </c>
      <c r="M3625">
        <v>43053.95</v>
      </c>
      <c r="N3625">
        <v>621.75</v>
      </c>
      <c r="Q3625" t="s">
        <v>19</v>
      </c>
      <c r="R3625">
        <v>43278.2</v>
      </c>
      <c r="S3625">
        <v>43041.4</v>
      </c>
      <c r="T3625">
        <f t="shared" si="1376"/>
        <v>29</v>
      </c>
      <c r="U3625">
        <f t="shared" si="1362"/>
        <v>11</v>
      </c>
      <c r="V3625">
        <f t="shared" si="1363"/>
        <v>2022</v>
      </c>
    </row>
    <row r="3626" spans="1:24" x14ac:dyDescent="0.3">
      <c r="A3626">
        <v>1209.0999999999999</v>
      </c>
      <c r="B3626" s="1">
        <v>44894</v>
      </c>
      <c r="C3626" t="s">
        <v>25</v>
      </c>
      <c r="D3626" s="2">
        <v>0.3923611111111111</v>
      </c>
      <c r="E3626">
        <v>227.65</v>
      </c>
      <c r="F3626">
        <v>15</v>
      </c>
      <c r="G3626" t="s">
        <v>21</v>
      </c>
      <c r="H3626">
        <v>43100</v>
      </c>
      <c r="I3626" t="s">
        <v>22</v>
      </c>
      <c r="J3626" s="1">
        <v>44894</v>
      </c>
      <c r="K3626" t="s">
        <v>25</v>
      </c>
      <c r="L3626" s="2">
        <v>0.6381944444444444</v>
      </c>
      <c r="M3626">
        <v>167.2</v>
      </c>
      <c r="N3626">
        <v>906.75</v>
      </c>
      <c r="O3626">
        <v>26.553920489999999</v>
      </c>
      <c r="P3626" s="1">
        <v>44896</v>
      </c>
      <c r="Q3626" t="s">
        <v>19</v>
      </c>
      <c r="R3626">
        <v>286</v>
      </c>
      <c r="S3626">
        <v>155.15</v>
      </c>
      <c r="T3626">
        <f t="shared" si="1376"/>
        <v>29</v>
      </c>
      <c r="U3626">
        <f t="shared" si="1362"/>
        <v>11</v>
      </c>
      <c r="V3626">
        <f t="shared" si="1363"/>
        <v>2022</v>
      </c>
      <c r="X3626" t="str">
        <f t="shared" ref="X3626:X3627" si="1378">IF(N3626&gt;0,"Profit","Loss")</f>
        <v>Profit</v>
      </c>
    </row>
    <row r="3627" spans="1:24" x14ac:dyDescent="0.3">
      <c r="A3627">
        <v>1209.2</v>
      </c>
      <c r="B3627" s="1">
        <v>44894</v>
      </c>
      <c r="C3627" t="s">
        <v>25</v>
      </c>
      <c r="D3627" s="2">
        <v>0.3923611111111111</v>
      </c>
      <c r="E3627">
        <v>164.95</v>
      </c>
      <c r="F3627">
        <v>15</v>
      </c>
      <c r="G3627" t="s">
        <v>23</v>
      </c>
      <c r="H3627">
        <v>43100</v>
      </c>
      <c r="I3627" t="s">
        <v>22</v>
      </c>
      <c r="J3627" s="1">
        <v>44894</v>
      </c>
      <c r="K3627" t="s">
        <v>25</v>
      </c>
      <c r="L3627" s="2">
        <v>0.60972222222222217</v>
      </c>
      <c r="M3627">
        <v>183.95</v>
      </c>
      <c r="N3627">
        <v>-285</v>
      </c>
      <c r="O3627">
        <v>-11.518642010000001</v>
      </c>
      <c r="P3627" s="1">
        <v>44896</v>
      </c>
      <c r="Q3627" t="s">
        <v>24</v>
      </c>
      <c r="R3627">
        <v>204.85</v>
      </c>
      <c r="S3627">
        <v>108</v>
      </c>
      <c r="T3627">
        <f t="shared" si="1376"/>
        <v>29</v>
      </c>
      <c r="U3627">
        <f t="shared" si="1362"/>
        <v>11</v>
      </c>
      <c r="V3627">
        <f t="shared" si="1363"/>
        <v>2022</v>
      </c>
      <c r="X3627" t="str">
        <f t="shared" si="1378"/>
        <v>Loss</v>
      </c>
    </row>
    <row r="3628" spans="1:24" hidden="1" x14ac:dyDescent="0.3">
      <c r="A3628">
        <v>1210</v>
      </c>
      <c r="B3628" s="1">
        <v>44895</v>
      </c>
      <c r="D3628" s="2">
        <v>0.3923611111111111</v>
      </c>
      <c r="E3628">
        <v>43213.55</v>
      </c>
      <c r="J3628" s="1">
        <v>44895</v>
      </c>
      <c r="L3628" s="2">
        <v>0.6333333333333333</v>
      </c>
      <c r="M3628">
        <v>43227.8</v>
      </c>
      <c r="N3628">
        <v>-690</v>
      </c>
      <c r="R3628">
        <v>43230.75</v>
      </c>
      <c r="S3628">
        <v>42881.65</v>
      </c>
      <c r="T3628">
        <f t="shared" si="1376"/>
        <v>30</v>
      </c>
      <c r="U3628">
        <f t="shared" si="1362"/>
        <v>11</v>
      </c>
      <c r="V3628">
        <f t="shared" si="1363"/>
        <v>2022</v>
      </c>
    </row>
    <row r="3629" spans="1:24" x14ac:dyDescent="0.3">
      <c r="A3629">
        <v>1210.0999999999999</v>
      </c>
      <c r="B3629" s="1">
        <v>44895</v>
      </c>
      <c r="C3629" t="s">
        <v>26</v>
      </c>
      <c r="D3629" s="2">
        <v>0.3923611111111111</v>
      </c>
      <c r="E3629">
        <v>166.4</v>
      </c>
      <c r="F3629">
        <v>15</v>
      </c>
      <c r="G3629" t="s">
        <v>21</v>
      </c>
      <c r="H3629">
        <v>43200</v>
      </c>
      <c r="I3629" t="s">
        <v>22</v>
      </c>
      <c r="J3629" s="1">
        <v>44895</v>
      </c>
      <c r="K3629" t="s">
        <v>26</v>
      </c>
      <c r="L3629" s="2">
        <v>0.6333333333333333</v>
      </c>
      <c r="M3629">
        <v>142.4</v>
      </c>
      <c r="N3629">
        <v>360</v>
      </c>
      <c r="O3629">
        <v>14.42307692</v>
      </c>
      <c r="P3629" s="1">
        <v>44896</v>
      </c>
      <c r="Q3629" t="s">
        <v>24</v>
      </c>
      <c r="R3629">
        <v>169.35</v>
      </c>
      <c r="S3629">
        <v>67</v>
      </c>
      <c r="T3629">
        <f t="shared" si="1376"/>
        <v>30</v>
      </c>
      <c r="U3629">
        <f t="shared" si="1362"/>
        <v>11</v>
      </c>
      <c r="V3629">
        <f t="shared" si="1363"/>
        <v>2022</v>
      </c>
      <c r="X3629" t="str">
        <f t="shared" ref="X3629:X3630" si="1379">IF(N3629&gt;0,"Profit","Loss")</f>
        <v>Profit</v>
      </c>
    </row>
    <row r="3630" spans="1:24" x14ac:dyDescent="0.3">
      <c r="A3630">
        <v>1210.2</v>
      </c>
      <c r="B3630" s="1">
        <v>44895</v>
      </c>
      <c r="C3630" t="s">
        <v>26</v>
      </c>
      <c r="D3630" s="2">
        <v>0.3923611111111111</v>
      </c>
      <c r="E3630">
        <v>126.15</v>
      </c>
      <c r="F3630">
        <v>15</v>
      </c>
      <c r="G3630" t="s">
        <v>23</v>
      </c>
      <c r="H3630">
        <v>43200</v>
      </c>
      <c r="I3630" t="s">
        <v>22</v>
      </c>
      <c r="J3630" s="1">
        <v>44895</v>
      </c>
      <c r="K3630" t="s">
        <v>26</v>
      </c>
      <c r="L3630" s="2">
        <v>0.41388888888888892</v>
      </c>
      <c r="M3630">
        <v>196.15</v>
      </c>
      <c r="N3630">
        <v>-1050</v>
      </c>
      <c r="O3630">
        <v>-55.489496629999998</v>
      </c>
      <c r="P3630" s="1">
        <v>44896</v>
      </c>
      <c r="Q3630" t="s">
        <v>24</v>
      </c>
      <c r="R3630">
        <v>197.25</v>
      </c>
      <c r="S3630">
        <v>120.4</v>
      </c>
      <c r="T3630">
        <f t="shared" si="1376"/>
        <v>30</v>
      </c>
      <c r="U3630">
        <f t="shared" si="1362"/>
        <v>11</v>
      </c>
      <c r="V3630">
        <f t="shared" si="1363"/>
        <v>2022</v>
      </c>
      <c r="X3630" t="str">
        <f t="shared" si="1379"/>
        <v>Loss</v>
      </c>
    </row>
    <row r="3631" spans="1:24" hidden="1" x14ac:dyDescent="0.3">
      <c r="A3631">
        <v>1211</v>
      </c>
      <c r="B3631" s="1">
        <v>44896</v>
      </c>
      <c r="D3631" s="2">
        <v>0.3923611111111111</v>
      </c>
      <c r="E3631">
        <v>43454.3</v>
      </c>
      <c r="J3631" s="1">
        <v>44896</v>
      </c>
      <c r="L3631" s="2">
        <v>0.6381944444444444</v>
      </c>
      <c r="M3631">
        <v>43263.9</v>
      </c>
      <c r="N3631">
        <v>143.25</v>
      </c>
      <c r="Q3631" t="s">
        <v>19</v>
      </c>
      <c r="R3631">
        <v>43487.65</v>
      </c>
      <c r="S3631">
        <v>43103.35</v>
      </c>
      <c r="T3631">
        <f t="shared" si="1376"/>
        <v>1</v>
      </c>
      <c r="U3631">
        <f t="shared" si="1362"/>
        <v>12</v>
      </c>
      <c r="V3631">
        <f t="shared" si="1363"/>
        <v>2022</v>
      </c>
    </row>
    <row r="3632" spans="1:24" x14ac:dyDescent="0.3">
      <c r="A3632">
        <v>1211.0999999999999</v>
      </c>
      <c r="B3632" s="1">
        <v>44896</v>
      </c>
      <c r="C3632" t="s">
        <v>27</v>
      </c>
      <c r="D3632" s="2">
        <v>0.3923611111111111</v>
      </c>
      <c r="E3632">
        <v>72.95</v>
      </c>
      <c r="F3632">
        <v>15</v>
      </c>
      <c r="G3632" t="s">
        <v>21</v>
      </c>
      <c r="H3632">
        <v>43500</v>
      </c>
      <c r="I3632" t="s">
        <v>22</v>
      </c>
      <c r="J3632" s="1">
        <v>44896</v>
      </c>
      <c r="K3632" t="s">
        <v>27</v>
      </c>
      <c r="L3632" s="2">
        <v>0.6381944444444444</v>
      </c>
      <c r="M3632">
        <v>0.4</v>
      </c>
      <c r="N3632">
        <v>1088.25</v>
      </c>
      <c r="O3632">
        <v>99.451679229999996</v>
      </c>
      <c r="P3632" s="1">
        <v>44896</v>
      </c>
      <c r="Q3632" t="s">
        <v>19</v>
      </c>
      <c r="R3632">
        <v>77</v>
      </c>
      <c r="S3632">
        <v>0.35</v>
      </c>
      <c r="T3632">
        <f t="shared" si="1376"/>
        <v>1</v>
      </c>
      <c r="U3632">
        <f t="shared" si="1362"/>
        <v>12</v>
      </c>
      <c r="V3632">
        <f t="shared" si="1363"/>
        <v>2022</v>
      </c>
      <c r="X3632" t="str">
        <f t="shared" ref="X3632:X3633" si="1380">IF(N3632&gt;0,"Profit","Loss")</f>
        <v>Profit</v>
      </c>
    </row>
    <row r="3633" spans="1:24" x14ac:dyDescent="0.3">
      <c r="A3633">
        <v>1211.2</v>
      </c>
      <c r="B3633" s="1">
        <v>44896</v>
      </c>
      <c r="C3633" t="s">
        <v>27</v>
      </c>
      <c r="D3633" s="2">
        <v>0.3923611111111111</v>
      </c>
      <c r="E3633">
        <v>110.85</v>
      </c>
      <c r="F3633">
        <v>15</v>
      </c>
      <c r="G3633" t="s">
        <v>23</v>
      </c>
      <c r="H3633">
        <v>43500</v>
      </c>
      <c r="I3633" t="s">
        <v>22</v>
      </c>
      <c r="J3633" s="1">
        <v>44896</v>
      </c>
      <c r="K3633" t="s">
        <v>27</v>
      </c>
      <c r="L3633" s="2">
        <v>0.42986111111111108</v>
      </c>
      <c r="M3633">
        <v>173.85</v>
      </c>
      <c r="N3633">
        <v>-945</v>
      </c>
      <c r="O3633">
        <v>-56.833558859999997</v>
      </c>
      <c r="P3633" s="1">
        <v>44896</v>
      </c>
      <c r="Q3633" t="s">
        <v>24</v>
      </c>
      <c r="R3633">
        <v>174.75</v>
      </c>
      <c r="S3633">
        <v>98.4</v>
      </c>
      <c r="T3633">
        <f t="shared" si="1376"/>
        <v>1</v>
      </c>
      <c r="U3633">
        <f t="shared" si="1362"/>
        <v>12</v>
      </c>
      <c r="V3633">
        <f t="shared" si="1363"/>
        <v>2022</v>
      </c>
      <c r="X3633" t="str">
        <f t="shared" si="1380"/>
        <v>Loss</v>
      </c>
    </row>
    <row r="3634" spans="1:24" hidden="1" x14ac:dyDescent="0.3">
      <c r="A3634">
        <v>1212</v>
      </c>
      <c r="B3634" s="1">
        <v>44897</v>
      </c>
      <c r="D3634" s="2">
        <v>0.3923611111111111</v>
      </c>
      <c r="E3634">
        <v>43055.65</v>
      </c>
      <c r="J3634" s="1">
        <v>44897</v>
      </c>
      <c r="L3634" s="2">
        <v>0.62569444444444444</v>
      </c>
      <c r="M3634">
        <v>43104.3</v>
      </c>
      <c r="N3634">
        <v>-705</v>
      </c>
      <c r="R3634">
        <v>43120.05</v>
      </c>
      <c r="S3634">
        <v>42938.05</v>
      </c>
      <c r="T3634">
        <f t="shared" si="1376"/>
        <v>2</v>
      </c>
      <c r="U3634">
        <f t="shared" si="1362"/>
        <v>12</v>
      </c>
      <c r="V3634">
        <f t="shared" si="1363"/>
        <v>2022</v>
      </c>
    </row>
    <row r="3635" spans="1:24" x14ac:dyDescent="0.3">
      <c r="A3635">
        <v>1212.0999999999999</v>
      </c>
      <c r="B3635" s="1">
        <v>44897</v>
      </c>
      <c r="C3635" t="s">
        <v>28</v>
      </c>
      <c r="D3635" s="2">
        <v>0.3923611111111111</v>
      </c>
      <c r="E3635">
        <v>305.64999999999998</v>
      </c>
      <c r="F3635">
        <v>15</v>
      </c>
      <c r="G3635" t="s">
        <v>21</v>
      </c>
      <c r="H3635">
        <v>43100</v>
      </c>
      <c r="I3635" t="s">
        <v>22</v>
      </c>
      <c r="J3635" s="1">
        <v>44897</v>
      </c>
      <c r="K3635" t="s">
        <v>28</v>
      </c>
      <c r="L3635" s="2">
        <v>0.62569444444444444</v>
      </c>
      <c r="M3635">
        <v>313.64999999999998</v>
      </c>
      <c r="N3635">
        <v>-120</v>
      </c>
      <c r="O3635">
        <v>-2.6173728120000002</v>
      </c>
      <c r="P3635" s="1">
        <v>44903</v>
      </c>
      <c r="Q3635" t="s">
        <v>24</v>
      </c>
      <c r="R3635">
        <v>320.7</v>
      </c>
      <c r="S3635">
        <v>237.65</v>
      </c>
      <c r="T3635">
        <f t="shared" si="1376"/>
        <v>2</v>
      </c>
      <c r="U3635">
        <f t="shared" si="1362"/>
        <v>12</v>
      </c>
      <c r="V3635">
        <f t="shared" si="1363"/>
        <v>2022</v>
      </c>
      <c r="X3635" t="str">
        <f t="shared" ref="X3635:X3636" si="1381">IF(N3635&gt;0,"Profit","Loss")</f>
        <v>Loss</v>
      </c>
    </row>
    <row r="3636" spans="1:24" x14ac:dyDescent="0.3">
      <c r="A3636">
        <v>1212.2</v>
      </c>
      <c r="B3636" s="1">
        <v>44897</v>
      </c>
      <c r="C3636" t="s">
        <v>28</v>
      </c>
      <c r="D3636" s="2">
        <v>0.3923611111111111</v>
      </c>
      <c r="E3636">
        <v>271.5</v>
      </c>
      <c r="F3636">
        <v>15</v>
      </c>
      <c r="G3636" t="s">
        <v>23</v>
      </c>
      <c r="H3636">
        <v>43100</v>
      </c>
      <c r="I3636" t="s">
        <v>22</v>
      </c>
      <c r="J3636" s="1">
        <v>44897</v>
      </c>
      <c r="K3636" t="s">
        <v>28</v>
      </c>
      <c r="L3636" s="2">
        <v>0.49444444444444446</v>
      </c>
      <c r="M3636">
        <v>310.5</v>
      </c>
      <c r="N3636">
        <v>-585</v>
      </c>
      <c r="O3636">
        <v>-14.36464088</v>
      </c>
      <c r="P3636" s="1">
        <v>44903</v>
      </c>
      <c r="Q3636" t="s">
        <v>24</v>
      </c>
      <c r="R3636">
        <v>347</v>
      </c>
      <c r="S3636">
        <v>234.95</v>
      </c>
      <c r="T3636">
        <f t="shared" si="1376"/>
        <v>2</v>
      </c>
      <c r="U3636">
        <f t="shared" si="1362"/>
        <v>12</v>
      </c>
      <c r="V3636">
        <f t="shared" si="1363"/>
        <v>2022</v>
      </c>
      <c r="X3636" t="str">
        <f t="shared" si="1381"/>
        <v>Loss</v>
      </c>
    </row>
    <row r="3637" spans="1:24" hidden="1" x14ac:dyDescent="0.3">
      <c r="A3637">
        <v>1213</v>
      </c>
      <c r="B3637" s="1">
        <v>44900</v>
      </c>
      <c r="D3637" s="2">
        <v>0.3923611111111111</v>
      </c>
      <c r="E3637">
        <v>43153.25</v>
      </c>
      <c r="J3637" s="1">
        <v>44900</v>
      </c>
      <c r="L3637" s="2">
        <v>0.4694444444444445</v>
      </c>
      <c r="M3637">
        <v>43195.35</v>
      </c>
      <c r="N3637">
        <v>-1215</v>
      </c>
      <c r="R3637">
        <v>43197.85</v>
      </c>
      <c r="S3637">
        <v>42986.05</v>
      </c>
      <c r="T3637">
        <f t="shared" si="1376"/>
        <v>5</v>
      </c>
      <c r="U3637">
        <f t="shared" si="1362"/>
        <v>12</v>
      </c>
      <c r="V3637">
        <f t="shared" si="1363"/>
        <v>2022</v>
      </c>
    </row>
    <row r="3638" spans="1:24" x14ac:dyDescent="0.3">
      <c r="A3638">
        <v>1213.0999999999999</v>
      </c>
      <c r="B3638" s="1">
        <v>44900</v>
      </c>
      <c r="C3638" t="s">
        <v>20</v>
      </c>
      <c r="D3638" s="2">
        <v>0.3923611111111111</v>
      </c>
      <c r="E3638">
        <v>227.25</v>
      </c>
      <c r="F3638">
        <v>15</v>
      </c>
      <c r="G3638" t="s">
        <v>21</v>
      </c>
      <c r="H3638">
        <v>43200</v>
      </c>
      <c r="I3638" t="s">
        <v>22</v>
      </c>
      <c r="J3638" s="1">
        <v>44900</v>
      </c>
      <c r="K3638" t="s">
        <v>20</v>
      </c>
      <c r="L3638" s="2">
        <v>0.4694444444444445</v>
      </c>
      <c r="M3638">
        <v>239.25</v>
      </c>
      <c r="N3638">
        <v>-180</v>
      </c>
      <c r="O3638">
        <v>-5.2805280530000003</v>
      </c>
      <c r="P3638" s="1">
        <v>44903</v>
      </c>
      <c r="Q3638" t="s">
        <v>24</v>
      </c>
      <c r="R3638">
        <v>243.05</v>
      </c>
      <c r="S3638">
        <v>163.5</v>
      </c>
      <c r="T3638">
        <f t="shared" si="1376"/>
        <v>5</v>
      </c>
      <c r="U3638">
        <f t="shared" si="1362"/>
        <v>12</v>
      </c>
      <c r="V3638">
        <f t="shared" si="1363"/>
        <v>2022</v>
      </c>
      <c r="X3638" t="str">
        <f t="shared" ref="X3638:X3639" si="1382">IF(N3638&gt;0,"Profit","Loss")</f>
        <v>Loss</v>
      </c>
    </row>
    <row r="3639" spans="1:24" x14ac:dyDescent="0.3">
      <c r="A3639">
        <v>1213.2</v>
      </c>
      <c r="B3639" s="1">
        <v>44900</v>
      </c>
      <c r="C3639" t="s">
        <v>20</v>
      </c>
      <c r="D3639" s="2">
        <v>0.3923611111111111</v>
      </c>
      <c r="E3639">
        <v>238.6</v>
      </c>
      <c r="F3639">
        <v>15</v>
      </c>
      <c r="G3639" t="s">
        <v>23</v>
      </c>
      <c r="H3639">
        <v>43200</v>
      </c>
      <c r="I3639" t="s">
        <v>22</v>
      </c>
      <c r="J3639" s="1">
        <v>44900</v>
      </c>
      <c r="K3639" t="s">
        <v>20</v>
      </c>
      <c r="L3639" s="2">
        <v>0.41597222222222219</v>
      </c>
      <c r="M3639">
        <v>307.60000000000002</v>
      </c>
      <c r="N3639">
        <v>-1035</v>
      </c>
      <c r="O3639">
        <v>-28.918692369999999</v>
      </c>
      <c r="P3639" s="1">
        <v>44903</v>
      </c>
      <c r="Q3639" t="s">
        <v>24</v>
      </c>
      <c r="R3639">
        <v>335</v>
      </c>
      <c r="S3639">
        <v>232.45</v>
      </c>
      <c r="T3639">
        <f t="shared" si="1376"/>
        <v>5</v>
      </c>
      <c r="U3639">
        <f t="shared" si="1362"/>
        <v>12</v>
      </c>
      <c r="V3639">
        <f t="shared" si="1363"/>
        <v>2022</v>
      </c>
      <c r="X3639" t="str">
        <f t="shared" si="1382"/>
        <v>Loss</v>
      </c>
    </row>
    <row r="3640" spans="1:24" hidden="1" x14ac:dyDescent="0.3">
      <c r="A3640">
        <v>1214</v>
      </c>
      <c r="B3640" s="1">
        <v>44901</v>
      </c>
      <c r="D3640" s="2">
        <v>0.3923611111111111</v>
      </c>
      <c r="E3640">
        <v>43216.2</v>
      </c>
      <c r="J3640" s="1">
        <v>44901</v>
      </c>
      <c r="L3640" s="2">
        <v>0.6381944444444444</v>
      </c>
      <c r="M3640">
        <v>43139.9</v>
      </c>
      <c r="N3640">
        <v>-541.5</v>
      </c>
      <c r="Q3640" t="s">
        <v>19</v>
      </c>
      <c r="R3640">
        <v>43306.85</v>
      </c>
      <c r="S3640">
        <v>43079.4</v>
      </c>
      <c r="T3640">
        <f t="shared" si="1376"/>
        <v>6</v>
      </c>
      <c r="U3640">
        <f t="shared" si="1362"/>
        <v>12</v>
      </c>
      <c r="V3640">
        <f t="shared" si="1363"/>
        <v>2022</v>
      </c>
    </row>
    <row r="3641" spans="1:24" x14ac:dyDescent="0.3">
      <c r="A3641">
        <v>1214.0999999999999</v>
      </c>
      <c r="B3641" s="1">
        <v>44901</v>
      </c>
      <c r="C3641" t="s">
        <v>25</v>
      </c>
      <c r="D3641" s="2">
        <v>0.3923611111111111</v>
      </c>
      <c r="E3641">
        <v>247.05</v>
      </c>
      <c r="F3641">
        <v>15</v>
      </c>
      <c r="G3641" t="s">
        <v>21</v>
      </c>
      <c r="H3641">
        <v>43200</v>
      </c>
      <c r="I3641" t="s">
        <v>22</v>
      </c>
      <c r="J3641" s="1">
        <v>44901</v>
      </c>
      <c r="K3641" t="s">
        <v>25</v>
      </c>
      <c r="L3641" s="2">
        <v>0.6381944444444444</v>
      </c>
      <c r="M3641">
        <v>248.15</v>
      </c>
      <c r="N3641">
        <v>-16.5</v>
      </c>
      <c r="O3641">
        <v>-0.44525399700000001</v>
      </c>
      <c r="P3641" s="1">
        <v>44903</v>
      </c>
      <c r="Q3641" t="s">
        <v>19</v>
      </c>
      <c r="R3641">
        <v>295</v>
      </c>
      <c r="S3641">
        <v>214</v>
      </c>
      <c r="T3641">
        <f t="shared" si="1376"/>
        <v>6</v>
      </c>
      <c r="U3641">
        <f t="shared" si="1362"/>
        <v>12</v>
      </c>
      <c r="V3641">
        <f t="shared" si="1363"/>
        <v>2022</v>
      </c>
      <c r="X3641" t="str">
        <f t="shared" ref="X3641:X3642" si="1383">IF(N3641&gt;0,"Profit","Loss")</f>
        <v>Loss</v>
      </c>
    </row>
    <row r="3642" spans="1:24" x14ac:dyDescent="0.3">
      <c r="A3642">
        <v>1214.2</v>
      </c>
      <c r="B3642" s="1">
        <v>44901</v>
      </c>
      <c r="C3642" t="s">
        <v>25</v>
      </c>
      <c r="D3642" s="2">
        <v>0.3923611111111111</v>
      </c>
      <c r="E3642">
        <v>192.25</v>
      </c>
      <c r="F3642">
        <v>15</v>
      </c>
      <c r="G3642" t="s">
        <v>23</v>
      </c>
      <c r="H3642">
        <v>43200</v>
      </c>
      <c r="I3642" t="s">
        <v>22</v>
      </c>
      <c r="J3642" s="1">
        <v>44901</v>
      </c>
      <c r="K3642" t="s">
        <v>25</v>
      </c>
      <c r="L3642" s="2">
        <v>0.46527777777777773</v>
      </c>
      <c r="M3642">
        <v>227.25</v>
      </c>
      <c r="N3642">
        <v>-525</v>
      </c>
      <c r="O3642">
        <v>-18.205461639999999</v>
      </c>
      <c r="P3642" s="1">
        <v>44903</v>
      </c>
      <c r="Q3642" t="s">
        <v>24</v>
      </c>
      <c r="R3642">
        <v>230</v>
      </c>
      <c r="S3642">
        <v>152.25</v>
      </c>
      <c r="T3642">
        <f t="shared" si="1376"/>
        <v>6</v>
      </c>
      <c r="U3642">
        <f t="shared" si="1362"/>
        <v>12</v>
      </c>
      <c r="V3642">
        <f t="shared" si="1363"/>
        <v>2022</v>
      </c>
      <c r="X3642" t="str">
        <f t="shared" si="1383"/>
        <v>Loss</v>
      </c>
    </row>
    <row r="3643" spans="1:24" hidden="1" x14ac:dyDescent="0.3">
      <c r="A3643">
        <v>1215</v>
      </c>
      <c r="B3643" s="1">
        <v>44902</v>
      </c>
      <c r="D3643" s="2">
        <v>0.3923611111111111</v>
      </c>
      <c r="E3643">
        <v>43172.7</v>
      </c>
      <c r="J3643" s="1">
        <v>44902</v>
      </c>
      <c r="L3643" s="2">
        <v>0.45208333333333334</v>
      </c>
      <c r="M3643">
        <v>43105.1</v>
      </c>
      <c r="N3643">
        <v>-1020</v>
      </c>
      <c r="R3643">
        <v>43322.6</v>
      </c>
      <c r="S3643">
        <v>43104.05</v>
      </c>
      <c r="T3643">
        <f t="shared" si="1376"/>
        <v>7</v>
      </c>
      <c r="U3643">
        <f t="shared" si="1362"/>
        <v>12</v>
      </c>
      <c r="V3643">
        <f t="shared" si="1363"/>
        <v>2022</v>
      </c>
    </row>
    <row r="3644" spans="1:24" x14ac:dyDescent="0.3">
      <c r="A3644">
        <v>1215.0999999999999</v>
      </c>
      <c r="B3644" s="1">
        <v>44902</v>
      </c>
      <c r="C3644" t="s">
        <v>26</v>
      </c>
      <c r="D3644" s="2">
        <v>0.3923611111111111</v>
      </c>
      <c r="E3644">
        <v>203.65</v>
      </c>
      <c r="F3644">
        <v>15</v>
      </c>
      <c r="G3644" t="s">
        <v>21</v>
      </c>
      <c r="H3644">
        <v>43200</v>
      </c>
      <c r="I3644" t="s">
        <v>22</v>
      </c>
      <c r="J3644" s="1">
        <v>44902</v>
      </c>
      <c r="K3644" t="s">
        <v>26</v>
      </c>
      <c r="L3644" s="2">
        <v>0.41666666666666669</v>
      </c>
      <c r="M3644">
        <v>267.64999999999998</v>
      </c>
      <c r="N3644">
        <v>-960</v>
      </c>
      <c r="O3644">
        <v>-31.426466980000001</v>
      </c>
      <c r="P3644" s="1">
        <v>44903</v>
      </c>
      <c r="Q3644" t="s">
        <v>24</v>
      </c>
      <c r="R3644">
        <v>269.45</v>
      </c>
      <c r="S3644">
        <v>192.6</v>
      </c>
      <c r="T3644">
        <f t="shared" si="1376"/>
        <v>7</v>
      </c>
      <c r="U3644">
        <f t="shared" si="1362"/>
        <v>12</v>
      </c>
      <c r="V3644">
        <f t="shared" si="1363"/>
        <v>2022</v>
      </c>
      <c r="X3644" t="str">
        <f t="shared" ref="X3644:X3645" si="1384">IF(N3644&gt;0,"Profit","Loss")</f>
        <v>Loss</v>
      </c>
    </row>
    <row r="3645" spans="1:24" x14ac:dyDescent="0.3">
      <c r="A3645">
        <v>1215.2</v>
      </c>
      <c r="B3645" s="1">
        <v>44902</v>
      </c>
      <c r="C3645" t="s">
        <v>26</v>
      </c>
      <c r="D3645" s="2">
        <v>0.3923611111111111</v>
      </c>
      <c r="E3645">
        <v>194.85</v>
      </c>
      <c r="F3645">
        <v>15</v>
      </c>
      <c r="G3645" t="s">
        <v>23</v>
      </c>
      <c r="H3645">
        <v>43200</v>
      </c>
      <c r="I3645" t="s">
        <v>22</v>
      </c>
      <c r="J3645" s="1">
        <v>44902</v>
      </c>
      <c r="K3645" t="s">
        <v>26</v>
      </c>
      <c r="L3645" s="2">
        <v>0.45208333333333334</v>
      </c>
      <c r="M3645">
        <v>198.85</v>
      </c>
      <c r="N3645">
        <v>-60</v>
      </c>
      <c r="O3645">
        <v>-2.0528611749999999</v>
      </c>
      <c r="P3645" s="1">
        <v>44903</v>
      </c>
      <c r="Q3645" t="s">
        <v>24</v>
      </c>
      <c r="R3645">
        <v>209.8</v>
      </c>
      <c r="S3645">
        <v>123</v>
      </c>
      <c r="T3645">
        <f t="shared" si="1376"/>
        <v>7</v>
      </c>
      <c r="U3645">
        <f t="shared" si="1362"/>
        <v>12</v>
      </c>
      <c r="V3645">
        <f t="shared" si="1363"/>
        <v>2022</v>
      </c>
      <c r="X3645" t="str">
        <f t="shared" si="1384"/>
        <v>Loss</v>
      </c>
    </row>
    <row r="3646" spans="1:24" hidden="1" x14ac:dyDescent="0.3">
      <c r="A3646">
        <v>1216</v>
      </c>
      <c r="B3646" s="1">
        <v>44903</v>
      </c>
      <c r="D3646" s="2">
        <v>0.3923611111111111</v>
      </c>
      <c r="E3646">
        <v>43228.2</v>
      </c>
      <c r="J3646" s="1">
        <v>44903</v>
      </c>
      <c r="L3646" s="2">
        <v>0.6381944444444444</v>
      </c>
      <c r="M3646">
        <v>43618.05</v>
      </c>
      <c r="N3646">
        <v>384.75</v>
      </c>
      <c r="Q3646" t="s">
        <v>19</v>
      </c>
      <c r="R3646">
        <v>43619.4</v>
      </c>
      <c r="S3646">
        <v>43208.25</v>
      </c>
      <c r="T3646">
        <f t="shared" si="1376"/>
        <v>8</v>
      </c>
      <c r="U3646">
        <f t="shared" si="1362"/>
        <v>12</v>
      </c>
      <c r="V3646">
        <f t="shared" si="1363"/>
        <v>2022</v>
      </c>
    </row>
    <row r="3647" spans="1:24" x14ac:dyDescent="0.3">
      <c r="A3647">
        <v>1216.0999999999999</v>
      </c>
      <c r="B3647" s="1">
        <v>44903</v>
      </c>
      <c r="C3647" t="s">
        <v>27</v>
      </c>
      <c r="D3647" s="2">
        <v>0.3923611111111111</v>
      </c>
      <c r="E3647">
        <v>114.6</v>
      </c>
      <c r="F3647">
        <v>15</v>
      </c>
      <c r="G3647" t="s">
        <v>21</v>
      </c>
      <c r="H3647">
        <v>43200</v>
      </c>
      <c r="I3647" t="s">
        <v>22</v>
      </c>
      <c r="J3647" s="1">
        <v>44903</v>
      </c>
      <c r="K3647" t="s">
        <v>27</v>
      </c>
      <c r="L3647" s="2">
        <v>0.4152777777777778</v>
      </c>
      <c r="M3647">
        <v>181.6</v>
      </c>
      <c r="N3647">
        <v>-1005</v>
      </c>
      <c r="O3647">
        <v>-58.464223390000001</v>
      </c>
      <c r="P3647" s="1">
        <v>44903</v>
      </c>
      <c r="Q3647" t="s">
        <v>24</v>
      </c>
      <c r="R3647">
        <v>197</v>
      </c>
      <c r="S3647">
        <v>106.55</v>
      </c>
      <c r="T3647">
        <f t="shared" si="1376"/>
        <v>8</v>
      </c>
      <c r="U3647">
        <f t="shared" si="1362"/>
        <v>12</v>
      </c>
      <c r="V3647">
        <f t="shared" si="1363"/>
        <v>2022</v>
      </c>
      <c r="X3647" t="str">
        <f t="shared" ref="X3647:X3648" si="1385">IF(N3647&gt;0,"Profit","Loss")</f>
        <v>Loss</v>
      </c>
    </row>
    <row r="3648" spans="1:24" x14ac:dyDescent="0.3">
      <c r="A3648">
        <v>1216.2</v>
      </c>
      <c r="B3648" s="1">
        <v>44903</v>
      </c>
      <c r="C3648" t="s">
        <v>27</v>
      </c>
      <c r="D3648" s="2">
        <v>0.3923611111111111</v>
      </c>
      <c r="E3648">
        <v>92.85</v>
      </c>
      <c r="F3648">
        <v>15</v>
      </c>
      <c r="G3648" t="s">
        <v>23</v>
      </c>
      <c r="H3648">
        <v>43200</v>
      </c>
      <c r="I3648" t="s">
        <v>22</v>
      </c>
      <c r="J3648" s="1">
        <v>44903</v>
      </c>
      <c r="K3648" t="s">
        <v>27</v>
      </c>
      <c r="L3648" s="2">
        <v>0.6381944444444444</v>
      </c>
      <c r="M3648">
        <v>0.2</v>
      </c>
      <c r="N3648">
        <v>1389.75</v>
      </c>
      <c r="O3648">
        <v>99.784598819999999</v>
      </c>
      <c r="P3648" s="1">
        <v>44903</v>
      </c>
      <c r="Q3648" t="s">
        <v>19</v>
      </c>
      <c r="R3648">
        <v>96.65</v>
      </c>
      <c r="S3648">
        <v>0.15</v>
      </c>
      <c r="T3648">
        <f t="shared" si="1376"/>
        <v>8</v>
      </c>
      <c r="U3648">
        <f t="shared" si="1362"/>
        <v>12</v>
      </c>
      <c r="V3648">
        <f t="shared" si="1363"/>
        <v>2022</v>
      </c>
      <c r="X3648" t="str">
        <f t="shared" si="1385"/>
        <v>Profit</v>
      </c>
    </row>
    <row r="3649" spans="1:24" hidden="1" x14ac:dyDescent="0.3">
      <c r="A3649">
        <v>1217</v>
      </c>
      <c r="B3649" s="1">
        <v>44904</v>
      </c>
      <c r="D3649" s="2">
        <v>0.3923611111111111</v>
      </c>
      <c r="E3649">
        <v>43778.65</v>
      </c>
      <c r="J3649" s="1">
        <v>44904</v>
      </c>
      <c r="L3649" s="2">
        <v>0.5229166666666667</v>
      </c>
      <c r="M3649">
        <v>43632</v>
      </c>
      <c r="N3649">
        <v>-1050</v>
      </c>
      <c r="R3649">
        <v>43852.2</v>
      </c>
      <c r="S3649">
        <v>43630.15</v>
      </c>
      <c r="T3649">
        <f t="shared" si="1376"/>
        <v>9</v>
      </c>
      <c r="U3649">
        <f t="shared" si="1362"/>
        <v>12</v>
      </c>
      <c r="V3649">
        <f t="shared" si="1363"/>
        <v>2022</v>
      </c>
    </row>
    <row r="3650" spans="1:24" x14ac:dyDescent="0.3">
      <c r="A3650">
        <v>1217.0999999999999</v>
      </c>
      <c r="B3650" s="1">
        <v>44904</v>
      </c>
      <c r="C3650" t="s">
        <v>28</v>
      </c>
      <c r="D3650" s="2">
        <v>0.3923611111111111</v>
      </c>
      <c r="E3650">
        <v>252.05</v>
      </c>
      <c r="F3650">
        <v>15</v>
      </c>
      <c r="G3650" t="s">
        <v>21</v>
      </c>
      <c r="H3650">
        <v>43800</v>
      </c>
      <c r="I3650" t="s">
        <v>22</v>
      </c>
      <c r="J3650" s="1">
        <v>44904</v>
      </c>
      <c r="K3650" t="s">
        <v>28</v>
      </c>
      <c r="L3650" s="2">
        <v>0.42291666666666666</v>
      </c>
      <c r="M3650">
        <v>269.05</v>
      </c>
      <c r="N3650">
        <v>-255</v>
      </c>
      <c r="O3650">
        <v>-6.7446935129999996</v>
      </c>
      <c r="P3650" s="1">
        <v>44910</v>
      </c>
      <c r="Q3650" t="s">
        <v>24</v>
      </c>
      <c r="R3650">
        <v>277</v>
      </c>
      <c r="S3650">
        <v>193.2</v>
      </c>
      <c r="T3650">
        <f t="shared" si="1376"/>
        <v>9</v>
      </c>
      <c r="U3650">
        <f t="shared" si="1362"/>
        <v>12</v>
      </c>
      <c r="V3650">
        <f t="shared" si="1363"/>
        <v>2022</v>
      </c>
      <c r="X3650" t="str">
        <f t="shared" ref="X3650:X3651" si="1386">IF(N3650&gt;0,"Profit","Loss")</f>
        <v>Loss</v>
      </c>
    </row>
    <row r="3651" spans="1:24" x14ac:dyDescent="0.3">
      <c r="A3651">
        <v>1217.2</v>
      </c>
      <c r="B3651" s="1">
        <v>44904</v>
      </c>
      <c r="C3651" t="s">
        <v>28</v>
      </c>
      <c r="D3651" s="2">
        <v>0.3923611111111111</v>
      </c>
      <c r="E3651">
        <v>259.25</v>
      </c>
      <c r="F3651">
        <v>15</v>
      </c>
      <c r="G3651" t="s">
        <v>23</v>
      </c>
      <c r="H3651">
        <v>43800</v>
      </c>
      <c r="I3651" t="s">
        <v>22</v>
      </c>
      <c r="J3651" s="1">
        <v>44904</v>
      </c>
      <c r="K3651" t="s">
        <v>28</v>
      </c>
      <c r="L3651" s="2">
        <v>0.5229166666666667</v>
      </c>
      <c r="M3651">
        <v>312.25</v>
      </c>
      <c r="N3651">
        <v>-795</v>
      </c>
      <c r="O3651">
        <v>-20.443587269999998</v>
      </c>
      <c r="P3651" s="1">
        <v>44910</v>
      </c>
      <c r="Q3651" t="s">
        <v>24</v>
      </c>
      <c r="R3651">
        <v>326.7</v>
      </c>
      <c r="S3651">
        <v>236.3</v>
      </c>
      <c r="T3651">
        <f t="shared" si="1376"/>
        <v>9</v>
      </c>
      <c r="U3651">
        <f t="shared" ref="U3651:U3692" si="1387">MONTH(B3651)</f>
        <v>12</v>
      </c>
      <c r="V3651">
        <f t="shared" ref="V3651:V3714" si="1388">YEAR(B3651)</f>
        <v>2022</v>
      </c>
      <c r="X3651" t="str">
        <f t="shared" si="1386"/>
        <v>Loss</v>
      </c>
    </row>
    <row r="3652" spans="1:24" hidden="1" x14ac:dyDescent="0.3">
      <c r="A3652">
        <v>1218</v>
      </c>
      <c r="B3652" s="1">
        <v>44907</v>
      </c>
      <c r="D3652" s="2">
        <v>0.3923611111111111</v>
      </c>
      <c r="E3652">
        <v>43407.3</v>
      </c>
      <c r="J3652" s="1">
        <v>44907</v>
      </c>
      <c r="L3652" s="2">
        <v>0.6381944444444444</v>
      </c>
      <c r="M3652">
        <v>43711.75</v>
      </c>
      <c r="N3652">
        <v>720.75</v>
      </c>
      <c r="Q3652" t="s">
        <v>19</v>
      </c>
      <c r="R3652">
        <v>43762.75</v>
      </c>
      <c r="S3652">
        <v>43380.35</v>
      </c>
      <c r="T3652">
        <f t="shared" si="1376"/>
        <v>12</v>
      </c>
      <c r="U3652">
        <f t="shared" si="1387"/>
        <v>12</v>
      </c>
      <c r="V3652">
        <f t="shared" si="1388"/>
        <v>2022</v>
      </c>
    </row>
    <row r="3653" spans="1:24" x14ac:dyDescent="0.3">
      <c r="A3653">
        <v>1218.0999999999999</v>
      </c>
      <c r="B3653" s="1">
        <v>44907</v>
      </c>
      <c r="C3653" t="s">
        <v>20</v>
      </c>
      <c r="D3653" s="2">
        <v>0.3923611111111111</v>
      </c>
      <c r="E3653">
        <v>250.5</v>
      </c>
      <c r="F3653">
        <v>15</v>
      </c>
      <c r="G3653" t="s">
        <v>21</v>
      </c>
      <c r="H3653">
        <v>43400</v>
      </c>
      <c r="I3653" t="s">
        <v>22</v>
      </c>
      <c r="J3653" s="1">
        <v>44907</v>
      </c>
      <c r="K3653" t="s">
        <v>20</v>
      </c>
      <c r="L3653" s="2">
        <v>0.39999999999999997</v>
      </c>
      <c r="M3653">
        <v>311.5</v>
      </c>
      <c r="N3653">
        <v>-915</v>
      </c>
      <c r="O3653">
        <v>-24.351297410000001</v>
      </c>
      <c r="P3653" s="1">
        <v>44910</v>
      </c>
      <c r="Q3653" t="s">
        <v>24</v>
      </c>
      <c r="R3653">
        <v>322.55</v>
      </c>
      <c r="S3653">
        <v>236.4</v>
      </c>
      <c r="T3653">
        <f t="shared" si="1376"/>
        <v>12</v>
      </c>
      <c r="U3653">
        <f t="shared" si="1387"/>
        <v>12</v>
      </c>
      <c r="V3653">
        <f t="shared" si="1388"/>
        <v>2022</v>
      </c>
      <c r="X3653" t="str">
        <f t="shared" ref="X3653:X3654" si="1389">IF(N3653&gt;0,"Profit","Loss")</f>
        <v>Loss</v>
      </c>
    </row>
    <row r="3654" spans="1:24" x14ac:dyDescent="0.3">
      <c r="A3654">
        <v>1218.2</v>
      </c>
      <c r="B3654" s="1">
        <v>44907</v>
      </c>
      <c r="C3654" t="s">
        <v>20</v>
      </c>
      <c r="D3654" s="2">
        <v>0.3923611111111111</v>
      </c>
      <c r="E3654">
        <v>204.8</v>
      </c>
      <c r="F3654">
        <v>15</v>
      </c>
      <c r="G3654" t="s">
        <v>23</v>
      </c>
      <c r="H3654">
        <v>43400</v>
      </c>
      <c r="I3654" t="s">
        <v>22</v>
      </c>
      <c r="J3654" s="1">
        <v>44907</v>
      </c>
      <c r="K3654" t="s">
        <v>20</v>
      </c>
      <c r="L3654" s="2">
        <v>0.6381944444444444</v>
      </c>
      <c r="M3654">
        <v>95.75</v>
      </c>
      <c r="N3654">
        <v>1635.75</v>
      </c>
      <c r="O3654">
        <v>53.247070309999998</v>
      </c>
      <c r="P3654" s="1">
        <v>44910</v>
      </c>
      <c r="Q3654" t="s">
        <v>19</v>
      </c>
      <c r="R3654">
        <v>218.5</v>
      </c>
      <c r="S3654">
        <v>79.599999999999994</v>
      </c>
      <c r="T3654">
        <f t="shared" si="1376"/>
        <v>12</v>
      </c>
      <c r="U3654">
        <f t="shared" si="1387"/>
        <v>12</v>
      </c>
      <c r="V3654">
        <f t="shared" si="1388"/>
        <v>2022</v>
      </c>
      <c r="X3654" t="str">
        <f t="shared" si="1389"/>
        <v>Profit</v>
      </c>
    </row>
    <row r="3655" spans="1:24" hidden="1" x14ac:dyDescent="0.3">
      <c r="A3655">
        <v>1219</v>
      </c>
      <c r="B3655" s="1">
        <v>44908</v>
      </c>
      <c r="D3655" s="2">
        <v>0.3923611111111111</v>
      </c>
      <c r="E3655">
        <v>43883.4</v>
      </c>
      <c r="J3655" s="1">
        <v>44908</v>
      </c>
      <c r="L3655" s="2">
        <v>0.6381944444444444</v>
      </c>
      <c r="M3655">
        <v>43935.8</v>
      </c>
      <c r="N3655">
        <v>344.25</v>
      </c>
      <c r="Q3655" t="s">
        <v>19</v>
      </c>
      <c r="R3655">
        <v>43980.55</v>
      </c>
      <c r="S3655">
        <v>43804.1</v>
      </c>
      <c r="T3655">
        <f t="shared" si="1376"/>
        <v>13</v>
      </c>
      <c r="U3655">
        <f t="shared" si="1387"/>
        <v>12</v>
      </c>
      <c r="V3655">
        <f t="shared" si="1388"/>
        <v>2022</v>
      </c>
    </row>
    <row r="3656" spans="1:24" x14ac:dyDescent="0.3">
      <c r="A3656">
        <v>1219.0999999999999</v>
      </c>
      <c r="B3656" s="1">
        <v>44908</v>
      </c>
      <c r="C3656" t="s">
        <v>25</v>
      </c>
      <c r="D3656" s="2">
        <v>0.3923611111111111</v>
      </c>
      <c r="E3656">
        <v>187.5</v>
      </c>
      <c r="F3656">
        <v>15</v>
      </c>
      <c r="G3656" t="s">
        <v>21</v>
      </c>
      <c r="H3656">
        <v>43900</v>
      </c>
      <c r="I3656" t="s">
        <v>22</v>
      </c>
      <c r="J3656" s="1">
        <v>44908</v>
      </c>
      <c r="K3656" t="s">
        <v>25</v>
      </c>
      <c r="L3656" s="2">
        <v>0.6381944444444444</v>
      </c>
      <c r="M3656">
        <v>192.7</v>
      </c>
      <c r="N3656">
        <v>-78</v>
      </c>
      <c r="O3656">
        <v>-2.7733333330000001</v>
      </c>
      <c r="P3656" s="1">
        <v>44910</v>
      </c>
      <c r="Q3656" t="s">
        <v>19</v>
      </c>
      <c r="R3656">
        <v>219</v>
      </c>
      <c r="S3656">
        <v>150.75</v>
      </c>
      <c r="T3656">
        <f t="shared" si="1376"/>
        <v>13</v>
      </c>
      <c r="U3656">
        <f t="shared" si="1387"/>
        <v>12</v>
      </c>
      <c r="V3656">
        <f t="shared" si="1388"/>
        <v>2022</v>
      </c>
      <c r="X3656" t="str">
        <f t="shared" ref="X3656:X3657" si="1390">IF(N3656&gt;0,"Profit","Loss")</f>
        <v>Loss</v>
      </c>
    </row>
    <row r="3657" spans="1:24" x14ac:dyDescent="0.3">
      <c r="A3657">
        <v>1219.2</v>
      </c>
      <c r="B3657" s="1">
        <v>44908</v>
      </c>
      <c r="C3657" t="s">
        <v>25</v>
      </c>
      <c r="D3657" s="2">
        <v>0.3923611111111111</v>
      </c>
      <c r="E3657">
        <v>208.9</v>
      </c>
      <c r="F3657">
        <v>15</v>
      </c>
      <c r="G3657" t="s">
        <v>23</v>
      </c>
      <c r="H3657">
        <v>43900</v>
      </c>
      <c r="I3657" t="s">
        <v>22</v>
      </c>
      <c r="J3657" s="1">
        <v>44908</v>
      </c>
      <c r="K3657" t="s">
        <v>25</v>
      </c>
      <c r="L3657" s="2">
        <v>0.6381944444444444</v>
      </c>
      <c r="M3657">
        <v>180.75</v>
      </c>
      <c r="N3657">
        <v>422.25</v>
      </c>
      <c r="O3657">
        <v>13.475347060000001</v>
      </c>
      <c r="P3657" s="1">
        <v>44910</v>
      </c>
      <c r="Q3657" t="s">
        <v>19</v>
      </c>
      <c r="R3657">
        <v>244</v>
      </c>
      <c r="S3657">
        <v>163.85</v>
      </c>
      <c r="T3657">
        <f t="shared" si="1376"/>
        <v>13</v>
      </c>
      <c r="U3657">
        <f t="shared" si="1387"/>
        <v>12</v>
      </c>
      <c r="V3657">
        <f t="shared" si="1388"/>
        <v>2022</v>
      </c>
      <c r="X3657" t="str">
        <f t="shared" si="1390"/>
        <v>Profit</v>
      </c>
    </row>
    <row r="3658" spans="1:24" hidden="1" x14ac:dyDescent="0.3">
      <c r="A3658">
        <v>1220</v>
      </c>
      <c r="B3658" s="1">
        <v>44909</v>
      </c>
      <c r="D3658" s="2">
        <v>0.3923611111111111</v>
      </c>
      <c r="E3658">
        <v>44018.45</v>
      </c>
      <c r="J3658" s="1">
        <v>44909</v>
      </c>
      <c r="L3658" s="2">
        <v>0.6381944444444444</v>
      </c>
      <c r="M3658">
        <v>44051.55</v>
      </c>
      <c r="N3658">
        <v>576</v>
      </c>
      <c r="Q3658" t="s">
        <v>19</v>
      </c>
      <c r="R3658">
        <v>44151.5</v>
      </c>
      <c r="S3658">
        <v>43988.25</v>
      </c>
      <c r="T3658">
        <f t="shared" si="1376"/>
        <v>14</v>
      </c>
      <c r="U3658">
        <f t="shared" si="1387"/>
        <v>12</v>
      </c>
      <c r="V3658">
        <f t="shared" si="1388"/>
        <v>2022</v>
      </c>
    </row>
    <row r="3659" spans="1:24" x14ac:dyDescent="0.3">
      <c r="A3659">
        <v>1220.0999999999999</v>
      </c>
      <c r="B3659" s="1">
        <v>44909</v>
      </c>
      <c r="C3659" t="s">
        <v>26</v>
      </c>
      <c r="D3659" s="2">
        <v>0.3923611111111111</v>
      </c>
      <c r="E3659">
        <v>187.5</v>
      </c>
      <c r="F3659">
        <v>15</v>
      </c>
      <c r="G3659" t="s">
        <v>21</v>
      </c>
      <c r="H3659">
        <v>44000</v>
      </c>
      <c r="I3659" t="s">
        <v>22</v>
      </c>
      <c r="J3659" s="1">
        <v>44909</v>
      </c>
      <c r="K3659" t="s">
        <v>26</v>
      </c>
      <c r="L3659" s="2">
        <v>0.6381944444444444</v>
      </c>
      <c r="M3659">
        <v>181.35</v>
      </c>
      <c r="N3659">
        <v>92.25</v>
      </c>
      <c r="O3659">
        <v>3.28</v>
      </c>
      <c r="P3659" s="1">
        <v>44910</v>
      </c>
      <c r="Q3659" t="s">
        <v>19</v>
      </c>
      <c r="R3659">
        <v>220</v>
      </c>
      <c r="S3659">
        <v>159.5</v>
      </c>
      <c r="T3659">
        <f t="shared" si="1376"/>
        <v>14</v>
      </c>
      <c r="U3659">
        <f t="shared" si="1387"/>
        <v>12</v>
      </c>
      <c r="V3659">
        <f t="shared" si="1388"/>
        <v>2022</v>
      </c>
      <c r="X3659" t="str">
        <f t="shared" ref="X3659:X3660" si="1391">IF(N3659&gt;0,"Profit","Loss")</f>
        <v>Profit</v>
      </c>
    </row>
    <row r="3660" spans="1:24" x14ac:dyDescent="0.3">
      <c r="A3660">
        <v>1220.2</v>
      </c>
      <c r="B3660" s="1">
        <v>44909</v>
      </c>
      <c r="C3660" t="s">
        <v>26</v>
      </c>
      <c r="D3660" s="2">
        <v>0.3923611111111111</v>
      </c>
      <c r="E3660">
        <v>154.9</v>
      </c>
      <c r="F3660">
        <v>15</v>
      </c>
      <c r="G3660" t="s">
        <v>23</v>
      </c>
      <c r="H3660">
        <v>44000</v>
      </c>
      <c r="I3660" t="s">
        <v>22</v>
      </c>
      <c r="J3660" s="1">
        <v>44909</v>
      </c>
      <c r="K3660" t="s">
        <v>26</v>
      </c>
      <c r="L3660" s="2">
        <v>0.6381944444444444</v>
      </c>
      <c r="M3660">
        <v>122.65</v>
      </c>
      <c r="N3660">
        <v>483.75</v>
      </c>
      <c r="O3660">
        <v>20.819883799999999</v>
      </c>
      <c r="P3660" s="1">
        <v>44910</v>
      </c>
      <c r="Q3660" t="s">
        <v>19</v>
      </c>
      <c r="R3660">
        <v>169.7</v>
      </c>
      <c r="S3660">
        <v>102.5</v>
      </c>
      <c r="T3660">
        <f t="shared" si="1376"/>
        <v>14</v>
      </c>
      <c r="U3660">
        <f t="shared" si="1387"/>
        <v>12</v>
      </c>
      <c r="V3660">
        <f t="shared" si="1388"/>
        <v>2022</v>
      </c>
      <c r="X3660" t="str">
        <f t="shared" si="1391"/>
        <v>Profit</v>
      </c>
    </row>
    <row r="3661" spans="1:24" hidden="1" x14ac:dyDescent="0.3">
      <c r="A3661">
        <v>1221</v>
      </c>
      <c r="B3661" s="1">
        <v>44910</v>
      </c>
      <c r="D3661" s="2">
        <v>0.3923611111111111</v>
      </c>
      <c r="E3661">
        <v>44091.35</v>
      </c>
      <c r="J3661" s="1">
        <v>44910</v>
      </c>
      <c r="L3661" s="2">
        <v>0.6381944444444444</v>
      </c>
      <c r="M3661">
        <v>43486.75</v>
      </c>
      <c r="N3661">
        <v>402</v>
      </c>
      <c r="Q3661" t="s">
        <v>19</v>
      </c>
      <c r="R3661">
        <v>44120.1</v>
      </c>
      <c r="S3661">
        <v>43443.8</v>
      </c>
      <c r="T3661">
        <f t="shared" si="1376"/>
        <v>15</v>
      </c>
      <c r="U3661">
        <f t="shared" si="1387"/>
        <v>12</v>
      </c>
      <c r="V3661">
        <f t="shared" si="1388"/>
        <v>2022</v>
      </c>
    </row>
    <row r="3662" spans="1:24" x14ac:dyDescent="0.3">
      <c r="A3662">
        <v>1221.0999999999999</v>
      </c>
      <c r="B3662" s="1">
        <v>44910</v>
      </c>
      <c r="C3662" t="s">
        <v>27</v>
      </c>
      <c r="D3662" s="2">
        <v>0.3923611111111111</v>
      </c>
      <c r="E3662">
        <v>86.05</v>
      </c>
      <c r="F3662">
        <v>15</v>
      </c>
      <c r="G3662" t="s">
        <v>21</v>
      </c>
      <c r="H3662">
        <v>44100</v>
      </c>
      <c r="I3662" t="s">
        <v>22</v>
      </c>
      <c r="J3662" s="1">
        <v>44910</v>
      </c>
      <c r="K3662" t="s">
        <v>27</v>
      </c>
      <c r="L3662" s="2">
        <v>0.6381944444444444</v>
      </c>
      <c r="M3662">
        <v>0.25</v>
      </c>
      <c r="N3662">
        <v>1287</v>
      </c>
      <c r="O3662">
        <v>99.709471239999999</v>
      </c>
      <c r="P3662" s="1">
        <v>44910</v>
      </c>
      <c r="Q3662" t="s">
        <v>19</v>
      </c>
      <c r="R3662">
        <v>87.8</v>
      </c>
      <c r="S3662">
        <v>0.25</v>
      </c>
      <c r="T3662">
        <f t="shared" si="1376"/>
        <v>15</v>
      </c>
      <c r="U3662">
        <f t="shared" si="1387"/>
        <v>12</v>
      </c>
      <c r="V3662">
        <f t="shared" si="1388"/>
        <v>2022</v>
      </c>
      <c r="X3662" t="str">
        <f t="shared" ref="X3662:X3663" si="1392">IF(N3662&gt;0,"Profit","Loss")</f>
        <v>Profit</v>
      </c>
    </row>
    <row r="3663" spans="1:24" x14ac:dyDescent="0.3">
      <c r="A3663">
        <v>1221.2</v>
      </c>
      <c r="B3663" s="1">
        <v>44910</v>
      </c>
      <c r="C3663" t="s">
        <v>27</v>
      </c>
      <c r="D3663" s="2">
        <v>0.3923611111111111</v>
      </c>
      <c r="E3663">
        <v>101.25</v>
      </c>
      <c r="F3663">
        <v>15</v>
      </c>
      <c r="G3663" t="s">
        <v>23</v>
      </c>
      <c r="H3663">
        <v>44100</v>
      </c>
      <c r="I3663" t="s">
        <v>22</v>
      </c>
      <c r="J3663" s="1">
        <v>44910</v>
      </c>
      <c r="K3663" t="s">
        <v>27</v>
      </c>
      <c r="L3663" s="2">
        <v>0.47986111111111113</v>
      </c>
      <c r="M3663">
        <v>160.25</v>
      </c>
      <c r="N3663">
        <v>-885</v>
      </c>
      <c r="O3663">
        <v>-58.271604940000003</v>
      </c>
      <c r="P3663" s="1">
        <v>44910</v>
      </c>
      <c r="Q3663" t="s">
        <v>24</v>
      </c>
      <c r="R3663">
        <v>174.75</v>
      </c>
      <c r="S3663">
        <v>84.45</v>
      </c>
      <c r="T3663">
        <f t="shared" si="1376"/>
        <v>15</v>
      </c>
      <c r="U3663">
        <f t="shared" si="1387"/>
        <v>12</v>
      </c>
      <c r="V3663">
        <f t="shared" si="1388"/>
        <v>2022</v>
      </c>
      <c r="X3663" t="str">
        <f t="shared" si="1392"/>
        <v>Loss</v>
      </c>
    </row>
    <row r="3664" spans="1:24" hidden="1" x14ac:dyDescent="0.3">
      <c r="A3664">
        <v>1222</v>
      </c>
      <c r="B3664" s="1">
        <v>44911</v>
      </c>
      <c r="D3664" s="2">
        <v>0.3923611111111111</v>
      </c>
      <c r="E3664">
        <v>43485.15</v>
      </c>
      <c r="J3664" s="1">
        <v>44911</v>
      </c>
      <c r="L3664" s="2">
        <v>0.53055555555555556</v>
      </c>
      <c r="M3664">
        <v>43399.3</v>
      </c>
      <c r="N3664">
        <v>480</v>
      </c>
      <c r="R3664">
        <v>43597.599999999999</v>
      </c>
      <c r="S3664">
        <v>43081.15</v>
      </c>
      <c r="T3664">
        <f t="shared" si="1376"/>
        <v>16</v>
      </c>
      <c r="U3664">
        <f t="shared" si="1387"/>
        <v>12</v>
      </c>
      <c r="V3664">
        <f t="shared" si="1388"/>
        <v>2022</v>
      </c>
    </row>
    <row r="3665" spans="1:24" x14ac:dyDescent="0.3">
      <c r="A3665">
        <v>1222.0999999999999</v>
      </c>
      <c r="B3665" s="1">
        <v>44911</v>
      </c>
      <c r="C3665" t="s">
        <v>28</v>
      </c>
      <c r="D3665" s="2">
        <v>0.3923611111111111</v>
      </c>
      <c r="E3665">
        <v>270</v>
      </c>
      <c r="F3665">
        <v>15</v>
      </c>
      <c r="G3665" t="s">
        <v>21</v>
      </c>
      <c r="H3665">
        <v>43500</v>
      </c>
      <c r="I3665" t="s">
        <v>22</v>
      </c>
      <c r="J3665" s="1">
        <v>44911</v>
      </c>
      <c r="K3665" t="s">
        <v>28</v>
      </c>
      <c r="L3665" s="2">
        <v>0.53055555555555556</v>
      </c>
      <c r="M3665">
        <v>215</v>
      </c>
      <c r="N3665">
        <v>825</v>
      </c>
      <c r="O3665">
        <v>20.37037037</v>
      </c>
      <c r="P3665" s="1">
        <v>44917</v>
      </c>
      <c r="Q3665" t="s">
        <v>24</v>
      </c>
      <c r="R3665">
        <v>323.85000000000002</v>
      </c>
      <c r="S3665">
        <v>139.6</v>
      </c>
      <c r="T3665">
        <f t="shared" si="1376"/>
        <v>16</v>
      </c>
      <c r="U3665">
        <f t="shared" si="1387"/>
        <v>12</v>
      </c>
      <c r="V3665">
        <f t="shared" si="1388"/>
        <v>2022</v>
      </c>
      <c r="X3665" t="str">
        <f t="shared" ref="X3665:X3666" si="1393">IF(N3665&gt;0,"Profit","Loss")</f>
        <v>Profit</v>
      </c>
    </row>
    <row r="3666" spans="1:24" x14ac:dyDescent="0.3">
      <c r="A3666">
        <v>1222.2</v>
      </c>
      <c r="B3666" s="1">
        <v>44911</v>
      </c>
      <c r="C3666" t="s">
        <v>28</v>
      </c>
      <c r="D3666" s="2">
        <v>0.3923611111111111</v>
      </c>
      <c r="E3666">
        <v>290.25</v>
      </c>
      <c r="F3666">
        <v>15</v>
      </c>
      <c r="G3666" t="s">
        <v>23</v>
      </c>
      <c r="H3666">
        <v>43500</v>
      </c>
      <c r="I3666" t="s">
        <v>22</v>
      </c>
      <c r="J3666" s="1">
        <v>44911</v>
      </c>
      <c r="K3666" t="s">
        <v>28</v>
      </c>
      <c r="L3666" s="2">
        <v>0.40416666666666662</v>
      </c>
      <c r="M3666">
        <v>313.25</v>
      </c>
      <c r="N3666">
        <v>-345</v>
      </c>
      <c r="O3666">
        <v>-7.9242032729999998</v>
      </c>
      <c r="P3666" s="1">
        <v>44917</v>
      </c>
      <c r="Q3666" t="s">
        <v>24</v>
      </c>
      <c r="R3666">
        <v>315.10000000000002</v>
      </c>
      <c r="S3666">
        <v>238</v>
      </c>
      <c r="T3666">
        <f t="shared" si="1376"/>
        <v>16</v>
      </c>
      <c r="U3666">
        <f t="shared" si="1387"/>
        <v>12</v>
      </c>
      <c r="V3666">
        <f t="shared" si="1388"/>
        <v>2022</v>
      </c>
      <c r="X3666" t="str">
        <f t="shared" si="1393"/>
        <v>Loss</v>
      </c>
    </row>
    <row r="3667" spans="1:24" hidden="1" x14ac:dyDescent="0.3">
      <c r="A3667">
        <v>1223</v>
      </c>
      <c r="B3667" s="1">
        <v>44914</v>
      </c>
      <c r="D3667" s="2">
        <v>0.3923611111111111</v>
      </c>
      <c r="E3667">
        <v>43211.7</v>
      </c>
      <c r="J3667" s="1">
        <v>44914</v>
      </c>
      <c r="L3667" s="2">
        <v>0.6381944444444444</v>
      </c>
      <c r="M3667">
        <v>43401.8</v>
      </c>
      <c r="N3667">
        <v>1191</v>
      </c>
      <c r="Q3667" t="s">
        <v>19</v>
      </c>
      <c r="R3667">
        <v>43447.9</v>
      </c>
      <c r="S3667">
        <v>43112.3</v>
      </c>
      <c r="T3667">
        <f t="shared" si="1376"/>
        <v>19</v>
      </c>
      <c r="U3667">
        <f t="shared" si="1387"/>
        <v>12</v>
      </c>
      <c r="V3667">
        <f t="shared" si="1388"/>
        <v>2022</v>
      </c>
    </row>
    <row r="3668" spans="1:24" x14ac:dyDescent="0.3">
      <c r="A3668">
        <v>1223.0999999999999</v>
      </c>
      <c r="B3668" s="1">
        <v>44914</v>
      </c>
      <c r="C3668" t="s">
        <v>20</v>
      </c>
      <c r="D3668" s="2">
        <v>0.3923611111111111</v>
      </c>
      <c r="E3668">
        <v>272.8</v>
      </c>
      <c r="F3668">
        <v>15</v>
      </c>
      <c r="G3668" t="s">
        <v>21</v>
      </c>
      <c r="H3668">
        <v>43200</v>
      </c>
      <c r="I3668" t="s">
        <v>22</v>
      </c>
      <c r="J3668" s="1">
        <v>44914</v>
      </c>
      <c r="K3668" t="s">
        <v>20</v>
      </c>
      <c r="L3668" s="2">
        <v>0.41944444444444445</v>
      </c>
      <c r="M3668">
        <v>300.8</v>
      </c>
      <c r="N3668">
        <v>-420</v>
      </c>
      <c r="O3668">
        <v>-10.263929620000001</v>
      </c>
      <c r="P3668" s="1">
        <v>44917</v>
      </c>
      <c r="Q3668" t="s">
        <v>24</v>
      </c>
      <c r="R3668">
        <v>305.75</v>
      </c>
      <c r="S3668">
        <v>225.6</v>
      </c>
      <c r="T3668">
        <f t="shared" si="1376"/>
        <v>19</v>
      </c>
      <c r="U3668">
        <f t="shared" si="1387"/>
        <v>12</v>
      </c>
      <c r="V3668">
        <f t="shared" si="1388"/>
        <v>2022</v>
      </c>
      <c r="X3668" t="str">
        <f t="shared" ref="X3668:X3669" si="1394">IF(N3668&gt;0,"Profit","Loss")</f>
        <v>Loss</v>
      </c>
    </row>
    <row r="3669" spans="1:24" x14ac:dyDescent="0.3">
      <c r="A3669">
        <v>1223.2</v>
      </c>
      <c r="B3669" s="1">
        <v>44914</v>
      </c>
      <c r="C3669" t="s">
        <v>20</v>
      </c>
      <c r="D3669" s="2">
        <v>0.3923611111111111</v>
      </c>
      <c r="E3669">
        <v>234.5</v>
      </c>
      <c r="F3669">
        <v>15</v>
      </c>
      <c r="G3669" t="s">
        <v>23</v>
      </c>
      <c r="H3669">
        <v>43200</v>
      </c>
      <c r="I3669" t="s">
        <v>22</v>
      </c>
      <c r="J3669" s="1">
        <v>44914</v>
      </c>
      <c r="K3669" t="s">
        <v>20</v>
      </c>
      <c r="L3669" s="2">
        <v>0.6381944444444444</v>
      </c>
      <c r="M3669">
        <v>127.1</v>
      </c>
      <c r="N3669">
        <v>1611</v>
      </c>
      <c r="O3669">
        <v>45.799573559999999</v>
      </c>
      <c r="P3669" s="1">
        <v>44917</v>
      </c>
      <c r="Q3669" t="s">
        <v>19</v>
      </c>
      <c r="R3669">
        <v>258.2</v>
      </c>
      <c r="S3669">
        <v>109</v>
      </c>
      <c r="T3669">
        <f t="shared" si="1376"/>
        <v>19</v>
      </c>
      <c r="U3669">
        <f t="shared" si="1387"/>
        <v>12</v>
      </c>
      <c r="V3669">
        <f t="shared" si="1388"/>
        <v>2022</v>
      </c>
      <c r="X3669" t="str">
        <f t="shared" si="1394"/>
        <v>Profit</v>
      </c>
    </row>
    <row r="3670" spans="1:24" hidden="1" x14ac:dyDescent="0.3">
      <c r="A3670">
        <v>1224</v>
      </c>
      <c r="B3670" s="1">
        <v>44915</v>
      </c>
      <c r="D3670" s="2">
        <v>0.3923611111111111</v>
      </c>
      <c r="E3670">
        <v>43320.55</v>
      </c>
      <c r="J3670" s="1">
        <v>44915</v>
      </c>
      <c r="L3670" s="2">
        <v>0.63124999999999998</v>
      </c>
      <c r="M3670">
        <v>43327.15</v>
      </c>
      <c r="N3670">
        <v>-465</v>
      </c>
      <c r="R3670">
        <v>43329.05</v>
      </c>
      <c r="S3670">
        <v>42955.7</v>
      </c>
      <c r="T3670">
        <f t="shared" si="1376"/>
        <v>20</v>
      </c>
      <c r="U3670">
        <f t="shared" si="1387"/>
        <v>12</v>
      </c>
      <c r="V3670">
        <f t="shared" si="1388"/>
        <v>2022</v>
      </c>
    </row>
    <row r="3671" spans="1:24" x14ac:dyDescent="0.3">
      <c r="A3671">
        <v>1224.0999999999999</v>
      </c>
      <c r="B3671" s="1">
        <v>44915</v>
      </c>
      <c r="C3671" t="s">
        <v>25</v>
      </c>
      <c r="D3671" s="2">
        <v>0.3923611111111111</v>
      </c>
      <c r="E3671">
        <v>220.25</v>
      </c>
      <c r="F3671">
        <v>15</v>
      </c>
      <c r="G3671" t="s">
        <v>21</v>
      </c>
      <c r="H3671">
        <v>43300</v>
      </c>
      <c r="I3671" t="s">
        <v>22</v>
      </c>
      <c r="J3671" s="1">
        <v>44915</v>
      </c>
      <c r="K3671" t="s">
        <v>25</v>
      </c>
      <c r="L3671" s="2">
        <v>0.63124999999999998</v>
      </c>
      <c r="M3671">
        <v>177.25</v>
      </c>
      <c r="N3671">
        <v>645</v>
      </c>
      <c r="O3671">
        <v>19.52326901</v>
      </c>
      <c r="P3671" s="1">
        <v>44917</v>
      </c>
      <c r="Q3671" t="s">
        <v>24</v>
      </c>
      <c r="R3671">
        <v>220.25</v>
      </c>
      <c r="S3671">
        <v>101.65</v>
      </c>
      <c r="T3671">
        <f t="shared" si="1376"/>
        <v>20</v>
      </c>
      <c r="U3671">
        <f t="shared" si="1387"/>
        <v>12</v>
      </c>
      <c r="V3671">
        <f t="shared" si="1388"/>
        <v>2022</v>
      </c>
      <c r="X3671" t="str">
        <f t="shared" ref="X3671:X3672" si="1395">IF(N3671&gt;0,"Profit","Loss")</f>
        <v>Profit</v>
      </c>
    </row>
    <row r="3672" spans="1:24" x14ac:dyDescent="0.3">
      <c r="A3672">
        <v>1224.2</v>
      </c>
      <c r="B3672" s="1">
        <v>44915</v>
      </c>
      <c r="C3672" t="s">
        <v>25</v>
      </c>
      <c r="D3672" s="2">
        <v>0.3923611111111111</v>
      </c>
      <c r="E3672">
        <v>192.6</v>
      </c>
      <c r="F3672">
        <v>15</v>
      </c>
      <c r="G3672" t="s">
        <v>23</v>
      </c>
      <c r="H3672">
        <v>43300</v>
      </c>
      <c r="I3672" t="s">
        <v>22</v>
      </c>
      <c r="J3672" s="1">
        <v>44915</v>
      </c>
      <c r="K3672" t="s">
        <v>25</v>
      </c>
      <c r="L3672" s="2">
        <v>0.40138888888888885</v>
      </c>
      <c r="M3672">
        <v>266.60000000000002</v>
      </c>
      <c r="N3672">
        <v>-1110</v>
      </c>
      <c r="O3672">
        <v>-38.42159917</v>
      </c>
      <c r="P3672" s="1">
        <v>44917</v>
      </c>
      <c r="Q3672" t="s">
        <v>24</v>
      </c>
      <c r="R3672">
        <v>269</v>
      </c>
      <c r="S3672">
        <v>191.2</v>
      </c>
      <c r="T3672">
        <f t="shared" si="1376"/>
        <v>20</v>
      </c>
      <c r="U3672">
        <f t="shared" si="1387"/>
        <v>12</v>
      </c>
      <c r="V3672">
        <f t="shared" si="1388"/>
        <v>2022</v>
      </c>
      <c r="X3672" t="str">
        <f t="shared" si="1395"/>
        <v>Loss</v>
      </c>
    </row>
    <row r="3673" spans="1:24" hidden="1" x14ac:dyDescent="0.3">
      <c r="A3673">
        <v>1225</v>
      </c>
      <c r="B3673" s="1">
        <v>44916</v>
      </c>
      <c r="D3673" s="2">
        <v>0.3923611111111111</v>
      </c>
      <c r="E3673">
        <v>43593.85</v>
      </c>
      <c r="J3673" s="1">
        <v>44916</v>
      </c>
      <c r="L3673" s="2">
        <v>0.6381944444444444</v>
      </c>
      <c r="M3673">
        <v>42600.85</v>
      </c>
      <c r="N3673">
        <v>769.5</v>
      </c>
      <c r="Q3673" t="s">
        <v>19</v>
      </c>
      <c r="R3673">
        <v>43614.65</v>
      </c>
      <c r="S3673">
        <v>42370.1</v>
      </c>
      <c r="T3673">
        <f t="shared" si="1376"/>
        <v>21</v>
      </c>
      <c r="U3673">
        <f t="shared" si="1387"/>
        <v>12</v>
      </c>
      <c r="V3673">
        <f t="shared" si="1388"/>
        <v>2022</v>
      </c>
    </row>
    <row r="3674" spans="1:24" x14ac:dyDescent="0.3">
      <c r="A3674">
        <v>1225.0999999999999</v>
      </c>
      <c r="B3674" s="1">
        <v>44916</v>
      </c>
      <c r="C3674" t="s">
        <v>26</v>
      </c>
      <c r="D3674" s="2">
        <v>0.3923611111111111</v>
      </c>
      <c r="E3674">
        <v>147.80000000000001</v>
      </c>
      <c r="F3674">
        <v>15</v>
      </c>
      <c r="G3674" t="s">
        <v>21</v>
      </c>
      <c r="H3674">
        <v>43600</v>
      </c>
      <c r="I3674" t="s">
        <v>22</v>
      </c>
      <c r="J3674" s="1">
        <v>44916</v>
      </c>
      <c r="K3674" t="s">
        <v>26</v>
      </c>
      <c r="L3674" s="2">
        <v>0.6381944444444444</v>
      </c>
      <c r="M3674">
        <v>28.5</v>
      </c>
      <c r="N3674">
        <v>1789.5</v>
      </c>
      <c r="O3674">
        <v>80.717185389999997</v>
      </c>
      <c r="P3674" s="1">
        <v>44917</v>
      </c>
      <c r="Q3674" t="s">
        <v>19</v>
      </c>
      <c r="R3674">
        <v>157.5</v>
      </c>
      <c r="S3674">
        <v>22.35</v>
      </c>
      <c r="T3674">
        <f t="shared" si="1376"/>
        <v>21</v>
      </c>
      <c r="U3674">
        <f t="shared" si="1387"/>
        <v>12</v>
      </c>
      <c r="V3674">
        <f t="shared" si="1388"/>
        <v>2022</v>
      </c>
      <c r="X3674" t="str">
        <f t="shared" ref="X3674:X3675" si="1396">IF(N3674&gt;0,"Profit","Loss")</f>
        <v>Profit</v>
      </c>
    </row>
    <row r="3675" spans="1:24" x14ac:dyDescent="0.3">
      <c r="A3675">
        <v>1225.2</v>
      </c>
      <c r="B3675" s="1">
        <v>44916</v>
      </c>
      <c r="C3675" t="s">
        <v>26</v>
      </c>
      <c r="D3675" s="2">
        <v>0.3923611111111111</v>
      </c>
      <c r="E3675">
        <v>140.35</v>
      </c>
      <c r="F3675">
        <v>15</v>
      </c>
      <c r="G3675" t="s">
        <v>23</v>
      </c>
      <c r="H3675">
        <v>43600</v>
      </c>
      <c r="I3675" t="s">
        <v>22</v>
      </c>
      <c r="J3675" s="1">
        <v>44916</v>
      </c>
      <c r="K3675" t="s">
        <v>26</v>
      </c>
      <c r="L3675" s="2">
        <v>0.39999999999999997</v>
      </c>
      <c r="M3675">
        <v>208.35</v>
      </c>
      <c r="N3675">
        <v>-1020</v>
      </c>
      <c r="O3675">
        <v>-48.450302809999997</v>
      </c>
      <c r="P3675" s="1">
        <v>44917</v>
      </c>
      <c r="Q3675" t="s">
        <v>24</v>
      </c>
      <c r="R3675">
        <v>215</v>
      </c>
      <c r="S3675">
        <v>133.35</v>
      </c>
      <c r="T3675">
        <f t="shared" si="1376"/>
        <v>21</v>
      </c>
      <c r="U3675">
        <f t="shared" si="1387"/>
        <v>12</v>
      </c>
      <c r="V3675">
        <f t="shared" si="1388"/>
        <v>2022</v>
      </c>
      <c r="X3675" t="str">
        <f t="shared" si="1396"/>
        <v>Loss</v>
      </c>
    </row>
    <row r="3676" spans="1:24" hidden="1" x14ac:dyDescent="0.3">
      <c r="A3676">
        <v>1226</v>
      </c>
      <c r="B3676" s="1">
        <v>44917</v>
      </c>
      <c r="D3676" s="2">
        <v>0.3923611111111111</v>
      </c>
      <c r="E3676">
        <v>42719.6</v>
      </c>
      <c r="J3676" s="1">
        <v>44917</v>
      </c>
      <c r="L3676" s="2">
        <v>0.40972222222222227</v>
      </c>
      <c r="M3676">
        <v>42682.5</v>
      </c>
      <c r="N3676">
        <v>-645</v>
      </c>
      <c r="R3676">
        <v>42724.9</v>
      </c>
      <c r="S3676">
        <v>42449.85</v>
      </c>
      <c r="T3676">
        <f t="shared" si="1376"/>
        <v>22</v>
      </c>
      <c r="U3676">
        <f t="shared" si="1387"/>
        <v>12</v>
      </c>
      <c r="V3676">
        <f t="shared" si="1388"/>
        <v>2022</v>
      </c>
    </row>
    <row r="3677" spans="1:24" x14ac:dyDescent="0.3">
      <c r="A3677">
        <v>1226.0999999999999</v>
      </c>
      <c r="B3677" s="1">
        <v>44917</v>
      </c>
      <c r="C3677" t="s">
        <v>27</v>
      </c>
      <c r="D3677" s="2">
        <v>0.3923611111111111</v>
      </c>
      <c r="E3677">
        <v>198.4</v>
      </c>
      <c r="F3677">
        <v>15</v>
      </c>
      <c r="G3677" t="s">
        <v>21</v>
      </c>
      <c r="H3677">
        <v>42700</v>
      </c>
      <c r="I3677" t="s">
        <v>22</v>
      </c>
      <c r="J3677" s="1">
        <v>44917</v>
      </c>
      <c r="K3677" t="s">
        <v>27</v>
      </c>
      <c r="L3677" s="2">
        <v>0.40972222222222227</v>
      </c>
      <c r="M3677">
        <v>166.4</v>
      </c>
      <c r="N3677">
        <v>480</v>
      </c>
      <c r="O3677">
        <v>16.129032259999999</v>
      </c>
      <c r="P3677" s="1">
        <v>44917</v>
      </c>
      <c r="Q3677" t="s">
        <v>24</v>
      </c>
      <c r="R3677">
        <v>198.4</v>
      </c>
      <c r="S3677">
        <v>91.35</v>
      </c>
      <c r="T3677">
        <f t="shared" si="1376"/>
        <v>22</v>
      </c>
      <c r="U3677">
        <f t="shared" si="1387"/>
        <v>12</v>
      </c>
      <c r="V3677">
        <f t="shared" si="1388"/>
        <v>2022</v>
      </c>
      <c r="X3677" t="str">
        <f t="shared" ref="X3677:X3678" si="1397">IF(N3677&gt;0,"Profit","Loss")</f>
        <v>Profit</v>
      </c>
    </row>
    <row r="3678" spans="1:24" x14ac:dyDescent="0.3">
      <c r="A3678">
        <v>1226.2</v>
      </c>
      <c r="B3678" s="1">
        <v>44917</v>
      </c>
      <c r="C3678" t="s">
        <v>27</v>
      </c>
      <c r="D3678" s="2">
        <v>0.3923611111111111</v>
      </c>
      <c r="E3678">
        <v>146.80000000000001</v>
      </c>
      <c r="F3678">
        <v>15</v>
      </c>
      <c r="G3678" t="s">
        <v>23</v>
      </c>
      <c r="H3678">
        <v>42700</v>
      </c>
      <c r="I3678" t="s">
        <v>22</v>
      </c>
      <c r="J3678" s="1">
        <v>44917</v>
      </c>
      <c r="K3678" t="s">
        <v>27</v>
      </c>
      <c r="L3678" s="2">
        <v>0.39444444444444443</v>
      </c>
      <c r="M3678">
        <v>221.8</v>
      </c>
      <c r="N3678">
        <v>-1125</v>
      </c>
      <c r="O3678">
        <v>-51.089918259999997</v>
      </c>
      <c r="P3678" s="1">
        <v>44917</v>
      </c>
      <c r="Q3678" t="s">
        <v>24</v>
      </c>
      <c r="R3678">
        <v>227.85</v>
      </c>
      <c r="S3678">
        <v>146.80000000000001</v>
      </c>
      <c r="T3678">
        <f t="shared" si="1376"/>
        <v>22</v>
      </c>
      <c r="U3678">
        <f t="shared" si="1387"/>
        <v>12</v>
      </c>
      <c r="V3678">
        <f t="shared" si="1388"/>
        <v>2022</v>
      </c>
      <c r="X3678" t="str">
        <f t="shared" si="1397"/>
        <v>Loss</v>
      </c>
    </row>
    <row r="3679" spans="1:24" hidden="1" x14ac:dyDescent="0.3">
      <c r="A3679">
        <v>1227</v>
      </c>
      <c r="B3679" s="1">
        <v>44918</v>
      </c>
      <c r="D3679" s="2">
        <v>0.3923611111111111</v>
      </c>
      <c r="E3679">
        <v>41964.55</v>
      </c>
      <c r="J3679" s="1">
        <v>44918</v>
      </c>
      <c r="L3679" s="2">
        <v>0.54652777777777783</v>
      </c>
      <c r="M3679">
        <v>41904.949999999997</v>
      </c>
      <c r="N3679">
        <v>1140</v>
      </c>
      <c r="R3679">
        <v>42085.45</v>
      </c>
      <c r="S3679">
        <v>41785.15</v>
      </c>
      <c r="T3679">
        <f t="shared" si="1376"/>
        <v>23</v>
      </c>
      <c r="U3679">
        <f t="shared" si="1387"/>
        <v>12</v>
      </c>
      <c r="V3679">
        <f t="shared" si="1388"/>
        <v>2022</v>
      </c>
    </row>
    <row r="3680" spans="1:24" x14ac:dyDescent="0.3">
      <c r="A3680">
        <v>1227.0999999999999</v>
      </c>
      <c r="B3680" s="1">
        <v>44918</v>
      </c>
      <c r="C3680" t="s">
        <v>28</v>
      </c>
      <c r="D3680" s="2">
        <v>0.3923611111111111</v>
      </c>
      <c r="E3680">
        <v>412</v>
      </c>
      <c r="F3680">
        <v>15</v>
      </c>
      <c r="G3680" t="s">
        <v>21</v>
      </c>
      <c r="H3680">
        <v>42000</v>
      </c>
      <c r="I3680" t="s">
        <v>22</v>
      </c>
      <c r="J3680" s="1">
        <v>44918</v>
      </c>
      <c r="K3680" t="s">
        <v>28</v>
      </c>
      <c r="L3680" s="2">
        <v>0.54652777777777783</v>
      </c>
      <c r="M3680">
        <v>339</v>
      </c>
      <c r="N3680">
        <v>1095</v>
      </c>
      <c r="O3680">
        <v>17.7184466</v>
      </c>
      <c r="P3680" s="1">
        <v>44924</v>
      </c>
      <c r="Q3680" t="s">
        <v>24</v>
      </c>
      <c r="R3680">
        <v>455.3</v>
      </c>
      <c r="S3680">
        <v>263.3</v>
      </c>
      <c r="T3680">
        <f t="shared" si="1376"/>
        <v>23</v>
      </c>
      <c r="U3680">
        <f t="shared" si="1387"/>
        <v>12</v>
      </c>
      <c r="V3680">
        <f t="shared" si="1388"/>
        <v>2022</v>
      </c>
      <c r="X3680" t="str">
        <f t="shared" ref="X3680:X3681" si="1398">IF(N3680&gt;0,"Profit","Loss")</f>
        <v>Profit</v>
      </c>
    </row>
    <row r="3681" spans="1:24" x14ac:dyDescent="0.3">
      <c r="A3681">
        <v>1227.2</v>
      </c>
      <c r="B3681" s="1">
        <v>44918</v>
      </c>
      <c r="C3681" t="s">
        <v>28</v>
      </c>
      <c r="D3681" s="2">
        <v>0.3923611111111111</v>
      </c>
      <c r="E3681">
        <v>351.15</v>
      </c>
      <c r="F3681">
        <v>15</v>
      </c>
      <c r="G3681" t="s">
        <v>23</v>
      </c>
      <c r="H3681">
        <v>42000</v>
      </c>
      <c r="I3681" t="s">
        <v>22</v>
      </c>
      <c r="J3681" s="1">
        <v>44918</v>
      </c>
      <c r="K3681" t="s">
        <v>28</v>
      </c>
      <c r="L3681" s="2">
        <v>0.41319444444444442</v>
      </c>
      <c r="M3681">
        <v>348.15</v>
      </c>
      <c r="N3681">
        <v>45</v>
      </c>
      <c r="O3681">
        <v>0.85433575399999995</v>
      </c>
      <c r="P3681" s="1">
        <v>44924</v>
      </c>
      <c r="Q3681" t="s">
        <v>24</v>
      </c>
      <c r="R3681">
        <v>358</v>
      </c>
      <c r="S3681">
        <v>273.05</v>
      </c>
      <c r="T3681">
        <f t="shared" si="1376"/>
        <v>23</v>
      </c>
      <c r="U3681">
        <f t="shared" si="1387"/>
        <v>12</v>
      </c>
      <c r="V3681">
        <f t="shared" si="1388"/>
        <v>2022</v>
      </c>
      <c r="X3681" t="str">
        <f t="shared" si="1398"/>
        <v>Profit</v>
      </c>
    </row>
    <row r="3682" spans="1:24" hidden="1" x14ac:dyDescent="0.3">
      <c r="A3682">
        <v>1228</v>
      </c>
      <c r="B3682" s="1">
        <v>44921</v>
      </c>
      <c r="D3682" s="2">
        <v>0.3923611111111111</v>
      </c>
      <c r="E3682">
        <v>41883.550000000003</v>
      </c>
      <c r="J3682" s="1">
        <v>44921</v>
      </c>
      <c r="L3682" s="2">
        <v>0.59097222222222223</v>
      </c>
      <c r="M3682">
        <v>42465.35</v>
      </c>
      <c r="N3682">
        <v>2085</v>
      </c>
      <c r="R3682">
        <v>42466.9</v>
      </c>
      <c r="S3682">
        <v>41880.400000000001</v>
      </c>
      <c r="T3682">
        <f t="shared" si="1376"/>
        <v>26</v>
      </c>
      <c r="U3682">
        <f t="shared" si="1387"/>
        <v>12</v>
      </c>
      <c r="V3682">
        <f t="shared" si="1388"/>
        <v>2022</v>
      </c>
    </row>
    <row r="3683" spans="1:24" x14ac:dyDescent="0.3">
      <c r="A3683">
        <v>1228.0999999999999</v>
      </c>
      <c r="B3683" s="1">
        <v>44921</v>
      </c>
      <c r="C3683" t="s">
        <v>20</v>
      </c>
      <c r="D3683" s="2">
        <v>0.3923611111111111</v>
      </c>
      <c r="E3683">
        <v>319.14999999999998</v>
      </c>
      <c r="F3683">
        <v>15</v>
      </c>
      <c r="G3683" t="s">
        <v>21</v>
      </c>
      <c r="H3683">
        <v>41900</v>
      </c>
      <c r="I3683" t="s">
        <v>22</v>
      </c>
      <c r="J3683" s="1">
        <v>44921</v>
      </c>
      <c r="K3683" t="s">
        <v>20</v>
      </c>
      <c r="L3683" s="2">
        <v>0.40069444444444446</v>
      </c>
      <c r="M3683">
        <v>380.15</v>
      </c>
      <c r="N3683">
        <v>-915</v>
      </c>
      <c r="O3683">
        <v>-19.113269620000001</v>
      </c>
      <c r="P3683" s="1">
        <v>44924</v>
      </c>
      <c r="Q3683" t="s">
        <v>24</v>
      </c>
      <c r="R3683">
        <v>425.7</v>
      </c>
      <c r="S3683">
        <v>305.14999999999998</v>
      </c>
      <c r="T3683">
        <f t="shared" si="1376"/>
        <v>26</v>
      </c>
      <c r="U3683">
        <f t="shared" si="1387"/>
        <v>12</v>
      </c>
      <c r="V3683">
        <f t="shared" si="1388"/>
        <v>2022</v>
      </c>
      <c r="X3683" t="str">
        <f t="shared" ref="X3683:X3684" si="1399">IF(N3683&gt;0,"Profit","Loss")</f>
        <v>Loss</v>
      </c>
    </row>
    <row r="3684" spans="1:24" x14ac:dyDescent="0.3">
      <c r="A3684">
        <v>1228.2</v>
      </c>
      <c r="B3684" s="1">
        <v>44921</v>
      </c>
      <c r="C3684" t="s">
        <v>20</v>
      </c>
      <c r="D3684" s="2">
        <v>0.3923611111111111</v>
      </c>
      <c r="E3684">
        <v>301.7</v>
      </c>
      <c r="F3684">
        <v>15</v>
      </c>
      <c r="G3684" t="s">
        <v>23</v>
      </c>
      <c r="H3684">
        <v>41900</v>
      </c>
      <c r="I3684" t="s">
        <v>22</v>
      </c>
      <c r="J3684" s="1">
        <v>44921</v>
      </c>
      <c r="K3684" t="s">
        <v>20</v>
      </c>
      <c r="L3684" s="2">
        <v>0.59097222222222223</v>
      </c>
      <c r="M3684">
        <v>101.7</v>
      </c>
      <c r="N3684">
        <v>3000</v>
      </c>
      <c r="O3684">
        <v>66.291017569999994</v>
      </c>
      <c r="P3684" s="1">
        <v>44924</v>
      </c>
      <c r="Q3684" t="s">
        <v>29</v>
      </c>
      <c r="R3684">
        <v>308.75</v>
      </c>
      <c r="S3684">
        <v>101.4</v>
      </c>
      <c r="T3684">
        <f t="shared" si="1376"/>
        <v>26</v>
      </c>
      <c r="U3684">
        <f t="shared" si="1387"/>
        <v>12</v>
      </c>
      <c r="V3684">
        <f t="shared" si="1388"/>
        <v>2022</v>
      </c>
      <c r="X3684" t="str">
        <f t="shared" si="1399"/>
        <v>Profit</v>
      </c>
    </row>
    <row r="3685" spans="1:24" hidden="1" x14ac:dyDescent="0.3">
      <c r="A3685">
        <v>1229</v>
      </c>
      <c r="B3685" s="1">
        <v>44922</v>
      </c>
      <c r="D3685" s="2">
        <v>0.3923611111111111</v>
      </c>
      <c r="E3685">
        <v>42875.55</v>
      </c>
      <c r="J3685" s="1">
        <v>44922</v>
      </c>
      <c r="L3685" s="2">
        <v>0.57777777777777783</v>
      </c>
      <c r="M3685">
        <v>42664.6</v>
      </c>
      <c r="N3685">
        <v>510</v>
      </c>
      <c r="R3685">
        <v>42879.65</v>
      </c>
      <c r="S3685">
        <v>42395.15</v>
      </c>
      <c r="T3685">
        <f t="shared" ref="T3685:T3748" si="1400">DAY(B3685)</f>
        <v>27</v>
      </c>
      <c r="U3685">
        <f t="shared" si="1387"/>
        <v>12</v>
      </c>
      <c r="V3685">
        <f t="shared" si="1388"/>
        <v>2022</v>
      </c>
    </row>
    <row r="3686" spans="1:24" x14ac:dyDescent="0.3">
      <c r="A3686">
        <v>1229.0999999999999</v>
      </c>
      <c r="B3686" s="1">
        <v>44922</v>
      </c>
      <c r="C3686" t="s">
        <v>25</v>
      </c>
      <c r="D3686" s="2">
        <v>0.3923611111111111</v>
      </c>
      <c r="E3686">
        <v>261.3</v>
      </c>
      <c r="F3686">
        <v>15</v>
      </c>
      <c r="G3686" t="s">
        <v>21</v>
      </c>
      <c r="H3686">
        <v>42900</v>
      </c>
      <c r="I3686" t="s">
        <v>22</v>
      </c>
      <c r="J3686" s="1">
        <v>44922</v>
      </c>
      <c r="K3686" t="s">
        <v>25</v>
      </c>
      <c r="L3686" s="2">
        <v>0.57777777777777783</v>
      </c>
      <c r="M3686">
        <v>153.30000000000001</v>
      </c>
      <c r="N3686">
        <v>1620</v>
      </c>
      <c r="O3686">
        <v>41.331802529999997</v>
      </c>
      <c r="P3686" s="1">
        <v>44924</v>
      </c>
      <c r="Q3686" t="s">
        <v>24</v>
      </c>
      <c r="R3686">
        <v>261.3</v>
      </c>
      <c r="S3686">
        <v>78</v>
      </c>
      <c r="T3686">
        <f t="shared" si="1400"/>
        <v>27</v>
      </c>
      <c r="U3686">
        <f t="shared" si="1387"/>
        <v>12</v>
      </c>
      <c r="V3686">
        <f t="shared" si="1388"/>
        <v>2022</v>
      </c>
      <c r="X3686" t="str">
        <f t="shared" ref="X3686:X3687" si="1401">IF(N3686&gt;0,"Profit","Loss")</f>
        <v>Profit</v>
      </c>
    </row>
    <row r="3687" spans="1:24" x14ac:dyDescent="0.3">
      <c r="A3687">
        <v>1229.2</v>
      </c>
      <c r="B3687" s="1">
        <v>44922</v>
      </c>
      <c r="C3687" t="s">
        <v>25</v>
      </c>
      <c r="D3687" s="2">
        <v>0.3923611111111111</v>
      </c>
      <c r="E3687">
        <v>272</v>
      </c>
      <c r="F3687">
        <v>15</v>
      </c>
      <c r="G3687" t="s">
        <v>23</v>
      </c>
      <c r="H3687">
        <v>42900</v>
      </c>
      <c r="I3687" t="s">
        <v>22</v>
      </c>
      <c r="J3687" s="1">
        <v>44922</v>
      </c>
      <c r="K3687" t="s">
        <v>25</v>
      </c>
      <c r="L3687" s="2">
        <v>0.39374999999999999</v>
      </c>
      <c r="M3687">
        <v>346</v>
      </c>
      <c r="N3687">
        <v>-1110</v>
      </c>
      <c r="O3687">
        <v>-27.20588235</v>
      </c>
      <c r="P3687" s="1">
        <v>44924</v>
      </c>
      <c r="Q3687" t="s">
        <v>24</v>
      </c>
      <c r="R3687">
        <v>390</v>
      </c>
      <c r="S3687">
        <v>270.55</v>
      </c>
      <c r="T3687">
        <f t="shared" si="1400"/>
        <v>27</v>
      </c>
      <c r="U3687">
        <f t="shared" si="1387"/>
        <v>12</v>
      </c>
      <c r="V3687">
        <f t="shared" si="1388"/>
        <v>2022</v>
      </c>
      <c r="X3687" t="str">
        <f t="shared" si="1401"/>
        <v>Loss</v>
      </c>
    </row>
    <row r="3688" spans="1:24" hidden="1" x14ac:dyDescent="0.3">
      <c r="A3688">
        <v>1230</v>
      </c>
      <c r="B3688" s="1">
        <v>44923</v>
      </c>
      <c r="D3688" s="2">
        <v>0.3923611111111111</v>
      </c>
      <c r="E3688">
        <v>42863.15</v>
      </c>
      <c r="J3688" s="1">
        <v>44923</v>
      </c>
      <c r="L3688" s="2">
        <v>0.42569444444444443</v>
      </c>
      <c r="M3688">
        <v>42954.15</v>
      </c>
      <c r="N3688">
        <v>-1245</v>
      </c>
      <c r="R3688">
        <v>42954.15</v>
      </c>
      <c r="S3688">
        <v>42758.8</v>
      </c>
      <c r="T3688">
        <f t="shared" si="1400"/>
        <v>28</v>
      </c>
      <c r="U3688">
        <f t="shared" si="1387"/>
        <v>12</v>
      </c>
      <c r="V3688">
        <f t="shared" si="1388"/>
        <v>2022</v>
      </c>
    </row>
    <row r="3689" spans="1:24" x14ac:dyDescent="0.3">
      <c r="A3689">
        <v>1230.0999999999999</v>
      </c>
      <c r="B3689" s="1">
        <v>44923</v>
      </c>
      <c r="C3689" t="s">
        <v>26</v>
      </c>
      <c r="D3689" s="2">
        <v>0.3923611111111111</v>
      </c>
      <c r="E3689">
        <v>197.65</v>
      </c>
      <c r="F3689">
        <v>15</v>
      </c>
      <c r="G3689" t="s">
        <v>21</v>
      </c>
      <c r="H3689">
        <v>42900</v>
      </c>
      <c r="I3689" t="s">
        <v>22</v>
      </c>
      <c r="J3689" s="1">
        <v>44923</v>
      </c>
      <c r="K3689" t="s">
        <v>26</v>
      </c>
      <c r="L3689" s="2">
        <v>0.42569444444444443</v>
      </c>
      <c r="M3689">
        <v>224.65</v>
      </c>
      <c r="N3689">
        <v>-405</v>
      </c>
      <c r="O3689">
        <v>-13.660511</v>
      </c>
      <c r="P3689" s="1">
        <v>44924</v>
      </c>
      <c r="Q3689" t="s">
        <v>24</v>
      </c>
      <c r="R3689">
        <v>245.5</v>
      </c>
      <c r="S3689">
        <v>149.55000000000001</v>
      </c>
      <c r="T3689">
        <f t="shared" si="1400"/>
        <v>28</v>
      </c>
      <c r="U3689">
        <f t="shared" si="1387"/>
        <v>12</v>
      </c>
      <c r="V3689">
        <f t="shared" si="1388"/>
        <v>2022</v>
      </c>
      <c r="X3689" t="str">
        <f t="shared" ref="X3689:X3690" si="1402">IF(N3689&gt;0,"Profit","Loss")</f>
        <v>Loss</v>
      </c>
    </row>
    <row r="3690" spans="1:24" x14ac:dyDescent="0.3">
      <c r="A3690">
        <v>1230.2</v>
      </c>
      <c r="B3690" s="1">
        <v>44923</v>
      </c>
      <c r="C3690" t="s">
        <v>26</v>
      </c>
      <c r="D3690" s="2">
        <v>0.3923611111111111</v>
      </c>
      <c r="E3690">
        <v>259.39999999999998</v>
      </c>
      <c r="F3690">
        <v>15</v>
      </c>
      <c r="G3690" t="s">
        <v>23</v>
      </c>
      <c r="H3690">
        <v>42900</v>
      </c>
      <c r="I3690" t="s">
        <v>22</v>
      </c>
      <c r="J3690" s="1">
        <v>44923</v>
      </c>
      <c r="K3690" t="s">
        <v>26</v>
      </c>
      <c r="L3690" s="2">
        <v>0.39583333333333331</v>
      </c>
      <c r="M3690">
        <v>315.39999999999998</v>
      </c>
      <c r="N3690">
        <v>-840</v>
      </c>
      <c r="O3690">
        <v>-21.588280650000002</v>
      </c>
      <c r="P3690" s="1">
        <v>44924</v>
      </c>
      <c r="Q3690" t="s">
        <v>24</v>
      </c>
      <c r="R3690">
        <v>317.85000000000002</v>
      </c>
      <c r="S3690">
        <v>240</v>
      </c>
      <c r="T3690">
        <f t="shared" si="1400"/>
        <v>28</v>
      </c>
      <c r="U3690">
        <f t="shared" si="1387"/>
        <v>12</v>
      </c>
      <c r="V3690">
        <f t="shared" si="1388"/>
        <v>2022</v>
      </c>
      <c r="X3690" t="str">
        <f t="shared" si="1402"/>
        <v>Loss</v>
      </c>
    </row>
    <row r="3691" spans="1:24" hidden="1" x14ac:dyDescent="0.3">
      <c r="A3691">
        <v>1231</v>
      </c>
      <c r="B3691" s="1">
        <v>44924</v>
      </c>
      <c r="D3691" s="2">
        <v>0.3923611111111111</v>
      </c>
      <c r="E3691">
        <v>42588.1</v>
      </c>
      <c r="J3691" s="1">
        <v>44924</v>
      </c>
      <c r="L3691" s="2">
        <v>0.6381944444444444</v>
      </c>
      <c r="M3691">
        <v>43309.15</v>
      </c>
      <c r="N3691">
        <v>2077.5</v>
      </c>
      <c r="Q3691" t="s">
        <v>19</v>
      </c>
      <c r="R3691">
        <v>43325.4</v>
      </c>
      <c r="S3691">
        <v>42491.3</v>
      </c>
      <c r="T3691">
        <f t="shared" si="1400"/>
        <v>29</v>
      </c>
      <c r="U3691">
        <f t="shared" si="1387"/>
        <v>12</v>
      </c>
      <c r="V3691">
        <f t="shared" si="1388"/>
        <v>2022</v>
      </c>
    </row>
    <row r="3692" spans="1:24" x14ac:dyDescent="0.3">
      <c r="A3692">
        <v>1231.0999999999999</v>
      </c>
      <c r="B3692" s="1">
        <v>44924</v>
      </c>
      <c r="C3692" t="s">
        <v>27</v>
      </c>
      <c r="D3692" s="2">
        <v>0.3923611111111111</v>
      </c>
      <c r="E3692">
        <v>128.75</v>
      </c>
      <c r="F3692">
        <v>15</v>
      </c>
      <c r="G3692" t="s">
        <v>21</v>
      </c>
      <c r="H3692">
        <v>42600</v>
      </c>
      <c r="I3692" t="s">
        <v>22</v>
      </c>
      <c r="J3692" s="1">
        <v>44924</v>
      </c>
      <c r="K3692" t="s">
        <v>27</v>
      </c>
      <c r="L3692" s="2">
        <v>0.45069444444444445</v>
      </c>
      <c r="M3692">
        <v>139.75</v>
      </c>
      <c r="N3692">
        <v>-165</v>
      </c>
      <c r="O3692">
        <v>-8.5436893200000004</v>
      </c>
      <c r="P3692" s="1">
        <v>44924</v>
      </c>
      <c r="Q3692" t="s">
        <v>24</v>
      </c>
      <c r="R3692">
        <v>147.85</v>
      </c>
      <c r="S3692">
        <v>64</v>
      </c>
      <c r="T3692">
        <f t="shared" si="1400"/>
        <v>29</v>
      </c>
      <c r="U3692">
        <f t="shared" si="1387"/>
        <v>12</v>
      </c>
      <c r="V3692">
        <f t="shared" si="1388"/>
        <v>2022</v>
      </c>
      <c r="X3692" t="str">
        <f t="shared" ref="X3692:X3693" si="1403">IF(N3692&gt;0,"Profit","Loss")</f>
        <v>Loss</v>
      </c>
    </row>
    <row r="3693" spans="1:24" x14ac:dyDescent="0.3">
      <c r="A3693">
        <v>1231.2</v>
      </c>
      <c r="B3693" s="1">
        <v>44924</v>
      </c>
      <c r="C3693" t="s">
        <v>27</v>
      </c>
      <c r="D3693" s="2">
        <v>0.3923611111111111</v>
      </c>
      <c r="E3693">
        <v>149.75</v>
      </c>
      <c r="F3693">
        <v>15</v>
      </c>
      <c r="G3693" t="s">
        <v>23</v>
      </c>
      <c r="H3693">
        <v>42600</v>
      </c>
      <c r="I3693" t="s">
        <v>22</v>
      </c>
      <c r="J3693" s="1">
        <v>44924</v>
      </c>
      <c r="K3693" t="s">
        <v>27</v>
      </c>
      <c r="L3693" s="2">
        <v>0.6381944444444444</v>
      </c>
      <c r="M3693">
        <v>0.25</v>
      </c>
      <c r="N3693">
        <v>2242.5</v>
      </c>
      <c r="O3693">
        <v>99.833055090000002</v>
      </c>
      <c r="P3693" s="1">
        <v>44924</v>
      </c>
      <c r="Q3693" t="s">
        <v>19</v>
      </c>
      <c r="R3693">
        <v>189</v>
      </c>
      <c r="S3693">
        <v>0.25</v>
      </c>
      <c r="T3693">
        <f t="shared" si="1400"/>
        <v>29</v>
      </c>
      <c r="U3693">
        <f>MONTH(B3693)</f>
        <v>12</v>
      </c>
      <c r="V3693">
        <f t="shared" si="1388"/>
        <v>2022</v>
      </c>
      <c r="X3693" t="str">
        <f t="shared" si="1403"/>
        <v>Profit</v>
      </c>
    </row>
    <row r="3694" spans="1:24" hidden="1" x14ac:dyDescent="0.3">
      <c r="A3694">
        <v>1232</v>
      </c>
      <c r="B3694" s="1">
        <v>44925</v>
      </c>
      <c r="D3694" s="2">
        <v>0.3923611111111111</v>
      </c>
      <c r="E3694">
        <v>43311.65</v>
      </c>
      <c r="J3694" s="1">
        <v>44925</v>
      </c>
      <c r="L3694" s="2">
        <v>0.40277777777777773</v>
      </c>
      <c r="M3694">
        <v>43302.85</v>
      </c>
      <c r="N3694">
        <v>-645</v>
      </c>
      <c r="R3694">
        <v>43327.85</v>
      </c>
      <c r="S3694">
        <v>43141.1</v>
      </c>
      <c r="T3694">
        <f t="shared" si="1400"/>
        <v>30</v>
      </c>
      <c r="U3694">
        <f t="shared" ref="U3694:U3757" si="1404">MONTH(B3694)</f>
        <v>12</v>
      </c>
      <c r="V3694">
        <f t="shared" si="1388"/>
        <v>2022</v>
      </c>
    </row>
    <row r="3695" spans="1:24" x14ac:dyDescent="0.3">
      <c r="A3695">
        <v>1232.0999999999999</v>
      </c>
      <c r="B3695" s="1">
        <v>44925</v>
      </c>
      <c r="C3695" t="s">
        <v>28</v>
      </c>
      <c r="D3695" s="2">
        <v>0.3923611111111111</v>
      </c>
      <c r="E3695">
        <v>362.85</v>
      </c>
      <c r="F3695">
        <v>15</v>
      </c>
      <c r="G3695" t="s">
        <v>21</v>
      </c>
      <c r="H3695">
        <v>43300</v>
      </c>
      <c r="I3695" t="s">
        <v>22</v>
      </c>
      <c r="J3695" s="1">
        <v>44925</v>
      </c>
      <c r="K3695" t="s">
        <v>28</v>
      </c>
      <c r="L3695" s="2">
        <v>0.40277777777777773</v>
      </c>
      <c r="M3695">
        <v>354.85</v>
      </c>
      <c r="N3695">
        <v>120</v>
      </c>
      <c r="O3695">
        <v>2.2047678099999999</v>
      </c>
      <c r="P3695" s="1">
        <v>44931</v>
      </c>
      <c r="Q3695" t="s">
        <v>24</v>
      </c>
      <c r="R3695">
        <v>375.7</v>
      </c>
      <c r="S3695">
        <v>279.14999999999998</v>
      </c>
      <c r="T3695">
        <f t="shared" si="1400"/>
        <v>30</v>
      </c>
      <c r="U3695">
        <f t="shared" si="1404"/>
        <v>12</v>
      </c>
      <c r="V3695">
        <f t="shared" si="1388"/>
        <v>2022</v>
      </c>
      <c r="X3695" t="str">
        <f t="shared" ref="X3695:X3696" si="1405">IF(N3695&gt;0,"Profit","Loss")</f>
        <v>Profit</v>
      </c>
    </row>
    <row r="3696" spans="1:24" x14ac:dyDescent="0.3">
      <c r="A3696">
        <v>1232.2</v>
      </c>
      <c r="B3696" s="1">
        <v>44925</v>
      </c>
      <c r="C3696" t="s">
        <v>28</v>
      </c>
      <c r="D3696" s="2">
        <v>0.3923611111111111</v>
      </c>
      <c r="E3696">
        <v>351.05</v>
      </c>
      <c r="F3696">
        <v>15</v>
      </c>
      <c r="G3696" t="s">
        <v>23</v>
      </c>
      <c r="H3696">
        <v>43300</v>
      </c>
      <c r="I3696" t="s">
        <v>22</v>
      </c>
      <c r="J3696" s="1">
        <v>44925</v>
      </c>
      <c r="K3696" t="s">
        <v>28</v>
      </c>
      <c r="L3696" s="2">
        <v>0.39930555555555558</v>
      </c>
      <c r="M3696">
        <v>402.05</v>
      </c>
      <c r="N3696">
        <v>-765</v>
      </c>
      <c r="O3696">
        <v>-14.527845040000001</v>
      </c>
      <c r="P3696" s="1">
        <v>44931</v>
      </c>
      <c r="Q3696" t="s">
        <v>24</v>
      </c>
      <c r="R3696">
        <v>410</v>
      </c>
      <c r="S3696">
        <v>326.35000000000002</v>
      </c>
      <c r="T3696">
        <f t="shared" si="1400"/>
        <v>30</v>
      </c>
      <c r="U3696">
        <f t="shared" si="1404"/>
        <v>12</v>
      </c>
      <c r="V3696">
        <f t="shared" si="1388"/>
        <v>2022</v>
      </c>
      <c r="X3696" t="str">
        <f t="shared" si="1405"/>
        <v>Loss</v>
      </c>
    </row>
    <row r="3697" spans="1:24" hidden="1" x14ac:dyDescent="0.3">
      <c r="A3697">
        <v>1233</v>
      </c>
      <c r="B3697" s="1">
        <v>44928</v>
      </c>
      <c r="D3697" s="2">
        <v>0.3923611111111111</v>
      </c>
      <c r="E3697">
        <v>43071.9</v>
      </c>
      <c r="J3697" s="1">
        <v>44928</v>
      </c>
      <c r="L3697" s="2">
        <v>0.52013888888888882</v>
      </c>
      <c r="M3697">
        <v>43196.5</v>
      </c>
      <c r="N3697">
        <v>705</v>
      </c>
      <c r="R3697">
        <v>43373.8</v>
      </c>
      <c r="S3697">
        <v>42965.2</v>
      </c>
      <c r="T3697">
        <f t="shared" si="1400"/>
        <v>2</v>
      </c>
      <c r="U3697">
        <f t="shared" si="1404"/>
        <v>1</v>
      </c>
      <c r="V3697">
        <f t="shared" si="1388"/>
        <v>2023</v>
      </c>
    </row>
    <row r="3698" spans="1:24" x14ac:dyDescent="0.3">
      <c r="A3698">
        <v>1233.0999999999999</v>
      </c>
      <c r="B3698" s="1">
        <v>44928</v>
      </c>
      <c r="C3698" t="s">
        <v>20</v>
      </c>
      <c r="D3698" s="2">
        <v>0.3923611111111111</v>
      </c>
      <c r="E3698">
        <v>305.85000000000002</v>
      </c>
      <c r="F3698">
        <v>15</v>
      </c>
      <c r="G3698" t="s">
        <v>21</v>
      </c>
      <c r="H3698">
        <v>43100</v>
      </c>
      <c r="I3698" t="s">
        <v>22</v>
      </c>
      <c r="J3698" s="1">
        <v>44928</v>
      </c>
      <c r="K3698" t="s">
        <v>20</v>
      </c>
      <c r="L3698" s="2">
        <v>0.39861111111111108</v>
      </c>
      <c r="M3698">
        <v>323.85000000000002</v>
      </c>
      <c r="N3698">
        <v>-270</v>
      </c>
      <c r="O3698">
        <v>-5.8852378620000003</v>
      </c>
      <c r="P3698" s="1">
        <v>44931</v>
      </c>
      <c r="Q3698" t="s">
        <v>24</v>
      </c>
      <c r="R3698">
        <v>323.95</v>
      </c>
      <c r="S3698">
        <v>248</v>
      </c>
      <c r="T3698">
        <f t="shared" si="1400"/>
        <v>2</v>
      </c>
      <c r="U3698">
        <f t="shared" si="1404"/>
        <v>1</v>
      </c>
      <c r="V3698">
        <f t="shared" si="1388"/>
        <v>2023</v>
      </c>
      <c r="X3698" t="str">
        <f t="shared" ref="X3698:X3699" si="1406">IF(N3698&gt;0,"Profit","Loss")</f>
        <v>Loss</v>
      </c>
    </row>
    <row r="3699" spans="1:24" x14ac:dyDescent="0.3">
      <c r="A3699">
        <v>1233.2</v>
      </c>
      <c r="B3699" s="1">
        <v>44928</v>
      </c>
      <c r="C3699" t="s">
        <v>20</v>
      </c>
      <c r="D3699" s="2">
        <v>0.3923611111111111</v>
      </c>
      <c r="E3699">
        <v>311.89999999999998</v>
      </c>
      <c r="F3699">
        <v>15</v>
      </c>
      <c r="G3699" t="s">
        <v>23</v>
      </c>
      <c r="H3699">
        <v>43100</v>
      </c>
      <c r="I3699" t="s">
        <v>22</v>
      </c>
      <c r="J3699" s="1">
        <v>44928</v>
      </c>
      <c r="K3699" t="s">
        <v>20</v>
      </c>
      <c r="L3699" s="2">
        <v>0.52013888888888882</v>
      </c>
      <c r="M3699">
        <v>246.9</v>
      </c>
      <c r="N3699">
        <v>975</v>
      </c>
      <c r="O3699">
        <v>20.840012819999998</v>
      </c>
      <c r="P3699" s="1">
        <v>44931</v>
      </c>
      <c r="Q3699" t="s">
        <v>24</v>
      </c>
      <c r="R3699">
        <v>370</v>
      </c>
      <c r="S3699">
        <v>171.45</v>
      </c>
      <c r="T3699">
        <f t="shared" si="1400"/>
        <v>2</v>
      </c>
      <c r="U3699">
        <f t="shared" si="1404"/>
        <v>1</v>
      </c>
      <c r="V3699">
        <f t="shared" si="1388"/>
        <v>2023</v>
      </c>
      <c r="X3699" t="str">
        <f t="shared" si="1406"/>
        <v>Profit</v>
      </c>
    </row>
    <row r="3700" spans="1:24" hidden="1" x14ac:dyDescent="0.3">
      <c r="A3700">
        <v>1234</v>
      </c>
      <c r="B3700" s="1">
        <v>44929</v>
      </c>
      <c r="D3700" s="2">
        <v>0.3923611111111111</v>
      </c>
      <c r="E3700">
        <v>43319.25</v>
      </c>
      <c r="J3700" s="1">
        <v>44929</v>
      </c>
      <c r="L3700" s="2">
        <v>0.51180555555555551</v>
      </c>
      <c r="M3700">
        <v>43241.35</v>
      </c>
      <c r="N3700">
        <v>-930</v>
      </c>
      <c r="R3700">
        <v>43457.1</v>
      </c>
      <c r="S3700">
        <v>43239.65</v>
      </c>
      <c r="T3700">
        <f t="shared" si="1400"/>
        <v>3</v>
      </c>
      <c r="U3700">
        <f t="shared" si="1404"/>
        <v>1</v>
      </c>
      <c r="V3700">
        <f t="shared" si="1388"/>
        <v>2023</v>
      </c>
    </row>
    <row r="3701" spans="1:24" x14ac:dyDescent="0.3">
      <c r="A3701">
        <v>1234.0999999999999</v>
      </c>
      <c r="B3701" s="1">
        <v>44929</v>
      </c>
      <c r="C3701" t="s">
        <v>25</v>
      </c>
      <c r="D3701" s="2">
        <v>0.3923611111111111</v>
      </c>
      <c r="E3701">
        <v>282.5</v>
      </c>
      <c r="F3701">
        <v>15</v>
      </c>
      <c r="G3701" t="s">
        <v>21</v>
      </c>
      <c r="H3701">
        <v>43300</v>
      </c>
      <c r="I3701" t="s">
        <v>22</v>
      </c>
      <c r="J3701" s="1">
        <v>44929</v>
      </c>
      <c r="K3701" t="s">
        <v>25</v>
      </c>
      <c r="L3701" s="2">
        <v>0.42638888888888887</v>
      </c>
      <c r="M3701">
        <v>327.5</v>
      </c>
      <c r="N3701">
        <v>-675</v>
      </c>
      <c r="O3701">
        <v>-15.92920354</v>
      </c>
      <c r="P3701" s="1">
        <v>44931</v>
      </c>
      <c r="Q3701" t="s">
        <v>24</v>
      </c>
      <c r="R3701">
        <v>330</v>
      </c>
      <c r="S3701">
        <v>252.05</v>
      </c>
      <c r="T3701">
        <f t="shared" si="1400"/>
        <v>3</v>
      </c>
      <c r="U3701">
        <f t="shared" si="1404"/>
        <v>1</v>
      </c>
      <c r="V3701">
        <f t="shared" si="1388"/>
        <v>2023</v>
      </c>
      <c r="X3701" t="str">
        <f t="shared" ref="X3701:X3702" si="1407">IF(N3701&gt;0,"Profit","Loss")</f>
        <v>Loss</v>
      </c>
    </row>
    <row r="3702" spans="1:24" x14ac:dyDescent="0.3">
      <c r="A3702">
        <v>1234.2</v>
      </c>
      <c r="B3702" s="1">
        <v>44929</v>
      </c>
      <c r="C3702" t="s">
        <v>25</v>
      </c>
      <c r="D3702" s="2">
        <v>0.3923611111111111</v>
      </c>
      <c r="E3702">
        <v>239.85</v>
      </c>
      <c r="F3702">
        <v>15</v>
      </c>
      <c r="G3702" t="s">
        <v>23</v>
      </c>
      <c r="H3702">
        <v>43300</v>
      </c>
      <c r="I3702" t="s">
        <v>22</v>
      </c>
      <c r="J3702" s="1">
        <v>44929</v>
      </c>
      <c r="K3702" t="s">
        <v>25</v>
      </c>
      <c r="L3702" s="2">
        <v>0.51180555555555551</v>
      </c>
      <c r="M3702">
        <v>256.85000000000002</v>
      </c>
      <c r="N3702">
        <v>-255</v>
      </c>
      <c r="O3702">
        <v>-7.087763185</v>
      </c>
      <c r="P3702" s="1">
        <v>44931</v>
      </c>
      <c r="Q3702" t="s">
        <v>24</v>
      </c>
      <c r="R3702">
        <v>266.75</v>
      </c>
      <c r="S3702">
        <v>181.35</v>
      </c>
      <c r="T3702">
        <f t="shared" si="1400"/>
        <v>3</v>
      </c>
      <c r="U3702">
        <f t="shared" si="1404"/>
        <v>1</v>
      </c>
      <c r="V3702">
        <f t="shared" si="1388"/>
        <v>2023</v>
      </c>
      <c r="X3702" t="str">
        <f t="shared" si="1407"/>
        <v>Loss</v>
      </c>
    </row>
    <row r="3703" spans="1:24" hidden="1" x14ac:dyDescent="0.3">
      <c r="A3703">
        <v>1235</v>
      </c>
      <c r="B3703" s="1">
        <v>44930</v>
      </c>
      <c r="D3703" s="2">
        <v>0.3923611111111111</v>
      </c>
      <c r="E3703">
        <v>43562.5</v>
      </c>
      <c r="J3703" s="1">
        <v>44930</v>
      </c>
      <c r="L3703" s="2">
        <v>0.6381944444444444</v>
      </c>
      <c r="M3703">
        <v>42946.45</v>
      </c>
      <c r="N3703">
        <v>1163.25</v>
      </c>
      <c r="Q3703" t="s">
        <v>19</v>
      </c>
      <c r="R3703">
        <v>43577.35</v>
      </c>
      <c r="S3703">
        <v>42860.2</v>
      </c>
      <c r="T3703">
        <f t="shared" si="1400"/>
        <v>4</v>
      </c>
      <c r="U3703">
        <f t="shared" si="1404"/>
        <v>1</v>
      </c>
      <c r="V3703">
        <f t="shared" si="1388"/>
        <v>2023</v>
      </c>
    </row>
    <row r="3704" spans="1:24" x14ac:dyDescent="0.3">
      <c r="A3704">
        <v>1235.0999999999999</v>
      </c>
      <c r="B3704" s="1">
        <v>44930</v>
      </c>
      <c r="C3704" t="s">
        <v>26</v>
      </c>
      <c r="D3704" s="2">
        <v>0.3923611111111111</v>
      </c>
      <c r="E3704">
        <v>172.15</v>
      </c>
      <c r="F3704">
        <v>15</v>
      </c>
      <c r="G3704" t="s">
        <v>21</v>
      </c>
      <c r="H3704">
        <v>43600</v>
      </c>
      <c r="I3704" t="s">
        <v>22</v>
      </c>
      <c r="J3704" s="1">
        <v>44930</v>
      </c>
      <c r="K3704" t="s">
        <v>26</v>
      </c>
      <c r="L3704" s="2">
        <v>0.6381944444444444</v>
      </c>
      <c r="M3704">
        <v>28.6</v>
      </c>
      <c r="N3704">
        <v>2153.25</v>
      </c>
      <c r="O3704">
        <v>83.386581469999996</v>
      </c>
      <c r="P3704" s="1">
        <v>44931</v>
      </c>
      <c r="Q3704" t="s">
        <v>19</v>
      </c>
      <c r="R3704">
        <v>178.8</v>
      </c>
      <c r="S3704">
        <v>25.4</v>
      </c>
      <c r="T3704">
        <f t="shared" si="1400"/>
        <v>4</v>
      </c>
      <c r="U3704">
        <f t="shared" si="1404"/>
        <v>1</v>
      </c>
      <c r="V3704">
        <f t="shared" si="1388"/>
        <v>2023</v>
      </c>
      <c r="X3704" t="str">
        <f t="shared" ref="X3704:X3705" si="1408">IF(N3704&gt;0,"Profit","Loss")</f>
        <v>Profit</v>
      </c>
    </row>
    <row r="3705" spans="1:24" x14ac:dyDescent="0.3">
      <c r="A3705">
        <v>1235.2</v>
      </c>
      <c r="B3705" s="1">
        <v>44930</v>
      </c>
      <c r="C3705" t="s">
        <v>26</v>
      </c>
      <c r="D3705" s="2">
        <v>0.3923611111111111</v>
      </c>
      <c r="E3705">
        <v>221</v>
      </c>
      <c r="F3705">
        <v>15</v>
      </c>
      <c r="G3705" t="s">
        <v>23</v>
      </c>
      <c r="H3705">
        <v>43600</v>
      </c>
      <c r="I3705" t="s">
        <v>22</v>
      </c>
      <c r="J3705" s="1">
        <v>44930</v>
      </c>
      <c r="K3705" t="s">
        <v>26</v>
      </c>
      <c r="L3705" s="2">
        <v>0.40138888888888885</v>
      </c>
      <c r="M3705">
        <v>287</v>
      </c>
      <c r="N3705">
        <v>-990</v>
      </c>
      <c r="O3705">
        <v>-29.864253389999998</v>
      </c>
      <c r="P3705" s="1">
        <v>44931</v>
      </c>
      <c r="Q3705" t="s">
        <v>24</v>
      </c>
      <c r="R3705">
        <v>319.89999999999998</v>
      </c>
      <c r="S3705">
        <v>211.1</v>
      </c>
      <c r="T3705">
        <f t="shared" si="1400"/>
        <v>4</v>
      </c>
      <c r="U3705">
        <f t="shared" si="1404"/>
        <v>1</v>
      </c>
      <c r="V3705">
        <f t="shared" si="1388"/>
        <v>2023</v>
      </c>
      <c r="X3705" t="str">
        <f t="shared" si="1408"/>
        <v>Loss</v>
      </c>
    </row>
    <row r="3706" spans="1:24" hidden="1" x14ac:dyDescent="0.3">
      <c r="A3706">
        <v>1236</v>
      </c>
      <c r="B3706" s="1">
        <v>44931</v>
      </c>
      <c r="D3706" s="2">
        <v>0.3923611111111111</v>
      </c>
      <c r="E3706">
        <v>42944.85</v>
      </c>
      <c r="J3706" s="1">
        <v>44931</v>
      </c>
      <c r="L3706" s="2">
        <v>0.40486111111111112</v>
      </c>
      <c r="M3706">
        <v>42895.05</v>
      </c>
      <c r="N3706">
        <v>-990</v>
      </c>
      <c r="R3706">
        <v>43132.05</v>
      </c>
      <c r="S3706">
        <v>42873.75</v>
      </c>
      <c r="T3706">
        <f t="shared" si="1400"/>
        <v>5</v>
      </c>
      <c r="U3706">
        <f t="shared" si="1404"/>
        <v>1</v>
      </c>
      <c r="V3706">
        <f t="shared" si="1388"/>
        <v>2023</v>
      </c>
    </row>
    <row r="3707" spans="1:24" x14ac:dyDescent="0.3">
      <c r="A3707">
        <v>1236.0999999999999</v>
      </c>
      <c r="B3707" s="1">
        <v>44931</v>
      </c>
      <c r="C3707" t="s">
        <v>27</v>
      </c>
      <c r="D3707" s="2">
        <v>0.3923611111111111</v>
      </c>
      <c r="E3707">
        <v>176.15</v>
      </c>
      <c r="F3707">
        <v>15</v>
      </c>
      <c r="G3707" t="s">
        <v>21</v>
      </c>
      <c r="H3707">
        <v>42900</v>
      </c>
      <c r="I3707" t="s">
        <v>22</v>
      </c>
      <c r="J3707" s="1">
        <v>44931</v>
      </c>
      <c r="K3707" t="s">
        <v>27</v>
      </c>
      <c r="L3707" s="2">
        <v>0.39444444444444443</v>
      </c>
      <c r="M3707">
        <v>243.15</v>
      </c>
      <c r="N3707">
        <v>-1005</v>
      </c>
      <c r="O3707">
        <v>-38.035764970000002</v>
      </c>
      <c r="P3707" s="1">
        <v>44931</v>
      </c>
      <c r="Q3707" t="s">
        <v>24</v>
      </c>
      <c r="R3707">
        <v>279.8</v>
      </c>
      <c r="S3707">
        <v>167.4</v>
      </c>
      <c r="T3707">
        <f t="shared" si="1400"/>
        <v>5</v>
      </c>
      <c r="U3707">
        <f t="shared" si="1404"/>
        <v>1</v>
      </c>
      <c r="V3707">
        <f t="shared" si="1388"/>
        <v>2023</v>
      </c>
      <c r="X3707" t="str">
        <f t="shared" ref="X3707:X3708" si="1409">IF(N3707&gt;0,"Profit","Loss")</f>
        <v>Loss</v>
      </c>
    </row>
    <row r="3708" spans="1:24" x14ac:dyDescent="0.3">
      <c r="A3708">
        <v>1236.2</v>
      </c>
      <c r="B3708" s="1">
        <v>44931</v>
      </c>
      <c r="C3708" t="s">
        <v>27</v>
      </c>
      <c r="D3708" s="2">
        <v>0.3923611111111111</v>
      </c>
      <c r="E3708">
        <v>125.6</v>
      </c>
      <c r="F3708">
        <v>15</v>
      </c>
      <c r="G3708" t="s">
        <v>23</v>
      </c>
      <c r="H3708">
        <v>42900</v>
      </c>
      <c r="I3708" t="s">
        <v>22</v>
      </c>
      <c r="J3708" s="1">
        <v>44931</v>
      </c>
      <c r="K3708" t="s">
        <v>27</v>
      </c>
      <c r="L3708" s="2">
        <v>0.40486111111111112</v>
      </c>
      <c r="M3708">
        <v>124.6</v>
      </c>
      <c r="N3708">
        <v>15</v>
      </c>
      <c r="O3708">
        <v>0.79617834399999998</v>
      </c>
      <c r="P3708" s="1">
        <v>44931</v>
      </c>
      <c r="Q3708" t="s">
        <v>24</v>
      </c>
      <c r="R3708">
        <v>180</v>
      </c>
      <c r="S3708">
        <v>48.65</v>
      </c>
      <c r="T3708">
        <f t="shared" si="1400"/>
        <v>5</v>
      </c>
      <c r="U3708">
        <f t="shared" si="1404"/>
        <v>1</v>
      </c>
      <c r="V3708">
        <f t="shared" si="1388"/>
        <v>2023</v>
      </c>
      <c r="X3708" t="str">
        <f t="shared" si="1409"/>
        <v>Profit</v>
      </c>
    </row>
    <row r="3709" spans="1:24" hidden="1" x14ac:dyDescent="0.3">
      <c r="A3709">
        <v>1237</v>
      </c>
      <c r="B3709" s="1">
        <v>44932</v>
      </c>
      <c r="D3709" s="2">
        <v>0.3923611111111111</v>
      </c>
      <c r="E3709">
        <v>42495.85</v>
      </c>
      <c r="J3709" s="1">
        <v>44932</v>
      </c>
      <c r="L3709" s="2">
        <v>0.40833333333333338</v>
      </c>
      <c r="M3709">
        <v>42468.95</v>
      </c>
      <c r="N3709">
        <v>-435</v>
      </c>
      <c r="R3709">
        <v>42624.6</v>
      </c>
      <c r="S3709">
        <v>42410.85</v>
      </c>
      <c r="T3709">
        <f t="shared" si="1400"/>
        <v>6</v>
      </c>
      <c r="U3709">
        <f t="shared" si="1404"/>
        <v>1</v>
      </c>
      <c r="V3709">
        <f t="shared" si="1388"/>
        <v>2023</v>
      </c>
    </row>
    <row r="3710" spans="1:24" x14ac:dyDescent="0.3">
      <c r="A3710">
        <v>1237.0999999999999</v>
      </c>
      <c r="B3710" s="1">
        <v>44932</v>
      </c>
      <c r="C3710" t="s">
        <v>28</v>
      </c>
      <c r="D3710" s="2">
        <v>0.3923611111111111</v>
      </c>
      <c r="E3710">
        <v>368.75</v>
      </c>
      <c r="F3710">
        <v>15</v>
      </c>
      <c r="G3710" t="s">
        <v>21</v>
      </c>
      <c r="H3710">
        <v>42500</v>
      </c>
      <c r="I3710" t="s">
        <v>22</v>
      </c>
      <c r="J3710" s="1">
        <v>44932</v>
      </c>
      <c r="K3710" t="s">
        <v>28</v>
      </c>
      <c r="L3710" s="2">
        <v>0.39930555555555558</v>
      </c>
      <c r="M3710">
        <v>399.75</v>
      </c>
      <c r="N3710">
        <v>-465</v>
      </c>
      <c r="O3710">
        <v>-8.4067796609999998</v>
      </c>
      <c r="P3710" s="1">
        <v>44938</v>
      </c>
      <c r="Q3710" t="s">
        <v>24</v>
      </c>
      <c r="R3710">
        <v>401.75</v>
      </c>
      <c r="S3710">
        <v>323.89999999999998</v>
      </c>
      <c r="T3710">
        <f t="shared" si="1400"/>
        <v>6</v>
      </c>
      <c r="U3710">
        <f t="shared" si="1404"/>
        <v>1</v>
      </c>
      <c r="V3710">
        <f t="shared" si="1388"/>
        <v>2023</v>
      </c>
      <c r="X3710" t="str">
        <f t="shared" ref="X3710:X3711" si="1410">IF(N3710&gt;0,"Profit","Loss")</f>
        <v>Loss</v>
      </c>
    </row>
    <row r="3711" spans="1:24" x14ac:dyDescent="0.3">
      <c r="A3711">
        <v>1237.2</v>
      </c>
      <c r="B3711" s="1">
        <v>44932</v>
      </c>
      <c r="C3711" t="s">
        <v>28</v>
      </c>
      <c r="D3711" s="2">
        <v>0.3923611111111111</v>
      </c>
      <c r="E3711">
        <v>333.15</v>
      </c>
      <c r="F3711">
        <v>15</v>
      </c>
      <c r="G3711" t="s">
        <v>23</v>
      </c>
      <c r="H3711">
        <v>42500</v>
      </c>
      <c r="I3711" t="s">
        <v>22</v>
      </c>
      <c r="J3711" s="1">
        <v>44932</v>
      </c>
      <c r="K3711" t="s">
        <v>28</v>
      </c>
      <c r="L3711" s="2">
        <v>0.40833333333333338</v>
      </c>
      <c r="M3711">
        <v>331.15</v>
      </c>
      <c r="N3711">
        <v>30</v>
      </c>
      <c r="O3711">
        <v>0.60033018199999999</v>
      </c>
      <c r="P3711" s="1">
        <v>44938</v>
      </c>
      <c r="Q3711" t="s">
        <v>24</v>
      </c>
      <c r="R3711">
        <v>375</v>
      </c>
      <c r="S3711">
        <v>255.6</v>
      </c>
      <c r="T3711">
        <f t="shared" si="1400"/>
        <v>6</v>
      </c>
      <c r="U3711">
        <f t="shared" si="1404"/>
        <v>1</v>
      </c>
      <c r="V3711">
        <f t="shared" si="1388"/>
        <v>2023</v>
      </c>
      <c r="X3711" t="str">
        <f t="shared" si="1410"/>
        <v>Profit</v>
      </c>
    </row>
    <row r="3712" spans="1:24" hidden="1" x14ac:dyDescent="0.3">
      <c r="A3712">
        <v>1238</v>
      </c>
      <c r="B3712" s="1">
        <v>44935</v>
      </c>
      <c r="D3712" s="2">
        <v>0.3923611111111111</v>
      </c>
      <c r="E3712">
        <v>42298.85</v>
      </c>
      <c r="J3712" s="1">
        <v>44935</v>
      </c>
      <c r="L3712" s="2">
        <v>0.39583333333333331</v>
      </c>
      <c r="M3712">
        <v>42336</v>
      </c>
      <c r="N3712">
        <v>-1500</v>
      </c>
      <c r="R3712">
        <v>42340.800000000003</v>
      </c>
      <c r="S3712">
        <v>42189.599999999999</v>
      </c>
      <c r="T3712">
        <f t="shared" si="1400"/>
        <v>9</v>
      </c>
      <c r="U3712">
        <f t="shared" si="1404"/>
        <v>1</v>
      </c>
      <c r="V3712">
        <f t="shared" si="1388"/>
        <v>2023</v>
      </c>
    </row>
    <row r="3713" spans="1:24" x14ac:dyDescent="0.3">
      <c r="A3713">
        <v>1238.0999999999999</v>
      </c>
      <c r="B3713" s="1">
        <v>44935</v>
      </c>
      <c r="C3713" t="s">
        <v>20</v>
      </c>
      <c r="D3713" s="2">
        <v>0.3923611111111111</v>
      </c>
      <c r="E3713">
        <v>330</v>
      </c>
      <c r="F3713">
        <v>15</v>
      </c>
      <c r="G3713" t="s">
        <v>21</v>
      </c>
      <c r="H3713">
        <v>42300</v>
      </c>
      <c r="I3713" t="s">
        <v>22</v>
      </c>
      <c r="J3713" s="1">
        <v>44935</v>
      </c>
      <c r="K3713" t="s">
        <v>20</v>
      </c>
      <c r="L3713" s="2">
        <v>0.39583333333333331</v>
      </c>
      <c r="M3713">
        <v>355</v>
      </c>
      <c r="N3713">
        <v>-375</v>
      </c>
      <c r="O3713">
        <v>-7.575757576</v>
      </c>
      <c r="P3713" s="1">
        <v>44938</v>
      </c>
      <c r="Q3713" t="s">
        <v>24</v>
      </c>
      <c r="R3713">
        <v>360</v>
      </c>
      <c r="S3713">
        <v>280</v>
      </c>
      <c r="T3713">
        <f t="shared" si="1400"/>
        <v>9</v>
      </c>
      <c r="U3713">
        <f t="shared" si="1404"/>
        <v>1</v>
      </c>
      <c r="V3713">
        <f t="shared" si="1388"/>
        <v>2023</v>
      </c>
      <c r="X3713" t="str">
        <f t="shared" ref="X3713:X3714" si="1411">IF(N3713&gt;0,"Profit","Loss")</f>
        <v>Loss</v>
      </c>
    </row>
    <row r="3714" spans="1:24" x14ac:dyDescent="0.3">
      <c r="A3714">
        <v>1238.2</v>
      </c>
      <c r="B3714" s="1">
        <v>44935</v>
      </c>
      <c r="C3714" t="s">
        <v>20</v>
      </c>
      <c r="D3714" s="2">
        <v>0.3923611111111111</v>
      </c>
      <c r="E3714">
        <v>280.60000000000002</v>
      </c>
      <c r="F3714">
        <v>15</v>
      </c>
      <c r="G3714" t="s">
        <v>23</v>
      </c>
      <c r="H3714">
        <v>42300</v>
      </c>
      <c r="I3714" t="s">
        <v>22</v>
      </c>
      <c r="J3714" s="1">
        <v>44935</v>
      </c>
      <c r="K3714" t="s">
        <v>20</v>
      </c>
      <c r="L3714" s="2">
        <v>0.39305555555555555</v>
      </c>
      <c r="M3714">
        <v>355.6</v>
      </c>
      <c r="N3714">
        <v>-1125</v>
      </c>
      <c r="O3714">
        <v>-26.728439059999999</v>
      </c>
      <c r="P3714" s="1">
        <v>44938</v>
      </c>
      <c r="Q3714" t="s">
        <v>24</v>
      </c>
      <c r="R3714">
        <v>374</v>
      </c>
      <c r="S3714">
        <v>280.60000000000002</v>
      </c>
      <c r="T3714">
        <f t="shared" si="1400"/>
        <v>9</v>
      </c>
      <c r="U3714">
        <f t="shared" si="1404"/>
        <v>1</v>
      </c>
      <c r="V3714">
        <f t="shared" si="1388"/>
        <v>2023</v>
      </c>
      <c r="X3714" t="str">
        <f t="shared" si="1411"/>
        <v>Loss</v>
      </c>
    </row>
    <row r="3715" spans="1:24" hidden="1" x14ac:dyDescent="0.3">
      <c r="A3715">
        <v>1239</v>
      </c>
      <c r="B3715" s="1">
        <v>44936</v>
      </c>
      <c r="D3715" s="2">
        <v>0.3923611111111111</v>
      </c>
      <c r="E3715">
        <v>42408.3</v>
      </c>
      <c r="J3715" s="1">
        <v>44936</v>
      </c>
      <c r="L3715" s="2">
        <v>0.6381944444444444</v>
      </c>
      <c r="M3715">
        <v>42039.35</v>
      </c>
      <c r="N3715">
        <v>1333.5</v>
      </c>
      <c r="Q3715" t="s">
        <v>19</v>
      </c>
      <c r="R3715">
        <v>42428.65</v>
      </c>
      <c r="S3715">
        <v>41838.6</v>
      </c>
      <c r="T3715">
        <f t="shared" si="1400"/>
        <v>10</v>
      </c>
      <c r="U3715">
        <f t="shared" si="1404"/>
        <v>1</v>
      </c>
      <c r="V3715">
        <f t="shared" ref="V3715:V3778" si="1412">YEAR(B3715)</f>
        <v>2023</v>
      </c>
    </row>
    <row r="3716" spans="1:24" x14ac:dyDescent="0.3">
      <c r="A3716">
        <v>1239.0999999999999</v>
      </c>
      <c r="B3716" s="1">
        <v>44936</v>
      </c>
      <c r="C3716" t="s">
        <v>25</v>
      </c>
      <c r="D3716" s="2">
        <v>0.3923611111111111</v>
      </c>
      <c r="E3716">
        <v>273.60000000000002</v>
      </c>
      <c r="F3716">
        <v>15</v>
      </c>
      <c r="G3716" t="s">
        <v>21</v>
      </c>
      <c r="H3716">
        <v>42400</v>
      </c>
      <c r="I3716" t="s">
        <v>22</v>
      </c>
      <c r="J3716" s="1">
        <v>44936</v>
      </c>
      <c r="K3716" t="s">
        <v>25</v>
      </c>
      <c r="L3716" s="2">
        <v>0.6381944444444444</v>
      </c>
      <c r="M3716">
        <v>123.7</v>
      </c>
      <c r="N3716">
        <v>2248.5</v>
      </c>
      <c r="O3716">
        <v>54.788011699999998</v>
      </c>
      <c r="P3716" s="1">
        <v>44938</v>
      </c>
      <c r="Q3716" t="s">
        <v>19</v>
      </c>
      <c r="R3716">
        <v>284.14999999999998</v>
      </c>
      <c r="S3716">
        <v>89</v>
      </c>
      <c r="T3716">
        <f t="shared" si="1400"/>
        <v>10</v>
      </c>
      <c r="U3716">
        <f t="shared" si="1404"/>
        <v>1</v>
      </c>
      <c r="V3716">
        <f t="shared" si="1412"/>
        <v>2023</v>
      </c>
      <c r="X3716" t="str">
        <f t="shared" ref="X3716:X3717" si="1413">IF(N3716&gt;0,"Profit","Loss")</f>
        <v>Profit</v>
      </c>
    </row>
    <row r="3717" spans="1:24" x14ac:dyDescent="0.3">
      <c r="A3717">
        <v>1239.2</v>
      </c>
      <c r="B3717" s="1">
        <v>44936</v>
      </c>
      <c r="C3717" t="s">
        <v>25</v>
      </c>
      <c r="D3717" s="2">
        <v>0.3923611111111111</v>
      </c>
      <c r="E3717">
        <v>233.5</v>
      </c>
      <c r="F3717">
        <v>15</v>
      </c>
      <c r="G3717" t="s">
        <v>23</v>
      </c>
      <c r="H3717">
        <v>42400</v>
      </c>
      <c r="I3717" t="s">
        <v>22</v>
      </c>
      <c r="J3717" s="1">
        <v>44936</v>
      </c>
      <c r="K3717" t="s">
        <v>25</v>
      </c>
      <c r="L3717" s="2">
        <v>0.3979166666666667</v>
      </c>
      <c r="M3717">
        <v>294.5</v>
      </c>
      <c r="N3717">
        <v>-915</v>
      </c>
      <c r="O3717">
        <v>-26.124196999999999</v>
      </c>
      <c r="P3717" s="1">
        <v>44938</v>
      </c>
      <c r="Q3717" t="s">
        <v>24</v>
      </c>
      <c r="R3717">
        <v>336.4</v>
      </c>
      <c r="S3717">
        <v>219</v>
      </c>
      <c r="T3717">
        <f t="shared" si="1400"/>
        <v>10</v>
      </c>
      <c r="U3717">
        <f t="shared" si="1404"/>
        <v>1</v>
      </c>
      <c r="V3717">
        <f t="shared" si="1412"/>
        <v>2023</v>
      </c>
      <c r="X3717" t="str">
        <f t="shared" si="1413"/>
        <v>Loss</v>
      </c>
    </row>
    <row r="3718" spans="1:24" hidden="1" x14ac:dyDescent="0.3">
      <c r="A3718">
        <v>1240</v>
      </c>
      <c r="B3718" s="1">
        <v>44937</v>
      </c>
      <c r="D3718" s="2">
        <v>0.3923611111111111</v>
      </c>
      <c r="E3718">
        <v>41759.15</v>
      </c>
      <c r="J3718" s="1">
        <v>44937</v>
      </c>
      <c r="L3718" s="2">
        <v>0.40416666666666662</v>
      </c>
      <c r="M3718">
        <v>41986.15</v>
      </c>
      <c r="N3718">
        <v>900</v>
      </c>
      <c r="R3718">
        <v>42231.4</v>
      </c>
      <c r="S3718">
        <v>41731</v>
      </c>
      <c r="T3718">
        <f t="shared" si="1400"/>
        <v>11</v>
      </c>
      <c r="U3718">
        <f t="shared" si="1404"/>
        <v>1</v>
      </c>
      <c r="V3718">
        <f t="shared" si="1412"/>
        <v>2023</v>
      </c>
    </row>
    <row r="3719" spans="1:24" x14ac:dyDescent="0.3">
      <c r="A3719">
        <v>1240.0999999999999</v>
      </c>
      <c r="B3719" s="1">
        <v>44937</v>
      </c>
      <c r="C3719" t="s">
        <v>26</v>
      </c>
      <c r="D3719" s="2">
        <v>0.3923611111111111</v>
      </c>
      <c r="E3719">
        <v>243.75</v>
      </c>
      <c r="F3719">
        <v>15</v>
      </c>
      <c r="G3719" t="s">
        <v>21</v>
      </c>
      <c r="H3719">
        <v>41800</v>
      </c>
      <c r="I3719" t="s">
        <v>22</v>
      </c>
      <c r="J3719" s="1">
        <v>44937</v>
      </c>
      <c r="K3719" t="s">
        <v>26</v>
      </c>
      <c r="L3719" s="2">
        <v>0.40138888888888885</v>
      </c>
      <c r="M3719">
        <v>305.75</v>
      </c>
      <c r="N3719">
        <v>-930</v>
      </c>
      <c r="O3719">
        <v>-25.435897440000002</v>
      </c>
      <c r="P3719" s="1">
        <v>44938</v>
      </c>
      <c r="Q3719" t="s">
        <v>24</v>
      </c>
      <c r="R3719">
        <v>410.3</v>
      </c>
      <c r="S3719">
        <v>230.5</v>
      </c>
      <c r="T3719">
        <f t="shared" si="1400"/>
        <v>11</v>
      </c>
      <c r="U3719">
        <f t="shared" si="1404"/>
        <v>1</v>
      </c>
      <c r="V3719">
        <f t="shared" si="1412"/>
        <v>2023</v>
      </c>
      <c r="X3719" t="str">
        <f t="shared" ref="X3719:X3720" si="1414">IF(N3719&gt;0,"Profit","Loss")</f>
        <v>Loss</v>
      </c>
    </row>
    <row r="3720" spans="1:24" x14ac:dyDescent="0.3">
      <c r="A3720">
        <v>1240.2</v>
      </c>
      <c r="B3720" s="1">
        <v>44937</v>
      </c>
      <c r="C3720" t="s">
        <v>26</v>
      </c>
      <c r="D3720" s="2">
        <v>0.3923611111111111</v>
      </c>
      <c r="E3720">
        <v>260.60000000000002</v>
      </c>
      <c r="F3720">
        <v>15</v>
      </c>
      <c r="G3720" t="s">
        <v>23</v>
      </c>
      <c r="H3720">
        <v>41800</v>
      </c>
      <c r="I3720" t="s">
        <v>22</v>
      </c>
      <c r="J3720" s="1">
        <v>44937</v>
      </c>
      <c r="K3720" t="s">
        <v>26</v>
      </c>
      <c r="L3720" s="2">
        <v>0.40416666666666662</v>
      </c>
      <c r="M3720">
        <v>138.6</v>
      </c>
      <c r="N3720">
        <v>1830</v>
      </c>
      <c r="O3720">
        <v>46.815042210000001</v>
      </c>
      <c r="P3720" s="1">
        <v>44938</v>
      </c>
      <c r="Q3720" t="s">
        <v>24</v>
      </c>
      <c r="R3720">
        <v>280.89999999999998</v>
      </c>
      <c r="S3720">
        <v>63.35</v>
      </c>
      <c r="T3720">
        <f t="shared" si="1400"/>
        <v>11</v>
      </c>
      <c r="U3720">
        <f t="shared" si="1404"/>
        <v>1</v>
      </c>
      <c r="V3720">
        <f t="shared" si="1412"/>
        <v>2023</v>
      </c>
      <c r="X3720" t="str">
        <f t="shared" si="1414"/>
        <v>Profit</v>
      </c>
    </row>
    <row r="3721" spans="1:24" hidden="1" x14ac:dyDescent="0.3">
      <c r="A3721">
        <v>1241</v>
      </c>
      <c r="B3721" s="1">
        <v>44938</v>
      </c>
      <c r="D3721" s="2">
        <v>0.3923611111111111</v>
      </c>
      <c r="E3721">
        <v>42150.55</v>
      </c>
      <c r="J3721" s="1">
        <v>44938</v>
      </c>
      <c r="L3721" s="2">
        <v>0.41875000000000001</v>
      </c>
      <c r="M3721">
        <v>42144.6</v>
      </c>
      <c r="N3721">
        <v>-510</v>
      </c>
      <c r="R3721">
        <v>42342.75</v>
      </c>
      <c r="S3721">
        <v>42121.9</v>
      </c>
      <c r="T3721">
        <f t="shared" si="1400"/>
        <v>12</v>
      </c>
      <c r="U3721">
        <f t="shared" si="1404"/>
        <v>1</v>
      </c>
      <c r="V3721">
        <f t="shared" si="1412"/>
        <v>2023</v>
      </c>
    </row>
    <row r="3722" spans="1:24" x14ac:dyDescent="0.3">
      <c r="A3722">
        <v>1241.0999999999999</v>
      </c>
      <c r="B3722" s="1">
        <v>44938</v>
      </c>
      <c r="C3722" t="s">
        <v>27</v>
      </c>
      <c r="D3722" s="2">
        <v>0.3923611111111111</v>
      </c>
      <c r="E3722">
        <v>158.4</v>
      </c>
      <c r="F3722">
        <v>15</v>
      </c>
      <c r="G3722" t="s">
        <v>21</v>
      </c>
      <c r="H3722">
        <v>42200</v>
      </c>
      <c r="I3722" t="s">
        <v>22</v>
      </c>
      <c r="J3722" s="1">
        <v>44938</v>
      </c>
      <c r="K3722" t="s">
        <v>27</v>
      </c>
      <c r="L3722" s="2">
        <v>0.39861111111111108</v>
      </c>
      <c r="M3722">
        <v>214.4</v>
      </c>
      <c r="N3722">
        <v>-840</v>
      </c>
      <c r="O3722">
        <v>-35.353535350000001</v>
      </c>
      <c r="P3722" s="1">
        <v>44938</v>
      </c>
      <c r="Q3722" t="s">
        <v>24</v>
      </c>
      <c r="R3722">
        <v>233</v>
      </c>
      <c r="S3722">
        <v>138.6</v>
      </c>
      <c r="T3722">
        <f t="shared" si="1400"/>
        <v>12</v>
      </c>
      <c r="U3722">
        <f t="shared" si="1404"/>
        <v>1</v>
      </c>
      <c r="V3722">
        <f t="shared" si="1412"/>
        <v>2023</v>
      </c>
      <c r="X3722" t="str">
        <f t="shared" ref="X3722:X3723" si="1415">IF(N3722&gt;0,"Profit","Loss")</f>
        <v>Loss</v>
      </c>
    </row>
    <row r="3723" spans="1:24" x14ac:dyDescent="0.3">
      <c r="A3723">
        <v>1241.2</v>
      </c>
      <c r="B3723" s="1">
        <v>44938</v>
      </c>
      <c r="C3723" t="s">
        <v>27</v>
      </c>
      <c r="D3723" s="2">
        <v>0.3923611111111111</v>
      </c>
      <c r="E3723">
        <v>190.05</v>
      </c>
      <c r="F3723">
        <v>15</v>
      </c>
      <c r="G3723" t="s">
        <v>23</v>
      </c>
      <c r="H3723">
        <v>42200</v>
      </c>
      <c r="I3723" t="s">
        <v>22</v>
      </c>
      <c r="J3723" s="1">
        <v>44938</v>
      </c>
      <c r="K3723" t="s">
        <v>27</v>
      </c>
      <c r="L3723" s="2">
        <v>0.41875000000000001</v>
      </c>
      <c r="M3723">
        <v>168.05</v>
      </c>
      <c r="N3723">
        <v>330</v>
      </c>
      <c r="O3723">
        <v>11.57590108</v>
      </c>
      <c r="P3723" s="1">
        <v>44938</v>
      </c>
      <c r="Q3723" t="s">
        <v>24</v>
      </c>
      <c r="R3723">
        <v>209.35</v>
      </c>
      <c r="S3723">
        <v>92.5</v>
      </c>
      <c r="T3723">
        <f t="shared" si="1400"/>
        <v>12</v>
      </c>
      <c r="U3723">
        <f t="shared" si="1404"/>
        <v>1</v>
      </c>
      <c r="V3723">
        <f t="shared" si="1412"/>
        <v>2023</v>
      </c>
      <c r="X3723" t="str">
        <f t="shared" si="1415"/>
        <v>Profit</v>
      </c>
    </row>
    <row r="3724" spans="1:24" hidden="1" x14ac:dyDescent="0.3">
      <c r="A3724">
        <v>1242</v>
      </c>
      <c r="B3724" s="1">
        <v>44939</v>
      </c>
      <c r="D3724" s="2">
        <v>0.3923611111111111</v>
      </c>
      <c r="E3724">
        <v>41980.25</v>
      </c>
      <c r="J3724" s="1">
        <v>44939</v>
      </c>
      <c r="L3724" s="2">
        <v>0.40486111111111112</v>
      </c>
      <c r="M3724">
        <v>42002.85</v>
      </c>
      <c r="N3724">
        <v>-480</v>
      </c>
      <c r="R3724">
        <v>42202.75</v>
      </c>
      <c r="S3724">
        <v>41977.5</v>
      </c>
      <c r="T3724">
        <f t="shared" si="1400"/>
        <v>13</v>
      </c>
      <c r="U3724">
        <f t="shared" si="1404"/>
        <v>1</v>
      </c>
      <c r="V3724">
        <f t="shared" si="1412"/>
        <v>2023</v>
      </c>
    </row>
    <row r="3725" spans="1:24" x14ac:dyDescent="0.3">
      <c r="A3725">
        <v>1242.0999999999999</v>
      </c>
      <c r="B3725" s="1">
        <v>44939</v>
      </c>
      <c r="C3725" t="s">
        <v>28</v>
      </c>
      <c r="D3725" s="2">
        <v>0.3923611111111111</v>
      </c>
      <c r="E3725">
        <v>385.25</v>
      </c>
      <c r="F3725">
        <v>15</v>
      </c>
      <c r="G3725" t="s">
        <v>21</v>
      </c>
      <c r="H3725">
        <v>42000</v>
      </c>
      <c r="I3725" t="s">
        <v>22</v>
      </c>
      <c r="J3725" s="1">
        <v>44939</v>
      </c>
      <c r="K3725" t="s">
        <v>28</v>
      </c>
      <c r="L3725" s="2">
        <v>0.39861111111111108</v>
      </c>
      <c r="M3725">
        <v>457.25</v>
      </c>
      <c r="N3725">
        <v>-1080</v>
      </c>
      <c r="O3725">
        <v>-18.689162880000001</v>
      </c>
      <c r="P3725" s="1">
        <v>44945</v>
      </c>
      <c r="Q3725" t="s">
        <v>24</v>
      </c>
      <c r="R3725">
        <v>464</v>
      </c>
      <c r="S3725">
        <v>381.65</v>
      </c>
      <c r="T3725">
        <f t="shared" si="1400"/>
        <v>13</v>
      </c>
      <c r="U3725">
        <f t="shared" si="1404"/>
        <v>1</v>
      </c>
      <c r="V3725">
        <f t="shared" si="1412"/>
        <v>2023</v>
      </c>
      <c r="X3725" t="str">
        <f t="shared" ref="X3725:X3726" si="1416">IF(N3725&gt;0,"Profit","Loss")</f>
        <v>Loss</v>
      </c>
    </row>
    <row r="3726" spans="1:24" x14ac:dyDescent="0.3">
      <c r="A3726">
        <v>1242.2</v>
      </c>
      <c r="B3726" s="1">
        <v>44939</v>
      </c>
      <c r="C3726" t="s">
        <v>28</v>
      </c>
      <c r="D3726" s="2">
        <v>0.3923611111111111</v>
      </c>
      <c r="E3726">
        <v>370.75</v>
      </c>
      <c r="F3726">
        <v>15</v>
      </c>
      <c r="G3726" t="s">
        <v>23</v>
      </c>
      <c r="H3726">
        <v>42000</v>
      </c>
      <c r="I3726" t="s">
        <v>22</v>
      </c>
      <c r="J3726" s="1">
        <v>44939</v>
      </c>
      <c r="K3726" t="s">
        <v>28</v>
      </c>
      <c r="L3726" s="2">
        <v>0.40486111111111112</v>
      </c>
      <c r="M3726">
        <v>330.75</v>
      </c>
      <c r="N3726">
        <v>600</v>
      </c>
      <c r="O3726">
        <v>10.788941339999999</v>
      </c>
      <c r="P3726" s="1">
        <v>44945</v>
      </c>
      <c r="Q3726" t="s">
        <v>24</v>
      </c>
      <c r="R3726">
        <v>370.75</v>
      </c>
      <c r="S3726">
        <v>255</v>
      </c>
      <c r="T3726">
        <f t="shared" si="1400"/>
        <v>13</v>
      </c>
      <c r="U3726">
        <f t="shared" si="1404"/>
        <v>1</v>
      </c>
      <c r="V3726">
        <f t="shared" si="1412"/>
        <v>2023</v>
      </c>
      <c r="X3726" t="str">
        <f t="shared" si="1416"/>
        <v>Profit</v>
      </c>
    </row>
    <row r="3727" spans="1:24" hidden="1" x14ac:dyDescent="0.3">
      <c r="A3727">
        <v>1243</v>
      </c>
      <c r="B3727" s="1">
        <v>44942</v>
      </c>
      <c r="D3727" s="2">
        <v>0.3923611111111111</v>
      </c>
      <c r="E3727">
        <v>42649.8</v>
      </c>
      <c r="J3727" s="1">
        <v>44942</v>
      </c>
      <c r="L3727" s="2">
        <v>0.42430555555555555</v>
      </c>
      <c r="M3727">
        <v>42621.05</v>
      </c>
      <c r="N3727">
        <v>-675</v>
      </c>
      <c r="R3727">
        <v>42649.8</v>
      </c>
      <c r="S3727">
        <v>42447</v>
      </c>
      <c r="T3727">
        <f t="shared" si="1400"/>
        <v>16</v>
      </c>
      <c r="U3727">
        <f t="shared" si="1404"/>
        <v>1</v>
      </c>
      <c r="V3727">
        <f t="shared" si="1412"/>
        <v>2023</v>
      </c>
    </row>
    <row r="3728" spans="1:24" x14ac:dyDescent="0.3">
      <c r="A3728">
        <v>1243.0999999999999</v>
      </c>
      <c r="B3728" s="1">
        <v>44942</v>
      </c>
      <c r="C3728" t="s">
        <v>20</v>
      </c>
      <c r="D3728" s="2">
        <v>0.3923611111111111</v>
      </c>
      <c r="E3728">
        <v>332.85</v>
      </c>
      <c r="F3728">
        <v>15</v>
      </c>
      <c r="G3728" t="s">
        <v>21</v>
      </c>
      <c r="H3728">
        <v>42600</v>
      </c>
      <c r="I3728" t="s">
        <v>22</v>
      </c>
      <c r="J3728" s="1">
        <v>44942</v>
      </c>
      <c r="K3728" t="s">
        <v>20</v>
      </c>
      <c r="L3728" s="2">
        <v>0.42430555555555555</v>
      </c>
      <c r="M3728">
        <v>307.85000000000002</v>
      </c>
      <c r="N3728">
        <v>375</v>
      </c>
      <c r="O3728">
        <v>7.5108907919999996</v>
      </c>
      <c r="P3728" s="1">
        <v>44945</v>
      </c>
      <c r="Q3728" t="s">
        <v>24</v>
      </c>
      <c r="R3728">
        <v>332.85</v>
      </c>
      <c r="S3728">
        <v>232</v>
      </c>
      <c r="T3728">
        <f t="shared" si="1400"/>
        <v>16</v>
      </c>
      <c r="U3728">
        <f t="shared" si="1404"/>
        <v>1</v>
      </c>
      <c r="V3728">
        <f t="shared" si="1412"/>
        <v>2023</v>
      </c>
      <c r="X3728" t="str">
        <f t="shared" ref="X3728:X3729" si="1417">IF(N3728&gt;0,"Profit","Loss")</f>
        <v>Profit</v>
      </c>
    </row>
    <row r="3729" spans="1:24" x14ac:dyDescent="0.3">
      <c r="A3729">
        <v>1243.2</v>
      </c>
      <c r="B3729" s="1">
        <v>44942</v>
      </c>
      <c r="C3729" t="s">
        <v>20</v>
      </c>
      <c r="D3729" s="2">
        <v>0.3923611111111111</v>
      </c>
      <c r="E3729">
        <v>257.10000000000002</v>
      </c>
      <c r="F3729">
        <v>15</v>
      </c>
      <c r="G3729" t="s">
        <v>23</v>
      </c>
      <c r="H3729">
        <v>42600</v>
      </c>
      <c r="I3729" t="s">
        <v>22</v>
      </c>
      <c r="J3729" s="1">
        <v>44942</v>
      </c>
      <c r="K3729" t="s">
        <v>20</v>
      </c>
      <c r="L3729" s="2">
        <v>0.39652777777777781</v>
      </c>
      <c r="M3729">
        <v>327.10000000000002</v>
      </c>
      <c r="N3729">
        <v>-1050</v>
      </c>
      <c r="O3729">
        <v>-27.22676002</v>
      </c>
      <c r="P3729" s="1">
        <v>44945</v>
      </c>
      <c r="Q3729" t="s">
        <v>24</v>
      </c>
      <c r="R3729">
        <v>330.1</v>
      </c>
      <c r="S3729">
        <v>252</v>
      </c>
      <c r="T3729">
        <f t="shared" si="1400"/>
        <v>16</v>
      </c>
      <c r="U3729">
        <f t="shared" si="1404"/>
        <v>1</v>
      </c>
      <c r="V3729">
        <f t="shared" si="1412"/>
        <v>2023</v>
      </c>
      <c r="X3729" t="str">
        <f t="shared" si="1417"/>
        <v>Loss</v>
      </c>
    </row>
    <row r="3730" spans="1:24" hidden="1" x14ac:dyDescent="0.3">
      <c r="A3730">
        <v>1244</v>
      </c>
      <c r="B3730" s="1">
        <v>44943</v>
      </c>
      <c r="D3730" s="2">
        <v>0.3923611111111111</v>
      </c>
      <c r="E3730">
        <v>42118.75</v>
      </c>
      <c r="J3730" s="1">
        <v>44943</v>
      </c>
      <c r="L3730" s="2">
        <v>0.52222222222222225</v>
      </c>
      <c r="M3730">
        <v>42137</v>
      </c>
      <c r="N3730">
        <v>-465</v>
      </c>
      <c r="R3730">
        <v>42381.3</v>
      </c>
      <c r="S3730">
        <v>42115</v>
      </c>
      <c r="T3730">
        <f t="shared" si="1400"/>
        <v>17</v>
      </c>
      <c r="U3730">
        <f t="shared" si="1404"/>
        <v>1</v>
      </c>
      <c r="V3730">
        <f t="shared" si="1412"/>
        <v>2023</v>
      </c>
    </row>
    <row r="3731" spans="1:24" x14ac:dyDescent="0.3">
      <c r="A3731">
        <v>1244.0999999999999</v>
      </c>
      <c r="B3731" s="1">
        <v>44943</v>
      </c>
      <c r="C3731" t="s">
        <v>25</v>
      </c>
      <c r="D3731" s="2">
        <v>0.3923611111111111</v>
      </c>
      <c r="E3731">
        <v>297.8</v>
      </c>
      <c r="F3731">
        <v>15</v>
      </c>
      <c r="G3731" t="s">
        <v>21</v>
      </c>
      <c r="H3731">
        <v>42100</v>
      </c>
      <c r="I3731" t="s">
        <v>22</v>
      </c>
      <c r="J3731" s="1">
        <v>44943</v>
      </c>
      <c r="K3731" t="s">
        <v>25</v>
      </c>
      <c r="L3731" s="2">
        <v>0.39374999999999999</v>
      </c>
      <c r="M3731">
        <v>366.8</v>
      </c>
      <c r="N3731">
        <v>-1035</v>
      </c>
      <c r="O3731">
        <v>-23.16991269</v>
      </c>
      <c r="P3731" s="1">
        <v>44945</v>
      </c>
      <c r="Q3731" t="s">
        <v>24</v>
      </c>
      <c r="R3731">
        <v>378</v>
      </c>
      <c r="S3731">
        <v>291.75</v>
      </c>
      <c r="T3731">
        <f t="shared" si="1400"/>
        <v>17</v>
      </c>
      <c r="U3731">
        <f t="shared" si="1404"/>
        <v>1</v>
      </c>
      <c r="V3731">
        <f t="shared" si="1412"/>
        <v>2023</v>
      </c>
      <c r="X3731" t="str">
        <f t="shared" ref="X3731:X3732" si="1418">IF(N3731&gt;0,"Profit","Loss")</f>
        <v>Loss</v>
      </c>
    </row>
    <row r="3732" spans="1:24" x14ac:dyDescent="0.3">
      <c r="A3732">
        <v>1244.2</v>
      </c>
      <c r="B3732" s="1">
        <v>44943</v>
      </c>
      <c r="C3732" t="s">
        <v>25</v>
      </c>
      <c r="D3732" s="2">
        <v>0.3923611111111111</v>
      </c>
      <c r="E3732">
        <v>250.1</v>
      </c>
      <c r="F3732">
        <v>15</v>
      </c>
      <c r="G3732" t="s">
        <v>23</v>
      </c>
      <c r="H3732">
        <v>42100</v>
      </c>
      <c r="I3732" t="s">
        <v>22</v>
      </c>
      <c r="J3732" s="1">
        <v>44943</v>
      </c>
      <c r="K3732" t="s">
        <v>25</v>
      </c>
      <c r="L3732" s="2">
        <v>0.52222222222222225</v>
      </c>
      <c r="M3732">
        <v>212.1</v>
      </c>
      <c r="N3732">
        <v>570</v>
      </c>
      <c r="O3732">
        <v>15.193922430000001</v>
      </c>
      <c r="P3732" s="1">
        <v>44945</v>
      </c>
      <c r="Q3732" t="s">
        <v>24</v>
      </c>
      <c r="R3732">
        <v>253.6</v>
      </c>
      <c r="S3732">
        <v>136.65</v>
      </c>
      <c r="T3732">
        <f t="shared" si="1400"/>
        <v>17</v>
      </c>
      <c r="U3732">
        <f t="shared" si="1404"/>
        <v>1</v>
      </c>
      <c r="V3732">
        <f t="shared" si="1412"/>
        <v>2023</v>
      </c>
      <c r="X3732" t="str">
        <f t="shared" si="1418"/>
        <v>Profit</v>
      </c>
    </row>
    <row r="3733" spans="1:24" hidden="1" x14ac:dyDescent="0.3">
      <c r="A3733">
        <v>1245</v>
      </c>
      <c r="B3733" s="1">
        <v>44944</v>
      </c>
      <c r="D3733" s="2">
        <v>0.3923611111111111</v>
      </c>
      <c r="E3733">
        <v>42225.5</v>
      </c>
      <c r="J3733" s="1">
        <v>44944</v>
      </c>
      <c r="L3733" s="2">
        <v>0.6381944444444444</v>
      </c>
      <c r="M3733">
        <v>42441.05</v>
      </c>
      <c r="N3733">
        <v>1334.25</v>
      </c>
      <c r="Q3733" t="s">
        <v>19</v>
      </c>
      <c r="R3733">
        <v>42555.25</v>
      </c>
      <c r="S3733">
        <v>42122.15</v>
      </c>
      <c r="T3733">
        <f t="shared" si="1400"/>
        <v>18</v>
      </c>
      <c r="U3733">
        <f t="shared" si="1404"/>
        <v>1</v>
      </c>
      <c r="V3733">
        <f t="shared" si="1412"/>
        <v>2023</v>
      </c>
    </row>
    <row r="3734" spans="1:24" x14ac:dyDescent="0.3">
      <c r="A3734">
        <v>1245.0999999999999</v>
      </c>
      <c r="B3734" s="1">
        <v>44944</v>
      </c>
      <c r="C3734" t="s">
        <v>26</v>
      </c>
      <c r="D3734" s="2">
        <v>0.3923611111111111</v>
      </c>
      <c r="E3734">
        <v>231.4</v>
      </c>
      <c r="F3734">
        <v>15</v>
      </c>
      <c r="G3734" t="s">
        <v>21</v>
      </c>
      <c r="H3734">
        <v>42200</v>
      </c>
      <c r="I3734" t="s">
        <v>22</v>
      </c>
      <c r="J3734" s="1">
        <v>44944</v>
      </c>
      <c r="K3734" t="s">
        <v>26</v>
      </c>
      <c r="L3734" s="2">
        <v>0.40277777777777773</v>
      </c>
      <c r="M3734">
        <v>258.39999999999998</v>
      </c>
      <c r="N3734">
        <v>-405</v>
      </c>
      <c r="O3734">
        <v>-11.668107170000001</v>
      </c>
      <c r="P3734" s="1">
        <v>44945</v>
      </c>
      <c r="Q3734" t="s">
        <v>24</v>
      </c>
      <c r="R3734">
        <v>261.05</v>
      </c>
      <c r="S3734">
        <v>183.15</v>
      </c>
      <c r="T3734">
        <f t="shared" si="1400"/>
        <v>18</v>
      </c>
      <c r="U3734">
        <f t="shared" si="1404"/>
        <v>1</v>
      </c>
      <c r="V3734">
        <f t="shared" si="1412"/>
        <v>2023</v>
      </c>
      <c r="X3734" t="str">
        <f t="shared" ref="X3734:X3735" si="1419">IF(N3734&gt;0,"Profit","Loss")</f>
        <v>Loss</v>
      </c>
    </row>
    <row r="3735" spans="1:24" x14ac:dyDescent="0.3">
      <c r="A3735">
        <v>1245.2</v>
      </c>
      <c r="B3735" s="1">
        <v>44944</v>
      </c>
      <c r="C3735" t="s">
        <v>26</v>
      </c>
      <c r="D3735" s="2">
        <v>0.3923611111111111</v>
      </c>
      <c r="E3735">
        <v>191.55</v>
      </c>
      <c r="F3735">
        <v>15</v>
      </c>
      <c r="G3735" t="s">
        <v>23</v>
      </c>
      <c r="H3735">
        <v>42200</v>
      </c>
      <c r="I3735" t="s">
        <v>22</v>
      </c>
      <c r="J3735" s="1">
        <v>44944</v>
      </c>
      <c r="K3735" t="s">
        <v>26</v>
      </c>
      <c r="L3735" s="2">
        <v>0.6381944444444444</v>
      </c>
      <c r="M3735">
        <v>75.599999999999994</v>
      </c>
      <c r="N3735">
        <v>1739.25</v>
      </c>
      <c r="O3735">
        <v>60.53249804</v>
      </c>
      <c r="P3735" s="1">
        <v>44945</v>
      </c>
      <c r="Q3735" t="s">
        <v>19</v>
      </c>
      <c r="R3735">
        <v>244.4</v>
      </c>
      <c r="S3735">
        <v>59.05</v>
      </c>
      <c r="T3735">
        <f t="shared" si="1400"/>
        <v>18</v>
      </c>
      <c r="U3735">
        <f t="shared" si="1404"/>
        <v>1</v>
      </c>
      <c r="V3735">
        <f t="shared" si="1412"/>
        <v>2023</v>
      </c>
      <c r="X3735" t="str">
        <f t="shared" si="1419"/>
        <v>Profit</v>
      </c>
    </row>
    <row r="3736" spans="1:24" hidden="1" x14ac:dyDescent="0.3">
      <c r="A3736">
        <v>1246</v>
      </c>
      <c r="B3736" s="1">
        <v>44945</v>
      </c>
      <c r="D3736" s="2">
        <v>0.3923611111111111</v>
      </c>
      <c r="E3736">
        <v>42390.9</v>
      </c>
      <c r="J3736" s="1">
        <v>44945</v>
      </c>
      <c r="L3736" s="2">
        <v>0.46388888888888885</v>
      </c>
      <c r="M3736">
        <v>42356.55</v>
      </c>
      <c r="N3736">
        <v>-270</v>
      </c>
      <c r="R3736">
        <v>42501.3</v>
      </c>
      <c r="S3736">
        <v>42319.8</v>
      </c>
      <c r="T3736">
        <f t="shared" si="1400"/>
        <v>19</v>
      </c>
      <c r="U3736">
        <f t="shared" si="1404"/>
        <v>1</v>
      </c>
      <c r="V3736">
        <f t="shared" si="1412"/>
        <v>2023</v>
      </c>
    </row>
    <row r="3737" spans="1:24" x14ac:dyDescent="0.3">
      <c r="A3737">
        <v>1246.0999999999999</v>
      </c>
      <c r="B3737" s="1">
        <v>44945</v>
      </c>
      <c r="C3737" t="s">
        <v>27</v>
      </c>
      <c r="D3737" s="2">
        <v>0.3923611111111111</v>
      </c>
      <c r="E3737">
        <v>130.1</v>
      </c>
      <c r="F3737">
        <v>15</v>
      </c>
      <c r="G3737" t="s">
        <v>21</v>
      </c>
      <c r="H3737">
        <v>42400</v>
      </c>
      <c r="I3737" t="s">
        <v>22</v>
      </c>
      <c r="J3737" s="1">
        <v>44945</v>
      </c>
      <c r="K3737" t="s">
        <v>27</v>
      </c>
      <c r="L3737" s="2">
        <v>0.40138888888888885</v>
      </c>
      <c r="M3737">
        <v>170.1</v>
      </c>
      <c r="N3737">
        <v>-600</v>
      </c>
      <c r="O3737">
        <v>-30.745580319999998</v>
      </c>
      <c r="P3737" s="1">
        <v>44945</v>
      </c>
      <c r="Q3737" t="s">
        <v>24</v>
      </c>
      <c r="R3737">
        <v>222</v>
      </c>
      <c r="S3737">
        <v>95</v>
      </c>
      <c r="T3737">
        <f t="shared" si="1400"/>
        <v>19</v>
      </c>
      <c r="U3737">
        <f t="shared" si="1404"/>
        <v>1</v>
      </c>
      <c r="V3737">
        <f t="shared" si="1412"/>
        <v>2023</v>
      </c>
      <c r="X3737" t="str">
        <f t="shared" ref="X3737:X3738" si="1420">IF(N3737&gt;0,"Profit","Loss")</f>
        <v>Loss</v>
      </c>
    </row>
    <row r="3738" spans="1:24" x14ac:dyDescent="0.3">
      <c r="A3738">
        <v>1246.2</v>
      </c>
      <c r="B3738" s="1">
        <v>44945</v>
      </c>
      <c r="C3738" t="s">
        <v>27</v>
      </c>
      <c r="D3738" s="2">
        <v>0.3923611111111111</v>
      </c>
      <c r="E3738">
        <v>161.05000000000001</v>
      </c>
      <c r="F3738">
        <v>15</v>
      </c>
      <c r="G3738" t="s">
        <v>23</v>
      </c>
      <c r="H3738">
        <v>42400</v>
      </c>
      <c r="I3738" t="s">
        <v>22</v>
      </c>
      <c r="J3738" s="1">
        <v>44945</v>
      </c>
      <c r="K3738" t="s">
        <v>27</v>
      </c>
      <c r="L3738" s="2">
        <v>0.46388888888888885</v>
      </c>
      <c r="M3738">
        <v>139.05000000000001</v>
      </c>
      <c r="N3738">
        <v>330</v>
      </c>
      <c r="O3738">
        <v>13.660353929999999</v>
      </c>
      <c r="P3738" s="1">
        <v>44945</v>
      </c>
      <c r="Q3738" t="s">
        <v>24</v>
      </c>
      <c r="R3738">
        <v>197.35</v>
      </c>
      <c r="S3738">
        <v>64</v>
      </c>
      <c r="T3738">
        <f t="shared" si="1400"/>
        <v>19</v>
      </c>
      <c r="U3738">
        <f t="shared" si="1404"/>
        <v>1</v>
      </c>
      <c r="V3738">
        <f t="shared" si="1412"/>
        <v>2023</v>
      </c>
      <c r="X3738" t="str">
        <f t="shared" si="1420"/>
        <v>Profit</v>
      </c>
    </row>
    <row r="3739" spans="1:24" hidden="1" x14ac:dyDescent="0.3">
      <c r="A3739">
        <v>1247</v>
      </c>
      <c r="B3739" s="1">
        <v>44946</v>
      </c>
      <c r="D3739" s="2">
        <v>0.3923611111111111</v>
      </c>
      <c r="E3739">
        <v>42566.2</v>
      </c>
      <c r="J3739" s="1">
        <v>44946</v>
      </c>
      <c r="L3739" s="2">
        <v>0.6381944444444444</v>
      </c>
      <c r="M3739">
        <v>42506.400000000001</v>
      </c>
      <c r="N3739">
        <v>-355.5</v>
      </c>
      <c r="Q3739" t="s">
        <v>19</v>
      </c>
      <c r="R3739">
        <v>42707.3</v>
      </c>
      <c r="S3739">
        <v>42488.15</v>
      </c>
      <c r="T3739">
        <f t="shared" si="1400"/>
        <v>20</v>
      </c>
      <c r="U3739">
        <f t="shared" si="1404"/>
        <v>1</v>
      </c>
      <c r="V3739">
        <f t="shared" si="1412"/>
        <v>2023</v>
      </c>
    </row>
    <row r="3740" spans="1:24" x14ac:dyDescent="0.3">
      <c r="A3740">
        <v>1247.0999999999999</v>
      </c>
      <c r="B3740" s="1">
        <v>44946</v>
      </c>
      <c r="C3740" t="s">
        <v>28</v>
      </c>
      <c r="D3740" s="2">
        <v>0.3923611111111111</v>
      </c>
      <c r="E3740">
        <v>274.45</v>
      </c>
      <c r="F3740">
        <v>15</v>
      </c>
      <c r="G3740" t="s">
        <v>21</v>
      </c>
      <c r="H3740">
        <v>42600</v>
      </c>
      <c r="I3740" t="s">
        <v>22</v>
      </c>
      <c r="J3740" s="1">
        <v>44946</v>
      </c>
      <c r="K3740" t="s">
        <v>28</v>
      </c>
      <c r="L3740" s="2">
        <v>0.42569444444444443</v>
      </c>
      <c r="M3740">
        <v>330.7</v>
      </c>
      <c r="N3740">
        <v>-843.75</v>
      </c>
      <c r="O3740">
        <v>-20.495536529999999</v>
      </c>
      <c r="P3740" s="1">
        <v>44951</v>
      </c>
      <c r="Q3740" t="s">
        <v>24</v>
      </c>
      <c r="R3740">
        <v>335</v>
      </c>
      <c r="S3740">
        <v>254.9</v>
      </c>
      <c r="T3740">
        <f t="shared" si="1400"/>
        <v>20</v>
      </c>
      <c r="U3740">
        <f t="shared" si="1404"/>
        <v>1</v>
      </c>
      <c r="V3740">
        <f t="shared" si="1412"/>
        <v>2023</v>
      </c>
      <c r="X3740" t="str">
        <f t="shared" ref="X3740:X3741" si="1421">IF(N3740&gt;0,"Profit","Loss")</f>
        <v>Loss</v>
      </c>
    </row>
    <row r="3741" spans="1:24" x14ac:dyDescent="0.3">
      <c r="A3741">
        <v>1247.2</v>
      </c>
      <c r="B3741" s="1">
        <v>44946</v>
      </c>
      <c r="C3741" t="s">
        <v>28</v>
      </c>
      <c r="D3741" s="2">
        <v>0.3923611111111111</v>
      </c>
      <c r="E3741">
        <v>325.7</v>
      </c>
      <c r="F3741">
        <v>15</v>
      </c>
      <c r="G3741" t="s">
        <v>23</v>
      </c>
      <c r="H3741">
        <v>42600</v>
      </c>
      <c r="I3741" t="s">
        <v>22</v>
      </c>
      <c r="J3741" s="1">
        <v>44946</v>
      </c>
      <c r="K3741" t="s">
        <v>28</v>
      </c>
      <c r="L3741" s="2">
        <v>0.6381944444444444</v>
      </c>
      <c r="M3741">
        <v>293.14999999999998</v>
      </c>
      <c r="N3741">
        <v>488.25</v>
      </c>
      <c r="O3741">
        <v>9.99385938</v>
      </c>
      <c r="P3741" s="1">
        <v>44951</v>
      </c>
      <c r="Q3741" t="s">
        <v>19</v>
      </c>
      <c r="R3741">
        <v>341.85</v>
      </c>
      <c r="S3741">
        <v>248</v>
      </c>
      <c r="T3741">
        <f t="shared" si="1400"/>
        <v>20</v>
      </c>
      <c r="U3741">
        <f t="shared" si="1404"/>
        <v>1</v>
      </c>
      <c r="V3741">
        <f t="shared" si="1412"/>
        <v>2023</v>
      </c>
      <c r="X3741" t="str">
        <f t="shared" si="1421"/>
        <v>Profit</v>
      </c>
    </row>
    <row r="3742" spans="1:24" hidden="1" x14ac:dyDescent="0.3">
      <c r="A3742">
        <v>1248</v>
      </c>
      <c r="B3742" s="1">
        <v>44949</v>
      </c>
      <c r="D3742" s="2">
        <v>0.3923611111111111</v>
      </c>
      <c r="E3742">
        <v>42767.1</v>
      </c>
      <c r="J3742" s="1">
        <v>44949</v>
      </c>
      <c r="L3742" s="2">
        <v>0.6381944444444444</v>
      </c>
      <c r="M3742">
        <v>42833.45</v>
      </c>
      <c r="N3742">
        <v>141.75</v>
      </c>
      <c r="Q3742" t="s">
        <v>19</v>
      </c>
      <c r="R3742">
        <v>43002.5</v>
      </c>
      <c r="S3742">
        <v>42728.65</v>
      </c>
      <c r="T3742">
        <f t="shared" si="1400"/>
        <v>23</v>
      </c>
      <c r="U3742">
        <f t="shared" si="1404"/>
        <v>1</v>
      </c>
      <c r="V3742">
        <f t="shared" si="1412"/>
        <v>2023</v>
      </c>
    </row>
    <row r="3743" spans="1:24" x14ac:dyDescent="0.3">
      <c r="A3743">
        <v>1248.0999999999999</v>
      </c>
      <c r="B3743" s="1">
        <v>44949</v>
      </c>
      <c r="C3743" t="s">
        <v>20</v>
      </c>
      <c r="D3743" s="2">
        <v>0.3923611111111111</v>
      </c>
      <c r="E3743">
        <v>222</v>
      </c>
      <c r="F3743">
        <v>15</v>
      </c>
      <c r="G3743" t="s">
        <v>21</v>
      </c>
      <c r="H3743">
        <v>42800</v>
      </c>
      <c r="I3743" t="s">
        <v>22</v>
      </c>
      <c r="J3743" s="1">
        <v>44949</v>
      </c>
      <c r="K3743" t="s">
        <v>20</v>
      </c>
      <c r="L3743" s="2">
        <v>0.39999999999999997</v>
      </c>
      <c r="M3743">
        <v>293</v>
      </c>
      <c r="N3743">
        <v>-1065</v>
      </c>
      <c r="O3743">
        <v>-31.98198198</v>
      </c>
      <c r="P3743" s="1">
        <v>44951</v>
      </c>
      <c r="Q3743" t="s">
        <v>24</v>
      </c>
      <c r="R3743">
        <v>296.35000000000002</v>
      </c>
      <c r="S3743">
        <v>217.95</v>
      </c>
      <c r="T3743">
        <f t="shared" si="1400"/>
        <v>23</v>
      </c>
      <c r="U3743">
        <f t="shared" si="1404"/>
        <v>1</v>
      </c>
      <c r="V3743">
        <f t="shared" si="1412"/>
        <v>2023</v>
      </c>
      <c r="X3743" t="str">
        <f t="shared" ref="X3743:X3744" si="1422">IF(N3743&gt;0,"Profit","Loss")</f>
        <v>Loss</v>
      </c>
    </row>
    <row r="3744" spans="1:24" x14ac:dyDescent="0.3">
      <c r="A3744">
        <v>1248.2</v>
      </c>
      <c r="B3744" s="1">
        <v>44949</v>
      </c>
      <c r="C3744" t="s">
        <v>20</v>
      </c>
      <c r="D3744" s="2">
        <v>0.3923611111111111</v>
      </c>
      <c r="E3744">
        <v>245.4</v>
      </c>
      <c r="F3744">
        <v>15</v>
      </c>
      <c r="G3744" t="s">
        <v>23</v>
      </c>
      <c r="H3744">
        <v>42800</v>
      </c>
      <c r="I3744" t="s">
        <v>22</v>
      </c>
      <c r="J3744" s="1">
        <v>44949</v>
      </c>
      <c r="K3744" t="s">
        <v>20</v>
      </c>
      <c r="L3744" s="2">
        <v>0.6381944444444444</v>
      </c>
      <c r="M3744">
        <v>164.95</v>
      </c>
      <c r="N3744">
        <v>1206.75</v>
      </c>
      <c r="O3744">
        <v>32.783211080000001</v>
      </c>
      <c r="P3744" s="1">
        <v>44951</v>
      </c>
      <c r="Q3744" t="s">
        <v>19</v>
      </c>
      <c r="R3744">
        <v>246.75</v>
      </c>
      <c r="S3744">
        <v>147.30000000000001</v>
      </c>
      <c r="T3744">
        <f t="shared" si="1400"/>
        <v>23</v>
      </c>
      <c r="U3744">
        <f t="shared" si="1404"/>
        <v>1</v>
      </c>
      <c r="V3744">
        <f t="shared" si="1412"/>
        <v>2023</v>
      </c>
      <c r="X3744" t="str">
        <f t="shared" si="1422"/>
        <v>Profit</v>
      </c>
    </row>
    <row r="3745" spans="1:24" hidden="1" x14ac:dyDescent="0.3">
      <c r="A3745">
        <v>1249</v>
      </c>
      <c r="B3745" s="1">
        <v>44950</v>
      </c>
      <c r="D3745" s="2">
        <v>0.3923611111111111</v>
      </c>
      <c r="E3745">
        <v>42980.7</v>
      </c>
      <c r="J3745" s="1">
        <v>44950</v>
      </c>
      <c r="L3745" s="2">
        <v>0.6381944444444444</v>
      </c>
      <c r="M3745">
        <v>42720.7</v>
      </c>
      <c r="N3745">
        <v>1297.5</v>
      </c>
      <c r="Q3745" t="s">
        <v>19</v>
      </c>
      <c r="R3745">
        <v>43078.55</v>
      </c>
      <c r="S3745">
        <v>42616.5</v>
      </c>
      <c r="T3745">
        <f t="shared" si="1400"/>
        <v>24</v>
      </c>
      <c r="U3745">
        <f t="shared" si="1404"/>
        <v>1</v>
      </c>
      <c r="V3745">
        <f t="shared" si="1412"/>
        <v>2023</v>
      </c>
    </row>
    <row r="3746" spans="1:24" x14ac:dyDescent="0.3">
      <c r="A3746">
        <v>1249.0999999999999</v>
      </c>
      <c r="B3746" s="1">
        <v>44950</v>
      </c>
      <c r="C3746" t="s">
        <v>25</v>
      </c>
      <c r="D3746" s="2">
        <v>0.3923611111111111</v>
      </c>
      <c r="E3746">
        <v>166.25</v>
      </c>
      <c r="F3746">
        <v>15</v>
      </c>
      <c r="G3746" t="s">
        <v>21</v>
      </c>
      <c r="H3746">
        <v>43000</v>
      </c>
      <c r="I3746" t="s">
        <v>22</v>
      </c>
      <c r="J3746" s="1">
        <v>44950</v>
      </c>
      <c r="K3746" t="s">
        <v>25</v>
      </c>
      <c r="L3746" s="2">
        <v>0.6381944444444444</v>
      </c>
      <c r="M3746">
        <v>46.75</v>
      </c>
      <c r="N3746">
        <v>1792.5</v>
      </c>
      <c r="O3746">
        <v>71.879699250000002</v>
      </c>
      <c r="P3746" s="1">
        <v>44951</v>
      </c>
      <c r="Q3746" t="s">
        <v>19</v>
      </c>
      <c r="R3746">
        <v>209</v>
      </c>
      <c r="S3746">
        <v>37.299999999999997</v>
      </c>
      <c r="T3746">
        <f t="shared" si="1400"/>
        <v>24</v>
      </c>
      <c r="U3746">
        <f t="shared" si="1404"/>
        <v>1</v>
      </c>
      <c r="V3746">
        <f t="shared" si="1412"/>
        <v>2023</v>
      </c>
      <c r="X3746" t="str">
        <f t="shared" ref="X3746:X3747" si="1423">IF(N3746&gt;0,"Profit","Loss")</f>
        <v>Profit</v>
      </c>
    </row>
    <row r="3747" spans="1:24" x14ac:dyDescent="0.3">
      <c r="A3747">
        <v>1249.2</v>
      </c>
      <c r="B3747" s="1">
        <v>44950</v>
      </c>
      <c r="C3747" t="s">
        <v>25</v>
      </c>
      <c r="D3747" s="2">
        <v>0.3923611111111111</v>
      </c>
      <c r="E3747">
        <v>175.95</v>
      </c>
      <c r="F3747">
        <v>15</v>
      </c>
      <c r="G3747" t="s">
        <v>23</v>
      </c>
      <c r="H3747">
        <v>43000</v>
      </c>
      <c r="I3747" t="s">
        <v>22</v>
      </c>
      <c r="J3747" s="1">
        <v>44950</v>
      </c>
      <c r="K3747" t="s">
        <v>25</v>
      </c>
      <c r="L3747" s="2">
        <v>0.42708333333333331</v>
      </c>
      <c r="M3747">
        <v>208.95</v>
      </c>
      <c r="N3747">
        <v>-495</v>
      </c>
      <c r="O3747">
        <v>-18.755328219999999</v>
      </c>
      <c r="P3747" s="1">
        <v>44951</v>
      </c>
      <c r="Q3747" t="s">
        <v>24</v>
      </c>
      <c r="R3747">
        <v>225</v>
      </c>
      <c r="S3747">
        <v>133.1</v>
      </c>
      <c r="T3747">
        <f t="shared" si="1400"/>
        <v>24</v>
      </c>
      <c r="U3747">
        <f t="shared" si="1404"/>
        <v>1</v>
      </c>
      <c r="V3747">
        <f t="shared" si="1412"/>
        <v>2023</v>
      </c>
      <c r="X3747" t="str">
        <f t="shared" si="1423"/>
        <v>Loss</v>
      </c>
    </row>
    <row r="3748" spans="1:24" hidden="1" x14ac:dyDescent="0.3">
      <c r="A3748">
        <v>1250</v>
      </c>
      <c r="B3748" s="1">
        <v>44951</v>
      </c>
      <c r="D3748" s="2">
        <v>0.3923611111111111</v>
      </c>
      <c r="E3748">
        <v>42543.5</v>
      </c>
      <c r="J3748" s="1">
        <v>44951</v>
      </c>
      <c r="L3748" s="2">
        <v>0.6381944444444444</v>
      </c>
      <c r="M3748">
        <v>41658.9</v>
      </c>
      <c r="N3748">
        <v>1182.75</v>
      </c>
      <c r="Q3748" t="s">
        <v>19</v>
      </c>
      <c r="R3748">
        <v>42560.95</v>
      </c>
      <c r="S3748">
        <v>41541.25</v>
      </c>
      <c r="T3748">
        <f t="shared" si="1400"/>
        <v>25</v>
      </c>
      <c r="U3748">
        <f t="shared" si="1404"/>
        <v>1</v>
      </c>
      <c r="V3748">
        <f t="shared" si="1412"/>
        <v>2023</v>
      </c>
    </row>
    <row r="3749" spans="1:24" x14ac:dyDescent="0.3">
      <c r="A3749">
        <v>1250.0999999999999</v>
      </c>
      <c r="B3749" s="1">
        <v>44951</v>
      </c>
      <c r="C3749" t="s">
        <v>26</v>
      </c>
      <c r="D3749" s="2">
        <v>0.3923611111111111</v>
      </c>
      <c r="E3749">
        <v>150.15</v>
      </c>
      <c r="F3749">
        <v>15</v>
      </c>
      <c r="G3749" t="s">
        <v>21</v>
      </c>
      <c r="H3749">
        <v>42500</v>
      </c>
      <c r="I3749" t="s">
        <v>22</v>
      </c>
      <c r="J3749" s="1">
        <v>44951</v>
      </c>
      <c r="K3749" t="s">
        <v>26</v>
      </c>
      <c r="L3749" s="2">
        <v>0.6381944444444444</v>
      </c>
      <c r="M3749">
        <v>0.3</v>
      </c>
      <c r="N3749">
        <v>2247.75</v>
      </c>
      <c r="O3749">
        <v>99.800199800000001</v>
      </c>
      <c r="P3749" s="1">
        <v>44951</v>
      </c>
      <c r="Q3749" t="s">
        <v>19</v>
      </c>
      <c r="R3749">
        <v>156.19999999999999</v>
      </c>
      <c r="S3749">
        <v>0.25</v>
      </c>
      <c r="T3749">
        <f t="shared" ref="T3749:T3812" si="1424">DAY(B3749)</f>
        <v>25</v>
      </c>
      <c r="U3749">
        <f t="shared" si="1404"/>
        <v>1</v>
      </c>
      <c r="V3749">
        <f t="shared" si="1412"/>
        <v>2023</v>
      </c>
      <c r="X3749" t="str">
        <f t="shared" ref="X3749:X3750" si="1425">IF(N3749&gt;0,"Profit","Loss")</f>
        <v>Profit</v>
      </c>
    </row>
    <row r="3750" spans="1:24" x14ac:dyDescent="0.3">
      <c r="A3750">
        <v>1250.2</v>
      </c>
      <c r="B3750" s="1">
        <v>44951</v>
      </c>
      <c r="C3750" t="s">
        <v>26</v>
      </c>
      <c r="D3750" s="2">
        <v>0.3923611111111111</v>
      </c>
      <c r="E3750">
        <v>83.1</v>
      </c>
      <c r="F3750">
        <v>15</v>
      </c>
      <c r="G3750" t="s">
        <v>23</v>
      </c>
      <c r="H3750">
        <v>42500</v>
      </c>
      <c r="I3750" t="s">
        <v>22</v>
      </c>
      <c r="J3750" s="1">
        <v>44951</v>
      </c>
      <c r="K3750" t="s">
        <v>26</v>
      </c>
      <c r="L3750" s="2">
        <v>0.40069444444444446</v>
      </c>
      <c r="M3750">
        <v>154.1</v>
      </c>
      <c r="N3750">
        <v>-1065</v>
      </c>
      <c r="O3750">
        <v>-85.439229839999996</v>
      </c>
      <c r="P3750" s="1">
        <v>44951</v>
      </c>
      <c r="Q3750" t="s">
        <v>24</v>
      </c>
      <c r="R3750">
        <v>159</v>
      </c>
      <c r="S3750">
        <v>78.349999999999994</v>
      </c>
      <c r="T3750">
        <f t="shared" si="1424"/>
        <v>25</v>
      </c>
      <c r="U3750">
        <f t="shared" si="1404"/>
        <v>1</v>
      </c>
      <c r="V3750">
        <f t="shared" si="1412"/>
        <v>2023</v>
      </c>
      <c r="X3750" t="str">
        <f t="shared" si="1425"/>
        <v>Loss</v>
      </c>
    </row>
    <row r="3751" spans="1:24" hidden="1" x14ac:dyDescent="0.3">
      <c r="A3751">
        <v>1251</v>
      </c>
      <c r="B3751" s="1">
        <v>44953</v>
      </c>
      <c r="D3751" s="2">
        <v>0.3923611111111111</v>
      </c>
      <c r="E3751">
        <v>41009.35</v>
      </c>
      <c r="J3751" s="1">
        <v>44953</v>
      </c>
      <c r="L3751" s="2">
        <v>0.39652777777777781</v>
      </c>
      <c r="M3751">
        <v>40875.9</v>
      </c>
      <c r="N3751">
        <v>165</v>
      </c>
      <c r="R3751">
        <v>41016.6</v>
      </c>
      <c r="S3751">
        <v>40742.65</v>
      </c>
      <c r="T3751">
        <f t="shared" si="1424"/>
        <v>27</v>
      </c>
      <c r="U3751">
        <f t="shared" si="1404"/>
        <v>1</v>
      </c>
      <c r="V3751">
        <f t="shared" si="1412"/>
        <v>2023</v>
      </c>
    </row>
    <row r="3752" spans="1:24" x14ac:dyDescent="0.3">
      <c r="A3752">
        <v>1251.0999999999999</v>
      </c>
      <c r="B3752" s="1">
        <v>44953</v>
      </c>
      <c r="C3752" t="s">
        <v>28</v>
      </c>
      <c r="D3752" s="2">
        <v>0.3923611111111111</v>
      </c>
      <c r="E3752">
        <v>653.75</v>
      </c>
      <c r="F3752">
        <v>15</v>
      </c>
      <c r="G3752" t="s">
        <v>21</v>
      </c>
      <c r="H3752">
        <v>41000</v>
      </c>
      <c r="I3752" t="s">
        <v>22</v>
      </c>
      <c r="J3752" s="1">
        <v>44953</v>
      </c>
      <c r="K3752" t="s">
        <v>28</v>
      </c>
      <c r="L3752" s="2">
        <v>0.39652777777777781</v>
      </c>
      <c r="M3752">
        <v>581.75</v>
      </c>
      <c r="N3752">
        <v>1080</v>
      </c>
      <c r="O3752">
        <v>11.01338432</v>
      </c>
      <c r="P3752" s="1">
        <v>44959</v>
      </c>
      <c r="Q3752" t="s">
        <v>24</v>
      </c>
      <c r="R3752">
        <v>654.54999999999995</v>
      </c>
      <c r="S3752">
        <v>505.8</v>
      </c>
      <c r="T3752">
        <f t="shared" si="1424"/>
        <v>27</v>
      </c>
      <c r="U3752">
        <f t="shared" si="1404"/>
        <v>1</v>
      </c>
      <c r="V3752">
        <f t="shared" si="1412"/>
        <v>2023</v>
      </c>
      <c r="X3752" t="str">
        <f t="shared" ref="X3752:X3753" si="1426">IF(N3752&gt;0,"Profit","Loss")</f>
        <v>Profit</v>
      </c>
    </row>
    <row r="3753" spans="1:24" x14ac:dyDescent="0.3">
      <c r="A3753">
        <v>1251.2</v>
      </c>
      <c r="B3753" s="1">
        <v>44953</v>
      </c>
      <c r="C3753" t="s">
        <v>28</v>
      </c>
      <c r="D3753" s="2">
        <v>0.3923611111111111</v>
      </c>
      <c r="E3753">
        <v>549.29999999999995</v>
      </c>
      <c r="F3753">
        <v>15</v>
      </c>
      <c r="G3753" t="s">
        <v>23</v>
      </c>
      <c r="H3753">
        <v>41000</v>
      </c>
      <c r="I3753" t="s">
        <v>22</v>
      </c>
      <c r="J3753" s="1">
        <v>44953</v>
      </c>
      <c r="K3753" t="s">
        <v>28</v>
      </c>
      <c r="L3753" s="2">
        <v>0.39444444444444443</v>
      </c>
      <c r="M3753">
        <v>610.29999999999995</v>
      </c>
      <c r="N3753">
        <v>-915</v>
      </c>
      <c r="O3753">
        <v>-11.10504278</v>
      </c>
      <c r="P3753" s="1">
        <v>44959</v>
      </c>
      <c r="Q3753" t="s">
        <v>24</v>
      </c>
      <c r="R3753">
        <v>620</v>
      </c>
      <c r="S3753">
        <v>534.65</v>
      </c>
      <c r="T3753">
        <f t="shared" si="1424"/>
        <v>27</v>
      </c>
      <c r="U3753">
        <f t="shared" si="1404"/>
        <v>1</v>
      </c>
      <c r="V3753">
        <f t="shared" si="1412"/>
        <v>2023</v>
      </c>
      <c r="X3753" t="str">
        <f t="shared" si="1426"/>
        <v>Loss</v>
      </c>
    </row>
    <row r="3754" spans="1:24" hidden="1" x14ac:dyDescent="0.3">
      <c r="A3754">
        <v>1252</v>
      </c>
      <c r="B3754" s="1">
        <v>44956</v>
      </c>
      <c r="D3754" s="2">
        <v>0.3923611111111111</v>
      </c>
      <c r="E3754">
        <v>40325</v>
      </c>
      <c r="J3754" s="1">
        <v>44956</v>
      </c>
      <c r="L3754" s="2">
        <v>0.39374999999999999</v>
      </c>
      <c r="M3754">
        <v>40385.599999999999</v>
      </c>
      <c r="N3754">
        <v>120</v>
      </c>
      <c r="R3754">
        <v>40500.800000000003</v>
      </c>
      <c r="S3754">
        <v>40316.65</v>
      </c>
      <c r="T3754">
        <f t="shared" si="1424"/>
        <v>30</v>
      </c>
      <c r="U3754">
        <f t="shared" si="1404"/>
        <v>1</v>
      </c>
      <c r="V3754">
        <f t="shared" si="1412"/>
        <v>2023</v>
      </c>
    </row>
    <row r="3755" spans="1:24" x14ac:dyDescent="0.3">
      <c r="A3755">
        <v>1252.0999999999999</v>
      </c>
      <c r="B3755" s="1">
        <v>44956</v>
      </c>
      <c r="C3755" t="s">
        <v>20</v>
      </c>
      <c r="D3755" s="2">
        <v>0.3923611111111111</v>
      </c>
      <c r="E3755">
        <v>721.6</v>
      </c>
      <c r="F3755">
        <v>15</v>
      </c>
      <c r="G3755" t="s">
        <v>21</v>
      </c>
      <c r="H3755">
        <v>40300</v>
      </c>
      <c r="I3755" t="s">
        <v>22</v>
      </c>
      <c r="J3755" s="1">
        <v>44956</v>
      </c>
      <c r="K3755" t="s">
        <v>20</v>
      </c>
      <c r="L3755" s="2">
        <v>0.39305555555555555</v>
      </c>
      <c r="M3755">
        <v>761.6</v>
      </c>
      <c r="N3755">
        <v>-600</v>
      </c>
      <c r="O3755">
        <v>-5.5432372509999999</v>
      </c>
      <c r="P3755" s="1">
        <v>44959</v>
      </c>
      <c r="Q3755" t="s">
        <v>24</v>
      </c>
      <c r="R3755">
        <v>834.3</v>
      </c>
      <c r="S3755">
        <v>685.7</v>
      </c>
      <c r="T3755">
        <f t="shared" si="1424"/>
        <v>30</v>
      </c>
      <c r="U3755">
        <f t="shared" si="1404"/>
        <v>1</v>
      </c>
      <c r="V3755">
        <f t="shared" si="1412"/>
        <v>2023</v>
      </c>
      <c r="X3755" t="str">
        <f t="shared" ref="X3755:X3756" si="1427">IF(N3755&gt;0,"Profit","Loss")</f>
        <v>Loss</v>
      </c>
    </row>
    <row r="3756" spans="1:24" x14ac:dyDescent="0.3">
      <c r="A3756">
        <v>1252.2</v>
      </c>
      <c r="B3756" s="1">
        <v>44956</v>
      </c>
      <c r="C3756" t="s">
        <v>20</v>
      </c>
      <c r="D3756" s="2">
        <v>0.3923611111111111</v>
      </c>
      <c r="E3756">
        <v>559.04999999999995</v>
      </c>
      <c r="F3756">
        <v>15</v>
      </c>
      <c r="G3756" t="s">
        <v>23</v>
      </c>
      <c r="H3756">
        <v>40300</v>
      </c>
      <c r="I3756" t="s">
        <v>22</v>
      </c>
      <c r="J3756" s="1">
        <v>44956</v>
      </c>
      <c r="K3756" t="s">
        <v>20</v>
      </c>
      <c r="L3756" s="2">
        <v>0.39374999999999999</v>
      </c>
      <c r="M3756">
        <v>511.05</v>
      </c>
      <c r="N3756">
        <v>720</v>
      </c>
      <c r="O3756">
        <v>8.5859940970000004</v>
      </c>
      <c r="P3756" s="1">
        <v>44959</v>
      </c>
      <c r="Q3756" t="s">
        <v>24</v>
      </c>
      <c r="R3756">
        <v>570.20000000000005</v>
      </c>
      <c r="S3756">
        <v>435.6</v>
      </c>
      <c r="T3756">
        <f t="shared" si="1424"/>
        <v>30</v>
      </c>
      <c r="U3756">
        <f t="shared" si="1404"/>
        <v>1</v>
      </c>
      <c r="V3756">
        <f t="shared" si="1412"/>
        <v>2023</v>
      </c>
      <c r="X3756" t="str">
        <f t="shared" si="1427"/>
        <v>Profit</v>
      </c>
    </row>
    <row r="3757" spans="1:24" hidden="1" x14ac:dyDescent="0.3">
      <c r="A3757">
        <v>1253</v>
      </c>
      <c r="B3757" s="1">
        <v>44957</v>
      </c>
      <c r="D3757" s="2">
        <v>0.3923611111111111</v>
      </c>
      <c r="E3757">
        <v>40434.25</v>
      </c>
      <c r="J3757" s="1">
        <v>44957</v>
      </c>
      <c r="L3757" s="2">
        <v>0.39305555555555555</v>
      </c>
      <c r="M3757">
        <v>40479</v>
      </c>
      <c r="N3757">
        <v>-1035</v>
      </c>
      <c r="R3757">
        <v>40488.1</v>
      </c>
      <c r="S3757">
        <v>40338.300000000003</v>
      </c>
      <c r="T3757">
        <f t="shared" si="1424"/>
        <v>31</v>
      </c>
      <c r="U3757">
        <f t="shared" si="1404"/>
        <v>1</v>
      </c>
      <c r="V3757">
        <f t="shared" si="1412"/>
        <v>2023</v>
      </c>
    </row>
    <row r="3758" spans="1:24" x14ac:dyDescent="0.3">
      <c r="A3758">
        <v>1253.0999999999999</v>
      </c>
      <c r="B3758" s="1">
        <v>44957</v>
      </c>
      <c r="C3758" t="s">
        <v>25</v>
      </c>
      <c r="D3758" s="2">
        <v>0.3923611111111111</v>
      </c>
      <c r="E3758">
        <v>621.6</v>
      </c>
      <c r="F3758">
        <v>15</v>
      </c>
      <c r="G3758" t="s">
        <v>21</v>
      </c>
      <c r="H3758">
        <v>40400</v>
      </c>
      <c r="I3758" t="s">
        <v>22</v>
      </c>
      <c r="J3758" s="1">
        <v>44957</v>
      </c>
      <c r="K3758" t="s">
        <v>25</v>
      </c>
      <c r="L3758" s="2">
        <v>0.39305555555555555</v>
      </c>
      <c r="M3758">
        <v>642.6</v>
      </c>
      <c r="N3758">
        <v>-315</v>
      </c>
      <c r="O3758">
        <v>-3.3783783779999998</v>
      </c>
      <c r="P3758" s="1">
        <v>44959</v>
      </c>
      <c r="Q3758" t="s">
        <v>24</v>
      </c>
      <c r="R3758">
        <v>666.3</v>
      </c>
      <c r="S3758">
        <v>567.35</v>
      </c>
      <c r="T3758">
        <f t="shared" si="1424"/>
        <v>31</v>
      </c>
      <c r="U3758">
        <f t="shared" ref="U3758:U3821" si="1428">MONTH(B3758)</f>
        <v>1</v>
      </c>
      <c r="V3758">
        <f t="shared" si="1412"/>
        <v>2023</v>
      </c>
      <c r="X3758" t="str">
        <f t="shared" ref="X3758:X3759" si="1429">IF(N3758&gt;0,"Profit","Loss")</f>
        <v>Loss</v>
      </c>
    </row>
    <row r="3759" spans="1:24" x14ac:dyDescent="0.3">
      <c r="A3759">
        <v>1253.2</v>
      </c>
      <c r="B3759" s="1">
        <v>44957</v>
      </c>
      <c r="C3759" t="s">
        <v>25</v>
      </c>
      <c r="D3759" s="2">
        <v>0.3923611111111111</v>
      </c>
      <c r="E3759">
        <v>496.95</v>
      </c>
      <c r="F3759">
        <v>15</v>
      </c>
      <c r="G3759" t="s">
        <v>23</v>
      </c>
      <c r="H3759">
        <v>40400</v>
      </c>
      <c r="I3759" t="s">
        <v>22</v>
      </c>
      <c r="J3759" s="1">
        <v>44957</v>
      </c>
      <c r="K3759" t="s">
        <v>25</v>
      </c>
      <c r="L3759" s="2">
        <v>0.39305555555555555</v>
      </c>
      <c r="M3759">
        <v>544.95000000000005</v>
      </c>
      <c r="N3759">
        <v>-720</v>
      </c>
      <c r="O3759">
        <v>-9.6589194079999992</v>
      </c>
      <c r="P3759" s="1">
        <v>44959</v>
      </c>
      <c r="Q3759" t="s">
        <v>24</v>
      </c>
      <c r="R3759">
        <v>551.25</v>
      </c>
      <c r="S3759">
        <v>469</v>
      </c>
      <c r="T3759">
        <f t="shared" si="1424"/>
        <v>31</v>
      </c>
      <c r="U3759">
        <f t="shared" si="1428"/>
        <v>1</v>
      </c>
      <c r="V3759">
        <f t="shared" si="1412"/>
        <v>2023</v>
      </c>
      <c r="X3759" t="str">
        <f t="shared" si="1429"/>
        <v>Loss</v>
      </c>
    </row>
    <row r="3760" spans="1:24" hidden="1" x14ac:dyDescent="0.3">
      <c r="A3760">
        <v>1254</v>
      </c>
      <c r="B3760" s="1">
        <v>44958</v>
      </c>
      <c r="D3760" s="2">
        <v>0.3923611111111111</v>
      </c>
      <c r="E3760">
        <v>41143.15</v>
      </c>
      <c r="J3760" s="1">
        <v>44958</v>
      </c>
      <c r="L3760" s="2">
        <v>0.42708333333333331</v>
      </c>
      <c r="M3760">
        <v>41142.199999999997</v>
      </c>
      <c r="N3760">
        <v>-195</v>
      </c>
      <c r="R3760">
        <v>41174.1</v>
      </c>
      <c r="S3760">
        <v>40947.25</v>
      </c>
      <c r="T3760">
        <f t="shared" si="1424"/>
        <v>1</v>
      </c>
      <c r="U3760">
        <f t="shared" si="1428"/>
        <v>2</v>
      </c>
      <c r="V3760">
        <f t="shared" si="1412"/>
        <v>2023</v>
      </c>
    </row>
    <row r="3761" spans="1:24" x14ac:dyDescent="0.3">
      <c r="A3761">
        <v>1254.0999999999999</v>
      </c>
      <c r="B3761" s="1">
        <v>44958</v>
      </c>
      <c r="C3761" t="s">
        <v>26</v>
      </c>
      <c r="D3761" s="2">
        <v>0.3923611111111111</v>
      </c>
      <c r="E3761">
        <v>488</v>
      </c>
      <c r="F3761">
        <v>15</v>
      </c>
      <c r="G3761" t="s">
        <v>21</v>
      </c>
      <c r="H3761">
        <v>41100</v>
      </c>
      <c r="I3761" t="s">
        <v>22</v>
      </c>
      <c r="J3761" s="1">
        <v>44958</v>
      </c>
      <c r="K3761" t="s">
        <v>26</v>
      </c>
      <c r="L3761" s="2">
        <v>0.42708333333333331</v>
      </c>
      <c r="M3761">
        <v>441</v>
      </c>
      <c r="N3761">
        <v>705</v>
      </c>
      <c r="O3761">
        <v>9.6311475410000007</v>
      </c>
      <c r="P3761" s="1">
        <v>44959</v>
      </c>
      <c r="Q3761" t="s">
        <v>24</v>
      </c>
      <c r="R3761">
        <v>506.45</v>
      </c>
      <c r="S3761">
        <v>365.95</v>
      </c>
      <c r="T3761">
        <f t="shared" si="1424"/>
        <v>1</v>
      </c>
      <c r="U3761">
        <f t="shared" si="1428"/>
        <v>2</v>
      </c>
      <c r="V3761">
        <f t="shared" si="1412"/>
        <v>2023</v>
      </c>
      <c r="X3761" t="str">
        <f t="shared" ref="X3761:X3762" si="1430">IF(N3761&gt;0,"Profit","Loss")</f>
        <v>Profit</v>
      </c>
    </row>
    <row r="3762" spans="1:24" x14ac:dyDescent="0.3">
      <c r="A3762">
        <v>1254.2</v>
      </c>
      <c r="B3762" s="1">
        <v>44958</v>
      </c>
      <c r="C3762" t="s">
        <v>26</v>
      </c>
      <c r="D3762" s="2">
        <v>0.3923611111111111</v>
      </c>
      <c r="E3762">
        <v>395.45</v>
      </c>
      <c r="F3762">
        <v>15</v>
      </c>
      <c r="G3762" t="s">
        <v>23</v>
      </c>
      <c r="H3762">
        <v>41100</v>
      </c>
      <c r="I3762" t="s">
        <v>22</v>
      </c>
      <c r="J3762" s="1">
        <v>44958</v>
      </c>
      <c r="K3762" t="s">
        <v>26</v>
      </c>
      <c r="L3762" s="2">
        <v>0.39861111111111108</v>
      </c>
      <c r="M3762">
        <v>455.45</v>
      </c>
      <c r="N3762">
        <v>-900</v>
      </c>
      <c r="O3762">
        <v>-15.172588190000001</v>
      </c>
      <c r="P3762" s="1">
        <v>44959</v>
      </c>
      <c r="Q3762" t="s">
        <v>24</v>
      </c>
      <c r="R3762">
        <v>464.25</v>
      </c>
      <c r="S3762">
        <v>380</v>
      </c>
      <c r="T3762">
        <f t="shared" si="1424"/>
        <v>1</v>
      </c>
      <c r="U3762">
        <f t="shared" si="1428"/>
        <v>2</v>
      </c>
      <c r="V3762">
        <f t="shared" si="1412"/>
        <v>2023</v>
      </c>
      <c r="X3762" t="str">
        <f t="shared" si="1430"/>
        <v>Loss</v>
      </c>
    </row>
    <row r="3763" spans="1:24" hidden="1" x14ac:dyDescent="0.3">
      <c r="A3763">
        <v>1255</v>
      </c>
      <c r="B3763" s="1">
        <v>44959</v>
      </c>
      <c r="D3763" s="2">
        <v>0.3923611111111111</v>
      </c>
      <c r="E3763">
        <v>40170.5</v>
      </c>
      <c r="J3763" s="1">
        <v>44959</v>
      </c>
      <c r="L3763" s="2">
        <v>0.39513888888888887</v>
      </c>
      <c r="M3763">
        <v>40189.300000000003</v>
      </c>
      <c r="N3763">
        <v>-1050</v>
      </c>
      <c r="R3763">
        <v>40346.5</v>
      </c>
      <c r="S3763">
        <v>40170.5</v>
      </c>
      <c r="T3763">
        <f t="shared" si="1424"/>
        <v>2</v>
      </c>
      <c r="U3763">
        <f t="shared" si="1428"/>
        <v>2</v>
      </c>
      <c r="V3763">
        <f t="shared" si="1412"/>
        <v>2023</v>
      </c>
    </row>
    <row r="3764" spans="1:24" x14ac:dyDescent="0.3">
      <c r="A3764">
        <v>1255.0999999999999</v>
      </c>
      <c r="B3764" s="1">
        <v>44959</v>
      </c>
      <c r="C3764" t="s">
        <v>27</v>
      </c>
      <c r="D3764" s="2">
        <v>0.3923611111111111</v>
      </c>
      <c r="E3764">
        <v>314.95</v>
      </c>
      <c r="F3764">
        <v>15</v>
      </c>
      <c r="G3764" t="s">
        <v>21</v>
      </c>
      <c r="H3764">
        <v>40200</v>
      </c>
      <c r="I3764" t="s">
        <v>22</v>
      </c>
      <c r="J3764" s="1">
        <v>44959</v>
      </c>
      <c r="K3764" t="s">
        <v>27</v>
      </c>
      <c r="L3764" s="2">
        <v>0.39374999999999999</v>
      </c>
      <c r="M3764">
        <v>378.95</v>
      </c>
      <c r="N3764">
        <v>-960</v>
      </c>
      <c r="O3764">
        <v>-20.320685820000001</v>
      </c>
      <c r="P3764" s="1">
        <v>44959</v>
      </c>
      <c r="Q3764" t="s">
        <v>24</v>
      </c>
      <c r="R3764">
        <v>391.05</v>
      </c>
      <c r="S3764">
        <v>303.3</v>
      </c>
      <c r="T3764">
        <f t="shared" si="1424"/>
        <v>2</v>
      </c>
      <c r="U3764">
        <f t="shared" si="1428"/>
        <v>2</v>
      </c>
      <c r="V3764">
        <f t="shared" si="1412"/>
        <v>2023</v>
      </c>
      <c r="X3764" t="str">
        <f t="shared" ref="X3764:X3765" si="1431">IF(N3764&gt;0,"Profit","Loss")</f>
        <v>Loss</v>
      </c>
    </row>
    <row r="3765" spans="1:24" x14ac:dyDescent="0.3">
      <c r="A3765">
        <v>1255.2</v>
      </c>
      <c r="B3765" s="1">
        <v>44959</v>
      </c>
      <c r="C3765" t="s">
        <v>27</v>
      </c>
      <c r="D3765" s="2">
        <v>0.3923611111111111</v>
      </c>
      <c r="E3765">
        <v>302.85000000000002</v>
      </c>
      <c r="F3765">
        <v>15</v>
      </c>
      <c r="G3765" t="s">
        <v>23</v>
      </c>
      <c r="H3765">
        <v>40200</v>
      </c>
      <c r="I3765" t="s">
        <v>22</v>
      </c>
      <c r="J3765" s="1">
        <v>44959</v>
      </c>
      <c r="K3765" t="s">
        <v>27</v>
      </c>
      <c r="L3765" s="2">
        <v>0.39513888888888887</v>
      </c>
      <c r="M3765">
        <v>308.85000000000002</v>
      </c>
      <c r="N3765">
        <v>-90</v>
      </c>
      <c r="O3765">
        <v>-1.981178801</v>
      </c>
      <c r="P3765" s="1">
        <v>44959</v>
      </c>
      <c r="Q3765" t="s">
        <v>24</v>
      </c>
      <c r="R3765">
        <v>327.7</v>
      </c>
      <c r="S3765">
        <v>233.1</v>
      </c>
      <c r="T3765">
        <f t="shared" si="1424"/>
        <v>2</v>
      </c>
      <c r="U3765">
        <f t="shared" si="1428"/>
        <v>2</v>
      </c>
      <c r="V3765">
        <f t="shared" si="1412"/>
        <v>2023</v>
      </c>
      <c r="X3765" t="str">
        <f t="shared" si="1431"/>
        <v>Loss</v>
      </c>
    </row>
    <row r="3766" spans="1:24" hidden="1" x14ac:dyDescent="0.3">
      <c r="A3766">
        <v>1256</v>
      </c>
      <c r="B3766" s="1">
        <v>44960</v>
      </c>
      <c r="D3766" s="2">
        <v>0.3923611111111111</v>
      </c>
      <c r="E3766">
        <v>41189.9</v>
      </c>
      <c r="J3766" s="1">
        <v>44960</v>
      </c>
      <c r="L3766" s="2">
        <v>0.47569444444444442</v>
      </c>
      <c r="M3766">
        <v>40747.550000000003</v>
      </c>
      <c r="N3766">
        <v>2880</v>
      </c>
      <c r="R3766">
        <v>41281.35</v>
      </c>
      <c r="S3766">
        <v>40747.550000000003</v>
      </c>
      <c r="T3766">
        <f t="shared" si="1424"/>
        <v>3</v>
      </c>
      <c r="U3766">
        <f t="shared" si="1428"/>
        <v>2</v>
      </c>
      <c r="V3766">
        <f t="shared" si="1412"/>
        <v>2023</v>
      </c>
    </row>
    <row r="3767" spans="1:24" x14ac:dyDescent="0.3">
      <c r="A3767">
        <v>1256.0999999999999</v>
      </c>
      <c r="B3767" s="1">
        <v>44960</v>
      </c>
      <c r="C3767" t="s">
        <v>28</v>
      </c>
      <c r="D3767" s="2">
        <v>0.3923611111111111</v>
      </c>
      <c r="E3767">
        <v>463.25</v>
      </c>
      <c r="F3767">
        <v>15</v>
      </c>
      <c r="G3767" t="s">
        <v>21</v>
      </c>
      <c r="H3767">
        <v>41200</v>
      </c>
      <c r="I3767" t="s">
        <v>22</v>
      </c>
      <c r="J3767" s="1">
        <v>44960</v>
      </c>
      <c r="K3767" t="s">
        <v>28</v>
      </c>
      <c r="L3767" s="2">
        <v>0.47569444444444442</v>
      </c>
      <c r="M3767">
        <v>263.25</v>
      </c>
      <c r="N3767">
        <v>3000</v>
      </c>
      <c r="O3767">
        <v>43.173232599999999</v>
      </c>
      <c r="P3767" s="1">
        <v>44966</v>
      </c>
      <c r="Q3767" t="s">
        <v>29</v>
      </c>
      <c r="R3767">
        <v>503.2</v>
      </c>
      <c r="S3767">
        <v>262.35000000000002</v>
      </c>
      <c r="T3767">
        <f t="shared" si="1424"/>
        <v>3</v>
      </c>
      <c r="U3767">
        <f t="shared" si="1428"/>
        <v>2</v>
      </c>
      <c r="V3767">
        <f t="shared" si="1412"/>
        <v>2023</v>
      </c>
      <c r="X3767" t="str">
        <f t="shared" ref="X3767:X3768" si="1432">IF(N3767&gt;0,"Profit","Loss")</f>
        <v>Profit</v>
      </c>
    </row>
    <row r="3768" spans="1:24" x14ac:dyDescent="0.3">
      <c r="A3768">
        <v>1256.2</v>
      </c>
      <c r="B3768" s="1">
        <v>44960</v>
      </c>
      <c r="C3768" t="s">
        <v>28</v>
      </c>
      <c r="D3768" s="2">
        <v>0.3923611111111111</v>
      </c>
      <c r="E3768">
        <v>458</v>
      </c>
      <c r="F3768">
        <v>15</v>
      </c>
      <c r="G3768" t="s">
        <v>23</v>
      </c>
      <c r="H3768">
        <v>41200</v>
      </c>
      <c r="I3768" t="s">
        <v>22</v>
      </c>
      <c r="J3768" s="1">
        <v>44960</v>
      </c>
      <c r="K3768" t="s">
        <v>28</v>
      </c>
      <c r="L3768" s="2">
        <v>0.3972222222222222</v>
      </c>
      <c r="M3768">
        <v>466</v>
      </c>
      <c r="N3768">
        <v>-120</v>
      </c>
      <c r="O3768">
        <v>-1.7467248909999999</v>
      </c>
      <c r="P3768" s="1">
        <v>44966</v>
      </c>
      <c r="Q3768" t="s">
        <v>24</v>
      </c>
      <c r="R3768">
        <v>499.8</v>
      </c>
      <c r="S3768">
        <v>390.65</v>
      </c>
      <c r="T3768">
        <f t="shared" si="1424"/>
        <v>3</v>
      </c>
      <c r="U3768">
        <f t="shared" si="1428"/>
        <v>2</v>
      </c>
      <c r="V3768">
        <f t="shared" si="1412"/>
        <v>2023</v>
      </c>
      <c r="X3768" t="str">
        <f t="shared" si="1432"/>
        <v>Loss</v>
      </c>
    </row>
    <row r="3769" spans="1:24" hidden="1" x14ac:dyDescent="0.3">
      <c r="A3769">
        <v>1257</v>
      </c>
      <c r="B3769" s="1">
        <v>44963</v>
      </c>
      <c r="D3769" s="2">
        <v>0.3923611111111111</v>
      </c>
      <c r="E3769">
        <v>41554.400000000001</v>
      </c>
      <c r="J3769" s="1">
        <v>44963</v>
      </c>
      <c r="L3769" s="2">
        <v>0.40277777777777773</v>
      </c>
      <c r="M3769">
        <v>41643.4</v>
      </c>
      <c r="N3769">
        <v>-555</v>
      </c>
      <c r="R3769">
        <v>41643.4</v>
      </c>
      <c r="S3769">
        <v>41387.35</v>
      </c>
      <c r="T3769">
        <f t="shared" si="1424"/>
        <v>6</v>
      </c>
      <c r="U3769">
        <f t="shared" si="1428"/>
        <v>2</v>
      </c>
      <c r="V3769">
        <f t="shared" si="1412"/>
        <v>2023</v>
      </c>
    </row>
    <row r="3770" spans="1:24" x14ac:dyDescent="0.3">
      <c r="A3770">
        <v>1257.0999999999999</v>
      </c>
      <c r="B3770" s="1">
        <v>44963</v>
      </c>
      <c r="C3770" t="s">
        <v>20</v>
      </c>
      <c r="D3770" s="2">
        <v>0.3923611111111111</v>
      </c>
      <c r="E3770">
        <v>345</v>
      </c>
      <c r="F3770">
        <v>15</v>
      </c>
      <c r="G3770" t="s">
        <v>21</v>
      </c>
      <c r="H3770">
        <v>41600</v>
      </c>
      <c r="I3770" t="s">
        <v>22</v>
      </c>
      <c r="J3770" s="1">
        <v>44963</v>
      </c>
      <c r="K3770" t="s">
        <v>20</v>
      </c>
      <c r="L3770" s="2">
        <v>0.40277777777777773</v>
      </c>
      <c r="M3770">
        <v>339</v>
      </c>
      <c r="N3770">
        <v>90</v>
      </c>
      <c r="O3770">
        <v>1.7391304350000001</v>
      </c>
      <c r="P3770" s="1">
        <v>44966</v>
      </c>
      <c r="Q3770" t="s">
        <v>24</v>
      </c>
      <c r="R3770">
        <v>399.2</v>
      </c>
      <c r="S3770">
        <v>264</v>
      </c>
      <c r="T3770">
        <f t="shared" si="1424"/>
        <v>6</v>
      </c>
      <c r="U3770">
        <f t="shared" si="1428"/>
        <v>2</v>
      </c>
      <c r="V3770">
        <f t="shared" si="1412"/>
        <v>2023</v>
      </c>
      <c r="X3770" t="str">
        <f t="shared" ref="X3770:X3771" si="1433">IF(N3770&gt;0,"Profit","Loss")</f>
        <v>Profit</v>
      </c>
    </row>
    <row r="3771" spans="1:24" x14ac:dyDescent="0.3">
      <c r="A3771">
        <v>1257.2</v>
      </c>
      <c r="B3771" s="1">
        <v>44963</v>
      </c>
      <c r="C3771" t="s">
        <v>20</v>
      </c>
      <c r="D3771" s="2">
        <v>0.3923611111111111</v>
      </c>
      <c r="E3771">
        <v>393.9</v>
      </c>
      <c r="F3771">
        <v>15</v>
      </c>
      <c r="G3771" t="s">
        <v>23</v>
      </c>
      <c r="H3771">
        <v>41600</v>
      </c>
      <c r="I3771" t="s">
        <v>22</v>
      </c>
      <c r="J3771" s="1">
        <v>44963</v>
      </c>
      <c r="K3771" t="s">
        <v>20</v>
      </c>
      <c r="L3771" s="2">
        <v>0.39861111111111108</v>
      </c>
      <c r="M3771">
        <v>436.9</v>
      </c>
      <c r="N3771">
        <v>-645</v>
      </c>
      <c r="O3771">
        <v>-10.91647626</v>
      </c>
      <c r="P3771" s="1">
        <v>44966</v>
      </c>
      <c r="Q3771" t="s">
        <v>24</v>
      </c>
      <c r="R3771">
        <v>482.2</v>
      </c>
      <c r="S3771">
        <v>361.35</v>
      </c>
      <c r="T3771">
        <f t="shared" si="1424"/>
        <v>6</v>
      </c>
      <c r="U3771">
        <f t="shared" si="1428"/>
        <v>2</v>
      </c>
      <c r="V3771">
        <f t="shared" si="1412"/>
        <v>2023</v>
      </c>
      <c r="X3771" t="str">
        <f t="shared" si="1433"/>
        <v>Loss</v>
      </c>
    </row>
    <row r="3772" spans="1:24" hidden="1" x14ac:dyDescent="0.3">
      <c r="A3772">
        <v>1258</v>
      </c>
      <c r="B3772" s="1">
        <v>44964</v>
      </c>
      <c r="D3772" s="2">
        <v>0.3923611111111111</v>
      </c>
      <c r="E3772">
        <v>41501.199999999997</v>
      </c>
      <c r="J3772" s="1">
        <v>44964</v>
      </c>
      <c r="L3772" s="2">
        <v>0.56458333333333333</v>
      </c>
      <c r="M3772">
        <v>41337.599999999999</v>
      </c>
      <c r="N3772">
        <v>735</v>
      </c>
      <c r="R3772">
        <v>41556.800000000003</v>
      </c>
      <c r="S3772">
        <v>41097.1</v>
      </c>
      <c r="T3772">
        <f t="shared" si="1424"/>
        <v>7</v>
      </c>
      <c r="U3772">
        <f t="shared" si="1428"/>
        <v>2</v>
      </c>
      <c r="V3772">
        <f t="shared" si="1412"/>
        <v>2023</v>
      </c>
    </row>
    <row r="3773" spans="1:24" x14ac:dyDescent="0.3">
      <c r="A3773">
        <v>1258.0999999999999</v>
      </c>
      <c r="B3773" s="1">
        <v>44964</v>
      </c>
      <c r="C3773" t="s">
        <v>25</v>
      </c>
      <c r="D3773" s="2">
        <v>0.3923611111111111</v>
      </c>
      <c r="E3773">
        <v>332</v>
      </c>
      <c r="F3773">
        <v>15</v>
      </c>
      <c r="G3773" t="s">
        <v>21</v>
      </c>
      <c r="H3773">
        <v>41500</v>
      </c>
      <c r="I3773" t="s">
        <v>22</v>
      </c>
      <c r="J3773" s="1">
        <v>44964</v>
      </c>
      <c r="K3773" t="s">
        <v>25</v>
      </c>
      <c r="L3773" s="2">
        <v>0.56458333333333333</v>
      </c>
      <c r="M3773">
        <v>244</v>
      </c>
      <c r="N3773">
        <v>1320</v>
      </c>
      <c r="O3773">
        <v>26.506024100000001</v>
      </c>
      <c r="P3773" s="1">
        <v>44966</v>
      </c>
      <c r="Q3773" t="s">
        <v>24</v>
      </c>
      <c r="R3773">
        <v>357</v>
      </c>
      <c r="S3773">
        <v>168.15</v>
      </c>
      <c r="T3773">
        <f t="shared" si="1424"/>
        <v>7</v>
      </c>
      <c r="U3773">
        <f t="shared" si="1428"/>
        <v>2</v>
      </c>
      <c r="V3773">
        <f t="shared" si="1412"/>
        <v>2023</v>
      </c>
      <c r="X3773" t="str">
        <f t="shared" ref="X3773:X3774" si="1434">IF(N3773&gt;0,"Profit","Loss")</f>
        <v>Profit</v>
      </c>
    </row>
    <row r="3774" spans="1:24" x14ac:dyDescent="0.3">
      <c r="A3774">
        <v>1258.2</v>
      </c>
      <c r="B3774" s="1">
        <v>44964</v>
      </c>
      <c r="C3774" t="s">
        <v>25</v>
      </c>
      <c r="D3774" s="2">
        <v>0.3923611111111111</v>
      </c>
      <c r="E3774">
        <v>321.89999999999998</v>
      </c>
      <c r="F3774">
        <v>15</v>
      </c>
      <c r="G3774" t="s">
        <v>23</v>
      </c>
      <c r="H3774">
        <v>41500</v>
      </c>
      <c r="I3774" t="s">
        <v>22</v>
      </c>
      <c r="J3774" s="1">
        <v>44964</v>
      </c>
      <c r="K3774" t="s">
        <v>25</v>
      </c>
      <c r="L3774" s="2">
        <v>0.39999999999999997</v>
      </c>
      <c r="M3774">
        <v>360.9</v>
      </c>
      <c r="N3774">
        <v>-585</v>
      </c>
      <c r="O3774">
        <v>-12.11556384</v>
      </c>
      <c r="P3774" s="1">
        <v>44966</v>
      </c>
      <c r="Q3774" t="s">
        <v>24</v>
      </c>
      <c r="R3774">
        <v>373.6</v>
      </c>
      <c r="S3774">
        <v>285.8</v>
      </c>
      <c r="T3774">
        <f t="shared" si="1424"/>
        <v>7</v>
      </c>
      <c r="U3774">
        <f t="shared" si="1428"/>
        <v>2</v>
      </c>
      <c r="V3774">
        <f t="shared" si="1412"/>
        <v>2023</v>
      </c>
      <c r="X3774" t="str">
        <f t="shared" si="1434"/>
        <v>Loss</v>
      </c>
    </row>
    <row r="3775" spans="1:24" hidden="1" x14ac:dyDescent="0.3">
      <c r="A3775">
        <v>1259</v>
      </c>
      <c r="B3775" s="1">
        <v>44965</v>
      </c>
      <c r="D3775" s="2">
        <v>0.3923611111111111</v>
      </c>
      <c r="E3775">
        <v>41608.5</v>
      </c>
      <c r="J3775" s="1">
        <v>44965</v>
      </c>
      <c r="L3775" s="2">
        <v>0.4236111111111111</v>
      </c>
      <c r="M3775">
        <v>41627.1</v>
      </c>
      <c r="N3775">
        <v>-765</v>
      </c>
      <c r="R3775">
        <v>41789.25</v>
      </c>
      <c r="S3775">
        <v>41583.599999999999</v>
      </c>
      <c r="T3775">
        <f t="shared" si="1424"/>
        <v>8</v>
      </c>
      <c r="U3775">
        <f t="shared" si="1428"/>
        <v>2</v>
      </c>
      <c r="V3775">
        <f t="shared" si="1412"/>
        <v>2023</v>
      </c>
    </row>
    <row r="3776" spans="1:24" x14ac:dyDescent="0.3">
      <c r="A3776">
        <v>1259.0999999999999</v>
      </c>
      <c r="B3776" s="1">
        <v>44965</v>
      </c>
      <c r="C3776" t="s">
        <v>26</v>
      </c>
      <c r="D3776" s="2">
        <v>0.3923611111111111</v>
      </c>
      <c r="E3776">
        <v>258.75</v>
      </c>
      <c r="F3776">
        <v>15</v>
      </c>
      <c r="G3776" t="s">
        <v>21</v>
      </c>
      <c r="H3776">
        <v>41600</v>
      </c>
      <c r="I3776" t="s">
        <v>22</v>
      </c>
      <c r="J3776" s="1">
        <v>44965</v>
      </c>
      <c r="K3776" t="s">
        <v>26</v>
      </c>
      <c r="L3776" s="2">
        <v>0.42152777777777778</v>
      </c>
      <c r="M3776">
        <v>324.75</v>
      </c>
      <c r="N3776">
        <v>-990</v>
      </c>
      <c r="O3776">
        <v>-25.507246380000002</v>
      </c>
      <c r="P3776" s="1">
        <v>44966</v>
      </c>
      <c r="Q3776" t="s">
        <v>24</v>
      </c>
      <c r="R3776">
        <v>362.3</v>
      </c>
      <c r="S3776">
        <v>249.25</v>
      </c>
      <c r="T3776">
        <f t="shared" si="1424"/>
        <v>8</v>
      </c>
      <c r="U3776">
        <f t="shared" si="1428"/>
        <v>2</v>
      </c>
      <c r="V3776">
        <f t="shared" si="1412"/>
        <v>2023</v>
      </c>
      <c r="X3776" t="str">
        <f t="shared" ref="X3776:X3777" si="1435">IF(N3776&gt;0,"Profit","Loss")</f>
        <v>Loss</v>
      </c>
    </row>
    <row r="3777" spans="1:24" x14ac:dyDescent="0.3">
      <c r="A3777">
        <v>1259.2</v>
      </c>
      <c r="B3777" s="1">
        <v>44965</v>
      </c>
      <c r="C3777" t="s">
        <v>26</v>
      </c>
      <c r="D3777" s="2">
        <v>0.3923611111111111</v>
      </c>
      <c r="E3777">
        <v>243.4</v>
      </c>
      <c r="F3777">
        <v>15</v>
      </c>
      <c r="G3777" t="s">
        <v>23</v>
      </c>
      <c r="H3777">
        <v>41600</v>
      </c>
      <c r="I3777" t="s">
        <v>22</v>
      </c>
      <c r="J3777" s="1">
        <v>44965</v>
      </c>
      <c r="K3777" t="s">
        <v>26</v>
      </c>
      <c r="L3777" s="2">
        <v>0.4236111111111111</v>
      </c>
      <c r="M3777">
        <v>228.4</v>
      </c>
      <c r="N3777">
        <v>225</v>
      </c>
      <c r="O3777">
        <v>6.1626951520000004</v>
      </c>
      <c r="P3777" s="1">
        <v>44966</v>
      </c>
      <c r="Q3777" t="s">
        <v>24</v>
      </c>
      <c r="R3777">
        <v>251.35</v>
      </c>
      <c r="S3777">
        <v>153.15</v>
      </c>
      <c r="T3777">
        <f t="shared" si="1424"/>
        <v>8</v>
      </c>
      <c r="U3777">
        <f t="shared" si="1428"/>
        <v>2</v>
      </c>
      <c r="V3777">
        <f t="shared" si="1412"/>
        <v>2023</v>
      </c>
      <c r="X3777" t="str">
        <f t="shared" si="1435"/>
        <v>Profit</v>
      </c>
    </row>
    <row r="3778" spans="1:24" hidden="1" x14ac:dyDescent="0.3">
      <c r="A3778">
        <v>1260</v>
      </c>
      <c r="B3778" s="1">
        <v>44966</v>
      </c>
      <c r="D3778" s="2">
        <v>0.3923611111111111</v>
      </c>
      <c r="E3778">
        <v>41482.25</v>
      </c>
      <c r="J3778" s="1">
        <v>44966</v>
      </c>
      <c r="L3778" s="2">
        <v>0.57638888888888895</v>
      </c>
      <c r="M3778">
        <v>41490.65</v>
      </c>
      <c r="N3778">
        <v>-525</v>
      </c>
      <c r="R3778">
        <v>41505.85</v>
      </c>
      <c r="S3778">
        <v>41253.25</v>
      </c>
      <c r="T3778">
        <f t="shared" si="1424"/>
        <v>9</v>
      </c>
      <c r="U3778">
        <f t="shared" si="1428"/>
        <v>2</v>
      </c>
      <c r="V3778">
        <f t="shared" si="1412"/>
        <v>2023</v>
      </c>
    </row>
    <row r="3779" spans="1:24" x14ac:dyDescent="0.3">
      <c r="A3779">
        <v>1260.0999999999999</v>
      </c>
      <c r="B3779" s="1">
        <v>44966</v>
      </c>
      <c r="C3779" t="s">
        <v>27</v>
      </c>
      <c r="D3779" s="2">
        <v>0.3923611111111111</v>
      </c>
      <c r="E3779">
        <v>134.75</v>
      </c>
      <c r="F3779">
        <v>15</v>
      </c>
      <c r="G3779" t="s">
        <v>21</v>
      </c>
      <c r="H3779">
        <v>41500</v>
      </c>
      <c r="I3779" t="s">
        <v>22</v>
      </c>
      <c r="J3779" s="1">
        <v>44966</v>
      </c>
      <c r="K3779" t="s">
        <v>27</v>
      </c>
      <c r="L3779" s="2">
        <v>0.57638888888888895</v>
      </c>
      <c r="M3779">
        <v>95.75</v>
      </c>
      <c r="N3779">
        <v>585</v>
      </c>
      <c r="O3779">
        <v>28.942486089999999</v>
      </c>
      <c r="P3779" s="1">
        <v>44966</v>
      </c>
      <c r="Q3779" t="s">
        <v>24</v>
      </c>
      <c r="R3779">
        <v>134.9</v>
      </c>
      <c r="S3779">
        <v>20.25</v>
      </c>
      <c r="T3779">
        <f t="shared" si="1424"/>
        <v>9</v>
      </c>
      <c r="U3779">
        <f t="shared" si="1428"/>
        <v>2</v>
      </c>
      <c r="V3779">
        <f t="shared" ref="V3779:V3842" si="1436">YEAR(B3779)</f>
        <v>2023</v>
      </c>
      <c r="X3779" t="str">
        <f t="shared" ref="X3779:X3780" si="1437">IF(N3779&gt;0,"Profit","Loss")</f>
        <v>Profit</v>
      </c>
    </row>
    <row r="3780" spans="1:24" x14ac:dyDescent="0.3">
      <c r="A3780">
        <v>1260.2</v>
      </c>
      <c r="B3780" s="1">
        <v>44966</v>
      </c>
      <c r="C3780" t="s">
        <v>27</v>
      </c>
      <c r="D3780" s="2">
        <v>0.3923611111111111</v>
      </c>
      <c r="E3780">
        <v>148.75</v>
      </c>
      <c r="F3780">
        <v>15</v>
      </c>
      <c r="G3780" t="s">
        <v>23</v>
      </c>
      <c r="H3780">
        <v>41500</v>
      </c>
      <c r="I3780" t="s">
        <v>22</v>
      </c>
      <c r="J3780" s="1">
        <v>44966</v>
      </c>
      <c r="K3780" t="s">
        <v>27</v>
      </c>
      <c r="L3780" s="2">
        <v>0.39583333333333331</v>
      </c>
      <c r="M3780">
        <v>222.75</v>
      </c>
      <c r="N3780">
        <v>-1110</v>
      </c>
      <c r="O3780">
        <v>-49.747899160000003</v>
      </c>
      <c r="P3780" s="1">
        <v>44966</v>
      </c>
      <c r="Q3780" t="s">
        <v>24</v>
      </c>
      <c r="R3780">
        <v>230</v>
      </c>
      <c r="S3780">
        <v>147.25</v>
      </c>
      <c r="T3780">
        <f t="shared" si="1424"/>
        <v>9</v>
      </c>
      <c r="U3780">
        <f t="shared" si="1428"/>
        <v>2</v>
      </c>
      <c r="V3780">
        <f t="shared" si="1436"/>
        <v>2023</v>
      </c>
      <c r="X3780" t="str">
        <f t="shared" si="1437"/>
        <v>Loss</v>
      </c>
    </row>
    <row r="3781" spans="1:24" hidden="1" x14ac:dyDescent="0.3">
      <c r="A3781">
        <v>1261</v>
      </c>
      <c r="B3781" s="1">
        <v>44967</v>
      </c>
      <c r="D3781" s="2">
        <v>0.3923611111111111</v>
      </c>
      <c r="E3781">
        <v>41505.300000000003</v>
      </c>
      <c r="J3781" s="1">
        <v>44967</v>
      </c>
      <c r="L3781" s="2">
        <v>0.6381944444444444</v>
      </c>
      <c r="M3781">
        <v>41544.6</v>
      </c>
      <c r="N3781">
        <v>-271.5</v>
      </c>
      <c r="Q3781" t="s">
        <v>19</v>
      </c>
      <c r="R3781">
        <v>41678.300000000003</v>
      </c>
      <c r="S3781">
        <v>41470.5</v>
      </c>
      <c r="T3781">
        <f t="shared" si="1424"/>
        <v>10</v>
      </c>
      <c r="U3781">
        <f t="shared" si="1428"/>
        <v>2</v>
      </c>
      <c r="V3781">
        <f t="shared" si="1436"/>
        <v>2023</v>
      </c>
    </row>
    <row r="3782" spans="1:24" x14ac:dyDescent="0.3">
      <c r="A3782">
        <v>1261.0999999999999</v>
      </c>
      <c r="B3782" s="1">
        <v>44967</v>
      </c>
      <c r="C3782" t="s">
        <v>28</v>
      </c>
      <c r="D3782" s="2">
        <v>0.3923611111111111</v>
      </c>
      <c r="E3782">
        <v>333.4</v>
      </c>
      <c r="F3782">
        <v>15</v>
      </c>
      <c r="G3782" t="s">
        <v>21</v>
      </c>
      <c r="H3782">
        <v>41500</v>
      </c>
      <c r="I3782" t="s">
        <v>22</v>
      </c>
      <c r="J3782" s="1">
        <v>44967</v>
      </c>
      <c r="K3782" t="s">
        <v>28</v>
      </c>
      <c r="L3782" s="2">
        <v>0.3972222222222222</v>
      </c>
      <c r="M3782">
        <v>401.4</v>
      </c>
      <c r="N3782">
        <v>-1020</v>
      </c>
      <c r="O3782">
        <v>-20.395920820000001</v>
      </c>
      <c r="P3782" s="1">
        <v>44973</v>
      </c>
      <c r="Q3782" t="s">
        <v>24</v>
      </c>
      <c r="R3782">
        <v>407.85</v>
      </c>
      <c r="S3782">
        <v>326.10000000000002</v>
      </c>
      <c r="T3782">
        <f t="shared" si="1424"/>
        <v>10</v>
      </c>
      <c r="U3782">
        <f t="shared" si="1428"/>
        <v>2</v>
      </c>
      <c r="V3782">
        <f t="shared" si="1436"/>
        <v>2023</v>
      </c>
      <c r="X3782" t="str">
        <f t="shared" ref="X3782:X3783" si="1438">IF(N3782&gt;0,"Profit","Loss")</f>
        <v>Loss</v>
      </c>
    </row>
    <row r="3783" spans="1:24" x14ac:dyDescent="0.3">
      <c r="A3783">
        <v>1261.2</v>
      </c>
      <c r="B3783" s="1">
        <v>44967</v>
      </c>
      <c r="C3783" t="s">
        <v>28</v>
      </c>
      <c r="D3783" s="2">
        <v>0.3923611111111111</v>
      </c>
      <c r="E3783">
        <v>310</v>
      </c>
      <c r="F3783">
        <v>15</v>
      </c>
      <c r="G3783" t="s">
        <v>23</v>
      </c>
      <c r="H3783">
        <v>41500</v>
      </c>
      <c r="I3783" t="s">
        <v>22</v>
      </c>
      <c r="J3783" s="1">
        <v>44967</v>
      </c>
      <c r="K3783" t="s">
        <v>28</v>
      </c>
      <c r="L3783" s="2">
        <v>0.6381944444444444</v>
      </c>
      <c r="M3783">
        <v>260.10000000000002</v>
      </c>
      <c r="N3783">
        <v>748.5</v>
      </c>
      <c r="O3783">
        <v>16.096774190000001</v>
      </c>
      <c r="P3783" s="1">
        <v>44973</v>
      </c>
      <c r="Q3783" t="s">
        <v>19</v>
      </c>
      <c r="R3783">
        <v>328.3</v>
      </c>
      <c r="S3783">
        <v>236.95</v>
      </c>
      <c r="T3783">
        <f t="shared" si="1424"/>
        <v>10</v>
      </c>
      <c r="U3783">
        <f t="shared" si="1428"/>
        <v>2</v>
      </c>
      <c r="V3783">
        <f t="shared" si="1436"/>
        <v>2023</v>
      </c>
      <c r="X3783" t="str">
        <f t="shared" si="1438"/>
        <v>Profit</v>
      </c>
    </row>
    <row r="3784" spans="1:24" hidden="1" x14ac:dyDescent="0.3">
      <c r="A3784">
        <v>1262</v>
      </c>
      <c r="B3784" s="1">
        <v>44970</v>
      </c>
      <c r="D3784" s="2">
        <v>0.3923611111111111</v>
      </c>
      <c r="E3784">
        <v>41535.85</v>
      </c>
      <c r="J3784" s="1">
        <v>44970</v>
      </c>
      <c r="L3784" s="2">
        <v>0.6381944444444444</v>
      </c>
      <c r="M3784">
        <v>41278.800000000003</v>
      </c>
      <c r="N3784">
        <v>571.5</v>
      </c>
      <c r="Q3784" t="s">
        <v>19</v>
      </c>
      <c r="R3784">
        <v>41536</v>
      </c>
      <c r="S3784">
        <v>41162.15</v>
      </c>
      <c r="T3784">
        <f t="shared" si="1424"/>
        <v>13</v>
      </c>
      <c r="U3784">
        <f t="shared" si="1428"/>
        <v>2</v>
      </c>
      <c r="V3784">
        <f t="shared" si="1436"/>
        <v>2023</v>
      </c>
    </row>
    <row r="3785" spans="1:24" x14ac:dyDescent="0.3">
      <c r="A3785">
        <v>1262.0999999999999</v>
      </c>
      <c r="B3785" s="1">
        <v>44970</v>
      </c>
      <c r="C3785" t="s">
        <v>20</v>
      </c>
      <c r="D3785" s="2">
        <v>0.3923611111111111</v>
      </c>
      <c r="E3785">
        <v>309.3</v>
      </c>
      <c r="F3785">
        <v>15</v>
      </c>
      <c r="G3785" t="s">
        <v>21</v>
      </c>
      <c r="H3785">
        <v>41500</v>
      </c>
      <c r="I3785" t="s">
        <v>22</v>
      </c>
      <c r="J3785" s="1">
        <v>44970</v>
      </c>
      <c r="K3785" t="s">
        <v>20</v>
      </c>
      <c r="L3785" s="2">
        <v>0.6381944444444444</v>
      </c>
      <c r="M3785">
        <v>196.2</v>
      </c>
      <c r="N3785">
        <v>1696.5</v>
      </c>
      <c r="O3785">
        <v>36.566440350000001</v>
      </c>
      <c r="P3785" s="1">
        <v>44973</v>
      </c>
      <c r="Q3785" t="s">
        <v>19</v>
      </c>
      <c r="R3785">
        <v>309.3</v>
      </c>
      <c r="S3785">
        <v>160.05000000000001</v>
      </c>
      <c r="T3785">
        <f t="shared" si="1424"/>
        <v>13</v>
      </c>
      <c r="U3785">
        <f t="shared" si="1428"/>
        <v>2</v>
      </c>
      <c r="V3785">
        <f t="shared" si="1436"/>
        <v>2023</v>
      </c>
      <c r="X3785" t="str">
        <f t="shared" ref="X3785:X3786" si="1439">IF(N3785&gt;0,"Profit","Loss")</f>
        <v>Profit</v>
      </c>
    </row>
    <row r="3786" spans="1:24" x14ac:dyDescent="0.3">
      <c r="A3786">
        <v>1262.2</v>
      </c>
      <c r="B3786" s="1">
        <v>44970</v>
      </c>
      <c r="C3786" t="s">
        <v>20</v>
      </c>
      <c r="D3786" s="2">
        <v>0.3923611111111111</v>
      </c>
      <c r="E3786">
        <v>243.7</v>
      </c>
      <c r="F3786">
        <v>15</v>
      </c>
      <c r="G3786" t="s">
        <v>23</v>
      </c>
      <c r="H3786">
        <v>41500</v>
      </c>
      <c r="I3786" t="s">
        <v>22</v>
      </c>
      <c r="J3786" s="1">
        <v>44970</v>
      </c>
      <c r="K3786" t="s">
        <v>20</v>
      </c>
      <c r="L3786" s="2">
        <v>0.41388888888888892</v>
      </c>
      <c r="M3786">
        <v>318.7</v>
      </c>
      <c r="N3786">
        <v>-1125</v>
      </c>
      <c r="O3786">
        <v>-30.7755437</v>
      </c>
      <c r="P3786" s="1">
        <v>44973</v>
      </c>
      <c r="Q3786" t="s">
        <v>24</v>
      </c>
      <c r="R3786">
        <v>320</v>
      </c>
      <c r="S3786">
        <v>243.3</v>
      </c>
      <c r="T3786">
        <f t="shared" si="1424"/>
        <v>13</v>
      </c>
      <c r="U3786">
        <f t="shared" si="1428"/>
        <v>2</v>
      </c>
      <c r="V3786">
        <f t="shared" si="1436"/>
        <v>2023</v>
      </c>
      <c r="X3786" t="str">
        <f t="shared" si="1439"/>
        <v>Loss</v>
      </c>
    </row>
    <row r="3787" spans="1:24" hidden="1" x14ac:dyDescent="0.3">
      <c r="A3787">
        <v>1263</v>
      </c>
      <c r="B3787" s="1">
        <v>44971</v>
      </c>
      <c r="D3787" s="2">
        <v>0.3923611111111111</v>
      </c>
      <c r="E3787">
        <v>41323</v>
      </c>
      <c r="J3787" s="1">
        <v>44971</v>
      </c>
      <c r="L3787" s="2">
        <v>0.51111111111111118</v>
      </c>
      <c r="M3787">
        <v>41404.949999999997</v>
      </c>
      <c r="N3787">
        <v>-1065</v>
      </c>
      <c r="R3787">
        <v>41404.949999999997</v>
      </c>
      <c r="S3787">
        <v>41198.1</v>
      </c>
      <c r="T3787">
        <f t="shared" si="1424"/>
        <v>14</v>
      </c>
      <c r="U3787">
        <f t="shared" si="1428"/>
        <v>2</v>
      </c>
      <c r="V3787">
        <f t="shared" si="1436"/>
        <v>2023</v>
      </c>
    </row>
    <row r="3788" spans="1:24" x14ac:dyDescent="0.3">
      <c r="A3788">
        <v>1263.0999999999999</v>
      </c>
      <c r="B3788" s="1">
        <v>44971</v>
      </c>
      <c r="C3788" t="s">
        <v>25</v>
      </c>
      <c r="D3788" s="2">
        <v>0.3923611111111111</v>
      </c>
      <c r="E3788">
        <v>275.89999999999998</v>
      </c>
      <c r="F3788">
        <v>15</v>
      </c>
      <c r="G3788" t="s">
        <v>21</v>
      </c>
      <c r="H3788">
        <v>41300</v>
      </c>
      <c r="I3788" t="s">
        <v>22</v>
      </c>
      <c r="J3788" s="1">
        <v>44971</v>
      </c>
      <c r="K3788" t="s">
        <v>25</v>
      </c>
      <c r="L3788" s="2">
        <v>0.51111111111111118</v>
      </c>
      <c r="M3788">
        <v>292.89999999999998</v>
      </c>
      <c r="N3788">
        <v>-255</v>
      </c>
      <c r="O3788">
        <v>-6.1616527730000001</v>
      </c>
      <c r="P3788" s="1">
        <v>44973</v>
      </c>
      <c r="Q3788" t="s">
        <v>24</v>
      </c>
      <c r="R3788">
        <v>304.55</v>
      </c>
      <c r="S3788">
        <v>217</v>
      </c>
      <c r="T3788">
        <f t="shared" si="1424"/>
        <v>14</v>
      </c>
      <c r="U3788">
        <f t="shared" si="1428"/>
        <v>2</v>
      </c>
      <c r="V3788">
        <f t="shared" si="1436"/>
        <v>2023</v>
      </c>
      <c r="X3788" t="str">
        <f t="shared" ref="X3788:X3789" si="1440">IF(N3788&gt;0,"Profit","Loss")</f>
        <v>Loss</v>
      </c>
    </row>
    <row r="3789" spans="1:24" x14ac:dyDescent="0.3">
      <c r="A3789">
        <v>1263.2</v>
      </c>
      <c r="B3789" s="1">
        <v>44971</v>
      </c>
      <c r="C3789" t="s">
        <v>25</v>
      </c>
      <c r="D3789" s="2">
        <v>0.3923611111111111</v>
      </c>
      <c r="E3789">
        <v>230.55</v>
      </c>
      <c r="F3789">
        <v>15</v>
      </c>
      <c r="G3789" t="s">
        <v>23</v>
      </c>
      <c r="H3789">
        <v>41300</v>
      </c>
      <c r="I3789" t="s">
        <v>22</v>
      </c>
      <c r="J3789" s="1">
        <v>44971</v>
      </c>
      <c r="K3789" t="s">
        <v>25</v>
      </c>
      <c r="L3789" s="2">
        <v>0.4069444444444445</v>
      </c>
      <c r="M3789">
        <v>284.55</v>
      </c>
      <c r="N3789">
        <v>-810</v>
      </c>
      <c r="O3789">
        <v>-23.42225114</v>
      </c>
      <c r="P3789" s="1">
        <v>44973</v>
      </c>
      <c r="Q3789" t="s">
        <v>24</v>
      </c>
      <c r="R3789">
        <v>290</v>
      </c>
      <c r="S3789">
        <v>208.7</v>
      </c>
      <c r="T3789">
        <f t="shared" si="1424"/>
        <v>14</v>
      </c>
      <c r="U3789">
        <f t="shared" si="1428"/>
        <v>2</v>
      </c>
      <c r="V3789">
        <f t="shared" si="1436"/>
        <v>2023</v>
      </c>
      <c r="X3789" t="str">
        <f t="shared" si="1440"/>
        <v>Loss</v>
      </c>
    </row>
    <row r="3790" spans="1:24" hidden="1" x14ac:dyDescent="0.3">
      <c r="A3790">
        <v>1264</v>
      </c>
      <c r="B3790" s="1">
        <v>44972</v>
      </c>
      <c r="D3790" s="2">
        <v>0.3923611111111111</v>
      </c>
      <c r="E3790">
        <v>41604.949999999997</v>
      </c>
      <c r="J3790" s="1">
        <v>44972</v>
      </c>
      <c r="L3790" s="2">
        <v>0.56666666666666665</v>
      </c>
      <c r="M3790">
        <v>41482.199999999997</v>
      </c>
      <c r="N3790">
        <v>-247.5</v>
      </c>
      <c r="R3790">
        <v>41717.65</v>
      </c>
      <c r="S3790">
        <v>41456.050000000003</v>
      </c>
      <c r="T3790">
        <f t="shared" si="1424"/>
        <v>15</v>
      </c>
      <c r="U3790">
        <f t="shared" si="1428"/>
        <v>2</v>
      </c>
      <c r="V3790">
        <f t="shared" si="1436"/>
        <v>2023</v>
      </c>
    </row>
    <row r="3791" spans="1:24" x14ac:dyDescent="0.3">
      <c r="A3791">
        <v>1264.0999999999999</v>
      </c>
      <c r="B3791" s="1">
        <v>44972</v>
      </c>
      <c r="C3791" t="s">
        <v>26</v>
      </c>
      <c r="D3791" s="2">
        <v>0.3923611111111111</v>
      </c>
      <c r="E3791">
        <v>187.3</v>
      </c>
      <c r="F3791">
        <v>15</v>
      </c>
      <c r="G3791" t="s">
        <v>21</v>
      </c>
      <c r="H3791">
        <v>41600</v>
      </c>
      <c r="I3791" t="s">
        <v>22</v>
      </c>
      <c r="J3791" s="1">
        <v>44972</v>
      </c>
      <c r="K3791" t="s">
        <v>26</v>
      </c>
      <c r="L3791" s="2">
        <v>0.42222222222222222</v>
      </c>
      <c r="M3791">
        <v>199.8</v>
      </c>
      <c r="N3791">
        <v>-187.5</v>
      </c>
      <c r="O3791">
        <v>-6.6737853710000001</v>
      </c>
      <c r="P3791" s="1">
        <v>44973</v>
      </c>
      <c r="Q3791" t="s">
        <v>24</v>
      </c>
      <c r="R3791">
        <v>203.2</v>
      </c>
      <c r="S3791">
        <v>123.8</v>
      </c>
      <c r="T3791">
        <f t="shared" si="1424"/>
        <v>15</v>
      </c>
      <c r="U3791">
        <f t="shared" si="1428"/>
        <v>2</v>
      </c>
      <c r="V3791">
        <f t="shared" si="1436"/>
        <v>2023</v>
      </c>
      <c r="X3791" t="str">
        <f t="shared" ref="X3791:X3792" si="1441">IF(N3791&gt;0,"Profit","Loss")</f>
        <v>Loss</v>
      </c>
    </row>
    <row r="3792" spans="1:24" x14ac:dyDescent="0.3">
      <c r="A3792">
        <v>1264.2</v>
      </c>
      <c r="B3792" s="1">
        <v>44972</v>
      </c>
      <c r="C3792" t="s">
        <v>26</v>
      </c>
      <c r="D3792" s="2">
        <v>0.3923611111111111</v>
      </c>
      <c r="E3792">
        <v>193</v>
      </c>
      <c r="F3792">
        <v>15</v>
      </c>
      <c r="G3792" t="s">
        <v>23</v>
      </c>
      <c r="H3792">
        <v>41600</v>
      </c>
      <c r="I3792" t="s">
        <v>22</v>
      </c>
      <c r="J3792" s="1">
        <v>44972</v>
      </c>
      <c r="K3792" t="s">
        <v>26</v>
      </c>
      <c r="L3792" s="2">
        <v>0.56666666666666665</v>
      </c>
      <c r="M3792">
        <v>197</v>
      </c>
      <c r="N3792">
        <v>-60</v>
      </c>
      <c r="O3792">
        <v>-2.0725388599999999</v>
      </c>
      <c r="P3792" s="1">
        <v>44973</v>
      </c>
      <c r="Q3792" t="s">
        <v>24</v>
      </c>
      <c r="R3792">
        <v>255</v>
      </c>
      <c r="S3792">
        <v>122</v>
      </c>
      <c r="T3792">
        <f t="shared" si="1424"/>
        <v>15</v>
      </c>
      <c r="U3792">
        <f t="shared" si="1428"/>
        <v>2</v>
      </c>
      <c r="V3792">
        <f t="shared" si="1436"/>
        <v>2023</v>
      </c>
      <c r="X3792" t="str">
        <f t="shared" si="1441"/>
        <v>Loss</v>
      </c>
    </row>
    <row r="3793" spans="1:24" hidden="1" x14ac:dyDescent="0.3">
      <c r="A3793">
        <v>1265</v>
      </c>
      <c r="B3793" s="1">
        <v>44973</v>
      </c>
      <c r="D3793" s="2">
        <v>0.3923611111111111</v>
      </c>
      <c r="E3793">
        <v>41933.9</v>
      </c>
      <c r="J3793" s="1">
        <v>44973</v>
      </c>
      <c r="L3793" s="2">
        <v>0.6381944444444444</v>
      </c>
      <c r="M3793">
        <v>41628.449999999997</v>
      </c>
      <c r="N3793">
        <v>957</v>
      </c>
      <c r="Q3793" t="s">
        <v>19</v>
      </c>
      <c r="R3793">
        <v>41974.400000000001</v>
      </c>
      <c r="S3793">
        <v>41625.599999999999</v>
      </c>
      <c r="T3793">
        <f t="shared" si="1424"/>
        <v>16</v>
      </c>
      <c r="U3793">
        <f t="shared" si="1428"/>
        <v>2</v>
      </c>
      <c r="V3793">
        <f t="shared" si="1436"/>
        <v>2023</v>
      </c>
    </row>
    <row r="3794" spans="1:24" x14ac:dyDescent="0.3">
      <c r="A3794">
        <v>1265.0999999999999</v>
      </c>
      <c r="B3794" s="1">
        <v>44973</v>
      </c>
      <c r="C3794" t="s">
        <v>27</v>
      </c>
      <c r="D3794" s="2">
        <v>0.3923611111111111</v>
      </c>
      <c r="E3794">
        <v>129.9</v>
      </c>
      <c r="F3794">
        <v>15</v>
      </c>
      <c r="G3794" t="s">
        <v>21</v>
      </c>
      <c r="H3794">
        <v>41900</v>
      </c>
      <c r="I3794" t="s">
        <v>22</v>
      </c>
      <c r="J3794" s="1">
        <v>44973</v>
      </c>
      <c r="K3794" t="s">
        <v>27</v>
      </c>
      <c r="L3794" s="2">
        <v>0.6381944444444444</v>
      </c>
      <c r="M3794">
        <v>0.1</v>
      </c>
      <c r="N3794">
        <v>1947</v>
      </c>
      <c r="O3794">
        <v>99.923017709999996</v>
      </c>
      <c r="P3794" s="1">
        <v>44973</v>
      </c>
      <c r="Q3794" t="s">
        <v>19</v>
      </c>
      <c r="R3794">
        <v>165</v>
      </c>
      <c r="S3794">
        <v>0.1</v>
      </c>
      <c r="T3794">
        <f t="shared" si="1424"/>
        <v>16</v>
      </c>
      <c r="U3794">
        <f t="shared" si="1428"/>
        <v>2</v>
      </c>
      <c r="V3794">
        <f t="shared" si="1436"/>
        <v>2023</v>
      </c>
      <c r="X3794" t="str">
        <f t="shared" ref="X3794:X3795" si="1442">IF(N3794&gt;0,"Profit","Loss")</f>
        <v>Profit</v>
      </c>
    </row>
    <row r="3795" spans="1:24" x14ac:dyDescent="0.3">
      <c r="A3795">
        <v>1265.2</v>
      </c>
      <c r="B3795" s="1">
        <v>44973</v>
      </c>
      <c r="C3795" t="s">
        <v>27</v>
      </c>
      <c r="D3795" s="2">
        <v>0.3923611111111111</v>
      </c>
      <c r="E3795">
        <v>90.95</v>
      </c>
      <c r="F3795">
        <v>15</v>
      </c>
      <c r="G3795" t="s">
        <v>23</v>
      </c>
      <c r="H3795">
        <v>41900</v>
      </c>
      <c r="I3795" t="s">
        <v>22</v>
      </c>
      <c r="J3795" s="1">
        <v>44973</v>
      </c>
      <c r="K3795" t="s">
        <v>27</v>
      </c>
      <c r="L3795" s="2">
        <v>0.43194444444444446</v>
      </c>
      <c r="M3795">
        <v>156.94999999999999</v>
      </c>
      <c r="N3795">
        <v>-990</v>
      </c>
      <c r="O3795">
        <v>-72.567344689999999</v>
      </c>
      <c r="P3795" s="1">
        <v>44973</v>
      </c>
      <c r="Q3795" t="s">
        <v>24</v>
      </c>
      <c r="R3795">
        <v>200</v>
      </c>
      <c r="S3795">
        <v>81.599999999999994</v>
      </c>
      <c r="T3795">
        <f t="shared" si="1424"/>
        <v>16</v>
      </c>
      <c r="U3795">
        <f t="shared" si="1428"/>
        <v>2</v>
      </c>
      <c r="V3795">
        <f t="shared" si="1436"/>
        <v>2023</v>
      </c>
      <c r="X3795" t="str">
        <f t="shared" si="1442"/>
        <v>Loss</v>
      </c>
    </row>
    <row r="3796" spans="1:24" hidden="1" x14ac:dyDescent="0.3">
      <c r="A3796">
        <v>1266</v>
      </c>
      <c r="B3796" s="1">
        <v>44974</v>
      </c>
      <c r="D3796" s="2">
        <v>0.3923611111111111</v>
      </c>
      <c r="E3796">
        <v>41381.1</v>
      </c>
      <c r="J3796" s="1">
        <v>44974</v>
      </c>
      <c r="L3796" s="2">
        <v>0.6381944444444444</v>
      </c>
      <c r="M3796">
        <v>41140.85</v>
      </c>
      <c r="N3796">
        <v>1202.25</v>
      </c>
      <c r="Q3796" t="s">
        <v>19</v>
      </c>
      <c r="R3796">
        <v>41514.199999999997</v>
      </c>
      <c r="S3796">
        <v>40886.9</v>
      </c>
      <c r="T3796">
        <f t="shared" si="1424"/>
        <v>17</v>
      </c>
      <c r="U3796">
        <f t="shared" si="1428"/>
        <v>2</v>
      </c>
      <c r="V3796">
        <f t="shared" si="1436"/>
        <v>2023</v>
      </c>
    </row>
    <row r="3797" spans="1:24" x14ac:dyDescent="0.3">
      <c r="A3797">
        <v>1266.0999999999999</v>
      </c>
      <c r="B3797" s="1">
        <v>44974</v>
      </c>
      <c r="C3797" t="s">
        <v>28</v>
      </c>
      <c r="D3797" s="2">
        <v>0.3923611111111111</v>
      </c>
      <c r="E3797">
        <v>318.35000000000002</v>
      </c>
      <c r="F3797">
        <v>15</v>
      </c>
      <c r="G3797" t="s">
        <v>21</v>
      </c>
      <c r="H3797">
        <v>41400</v>
      </c>
      <c r="I3797" t="s">
        <v>22</v>
      </c>
      <c r="J3797" s="1">
        <v>44974</v>
      </c>
      <c r="K3797" t="s">
        <v>28</v>
      </c>
      <c r="L3797" s="2">
        <v>0.6381944444444444</v>
      </c>
      <c r="M3797">
        <v>233.2</v>
      </c>
      <c r="N3797">
        <v>1277.25</v>
      </c>
      <c r="O3797">
        <v>26.747290719999999</v>
      </c>
      <c r="P3797" s="1">
        <v>44980</v>
      </c>
      <c r="Q3797" t="s">
        <v>19</v>
      </c>
      <c r="R3797">
        <v>374.85</v>
      </c>
      <c r="S3797">
        <v>174.4</v>
      </c>
      <c r="T3797">
        <f t="shared" si="1424"/>
        <v>17</v>
      </c>
      <c r="U3797">
        <f t="shared" si="1428"/>
        <v>2</v>
      </c>
      <c r="V3797">
        <f t="shared" si="1436"/>
        <v>2023</v>
      </c>
      <c r="X3797" t="str">
        <f t="shared" ref="X3797:X3798" si="1443">IF(N3797&gt;0,"Profit","Loss")</f>
        <v>Profit</v>
      </c>
    </row>
    <row r="3798" spans="1:24" x14ac:dyDescent="0.3">
      <c r="A3798">
        <v>1266.2</v>
      </c>
      <c r="B3798" s="1">
        <v>44974</v>
      </c>
      <c r="C3798" t="s">
        <v>28</v>
      </c>
      <c r="D3798" s="2">
        <v>0.3923611111111111</v>
      </c>
      <c r="E3798">
        <v>299.39999999999998</v>
      </c>
      <c r="F3798">
        <v>15</v>
      </c>
      <c r="G3798" t="s">
        <v>23</v>
      </c>
      <c r="H3798">
        <v>41400</v>
      </c>
      <c r="I3798" t="s">
        <v>22</v>
      </c>
      <c r="J3798" s="1">
        <v>44974</v>
      </c>
      <c r="K3798" t="s">
        <v>28</v>
      </c>
      <c r="L3798" s="2">
        <v>0.4291666666666667</v>
      </c>
      <c r="M3798">
        <v>304.39999999999998</v>
      </c>
      <c r="N3798">
        <v>-75</v>
      </c>
      <c r="O3798">
        <v>-1.67000668</v>
      </c>
      <c r="P3798" s="1">
        <v>44980</v>
      </c>
      <c r="Q3798" t="s">
        <v>24</v>
      </c>
      <c r="R3798">
        <v>307.39999999999998</v>
      </c>
      <c r="S3798">
        <v>229.2</v>
      </c>
      <c r="T3798">
        <f t="shared" si="1424"/>
        <v>17</v>
      </c>
      <c r="U3798">
        <f t="shared" si="1428"/>
        <v>2</v>
      </c>
      <c r="V3798">
        <f t="shared" si="1436"/>
        <v>2023</v>
      </c>
      <c r="X3798" t="str">
        <f t="shared" si="1443"/>
        <v>Loss</v>
      </c>
    </row>
    <row r="3799" spans="1:24" hidden="1" x14ac:dyDescent="0.3">
      <c r="A3799">
        <v>1267</v>
      </c>
      <c r="B3799" s="1">
        <v>44977</v>
      </c>
      <c r="D3799" s="2">
        <v>0.3923611111111111</v>
      </c>
      <c r="E3799">
        <v>41218.699999999997</v>
      </c>
      <c r="J3799" s="1">
        <v>44977</v>
      </c>
      <c r="L3799" s="2">
        <v>0.4152777777777778</v>
      </c>
      <c r="M3799">
        <v>41271.75</v>
      </c>
      <c r="N3799">
        <v>-1020</v>
      </c>
      <c r="R3799">
        <v>41288.75</v>
      </c>
      <c r="S3799">
        <v>41091.050000000003</v>
      </c>
      <c r="T3799">
        <f t="shared" si="1424"/>
        <v>20</v>
      </c>
      <c r="U3799">
        <f t="shared" si="1428"/>
        <v>2</v>
      </c>
      <c r="V3799">
        <f t="shared" si="1436"/>
        <v>2023</v>
      </c>
    </row>
    <row r="3800" spans="1:24" x14ac:dyDescent="0.3">
      <c r="A3800">
        <v>1267.0999999999999</v>
      </c>
      <c r="B3800" s="1">
        <v>44977</v>
      </c>
      <c r="C3800" t="s">
        <v>20</v>
      </c>
      <c r="D3800" s="2">
        <v>0.3923611111111111</v>
      </c>
      <c r="E3800">
        <v>307.25</v>
      </c>
      <c r="F3800">
        <v>15</v>
      </c>
      <c r="G3800" t="s">
        <v>21</v>
      </c>
      <c r="H3800">
        <v>41200</v>
      </c>
      <c r="I3800" t="s">
        <v>22</v>
      </c>
      <c r="J3800" s="1">
        <v>44977</v>
      </c>
      <c r="K3800" t="s">
        <v>20</v>
      </c>
      <c r="L3800" s="2">
        <v>0.4152777777777778</v>
      </c>
      <c r="M3800">
        <v>323.25</v>
      </c>
      <c r="N3800">
        <v>-240</v>
      </c>
      <c r="O3800">
        <v>-5.207485761</v>
      </c>
      <c r="P3800" s="1">
        <v>44980</v>
      </c>
      <c r="Q3800" t="s">
        <v>24</v>
      </c>
      <c r="R3800">
        <v>335</v>
      </c>
      <c r="S3800">
        <v>248</v>
      </c>
      <c r="T3800">
        <f t="shared" si="1424"/>
        <v>20</v>
      </c>
      <c r="U3800">
        <f t="shared" si="1428"/>
        <v>2</v>
      </c>
      <c r="V3800">
        <f t="shared" si="1436"/>
        <v>2023</v>
      </c>
      <c r="X3800" t="str">
        <f t="shared" ref="X3800:X3801" si="1444">IF(N3800&gt;0,"Profit","Loss")</f>
        <v>Loss</v>
      </c>
    </row>
    <row r="3801" spans="1:24" x14ac:dyDescent="0.3">
      <c r="A3801">
        <v>1267.2</v>
      </c>
      <c r="B3801" s="1">
        <v>44977</v>
      </c>
      <c r="C3801" t="s">
        <v>20</v>
      </c>
      <c r="D3801" s="2">
        <v>0.3923611111111111</v>
      </c>
      <c r="E3801">
        <v>254</v>
      </c>
      <c r="F3801">
        <v>15</v>
      </c>
      <c r="G3801" t="s">
        <v>23</v>
      </c>
      <c r="H3801">
        <v>41200</v>
      </c>
      <c r="I3801" t="s">
        <v>22</v>
      </c>
      <c r="J3801" s="1">
        <v>44977</v>
      </c>
      <c r="K3801" t="s">
        <v>20</v>
      </c>
      <c r="L3801" s="2">
        <v>0.39999999999999997</v>
      </c>
      <c r="M3801">
        <v>306</v>
      </c>
      <c r="N3801">
        <v>-780</v>
      </c>
      <c r="O3801">
        <v>-20.472440939999998</v>
      </c>
      <c r="P3801" s="1">
        <v>44980</v>
      </c>
      <c r="Q3801" t="s">
        <v>24</v>
      </c>
      <c r="R3801">
        <v>340</v>
      </c>
      <c r="S3801">
        <v>230.85</v>
      </c>
      <c r="T3801">
        <f t="shared" si="1424"/>
        <v>20</v>
      </c>
      <c r="U3801">
        <f t="shared" si="1428"/>
        <v>2</v>
      </c>
      <c r="V3801">
        <f t="shared" si="1436"/>
        <v>2023</v>
      </c>
      <c r="X3801" t="str">
        <f t="shared" si="1444"/>
        <v>Loss</v>
      </c>
    </row>
    <row r="3802" spans="1:24" hidden="1" x14ac:dyDescent="0.3">
      <c r="A3802">
        <v>1268</v>
      </c>
      <c r="B3802" s="1">
        <v>44978</v>
      </c>
      <c r="D3802" s="2">
        <v>0.3923611111111111</v>
      </c>
      <c r="E3802">
        <v>40573.35</v>
      </c>
      <c r="J3802" s="1">
        <v>44978</v>
      </c>
      <c r="L3802" s="2">
        <v>0.50902777777777775</v>
      </c>
      <c r="M3802">
        <v>40708.6</v>
      </c>
      <c r="N3802">
        <v>525</v>
      </c>
      <c r="R3802">
        <v>40943.25</v>
      </c>
      <c r="S3802">
        <v>40508.85</v>
      </c>
      <c r="T3802">
        <f t="shared" si="1424"/>
        <v>21</v>
      </c>
      <c r="U3802">
        <f t="shared" si="1428"/>
        <v>2</v>
      </c>
      <c r="V3802">
        <f t="shared" si="1436"/>
        <v>2023</v>
      </c>
    </row>
    <row r="3803" spans="1:24" x14ac:dyDescent="0.3">
      <c r="A3803">
        <v>1268.0999999999999</v>
      </c>
      <c r="B3803" s="1">
        <v>44978</v>
      </c>
      <c r="C3803" t="s">
        <v>25</v>
      </c>
      <c r="D3803" s="2">
        <v>0.3923611111111111</v>
      </c>
      <c r="E3803">
        <v>260.7</v>
      </c>
      <c r="F3803">
        <v>15</v>
      </c>
      <c r="G3803" t="s">
        <v>21</v>
      </c>
      <c r="H3803">
        <v>40600</v>
      </c>
      <c r="I3803" t="s">
        <v>22</v>
      </c>
      <c r="J3803" s="1">
        <v>44978</v>
      </c>
      <c r="K3803" t="s">
        <v>25</v>
      </c>
      <c r="L3803" s="2">
        <v>0.41944444444444445</v>
      </c>
      <c r="M3803">
        <v>303.7</v>
      </c>
      <c r="N3803">
        <v>-645</v>
      </c>
      <c r="O3803">
        <v>-16.494054469999998</v>
      </c>
      <c r="P3803" s="1">
        <v>44980</v>
      </c>
      <c r="Q3803" t="s">
        <v>24</v>
      </c>
      <c r="R3803">
        <v>361.9</v>
      </c>
      <c r="S3803">
        <v>228.45</v>
      </c>
      <c r="T3803">
        <f t="shared" si="1424"/>
        <v>21</v>
      </c>
      <c r="U3803">
        <f t="shared" si="1428"/>
        <v>2</v>
      </c>
      <c r="V3803">
        <f t="shared" si="1436"/>
        <v>2023</v>
      </c>
      <c r="X3803" t="str">
        <f t="shared" ref="X3803:X3804" si="1445">IF(N3803&gt;0,"Profit","Loss")</f>
        <v>Loss</v>
      </c>
    </row>
    <row r="3804" spans="1:24" x14ac:dyDescent="0.3">
      <c r="A3804">
        <v>1268.2</v>
      </c>
      <c r="B3804" s="1">
        <v>44978</v>
      </c>
      <c r="C3804" t="s">
        <v>25</v>
      </c>
      <c r="D3804" s="2">
        <v>0.3923611111111111</v>
      </c>
      <c r="E3804">
        <v>243.65</v>
      </c>
      <c r="F3804">
        <v>15</v>
      </c>
      <c r="G3804" t="s">
        <v>23</v>
      </c>
      <c r="H3804">
        <v>40600</v>
      </c>
      <c r="I3804" t="s">
        <v>22</v>
      </c>
      <c r="J3804" s="1">
        <v>44978</v>
      </c>
      <c r="K3804" t="s">
        <v>25</v>
      </c>
      <c r="L3804" s="2">
        <v>0.50902777777777775</v>
      </c>
      <c r="M3804">
        <v>165.65</v>
      </c>
      <c r="N3804">
        <v>1170</v>
      </c>
      <c r="O3804">
        <v>32.013133590000002</v>
      </c>
      <c r="P3804" s="1">
        <v>44980</v>
      </c>
      <c r="Q3804" t="s">
        <v>24</v>
      </c>
      <c r="R3804">
        <v>277</v>
      </c>
      <c r="S3804">
        <v>90.4</v>
      </c>
      <c r="T3804">
        <f t="shared" si="1424"/>
        <v>21</v>
      </c>
      <c r="U3804">
        <f t="shared" si="1428"/>
        <v>2</v>
      </c>
      <c r="V3804">
        <f t="shared" si="1436"/>
        <v>2023</v>
      </c>
      <c r="X3804" t="str">
        <f t="shared" si="1445"/>
        <v>Profit</v>
      </c>
    </row>
    <row r="3805" spans="1:24" hidden="1" x14ac:dyDescent="0.3">
      <c r="A3805">
        <v>1269</v>
      </c>
      <c r="B3805" s="1">
        <v>44979</v>
      </c>
      <c r="D3805" s="2">
        <v>0.3923611111111111</v>
      </c>
      <c r="E3805">
        <v>40440.35</v>
      </c>
      <c r="J3805" s="1">
        <v>44979</v>
      </c>
      <c r="L3805" s="2">
        <v>0.6381944444444444</v>
      </c>
      <c r="M3805">
        <v>40007.25</v>
      </c>
      <c r="N3805">
        <v>1881</v>
      </c>
      <c r="Q3805" t="s">
        <v>19</v>
      </c>
      <c r="R3805">
        <v>40488.300000000003</v>
      </c>
      <c r="S3805">
        <v>39900.699999999997</v>
      </c>
      <c r="T3805">
        <f t="shared" si="1424"/>
        <v>22</v>
      </c>
      <c r="U3805">
        <f t="shared" si="1428"/>
        <v>2</v>
      </c>
      <c r="V3805">
        <f t="shared" si="1436"/>
        <v>2023</v>
      </c>
    </row>
    <row r="3806" spans="1:24" x14ac:dyDescent="0.3">
      <c r="A3806">
        <v>1269.0999999999999</v>
      </c>
      <c r="B3806" s="1">
        <v>44979</v>
      </c>
      <c r="C3806" t="s">
        <v>26</v>
      </c>
      <c r="D3806" s="2">
        <v>0.3923611111111111</v>
      </c>
      <c r="E3806">
        <v>221.1</v>
      </c>
      <c r="F3806">
        <v>15</v>
      </c>
      <c r="G3806" t="s">
        <v>21</v>
      </c>
      <c r="H3806">
        <v>40400</v>
      </c>
      <c r="I3806" t="s">
        <v>22</v>
      </c>
      <c r="J3806" s="1">
        <v>44979</v>
      </c>
      <c r="K3806" t="s">
        <v>26</v>
      </c>
      <c r="L3806" s="2">
        <v>0.6381944444444444</v>
      </c>
      <c r="M3806">
        <v>46.7</v>
      </c>
      <c r="N3806">
        <v>2616</v>
      </c>
      <c r="O3806">
        <v>78.878335590000006</v>
      </c>
      <c r="P3806" s="1">
        <v>44980</v>
      </c>
      <c r="Q3806" t="s">
        <v>19</v>
      </c>
      <c r="R3806">
        <v>240.85</v>
      </c>
      <c r="S3806">
        <v>41.2</v>
      </c>
      <c r="T3806">
        <f t="shared" si="1424"/>
        <v>22</v>
      </c>
      <c r="U3806">
        <f t="shared" si="1428"/>
        <v>2</v>
      </c>
      <c r="V3806">
        <f t="shared" si="1436"/>
        <v>2023</v>
      </c>
      <c r="X3806" t="str">
        <f t="shared" ref="X3806:X3807" si="1446">IF(N3806&gt;0,"Profit","Loss")</f>
        <v>Profit</v>
      </c>
    </row>
    <row r="3807" spans="1:24" x14ac:dyDescent="0.3">
      <c r="A3807">
        <v>1269.2</v>
      </c>
      <c r="B3807" s="1">
        <v>44979</v>
      </c>
      <c r="C3807" t="s">
        <v>26</v>
      </c>
      <c r="D3807" s="2">
        <v>0.3923611111111111</v>
      </c>
      <c r="E3807">
        <v>166.9</v>
      </c>
      <c r="F3807">
        <v>15</v>
      </c>
      <c r="G3807" t="s">
        <v>23</v>
      </c>
      <c r="H3807">
        <v>40400</v>
      </c>
      <c r="I3807" t="s">
        <v>22</v>
      </c>
      <c r="J3807" s="1">
        <v>44979</v>
      </c>
      <c r="K3807" t="s">
        <v>26</v>
      </c>
      <c r="L3807" s="2">
        <v>0.43124999999999997</v>
      </c>
      <c r="M3807">
        <v>215.9</v>
      </c>
      <c r="N3807">
        <v>-735</v>
      </c>
      <c r="O3807">
        <v>-29.358897540000001</v>
      </c>
      <c r="P3807" s="1">
        <v>44980</v>
      </c>
      <c r="Q3807" t="s">
        <v>24</v>
      </c>
      <c r="R3807">
        <v>220</v>
      </c>
      <c r="S3807">
        <v>140.69999999999999</v>
      </c>
      <c r="T3807">
        <f t="shared" si="1424"/>
        <v>22</v>
      </c>
      <c r="U3807">
        <f t="shared" si="1428"/>
        <v>2</v>
      </c>
      <c r="V3807">
        <f t="shared" si="1436"/>
        <v>2023</v>
      </c>
      <c r="X3807" t="str">
        <f t="shared" si="1446"/>
        <v>Loss</v>
      </c>
    </row>
    <row r="3808" spans="1:24" hidden="1" x14ac:dyDescent="0.3">
      <c r="A3808">
        <v>1270</v>
      </c>
      <c r="B3808" s="1">
        <v>44980</v>
      </c>
      <c r="D3808" s="2">
        <v>0.3923611111111111</v>
      </c>
      <c r="E3808">
        <v>39887.65</v>
      </c>
      <c r="J3808" s="1">
        <v>44980</v>
      </c>
      <c r="L3808" s="2">
        <v>0.41319444444444442</v>
      </c>
      <c r="M3808">
        <v>39864</v>
      </c>
      <c r="N3808">
        <v>-585</v>
      </c>
      <c r="R3808">
        <v>39913</v>
      </c>
      <c r="S3808">
        <v>39603.800000000003</v>
      </c>
      <c r="T3808">
        <f t="shared" si="1424"/>
        <v>23</v>
      </c>
      <c r="U3808">
        <f t="shared" si="1428"/>
        <v>2</v>
      </c>
      <c r="V3808">
        <f t="shared" si="1436"/>
        <v>2023</v>
      </c>
    </row>
    <row r="3809" spans="1:24" x14ac:dyDescent="0.3">
      <c r="A3809">
        <v>1270.0999999999999</v>
      </c>
      <c r="B3809" s="1">
        <v>44980</v>
      </c>
      <c r="C3809" t="s">
        <v>27</v>
      </c>
      <c r="D3809" s="2">
        <v>0.3923611111111111</v>
      </c>
      <c r="E3809">
        <v>157.75</v>
      </c>
      <c r="F3809">
        <v>15</v>
      </c>
      <c r="G3809" t="s">
        <v>21</v>
      </c>
      <c r="H3809">
        <v>39900</v>
      </c>
      <c r="I3809" t="s">
        <v>22</v>
      </c>
      <c r="J3809" s="1">
        <v>44980</v>
      </c>
      <c r="K3809" t="s">
        <v>27</v>
      </c>
      <c r="L3809" s="2">
        <v>0.41319444444444442</v>
      </c>
      <c r="M3809">
        <v>133.75</v>
      </c>
      <c r="N3809">
        <v>360</v>
      </c>
      <c r="O3809">
        <v>15.213946119999999</v>
      </c>
      <c r="P3809" s="1">
        <v>44980</v>
      </c>
      <c r="Q3809" t="s">
        <v>24</v>
      </c>
      <c r="R3809">
        <v>165</v>
      </c>
      <c r="S3809">
        <v>58.35</v>
      </c>
      <c r="T3809">
        <f t="shared" si="1424"/>
        <v>23</v>
      </c>
      <c r="U3809">
        <f t="shared" si="1428"/>
        <v>2</v>
      </c>
      <c r="V3809">
        <f t="shared" si="1436"/>
        <v>2023</v>
      </c>
      <c r="X3809" t="str">
        <f t="shared" ref="X3809:X3810" si="1447">IF(N3809&gt;0,"Profit","Loss")</f>
        <v>Profit</v>
      </c>
    </row>
    <row r="3810" spans="1:24" x14ac:dyDescent="0.3">
      <c r="A3810">
        <v>1270.2</v>
      </c>
      <c r="B3810" s="1">
        <v>44980</v>
      </c>
      <c r="C3810" t="s">
        <v>27</v>
      </c>
      <c r="D3810" s="2">
        <v>0.3923611111111111</v>
      </c>
      <c r="E3810">
        <v>166.1</v>
      </c>
      <c r="F3810">
        <v>15</v>
      </c>
      <c r="G3810" t="s">
        <v>23</v>
      </c>
      <c r="H3810">
        <v>39900</v>
      </c>
      <c r="I3810" t="s">
        <v>22</v>
      </c>
      <c r="J3810" s="1">
        <v>44980</v>
      </c>
      <c r="K3810" t="s">
        <v>27</v>
      </c>
      <c r="L3810" s="2">
        <v>0.39930555555555558</v>
      </c>
      <c r="M3810">
        <v>229.1</v>
      </c>
      <c r="N3810">
        <v>-945</v>
      </c>
      <c r="O3810">
        <v>-37.928958459999997</v>
      </c>
      <c r="P3810" s="1">
        <v>44980</v>
      </c>
      <c r="Q3810" t="s">
        <v>24</v>
      </c>
      <c r="R3810">
        <v>235.1</v>
      </c>
      <c r="S3810">
        <v>154.1</v>
      </c>
      <c r="T3810">
        <f t="shared" si="1424"/>
        <v>23</v>
      </c>
      <c r="U3810">
        <f t="shared" si="1428"/>
        <v>2</v>
      </c>
      <c r="V3810">
        <f t="shared" si="1436"/>
        <v>2023</v>
      </c>
      <c r="X3810" t="str">
        <f t="shared" si="1447"/>
        <v>Loss</v>
      </c>
    </row>
    <row r="3811" spans="1:24" hidden="1" x14ac:dyDescent="0.3">
      <c r="A3811">
        <v>1271</v>
      </c>
      <c r="B3811" s="1">
        <v>44981</v>
      </c>
      <c r="D3811" s="2">
        <v>0.3923611111111111</v>
      </c>
      <c r="E3811">
        <v>40298.400000000001</v>
      </c>
      <c r="J3811" s="1">
        <v>44981</v>
      </c>
      <c r="L3811" s="2">
        <v>0.59583333333333333</v>
      </c>
      <c r="M3811">
        <v>39840</v>
      </c>
      <c r="N3811">
        <v>2145</v>
      </c>
      <c r="R3811">
        <v>40346.949999999997</v>
      </c>
      <c r="S3811">
        <v>39823.5</v>
      </c>
      <c r="T3811">
        <f t="shared" si="1424"/>
        <v>24</v>
      </c>
      <c r="U3811">
        <f t="shared" si="1428"/>
        <v>2</v>
      </c>
      <c r="V3811">
        <f t="shared" si="1436"/>
        <v>2023</v>
      </c>
    </row>
    <row r="3812" spans="1:24" x14ac:dyDescent="0.3">
      <c r="A3812">
        <v>1271.0999999999999</v>
      </c>
      <c r="B3812" s="1">
        <v>44981</v>
      </c>
      <c r="C3812" t="s">
        <v>28</v>
      </c>
      <c r="D3812" s="2">
        <v>0.3923611111111111</v>
      </c>
      <c r="E3812">
        <v>349.95</v>
      </c>
      <c r="F3812">
        <v>15</v>
      </c>
      <c r="G3812" t="s">
        <v>21</v>
      </c>
      <c r="H3812">
        <v>40300</v>
      </c>
      <c r="I3812" t="s">
        <v>22</v>
      </c>
      <c r="J3812" s="1">
        <v>44981</v>
      </c>
      <c r="K3812" t="s">
        <v>28</v>
      </c>
      <c r="L3812" s="2">
        <v>0.59583333333333333</v>
      </c>
      <c r="M3812">
        <v>149.94999999999999</v>
      </c>
      <c r="N3812">
        <v>3000</v>
      </c>
      <c r="O3812">
        <v>57.151021569999997</v>
      </c>
      <c r="P3812" s="1">
        <v>44987</v>
      </c>
      <c r="Q3812" t="s">
        <v>29</v>
      </c>
      <c r="R3812">
        <v>387.5</v>
      </c>
      <c r="S3812">
        <v>145.80000000000001</v>
      </c>
      <c r="T3812">
        <f t="shared" si="1424"/>
        <v>24</v>
      </c>
      <c r="U3812">
        <f t="shared" si="1428"/>
        <v>2</v>
      </c>
      <c r="V3812">
        <f t="shared" si="1436"/>
        <v>2023</v>
      </c>
      <c r="X3812" t="str">
        <f t="shared" ref="X3812:X3813" si="1448">IF(N3812&gt;0,"Profit","Loss")</f>
        <v>Profit</v>
      </c>
    </row>
    <row r="3813" spans="1:24" x14ac:dyDescent="0.3">
      <c r="A3813">
        <v>1271.2</v>
      </c>
      <c r="B3813" s="1">
        <v>44981</v>
      </c>
      <c r="C3813" t="s">
        <v>28</v>
      </c>
      <c r="D3813" s="2">
        <v>0.3923611111111111</v>
      </c>
      <c r="E3813">
        <v>304.45</v>
      </c>
      <c r="F3813">
        <v>15</v>
      </c>
      <c r="G3813" t="s">
        <v>23</v>
      </c>
      <c r="H3813">
        <v>40300</v>
      </c>
      <c r="I3813" t="s">
        <v>22</v>
      </c>
      <c r="J3813" s="1">
        <v>44981</v>
      </c>
      <c r="K3813" t="s">
        <v>28</v>
      </c>
      <c r="L3813" s="2">
        <v>0.3972222222222222</v>
      </c>
      <c r="M3813">
        <v>361.45</v>
      </c>
      <c r="N3813">
        <v>-855</v>
      </c>
      <c r="O3813">
        <v>-18.722286090000001</v>
      </c>
      <c r="P3813" s="1">
        <v>44987</v>
      </c>
      <c r="Q3813" t="s">
        <v>24</v>
      </c>
      <c r="R3813">
        <v>363.3</v>
      </c>
      <c r="S3813">
        <v>286.3</v>
      </c>
      <c r="T3813">
        <f t="shared" ref="T3813:T3876" si="1449">DAY(B3813)</f>
        <v>24</v>
      </c>
      <c r="U3813">
        <f t="shared" si="1428"/>
        <v>2</v>
      </c>
      <c r="V3813">
        <f t="shared" si="1436"/>
        <v>2023</v>
      </c>
      <c r="X3813" t="str">
        <f t="shared" si="1448"/>
        <v>Loss</v>
      </c>
    </row>
    <row r="3814" spans="1:24" hidden="1" x14ac:dyDescent="0.3">
      <c r="A3814">
        <v>1272</v>
      </c>
      <c r="B3814" s="1">
        <v>44984</v>
      </c>
      <c r="D3814" s="2">
        <v>0.3923611111111111</v>
      </c>
      <c r="E3814">
        <v>39896.25</v>
      </c>
      <c r="J3814" s="1">
        <v>44984</v>
      </c>
      <c r="L3814" s="2">
        <v>0.41736111111111113</v>
      </c>
      <c r="M3814">
        <v>39922.5</v>
      </c>
      <c r="N3814">
        <v>-525</v>
      </c>
      <c r="R3814">
        <v>40133.1</v>
      </c>
      <c r="S3814">
        <v>39896.25</v>
      </c>
      <c r="T3814">
        <f t="shared" si="1449"/>
        <v>27</v>
      </c>
      <c r="U3814">
        <f t="shared" si="1428"/>
        <v>2</v>
      </c>
      <c r="V3814">
        <f t="shared" si="1436"/>
        <v>2023</v>
      </c>
    </row>
    <row r="3815" spans="1:24" x14ac:dyDescent="0.3">
      <c r="A3815">
        <v>1272.0999999999999</v>
      </c>
      <c r="B3815" s="1">
        <v>44984</v>
      </c>
      <c r="C3815" t="s">
        <v>20</v>
      </c>
      <c r="D3815" s="2">
        <v>0.3923611111111111</v>
      </c>
      <c r="E3815">
        <v>316.25</v>
      </c>
      <c r="F3815">
        <v>15</v>
      </c>
      <c r="G3815" t="s">
        <v>21</v>
      </c>
      <c r="H3815">
        <v>39900</v>
      </c>
      <c r="I3815" t="s">
        <v>22</v>
      </c>
      <c r="J3815" s="1">
        <v>44984</v>
      </c>
      <c r="K3815" t="s">
        <v>20</v>
      </c>
      <c r="L3815" s="2">
        <v>0.39374999999999999</v>
      </c>
      <c r="M3815">
        <v>384.25</v>
      </c>
      <c r="N3815">
        <v>-1020</v>
      </c>
      <c r="O3815">
        <v>-21.501976280000001</v>
      </c>
      <c r="P3815" s="1">
        <v>44987</v>
      </c>
      <c r="Q3815" t="s">
        <v>24</v>
      </c>
      <c r="R3815">
        <v>413.4</v>
      </c>
      <c r="S3815">
        <v>308.45</v>
      </c>
      <c r="T3815">
        <f t="shared" si="1449"/>
        <v>27</v>
      </c>
      <c r="U3815">
        <f t="shared" si="1428"/>
        <v>2</v>
      </c>
      <c r="V3815">
        <f t="shared" si="1436"/>
        <v>2023</v>
      </c>
      <c r="X3815" t="str">
        <f t="shared" ref="X3815:X3816" si="1450">IF(N3815&gt;0,"Profit","Loss")</f>
        <v>Loss</v>
      </c>
    </row>
    <row r="3816" spans="1:24" x14ac:dyDescent="0.3">
      <c r="A3816">
        <v>1272.2</v>
      </c>
      <c r="B3816" s="1">
        <v>44984</v>
      </c>
      <c r="C3816" t="s">
        <v>20</v>
      </c>
      <c r="D3816" s="2">
        <v>0.3923611111111111</v>
      </c>
      <c r="E3816">
        <v>290.7</v>
      </c>
      <c r="F3816">
        <v>15</v>
      </c>
      <c r="G3816" t="s">
        <v>23</v>
      </c>
      <c r="H3816">
        <v>39900</v>
      </c>
      <c r="I3816" t="s">
        <v>22</v>
      </c>
      <c r="J3816" s="1">
        <v>44984</v>
      </c>
      <c r="K3816" t="s">
        <v>20</v>
      </c>
      <c r="L3816" s="2">
        <v>0.41736111111111113</v>
      </c>
      <c r="M3816">
        <v>257.7</v>
      </c>
      <c r="N3816">
        <v>495</v>
      </c>
      <c r="O3816">
        <v>11.35190918</v>
      </c>
      <c r="P3816" s="1">
        <v>44987</v>
      </c>
      <c r="Q3816" t="s">
        <v>24</v>
      </c>
      <c r="R3816">
        <v>291.5</v>
      </c>
      <c r="S3816">
        <v>181.85</v>
      </c>
      <c r="T3816">
        <f t="shared" si="1449"/>
        <v>27</v>
      </c>
      <c r="U3816">
        <f t="shared" si="1428"/>
        <v>2</v>
      </c>
      <c r="V3816">
        <f t="shared" si="1436"/>
        <v>2023</v>
      </c>
      <c r="X3816" t="str">
        <f t="shared" si="1450"/>
        <v>Profit</v>
      </c>
    </row>
    <row r="3817" spans="1:24" hidden="1" x14ac:dyDescent="0.3">
      <c r="A3817">
        <v>1273</v>
      </c>
      <c r="B3817" s="1">
        <v>44985</v>
      </c>
      <c r="D3817" s="2">
        <v>0.3923611111111111</v>
      </c>
      <c r="E3817">
        <v>40366.449999999997</v>
      </c>
      <c r="J3817" s="1">
        <v>44985</v>
      </c>
      <c r="L3817" s="2">
        <v>0.62569444444444444</v>
      </c>
      <c r="M3817">
        <v>40292.050000000003</v>
      </c>
      <c r="N3817">
        <v>45</v>
      </c>
      <c r="R3817">
        <v>40382.35</v>
      </c>
      <c r="S3817">
        <v>40075.300000000003</v>
      </c>
      <c r="T3817">
        <f t="shared" si="1449"/>
        <v>28</v>
      </c>
      <c r="U3817">
        <f t="shared" si="1428"/>
        <v>2</v>
      </c>
      <c r="V3817">
        <f t="shared" si="1436"/>
        <v>2023</v>
      </c>
    </row>
    <row r="3818" spans="1:24" x14ac:dyDescent="0.3">
      <c r="A3818">
        <v>1273.0999999999999</v>
      </c>
      <c r="B3818" s="1">
        <v>44985</v>
      </c>
      <c r="C3818" t="s">
        <v>25</v>
      </c>
      <c r="D3818" s="2">
        <v>0.3923611111111111</v>
      </c>
      <c r="E3818">
        <v>246.2</v>
      </c>
      <c r="F3818">
        <v>15</v>
      </c>
      <c r="G3818" t="s">
        <v>21</v>
      </c>
      <c r="H3818">
        <v>40400</v>
      </c>
      <c r="I3818" t="s">
        <v>22</v>
      </c>
      <c r="J3818" s="1">
        <v>44985</v>
      </c>
      <c r="K3818" t="s">
        <v>25</v>
      </c>
      <c r="L3818" s="2">
        <v>0.62569444444444444</v>
      </c>
      <c r="M3818">
        <v>177.2</v>
      </c>
      <c r="N3818">
        <v>1035</v>
      </c>
      <c r="O3818">
        <v>28.025995129999998</v>
      </c>
      <c r="P3818" s="1">
        <v>44987</v>
      </c>
      <c r="Q3818" t="s">
        <v>24</v>
      </c>
      <c r="R3818">
        <v>254</v>
      </c>
      <c r="S3818">
        <v>101.9</v>
      </c>
      <c r="T3818">
        <f t="shared" si="1449"/>
        <v>28</v>
      </c>
      <c r="U3818">
        <f t="shared" si="1428"/>
        <v>2</v>
      </c>
      <c r="V3818">
        <f t="shared" si="1436"/>
        <v>2023</v>
      </c>
      <c r="X3818" t="str">
        <f t="shared" ref="X3818:X3819" si="1451">IF(N3818&gt;0,"Profit","Loss")</f>
        <v>Profit</v>
      </c>
    </row>
    <row r="3819" spans="1:24" x14ac:dyDescent="0.3">
      <c r="A3819">
        <v>1273.2</v>
      </c>
      <c r="B3819" s="1">
        <v>44985</v>
      </c>
      <c r="C3819" t="s">
        <v>25</v>
      </c>
      <c r="D3819" s="2">
        <v>0.3923611111111111</v>
      </c>
      <c r="E3819">
        <v>255.25</v>
      </c>
      <c r="F3819">
        <v>15</v>
      </c>
      <c r="G3819" t="s">
        <v>23</v>
      </c>
      <c r="H3819">
        <v>40400</v>
      </c>
      <c r="I3819" t="s">
        <v>22</v>
      </c>
      <c r="J3819" s="1">
        <v>44985</v>
      </c>
      <c r="K3819" t="s">
        <v>25</v>
      </c>
      <c r="L3819" s="2">
        <v>0.39652777777777781</v>
      </c>
      <c r="M3819">
        <v>321.25</v>
      </c>
      <c r="N3819">
        <v>-990</v>
      </c>
      <c r="O3819">
        <v>-25.857002940000001</v>
      </c>
      <c r="P3819" s="1">
        <v>44987</v>
      </c>
      <c r="Q3819" t="s">
        <v>24</v>
      </c>
      <c r="R3819">
        <v>322.89999999999998</v>
      </c>
      <c r="S3819">
        <v>245.85</v>
      </c>
      <c r="T3819">
        <f t="shared" si="1449"/>
        <v>28</v>
      </c>
      <c r="U3819">
        <f t="shared" si="1428"/>
        <v>2</v>
      </c>
      <c r="V3819">
        <f t="shared" si="1436"/>
        <v>2023</v>
      </c>
      <c r="X3819" t="str">
        <f t="shared" si="1451"/>
        <v>Loss</v>
      </c>
    </row>
    <row r="3820" spans="1:24" hidden="1" x14ac:dyDescent="0.3">
      <c r="A3820">
        <v>1274</v>
      </c>
      <c r="B3820" s="1">
        <v>44986</v>
      </c>
      <c r="D3820" s="2">
        <v>0.3923611111111111</v>
      </c>
      <c r="E3820">
        <v>40449.199999999997</v>
      </c>
      <c r="J3820" s="1">
        <v>44986</v>
      </c>
      <c r="L3820" s="2">
        <v>0.6381944444444444</v>
      </c>
      <c r="M3820">
        <v>40693.449999999997</v>
      </c>
      <c r="N3820">
        <v>993</v>
      </c>
      <c r="Q3820" t="s">
        <v>19</v>
      </c>
      <c r="R3820">
        <v>40724.050000000003</v>
      </c>
      <c r="S3820">
        <v>40412</v>
      </c>
      <c r="T3820">
        <f t="shared" si="1449"/>
        <v>1</v>
      </c>
      <c r="U3820">
        <f t="shared" si="1428"/>
        <v>3</v>
      </c>
      <c r="V3820">
        <f t="shared" si="1436"/>
        <v>2023</v>
      </c>
    </row>
    <row r="3821" spans="1:24" x14ac:dyDescent="0.3">
      <c r="A3821">
        <v>1274.0999999999999</v>
      </c>
      <c r="B3821" s="1">
        <v>44986</v>
      </c>
      <c r="C3821" t="s">
        <v>26</v>
      </c>
      <c r="D3821" s="2">
        <v>0.3923611111111111</v>
      </c>
      <c r="E3821">
        <v>219.05</v>
      </c>
      <c r="F3821">
        <v>15</v>
      </c>
      <c r="G3821" t="s">
        <v>21</v>
      </c>
      <c r="H3821">
        <v>40400</v>
      </c>
      <c r="I3821" t="s">
        <v>22</v>
      </c>
      <c r="J3821" s="1">
        <v>44986</v>
      </c>
      <c r="K3821" t="s">
        <v>26</v>
      </c>
      <c r="L3821" s="2">
        <v>0.42430555555555555</v>
      </c>
      <c r="M3821">
        <v>267.05</v>
      </c>
      <c r="N3821">
        <v>-720</v>
      </c>
      <c r="O3821">
        <v>-21.912805299999999</v>
      </c>
      <c r="P3821" s="1">
        <v>44987</v>
      </c>
      <c r="Q3821" t="s">
        <v>24</v>
      </c>
      <c r="R3821">
        <v>280.89999999999998</v>
      </c>
      <c r="S3821">
        <v>192</v>
      </c>
      <c r="T3821">
        <f t="shared" si="1449"/>
        <v>1</v>
      </c>
      <c r="U3821">
        <f t="shared" si="1428"/>
        <v>3</v>
      </c>
      <c r="V3821">
        <f t="shared" si="1436"/>
        <v>2023</v>
      </c>
      <c r="X3821" t="str">
        <f t="shared" ref="X3821:X3822" si="1452">IF(N3821&gt;0,"Profit","Loss")</f>
        <v>Loss</v>
      </c>
    </row>
    <row r="3822" spans="1:24" x14ac:dyDescent="0.3">
      <c r="A3822">
        <v>1274.2</v>
      </c>
      <c r="B3822" s="1">
        <v>44986</v>
      </c>
      <c r="C3822" t="s">
        <v>26</v>
      </c>
      <c r="D3822" s="2">
        <v>0.3923611111111111</v>
      </c>
      <c r="E3822">
        <v>158.35</v>
      </c>
      <c r="F3822">
        <v>15</v>
      </c>
      <c r="G3822" t="s">
        <v>23</v>
      </c>
      <c r="H3822">
        <v>40400</v>
      </c>
      <c r="I3822" t="s">
        <v>22</v>
      </c>
      <c r="J3822" s="1">
        <v>44986</v>
      </c>
      <c r="K3822" t="s">
        <v>26</v>
      </c>
      <c r="L3822" s="2">
        <v>0.6381944444444444</v>
      </c>
      <c r="M3822">
        <v>44.15</v>
      </c>
      <c r="N3822">
        <v>1713</v>
      </c>
      <c r="O3822">
        <v>72.11872434</v>
      </c>
      <c r="P3822" s="1">
        <v>44987</v>
      </c>
      <c r="Q3822" t="s">
        <v>19</v>
      </c>
      <c r="R3822">
        <v>173.65</v>
      </c>
      <c r="S3822">
        <v>39.6</v>
      </c>
      <c r="T3822">
        <f t="shared" si="1449"/>
        <v>1</v>
      </c>
      <c r="U3822">
        <f t="shared" ref="U3822:U3885" si="1453">MONTH(B3822)</f>
        <v>3</v>
      </c>
      <c r="V3822">
        <f t="shared" si="1436"/>
        <v>2023</v>
      </c>
      <c r="X3822" t="str">
        <f t="shared" si="1452"/>
        <v>Profit</v>
      </c>
    </row>
    <row r="3823" spans="1:24" hidden="1" x14ac:dyDescent="0.3">
      <c r="A3823">
        <v>1275</v>
      </c>
      <c r="B3823" s="1">
        <v>44987</v>
      </c>
      <c r="D3823" s="2">
        <v>0.3923611111111111</v>
      </c>
      <c r="E3823">
        <v>40656.949999999997</v>
      </c>
      <c r="J3823" s="1">
        <v>44987</v>
      </c>
      <c r="L3823" s="2">
        <v>0.6381944444444444</v>
      </c>
      <c r="M3823">
        <v>40390.6</v>
      </c>
      <c r="N3823">
        <v>413.25</v>
      </c>
      <c r="Q3823" t="s">
        <v>19</v>
      </c>
      <c r="R3823">
        <v>40710.35</v>
      </c>
      <c r="S3823">
        <v>40370.75</v>
      </c>
      <c r="T3823">
        <f t="shared" si="1449"/>
        <v>2</v>
      </c>
      <c r="U3823">
        <f t="shared" si="1453"/>
        <v>3</v>
      </c>
      <c r="V3823">
        <f t="shared" si="1436"/>
        <v>2023</v>
      </c>
    </row>
    <row r="3824" spans="1:24" x14ac:dyDescent="0.3">
      <c r="A3824">
        <v>1275.0999999999999</v>
      </c>
      <c r="B3824" s="1">
        <v>44987</v>
      </c>
      <c r="C3824" t="s">
        <v>27</v>
      </c>
      <c r="D3824" s="2">
        <v>0.3923611111111111</v>
      </c>
      <c r="E3824">
        <v>102.7</v>
      </c>
      <c r="F3824">
        <v>15</v>
      </c>
      <c r="G3824" t="s">
        <v>21</v>
      </c>
      <c r="H3824">
        <v>40700</v>
      </c>
      <c r="I3824" t="s">
        <v>22</v>
      </c>
      <c r="J3824" s="1">
        <v>44987</v>
      </c>
      <c r="K3824" t="s">
        <v>27</v>
      </c>
      <c r="L3824" s="2">
        <v>0.6381944444444444</v>
      </c>
      <c r="M3824">
        <v>0.15</v>
      </c>
      <c r="N3824">
        <v>1538.25</v>
      </c>
      <c r="O3824">
        <v>99.853943520000001</v>
      </c>
      <c r="P3824" s="1">
        <v>44987</v>
      </c>
      <c r="Q3824" t="s">
        <v>19</v>
      </c>
      <c r="R3824">
        <v>102.7</v>
      </c>
      <c r="S3824">
        <v>0.15</v>
      </c>
      <c r="T3824">
        <f t="shared" si="1449"/>
        <v>2</v>
      </c>
      <c r="U3824">
        <f t="shared" si="1453"/>
        <v>3</v>
      </c>
      <c r="V3824">
        <f t="shared" si="1436"/>
        <v>2023</v>
      </c>
      <c r="X3824" t="str">
        <f t="shared" ref="X3824:X3825" si="1454">IF(N3824&gt;0,"Profit","Loss")</f>
        <v>Profit</v>
      </c>
    </row>
    <row r="3825" spans="1:24" x14ac:dyDescent="0.3">
      <c r="A3825">
        <v>1275.2</v>
      </c>
      <c r="B3825" s="1">
        <v>44987</v>
      </c>
      <c r="C3825" t="s">
        <v>27</v>
      </c>
      <c r="D3825" s="2">
        <v>0.3923611111111111</v>
      </c>
      <c r="E3825">
        <v>129.75</v>
      </c>
      <c r="F3825">
        <v>15</v>
      </c>
      <c r="G3825" t="s">
        <v>23</v>
      </c>
      <c r="H3825">
        <v>40700</v>
      </c>
      <c r="I3825" t="s">
        <v>22</v>
      </c>
      <c r="J3825" s="1">
        <v>44987</v>
      </c>
      <c r="K3825" t="s">
        <v>27</v>
      </c>
      <c r="L3825" s="2">
        <v>0.3972222222222222</v>
      </c>
      <c r="M3825">
        <v>204.75</v>
      </c>
      <c r="N3825">
        <v>-1125</v>
      </c>
      <c r="O3825">
        <v>-57.803468209999998</v>
      </c>
      <c r="P3825" s="1">
        <v>44987</v>
      </c>
      <c r="Q3825" t="s">
        <v>24</v>
      </c>
      <c r="R3825">
        <v>210</v>
      </c>
      <c r="S3825">
        <v>129.75</v>
      </c>
      <c r="T3825">
        <f t="shared" si="1449"/>
        <v>2</v>
      </c>
      <c r="U3825">
        <f t="shared" si="1453"/>
        <v>3</v>
      </c>
      <c r="V3825">
        <f t="shared" si="1436"/>
        <v>2023</v>
      </c>
      <c r="X3825" t="str">
        <f t="shared" si="1454"/>
        <v>Loss</v>
      </c>
    </row>
    <row r="3826" spans="1:24" hidden="1" x14ac:dyDescent="0.3">
      <c r="A3826">
        <v>1276</v>
      </c>
      <c r="B3826" s="1">
        <v>44988</v>
      </c>
      <c r="D3826" s="2">
        <v>0.3923611111111111</v>
      </c>
      <c r="E3826">
        <v>40778.35</v>
      </c>
      <c r="J3826" s="1">
        <v>44988</v>
      </c>
      <c r="L3826" s="2">
        <v>0.6381944444444444</v>
      </c>
      <c r="M3826">
        <v>41241.550000000003</v>
      </c>
      <c r="N3826">
        <v>1068</v>
      </c>
      <c r="Q3826" t="s">
        <v>19</v>
      </c>
      <c r="R3826">
        <v>41389</v>
      </c>
      <c r="S3826">
        <v>40733.25</v>
      </c>
      <c r="T3826">
        <f t="shared" si="1449"/>
        <v>3</v>
      </c>
      <c r="U3826">
        <f t="shared" si="1453"/>
        <v>3</v>
      </c>
      <c r="V3826">
        <f t="shared" si="1436"/>
        <v>2023</v>
      </c>
    </row>
    <row r="3827" spans="1:24" x14ac:dyDescent="0.3">
      <c r="A3827">
        <v>1276.0999999999999</v>
      </c>
      <c r="B3827" s="1">
        <v>44988</v>
      </c>
      <c r="C3827" t="s">
        <v>28</v>
      </c>
      <c r="D3827" s="2">
        <v>0.3923611111111111</v>
      </c>
      <c r="E3827">
        <v>244.95</v>
      </c>
      <c r="F3827">
        <v>15</v>
      </c>
      <c r="G3827" t="s">
        <v>21</v>
      </c>
      <c r="H3827">
        <v>40800</v>
      </c>
      <c r="I3827" t="s">
        <v>22</v>
      </c>
      <c r="J3827" s="1">
        <v>44988</v>
      </c>
      <c r="K3827" t="s">
        <v>28</v>
      </c>
      <c r="L3827" s="2">
        <v>0.4145833333333333</v>
      </c>
      <c r="M3827">
        <v>319.95</v>
      </c>
      <c r="N3827">
        <v>-1125</v>
      </c>
      <c r="O3827">
        <v>-30.618493569999998</v>
      </c>
      <c r="P3827" s="1">
        <v>44994</v>
      </c>
      <c r="Q3827" t="s">
        <v>24</v>
      </c>
      <c r="R3827">
        <v>321.7</v>
      </c>
      <c r="S3827">
        <v>244.5</v>
      </c>
      <c r="T3827">
        <f t="shared" si="1449"/>
        <v>3</v>
      </c>
      <c r="U3827">
        <f t="shared" si="1453"/>
        <v>3</v>
      </c>
      <c r="V3827">
        <f t="shared" si="1436"/>
        <v>2023</v>
      </c>
      <c r="X3827" t="str">
        <f t="shared" ref="X3827:X3828" si="1455">IF(N3827&gt;0,"Profit","Loss")</f>
        <v>Loss</v>
      </c>
    </row>
    <row r="3828" spans="1:24" x14ac:dyDescent="0.3">
      <c r="A3828">
        <v>1276.2</v>
      </c>
      <c r="B3828" s="1">
        <v>44988</v>
      </c>
      <c r="C3828" t="s">
        <v>28</v>
      </c>
      <c r="D3828" s="2">
        <v>0.3923611111111111</v>
      </c>
      <c r="E3828">
        <v>253.5</v>
      </c>
      <c r="F3828">
        <v>15</v>
      </c>
      <c r="G3828" t="s">
        <v>23</v>
      </c>
      <c r="H3828">
        <v>40800</v>
      </c>
      <c r="I3828" t="s">
        <v>22</v>
      </c>
      <c r="J3828" s="1">
        <v>44988</v>
      </c>
      <c r="K3828" t="s">
        <v>28</v>
      </c>
      <c r="L3828" s="2">
        <v>0.6381944444444444</v>
      </c>
      <c r="M3828">
        <v>107.3</v>
      </c>
      <c r="N3828">
        <v>2193</v>
      </c>
      <c r="O3828">
        <v>57.672583830000001</v>
      </c>
      <c r="P3828" s="1">
        <v>44994</v>
      </c>
      <c r="Q3828" t="s">
        <v>19</v>
      </c>
      <c r="R3828">
        <v>262.3</v>
      </c>
      <c r="S3828">
        <v>85.05</v>
      </c>
      <c r="T3828">
        <f t="shared" si="1449"/>
        <v>3</v>
      </c>
      <c r="U3828">
        <f t="shared" si="1453"/>
        <v>3</v>
      </c>
      <c r="V3828">
        <f t="shared" si="1436"/>
        <v>2023</v>
      </c>
      <c r="X3828" t="str">
        <f t="shared" si="1455"/>
        <v>Profit</v>
      </c>
    </row>
    <row r="3829" spans="1:24" hidden="1" x14ac:dyDescent="0.3">
      <c r="A3829">
        <v>1277</v>
      </c>
      <c r="B3829" s="1">
        <v>44991</v>
      </c>
      <c r="D3829" s="2">
        <v>0.3923611111111111</v>
      </c>
      <c r="E3829">
        <v>41518.75</v>
      </c>
      <c r="J3829" s="1">
        <v>44991</v>
      </c>
      <c r="L3829" s="2">
        <v>0.46458333333333335</v>
      </c>
      <c r="M3829">
        <v>41451.599999999999</v>
      </c>
      <c r="N3829">
        <v>-876</v>
      </c>
      <c r="R3829">
        <v>41669.25</v>
      </c>
      <c r="S3829">
        <v>41444.85</v>
      </c>
      <c r="T3829">
        <f t="shared" si="1449"/>
        <v>6</v>
      </c>
      <c r="U3829">
        <f t="shared" si="1453"/>
        <v>3</v>
      </c>
      <c r="V3829">
        <f t="shared" si="1436"/>
        <v>2023</v>
      </c>
    </row>
    <row r="3830" spans="1:24" x14ac:dyDescent="0.3">
      <c r="A3830">
        <v>1277.0999999999999</v>
      </c>
      <c r="B3830" s="1">
        <v>44991</v>
      </c>
      <c r="C3830" t="s">
        <v>20</v>
      </c>
      <c r="D3830" s="2">
        <v>0.3923611111111111</v>
      </c>
      <c r="E3830">
        <v>245.15</v>
      </c>
      <c r="F3830">
        <v>15</v>
      </c>
      <c r="G3830" t="s">
        <v>21</v>
      </c>
      <c r="H3830">
        <v>41500</v>
      </c>
      <c r="I3830" t="s">
        <v>22</v>
      </c>
      <c r="J3830" s="1">
        <v>44991</v>
      </c>
      <c r="K3830" t="s">
        <v>20</v>
      </c>
      <c r="L3830" s="2">
        <v>0.40902777777777777</v>
      </c>
      <c r="M3830">
        <v>292.55</v>
      </c>
      <c r="N3830">
        <v>-711</v>
      </c>
      <c r="O3830">
        <v>-19.335100959999998</v>
      </c>
      <c r="P3830" s="1">
        <v>44994</v>
      </c>
      <c r="Q3830" t="s">
        <v>24</v>
      </c>
      <c r="R3830">
        <v>302.25</v>
      </c>
      <c r="S3830">
        <v>214.95</v>
      </c>
      <c r="T3830">
        <f t="shared" si="1449"/>
        <v>6</v>
      </c>
      <c r="U3830">
        <f t="shared" si="1453"/>
        <v>3</v>
      </c>
      <c r="V3830">
        <f t="shared" si="1436"/>
        <v>2023</v>
      </c>
      <c r="X3830" t="str">
        <f t="shared" ref="X3830:X3831" si="1456">IF(N3830&gt;0,"Profit","Loss")</f>
        <v>Loss</v>
      </c>
    </row>
    <row r="3831" spans="1:24" x14ac:dyDescent="0.3">
      <c r="A3831">
        <v>1277.2</v>
      </c>
      <c r="B3831" s="1">
        <v>44991</v>
      </c>
      <c r="C3831" t="s">
        <v>20</v>
      </c>
      <c r="D3831" s="2">
        <v>0.3923611111111111</v>
      </c>
      <c r="E3831">
        <v>208.75</v>
      </c>
      <c r="F3831">
        <v>15</v>
      </c>
      <c r="G3831" t="s">
        <v>23</v>
      </c>
      <c r="H3831">
        <v>41500</v>
      </c>
      <c r="I3831" t="s">
        <v>22</v>
      </c>
      <c r="J3831" s="1">
        <v>44991</v>
      </c>
      <c r="K3831" t="s">
        <v>20</v>
      </c>
      <c r="L3831" s="2">
        <v>0.46458333333333335</v>
      </c>
      <c r="M3831">
        <v>219.75</v>
      </c>
      <c r="N3831">
        <v>-165</v>
      </c>
      <c r="O3831">
        <v>-5.269461078</v>
      </c>
      <c r="P3831" s="1">
        <v>44994</v>
      </c>
      <c r="Q3831" t="s">
        <v>24</v>
      </c>
      <c r="R3831">
        <v>261.64999999999998</v>
      </c>
      <c r="S3831">
        <v>144</v>
      </c>
      <c r="T3831">
        <f t="shared" si="1449"/>
        <v>6</v>
      </c>
      <c r="U3831">
        <f t="shared" si="1453"/>
        <v>3</v>
      </c>
      <c r="V3831">
        <f t="shared" si="1436"/>
        <v>2023</v>
      </c>
      <c r="X3831" t="str">
        <f t="shared" si="1456"/>
        <v>Loss</v>
      </c>
    </row>
    <row r="3832" spans="1:24" hidden="1" x14ac:dyDescent="0.3">
      <c r="A3832">
        <v>1278</v>
      </c>
      <c r="B3832" s="1">
        <v>44993</v>
      </c>
      <c r="D3832" s="2">
        <v>0.3923611111111111</v>
      </c>
      <c r="E3832">
        <v>41158.400000000001</v>
      </c>
      <c r="J3832" s="1">
        <v>44993</v>
      </c>
      <c r="L3832" s="2">
        <v>0.6381944444444444</v>
      </c>
      <c r="M3832">
        <v>41596.449999999997</v>
      </c>
      <c r="N3832">
        <v>2037.75</v>
      </c>
      <c r="Q3832" t="s">
        <v>19</v>
      </c>
      <c r="R3832">
        <v>41604.25</v>
      </c>
      <c r="S3832">
        <v>41101.15</v>
      </c>
      <c r="T3832">
        <f t="shared" si="1449"/>
        <v>8</v>
      </c>
      <c r="U3832">
        <f t="shared" si="1453"/>
        <v>3</v>
      </c>
      <c r="V3832">
        <f t="shared" si="1436"/>
        <v>2023</v>
      </c>
    </row>
    <row r="3833" spans="1:24" x14ac:dyDescent="0.3">
      <c r="A3833">
        <v>1278.0999999999999</v>
      </c>
      <c r="B3833" s="1">
        <v>44993</v>
      </c>
      <c r="C3833" t="s">
        <v>26</v>
      </c>
      <c r="D3833" s="2">
        <v>0.3923611111111111</v>
      </c>
      <c r="E3833">
        <v>159.30000000000001</v>
      </c>
      <c r="F3833">
        <v>15</v>
      </c>
      <c r="G3833" t="s">
        <v>21</v>
      </c>
      <c r="H3833">
        <v>41200</v>
      </c>
      <c r="I3833" t="s">
        <v>22</v>
      </c>
      <c r="J3833" s="1">
        <v>44993</v>
      </c>
      <c r="K3833" t="s">
        <v>26</v>
      </c>
      <c r="L3833" s="2">
        <v>0.39930555555555558</v>
      </c>
      <c r="M3833">
        <v>208.3</v>
      </c>
      <c r="N3833">
        <v>-735</v>
      </c>
      <c r="O3833">
        <v>-30.75957313</v>
      </c>
      <c r="P3833" s="1">
        <v>44994</v>
      </c>
      <c r="Q3833" t="s">
        <v>24</v>
      </c>
      <c r="R3833">
        <v>250</v>
      </c>
      <c r="S3833">
        <v>133</v>
      </c>
      <c r="T3833">
        <f t="shared" si="1449"/>
        <v>8</v>
      </c>
      <c r="U3833">
        <f t="shared" si="1453"/>
        <v>3</v>
      </c>
      <c r="V3833">
        <f t="shared" si="1436"/>
        <v>2023</v>
      </c>
      <c r="X3833" t="str">
        <f t="shared" ref="X3833:X3834" si="1457">IF(N3833&gt;0,"Profit","Loss")</f>
        <v>Loss</v>
      </c>
    </row>
    <row r="3834" spans="1:24" x14ac:dyDescent="0.3">
      <c r="A3834">
        <v>1278.2</v>
      </c>
      <c r="B3834" s="1">
        <v>44993</v>
      </c>
      <c r="C3834" t="s">
        <v>26</v>
      </c>
      <c r="D3834" s="2">
        <v>0.3923611111111111</v>
      </c>
      <c r="E3834">
        <v>219.9</v>
      </c>
      <c r="F3834">
        <v>15</v>
      </c>
      <c r="G3834" t="s">
        <v>23</v>
      </c>
      <c r="H3834">
        <v>41200</v>
      </c>
      <c r="I3834" t="s">
        <v>22</v>
      </c>
      <c r="J3834" s="1">
        <v>44993</v>
      </c>
      <c r="K3834" t="s">
        <v>26</v>
      </c>
      <c r="L3834" s="2">
        <v>0.6381944444444444</v>
      </c>
      <c r="M3834">
        <v>35.049999999999997</v>
      </c>
      <c r="N3834">
        <v>2772.75</v>
      </c>
      <c r="O3834">
        <v>84.06093679</v>
      </c>
      <c r="P3834" s="1">
        <v>44994</v>
      </c>
      <c r="Q3834" t="s">
        <v>19</v>
      </c>
      <c r="R3834">
        <v>234.65</v>
      </c>
      <c r="S3834">
        <v>31.4</v>
      </c>
      <c r="T3834">
        <f t="shared" si="1449"/>
        <v>8</v>
      </c>
      <c r="U3834">
        <f t="shared" si="1453"/>
        <v>3</v>
      </c>
      <c r="V3834">
        <f t="shared" si="1436"/>
        <v>2023</v>
      </c>
      <c r="X3834" t="str">
        <f t="shared" si="1457"/>
        <v>Profit</v>
      </c>
    </row>
    <row r="3835" spans="1:24" hidden="1" x14ac:dyDescent="0.3">
      <c r="A3835">
        <v>1279</v>
      </c>
      <c r="B3835" s="1">
        <v>44994</v>
      </c>
      <c r="D3835" s="2">
        <v>0.3923611111111111</v>
      </c>
      <c r="E3835">
        <v>41524.65</v>
      </c>
      <c r="J3835" s="1">
        <v>44994</v>
      </c>
      <c r="L3835" s="2">
        <v>0.52152777777777781</v>
      </c>
      <c r="M3835">
        <v>41438.9</v>
      </c>
      <c r="N3835">
        <v>-285</v>
      </c>
      <c r="R3835">
        <v>41655.5</v>
      </c>
      <c r="S3835">
        <v>41433.75</v>
      </c>
      <c r="T3835">
        <f t="shared" si="1449"/>
        <v>9</v>
      </c>
      <c r="U3835">
        <f t="shared" si="1453"/>
        <v>3</v>
      </c>
      <c r="V3835">
        <f t="shared" si="1436"/>
        <v>2023</v>
      </c>
    </row>
    <row r="3836" spans="1:24" x14ac:dyDescent="0.3">
      <c r="A3836">
        <v>1279.0999999999999</v>
      </c>
      <c r="B3836" s="1">
        <v>44994</v>
      </c>
      <c r="C3836" t="s">
        <v>27</v>
      </c>
      <c r="D3836" s="2">
        <v>0.3923611111111111</v>
      </c>
      <c r="E3836">
        <v>121.05</v>
      </c>
      <c r="F3836">
        <v>15</v>
      </c>
      <c r="G3836" t="s">
        <v>21</v>
      </c>
      <c r="H3836">
        <v>41500</v>
      </c>
      <c r="I3836" t="s">
        <v>22</v>
      </c>
      <c r="J3836" s="1">
        <v>44994</v>
      </c>
      <c r="K3836" t="s">
        <v>27</v>
      </c>
      <c r="L3836" s="2">
        <v>0.4694444444444445</v>
      </c>
      <c r="M3836">
        <v>138.05000000000001</v>
      </c>
      <c r="N3836">
        <v>-255</v>
      </c>
      <c r="O3836">
        <v>-14.04378356</v>
      </c>
      <c r="P3836" s="1">
        <v>44994</v>
      </c>
      <c r="Q3836" t="s">
        <v>24</v>
      </c>
      <c r="R3836">
        <v>175.55</v>
      </c>
      <c r="S3836">
        <v>62.4</v>
      </c>
      <c r="T3836">
        <f t="shared" si="1449"/>
        <v>9</v>
      </c>
      <c r="U3836">
        <f t="shared" si="1453"/>
        <v>3</v>
      </c>
      <c r="V3836">
        <f t="shared" si="1436"/>
        <v>2023</v>
      </c>
      <c r="X3836" t="str">
        <f t="shared" ref="X3836:X3837" si="1458">IF(N3836&gt;0,"Profit","Loss")</f>
        <v>Loss</v>
      </c>
    </row>
    <row r="3837" spans="1:24" x14ac:dyDescent="0.3">
      <c r="A3837">
        <v>1279.2</v>
      </c>
      <c r="B3837" s="1">
        <v>44994</v>
      </c>
      <c r="C3837" t="s">
        <v>27</v>
      </c>
      <c r="D3837" s="2">
        <v>0.3923611111111111</v>
      </c>
      <c r="E3837">
        <v>100</v>
      </c>
      <c r="F3837">
        <v>15</v>
      </c>
      <c r="G3837" t="s">
        <v>23</v>
      </c>
      <c r="H3837">
        <v>41500</v>
      </c>
      <c r="I3837" t="s">
        <v>22</v>
      </c>
      <c r="J3837" s="1">
        <v>44994</v>
      </c>
      <c r="K3837" t="s">
        <v>27</v>
      </c>
      <c r="L3837" s="2">
        <v>0.52152777777777781</v>
      </c>
      <c r="M3837">
        <v>102</v>
      </c>
      <c r="N3837">
        <v>-30</v>
      </c>
      <c r="O3837">
        <v>-2</v>
      </c>
      <c r="P3837" s="1">
        <v>44994</v>
      </c>
      <c r="Q3837" t="s">
        <v>24</v>
      </c>
      <c r="R3837">
        <v>135.5</v>
      </c>
      <c r="S3837">
        <v>26.7</v>
      </c>
      <c r="T3837">
        <f t="shared" si="1449"/>
        <v>9</v>
      </c>
      <c r="U3837">
        <f t="shared" si="1453"/>
        <v>3</v>
      </c>
      <c r="V3837">
        <f t="shared" si="1436"/>
        <v>2023</v>
      </c>
      <c r="X3837" t="str">
        <f t="shared" si="1458"/>
        <v>Loss</v>
      </c>
    </row>
    <row r="3838" spans="1:24" hidden="1" x14ac:dyDescent="0.3">
      <c r="A3838">
        <v>1280</v>
      </c>
      <c r="B3838" s="1">
        <v>44995</v>
      </c>
      <c r="D3838" s="2">
        <v>0.3923611111111111</v>
      </c>
      <c r="E3838">
        <v>40554.550000000003</v>
      </c>
      <c r="J3838" s="1">
        <v>44995</v>
      </c>
      <c r="L3838" s="2">
        <v>0.41805555555555557</v>
      </c>
      <c r="M3838">
        <v>40559.9</v>
      </c>
      <c r="N3838">
        <v>-495</v>
      </c>
      <c r="R3838">
        <v>40600.15</v>
      </c>
      <c r="S3838">
        <v>40394.75</v>
      </c>
      <c r="T3838">
        <f t="shared" si="1449"/>
        <v>10</v>
      </c>
      <c r="U3838">
        <f t="shared" si="1453"/>
        <v>3</v>
      </c>
      <c r="V3838">
        <f t="shared" si="1436"/>
        <v>2023</v>
      </c>
    </row>
    <row r="3839" spans="1:24" x14ac:dyDescent="0.3">
      <c r="A3839">
        <v>1280.0999999999999</v>
      </c>
      <c r="B3839" s="1">
        <v>44995</v>
      </c>
      <c r="C3839" t="s">
        <v>28</v>
      </c>
      <c r="D3839" s="2">
        <v>0.3923611111111111</v>
      </c>
      <c r="E3839">
        <v>325.3</v>
      </c>
      <c r="F3839">
        <v>15</v>
      </c>
      <c r="G3839" t="s">
        <v>21</v>
      </c>
      <c r="H3839">
        <v>40600</v>
      </c>
      <c r="I3839" t="s">
        <v>22</v>
      </c>
      <c r="J3839" s="1">
        <v>44995</v>
      </c>
      <c r="K3839" t="s">
        <v>28</v>
      </c>
      <c r="L3839" s="2">
        <v>0.41805555555555557</v>
      </c>
      <c r="M3839">
        <v>308.3</v>
      </c>
      <c r="N3839">
        <v>255</v>
      </c>
      <c r="O3839">
        <v>5.2259452810000004</v>
      </c>
      <c r="P3839" s="1">
        <v>45001</v>
      </c>
      <c r="Q3839" t="s">
        <v>24</v>
      </c>
      <c r="R3839">
        <v>345.45</v>
      </c>
      <c r="S3839">
        <v>233.15</v>
      </c>
      <c r="T3839">
        <f t="shared" si="1449"/>
        <v>10</v>
      </c>
      <c r="U3839">
        <f t="shared" si="1453"/>
        <v>3</v>
      </c>
      <c r="V3839">
        <f t="shared" si="1436"/>
        <v>2023</v>
      </c>
      <c r="X3839" t="str">
        <f t="shared" ref="X3839:X3840" si="1459">IF(N3839&gt;0,"Profit","Loss")</f>
        <v>Profit</v>
      </c>
    </row>
    <row r="3840" spans="1:24" x14ac:dyDescent="0.3">
      <c r="A3840">
        <v>1280.2</v>
      </c>
      <c r="B3840" s="1">
        <v>44995</v>
      </c>
      <c r="C3840" t="s">
        <v>28</v>
      </c>
      <c r="D3840" s="2">
        <v>0.3923611111111111</v>
      </c>
      <c r="E3840">
        <v>348.55</v>
      </c>
      <c r="F3840">
        <v>15</v>
      </c>
      <c r="G3840" t="s">
        <v>23</v>
      </c>
      <c r="H3840">
        <v>40600</v>
      </c>
      <c r="I3840" t="s">
        <v>22</v>
      </c>
      <c r="J3840" s="1">
        <v>44995</v>
      </c>
      <c r="K3840" t="s">
        <v>28</v>
      </c>
      <c r="L3840" s="2">
        <v>0.40486111111111112</v>
      </c>
      <c r="M3840">
        <v>398.55</v>
      </c>
      <c r="N3840">
        <v>-750</v>
      </c>
      <c r="O3840">
        <v>-14.345144169999999</v>
      </c>
      <c r="P3840" s="1">
        <v>45001</v>
      </c>
      <c r="Q3840" t="s">
        <v>24</v>
      </c>
      <c r="R3840">
        <v>415.3</v>
      </c>
      <c r="S3840">
        <v>323.05</v>
      </c>
      <c r="T3840">
        <f t="shared" si="1449"/>
        <v>10</v>
      </c>
      <c r="U3840">
        <f t="shared" si="1453"/>
        <v>3</v>
      </c>
      <c r="V3840">
        <f t="shared" si="1436"/>
        <v>2023</v>
      </c>
      <c r="X3840" t="str">
        <f t="shared" si="1459"/>
        <v>Loss</v>
      </c>
    </row>
    <row r="3841" spans="1:24" hidden="1" x14ac:dyDescent="0.3">
      <c r="A3841">
        <v>1281</v>
      </c>
      <c r="B3841" s="1">
        <v>44998</v>
      </c>
      <c r="D3841" s="2">
        <v>0.3923611111111111</v>
      </c>
      <c r="E3841">
        <v>40620.25</v>
      </c>
      <c r="J3841" s="1">
        <v>44998</v>
      </c>
      <c r="L3841" s="2">
        <v>0.5131944444444444</v>
      </c>
      <c r="M3841">
        <v>40127.15</v>
      </c>
      <c r="N3841">
        <v>2520</v>
      </c>
      <c r="R3841">
        <v>40687.75</v>
      </c>
      <c r="S3841">
        <v>40113.85</v>
      </c>
      <c r="T3841">
        <f t="shared" si="1449"/>
        <v>13</v>
      </c>
      <c r="U3841">
        <f t="shared" si="1453"/>
        <v>3</v>
      </c>
      <c r="V3841">
        <f t="shared" si="1436"/>
        <v>2023</v>
      </c>
    </row>
    <row r="3842" spans="1:24" x14ac:dyDescent="0.3">
      <c r="A3842">
        <v>1281.0999999999999</v>
      </c>
      <c r="B3842" s="1">
        <v>44998</v>
      </c>
      <c r="C3842" t="s">
        <v>20</v>
      </c>
      <c r="D3842" s="2">
        <v>0.3923611111111111</v>
      </c>
      <c r="E3842">
        <v>305.45</v>
      </c>
      <c r="F3842">
        <v>15</v>
      </c>
      <c r="G3842" t="s">
        <v>21</v>
      </c>
      <c r="H3842">
        <v>40600</v>
      </c>
      <c r="I3842" t="s">
        <v>22</v>
      </c>
      <c r="J3842" s="1">
        <v>44998</v>
      </c>
      <c r="K3842" t="s">
        <v>20</v>
      </c>
      <c r="L3842" s="2">
        <v>0.5131944444444444</v>
      </c>
      <c r="M3842">
        <v>105.45</v>
      </c>
      <c r="N3842">
        <v>3000</v>
      </c>
      <c r="O3842">
        <v>65.47716484</v>
      </c>
      <c r="P3842" s="1">
        <v>45001</v>
      </c>
      <c r="Q3842" t="s">
        <v>29</v>
      </c>
      <c r="R3842">
        <v>330</v>
      </c>
      <c r="S3842">
        <v>105.15</v>
      </c>
      <c r="T3842">
        <f t="shared" si="1449"/>
        <v>13</v>
      </c>
      <c r="U3842">
        <f t="shared" si="1453"/>
        <v>3</v>
      </c>
      <c r="V3842">
        <f t="shared" si="1436"/>
        <v>2023</v>
      </c>
      <c r="X3842" t="str">
        <f t="shared" ref="X3842:X3843" si="1460">IF(N3842&gt;0,"Profit","Loss")</f>
        <v>Profit</v>
      </c>
    </row>
    <row r="3843" spans="1:24" x14ac:dyDescent="0.3">
      <c r="A3843">
        <v>1281.2</v>
      </c>
      <c r="B3843" s="1">
        <v>44998</v>
      </c>
      <c r="C3843" t="s">
        <v>20</v>
      </c>
      <c r="D3843" s="2">
        <v>0.3923611111111111</v>
      </c>
      <c r="E3843">
        <v>247.2</v>
      </c>
      <c r="F3843">
        <v>15</v>
      </c>
      <c r="G3843" t="s">
        <v>23</v>
      </c>
      <c r="H3843">
        <v>40600</v>
      </c>
      <c r="I3843" t="s">
        <v>22</v>
      </c>
      <c r="J3843" s="1">
        <v>44998</v>
      </c>
      <c r="K3843" t="s">
        <v>20</v>
      </c>
      <c r="L3843" s="2">
        <v>0.40416666666666662</v>
      </c>
      <c r="M3843">
        <v>279.2</v>
      </c>
      <c r="N3843">
        <v>-480</v>
      </c>
      <c r="O3843">
        <v>-12.944983819999999</v>
      </c>
      <c r="P3843" s="1">
        <v>45001</v>
      </c>
      <c r="Q3843" t="s">
        <v>24</v>
      </c>
      <c r="R3843">
        <v>335.9</v>
      </c>
      <c r="S3843">
        <v>203.4</v>
      </c>
      <c r="T3843">
        <f t="shared" si="1449"/>
        <v>13</v>
      </c>
      <c r="U3843">
        <f t="shared" si="1453"/>
        <v>3</v>
      </c>
      <c r="V3843">
        <f t="shared" ref="V3843:V3906" si="1461">YEAR(B3843)</f>
        <v>2023</v>
      </c>
      <c r="X3843" t="str">
        <f t="shared" si="1460"/>
        <v>Loss</v>
      </c>
    </row>
    <row r="3844" spans="1:24" hidden="1" x14ac:dyDescent="0.3">
      <c r="A3844">
        <v>1282</v>
      </c>
      <c r="B3844" s="1">
        <v>44999</v>
      </c>
      <c r="D3844" s="2">
        <v>0.3923611111111111</v>
      </c>
      <c r="E3844">
        <v>39362.050000000003</v>
      </c>
      <c r="J3844" s="1">
        <v>44999</v>
      </c>
      <c r="L3844" s="2">
        <v>0.4055555555555555</v>
      </c>
      <c r="M3844">
        <v>39565.75</v>
      </c>
      <c r="N3844">
        <v>570</v>
      </c>
      <c r="R3844">
        <v>39765.699999999997</v>
      </c>
      <c r="S3844">
        <v>39328</v>
      </c>
      <c r="T3844">
        <f t="shared" si="1449"/>
        <v>14</v>
      </c>
      <c r="U3844">
        <f t="shared" si="1453"/>
        <v>3</v>
      </c>
      <c r="V3844">
        <f t="shared" si="1461"/>
        <v>2023</v>
      </c>
    </row>
    <row r="3845" spans="1:24" x14ac:dyDescent="0.3">
      <c r="A3845">
        <v>1282.0999999999999</v>
      </c>
      <c r="B3845" s="1">
        <v>44999</v>
      </c>
      <c r="C3845" t="s">
        <v>25</v>
      </c>
      <c r="D3845" s="2">
        <v>0.3923611111111111</v>
      </c>
      <c r="E3845">
        <v>310.39999999999998</v>
      </c>
      <c r="F3845">
        <v>15</v>
      </c>
      <c r="G3845" t="s">
        <v>21</v>
      </c>
      <c r="H3845">
        <v>39400</v>
      </c>
      <c r="I3845" t="s">
        <v>22</v>
      </c>
      <c r="J3845" s="1">
        <v>44999</v>
      </c>
      <c r="K3845" t="s">
        <v>25</v>
      </c>
      <c r="L3845" s="2">
        <v>0.39444444444444443</v>
      </c>
      <c r="M3845">
        <v>372.4</v>
      </c>
      <c r="N3845">
        <v>-930</v>
      </c>
      <c r="O3845">
        <v>-19.9742268</v>
      </c>
      <c r="P3845" s="1">
        <v>45001</v>
      </c>
      <c r="Q3845" t="s">
        <v>24</v>
      </c>
      <c r="R3845">
        <v>406.65</v>
      </c>
      <c r="S3845">
        <v>296.45</v>
      </c>
      <c r="T3845">
        <f t="shared" si="1449"/>
        <v>14</v>
      </c>
      <c r="U3845">
        <f t="shared" si="1453"/>
        <v>3</v>
      </c>
      <c r="V3845">
        <f t="shared" si="1461"/>
        <v>2023</v>
      </c>
      <c r="X3845" t="str">
        <f t="shared" ref="X3845:X3846" si="1462">IF(N3845&gt;0,"Profit","Loss")</f>
        <v>Loss</v>
      </c>
    </row>
    <row r="3846" spans="1:24" x14ac:dyDescent="0.3">
      <c r="A3846">
        <v>1282.2</v>
      </c>
      <c r="B3846" s="1">
        <v>44999</v>
      </c>
      <c r="C3846" t="s">
        <v>25</v>
      </c>
      <c r="D3846" s="2">
        <v>0.3923611111111111</v>
      </c>
      <c r="E3846">
        <v>324.5</v>
      </c>
      <c r="F3846">
        <v>15</v>
      </c>
      <c r="G3846" t="s">
        <v>23</v>
      </c>
      <c r="H3846">
        <v>39400</v>
      </c>
      <c r="I3846" t="s">
        <v>22</v>
      </c>
      <c r="J3846" s="1">
        <v>44999</v>
      </c>
      <c r="K3846" t="s">
        <v>25</v>
      </c>
      <c r="L3846" s="2">
        <v>0.4055555555555555</v>
      </c>
      <c r="M3846">
        <v>224.5</v>
      </c>
      <c r="N3846">
        <v>1500</v>
      </c>
      <c r="O3846">
        <v>30.81664099</v>
      </c>
      <c r="P3846" s="1">
        <v>45001</v>
      </c>
      <c r="Q3846" t="s">
        <v>24</v>
      </c>
      <c r="R3846">
        <v>333.4</v>
      </c>
      <c r="S3846">
        <v>148.75</v>
      </c>
      <c r="T3846">
        <f t="shared" si="1449"/>
        <v>14</v>
      </c>
      <c r="U3846">
        <f t="shared" si="1453"/>
        <v>3</v>
      </c>
      <c r="V3846">
        <f t="shared" si="1461"/>
        <v>2023</v>
      </c>
      <c r="X3846" t="str">
        <f t="shared" si="1462"/>
        <v>Profit</v>
      </c>
    </row>
    <row r="3847" spans="1:24" hidden="1" x14ac:dyDescent="0.3">
      <c r="A3847">
        <v>1283</v>
      </c>
      <c r="B3847" s="1">
        <v>45000</v>
      </c>
      <c r="D3847" s="2">
        <v>0.3923611111111111</v>
      </c>
      <c r="E3847">
        <v>39777.65</v>
      </c>
      <c r="J3847" s="1">
        <v>45000</v>
      </c>
      <c r="L3847" s="2">
        <v>0.6118055555555556</v>
      </c>
      <c r="M3847">
        <v>39190.65</v>
      </c>
      <c r="N3847">
        <v>2730</v>
      </c>
      <c r="R3847">
        <v>39847.949999999997</v>
      </c>
      <c r="S3847">
        <v>39185.1</v>
      </c>
      <c r="T3847">
        <f t="shared" si="1449"/>
        <v>15</v>
      </c>
      <c r="U3847">
        <f t="shared" si="1453"/>
        <v>3</v>
      </c>
      <c r="V3847">
        <f t="shared" si="1461"/>
        <v>2023</v>
      </c>
    </row>
    <row r="3848" spans="1:24" x14ac:dyDescent="0.3">
      <c r="A3848">
        <v>1283.0999999999999</v>
      </c>
      <c r="B3848" s="1">
        <v>45000</v>
      </c>
      <c r="C3848" t="s">
        <v>26</v>
      </c>
      <c r="D3848" s="2">
        <v>0.3923611111111111</v>
      </c>
      <c r="E3848">
        <v>229.2</v>
      </c>
      <c r="F3848">
        <v>15</v>
      </c>
      <c r="G3848" t="s">
        <v>21</v>
      </c>
      <c r="H3848">
        <v>39800</v>
      </c>
      <c r="I3848" t="s">
        <v>22</v>
      </c>
      <c r="J3848" s="1">
        <v>45000</v>
      </c>
      <c r="K3848" t="s">
        <v>26</v>
      </c>
      <c r="L3848" s="2">
        <v>0.6118055555555556</v>
      </c>
      <c r="M3848">
        <v>29.2</v>
      </c>
      <c r="N3848">
        <v>3000</v>
      </c>
      <c r="O3848">
        <v>87.260034899999994</v>
      </c>
      <c r="P3848" s="1">
        <v>45001</v>
      </c>
      <c r="Q3848" t="s">
        <v>29</v>
      </c>
      <c r="R3848">
        <v>256.85000000000002</v>
      </c>
      <c r="S3848">
        <v>28.85</v>
      </c>
      <c r="T3848">
        <f t="shared" si="1449"/>
        <v>15</v>
      </c>
      <c r="U3848">
        <f t="shared" si="1453"/>
        <v>3</v>
      </c>
      <c r="V3848">
        <f t="shared" si="1461"/>
        <v>2023</v>
      </c>
      <c r="X3848" t="str">
        <f t="shared" ref="X3848:X3849" si="1463">IF(N3848&gt;0,"Profit","Loss")</f>
        <v>Profit</v>
      </c>
    </row>
    <row r="3849" spans="1:24" x14ac:dyDescent="0.3">
      <c r="A3849">
        <v>1283.2</v>
      </c>
      <c r="B3849" s="1">
        <v>45000</v>
      </c>
      <c r="C3849" t="s">
        <v>26</v>
      </c>
      <c r="D3849" s="2">
        <v>0.3923611111111111</v>
      </c>
      <c r="E3849">
        <v>236.3</v>
      </c>
      <c r="F3849">
        <v>15</v>
      </c>
      <c r="G3849" t="s">
        <v>23</v>
      </c>
      <c r="H3849">
        <v>39800</v>
      </c>
      <c r="I3849" t="s">
        <v>22</v>
      </c>
      <c r="J3849" s="1">
        <v>45000</v>
      </c>
      <c r="K3849" t="s">
        <v>26</v>
      </c>
      <c r="L3849" s="2">
        <v>0.40138888888888885</v>
      </c>
      <c r="M3849">
        <v>254.3</v>
      </c>
      <c r="N3849">
        <v>-270</v>
      </c>
      <c r="O3849">
        <v>-7.6174354629999996</v>
      </c>
      <c r="P3849" s="1">
        <v>45001</v>
      </c>
      <c r="Q3849" t="s">
        <v>24</v>
      </c>
      <c r="R3849">
        <v>267.64999999999998</v>
      </c>
      <c r="S3849">
        <v>179.15</v>
      </c>
      <c r="T3849">
        <f t="shared" si="1449"/>
        <v>15</v>
      </c>
      <c r="U3849">
        <f t="shared" si="1453"/>
        <v>3</v>
      </c>
      <c r="V3849">
        <f t="shared" si="1461"/>
        <v>2023</v>
      </c>
      <c r="X3849" t="str">
        <f t="shared" si="1463"/>
        <v>Loss</v>
      </c>
    </row>
    <row r="3850" spans="1:24" hidden="1" x14ac:dyDescent="0.3">
      <c r="A3850">
        <v>1284</v>
      </c>
      <c r="B3850" s="1">
        <v>45001</v>
      </c>
      <c r="D3850" s="2">
        <v>0.3923611111111111</v>
      </c>
      <c r="E3850">
        <v>39005.949999999997</v>
      </c>
      <c r="J3850" s="1">
        <v>45001</v>
      </c>
      <c r="L3850" s="2">
        <v>0.43402777777777773</v>
      </c>
      <c r="M3850">
        <v>38892.85</v>
      </c>
      <c r="N3850">
        <v>0</v>
      </c>
      <c r="R3850">
        <v>39026.449999999997</v>
      </c>
      <c r="S3850">
        <v>38617.800000000003</v>
      </c>
      <c r="T3850">
        <f t="shared" si="1449"/>
        <v>16</v>
      </c>
      <c r="U3850">
        <f t="shared" si="1453"/>
        <v>3</v>
      </c>
      <c r="V3850">
        <f t="shared" si="1461"/>
        <v>2023</v>
      </c>
    </row>
    <row r="3851" spans="1:24" x14ac:dyDescent="0.3">
      <c r="A3851">
        <v>1284.0999999999999</v>
      </c>
      <c r="B3851" s="1">
        <v>45001</v>
      </c>
      <c r="C3851" t="s">
        <v>27</v>
      </c>
      <c r="D3851" s="2">
        <v>0.3923611111111111</v>
      </c>
      <c r="E3851">
        <v>184.55</v>
      </c>
      <c r="F3851">
        <v>15</v>
      </c>
      <c r="G3851" t="s">
        <v>21</v>
      </c>
      <c r="H3851">
        <v>39000</v>
      </c>
      <c r="I3851" t="s">
        <v>22</v>
      </c>
      <c r="J3851" s="1">
        <v>45001</v>
      </c>
      <c r="K3851" t="s">
        <v>27</v>
      </c>
      <c r="L3851" s="2">
        <v>0.43402777777777773</v>
      </c>
      <c r="M3851">
        <v>115.55</v>
      </c>
      <c r="N3851">
        <v>1035</v>
      </c>
      <c r="O3851">
        <v>37.388241669999999</v>
      </c>
      <c r="P3851" s="1">
        <v>45001</v>
      </c>
      <c r="Q3851" t="s">
        <v>24</v>
      </c>
      <c r="R3851">
        <v>198.75</v>
      </c>
      <c r="S3851">
        <v>40.15</v>
      </c>
      <c r="T3851">
        <f t="shared" si="1449"/>
        <v>16</v>
      </c>
      <c r="U3851">
        <f t="shared" si="1453"/>
        <v>3</v>
      </c>
      <c r="V3851">
        <f t="shared" si="1461"/>
        <v>2023</v>
      </c>
      <c r="X3851" t="str">
        <f t="shared" ref="X3851:X3852" si="1464">IF(N3851&gt;0,"Profit","Loss")</f>
        <v>Profit</v>
      </c>
    </row>
    <row r="3852" spans="1:24" x14ac:dyDescent="0.3">
      <c r="A3852">
        <v>1284.2</v>
      </c>
      <c r="B3852" s="1">
        <v>45001</v>
      </c>
      <c r="C3852" t="s">
        <v>27</v>
      </c>
      <c r="D3852" s="2">
        <v>0.3923611111111111</v>
      </c>
      <c r="E3852">
        <v>172.05</v>
      </c>
      <c r="F3852">
        <v>15</v>
      </c>
      <c r="G3852" t="s">
        <v>23</v>
      </c>
      <c r="H3852">
        <v>39000</v>
      </c>
      <c r="I3852" t="s">
        <v>22</v>
      </c>
      <c r="J3852" s="1">
        <v>45001</v>
      </c>
      <c r="K3852" t="s">
        <v>27</v>
      </c>
      <c r="L3852" s="2">
        <v>0.39652777777777781</v>
      </c>
      <c r="M3852">
        <v>241.05</v>
      </c>
      <c r="N3852">
        <v>-1035</v>
      </c>
      <c r="O3852">
        <v>-40.104620750000002</v>
      </c>
      <c r="P3852" s="1">
        <v>45001</v>
      </c>
      <c r="Q3852" t="s">
        <v>24</v>
      </c>
      <c r="R3852">
        <v>275</v>
      </c>
      <c r="S3852">
        <v>165.1</v>
      </c>
      <c r="T3852">
        <f t="shared" si="1449"/>
        <v>16</v>
      </c>
      <c r="U3852">
        <f t="shared" si="1453"/>
        <v>3</v>
      </c>
      <c r="V3852">
        <f t="shared" si="1461"/>
        <v>2023</v>
      </c>
      <c r="X3852" t="str">
        <f t="shared" si="1464"/>
        <v>Loss</v>
      </c>
    </row>
    <row r="3853" spans="1:24" hidden="1" x14ac:dyDescent="0.3">
      <c r="A3853">
        <v>1285</v>
      </c>
      <c r="B3853" s="1">
        <v>45002</v>
      </c>
      <c r="D3853" s="2">
        <v>0.3923611111111111</v>
      </c>
      <c r="E3853">
        <v>39444</v>
      </c>
      <c r="J3853" s="1">
        <v>45002</v>
      </c>
      <c r="L3853" s="2">
        <v>0.39930555555555558</v>
      </c>
      <c r="M3853">
        <v>39361.35</v>
      </c>
      <c r="N3853">
        <v>-808.5</v>
      </c>
      <c r="R3853">
        <v>39516.550000000003</v>
      </c>
      <c r="S3853">
        <v>39350.199999999997</v>
      </c>
      <c r="T3853">
        <f t="shared" si="1449"/>
        <v>17</v>
      </c>
      <c r="U3853">
        <f t="shared" si="1453"/>
        <v>3</v>
      </c>
      <c r="V3853">
        <f t="shared" si="1461"/>
        <v>2023</v>
      </c>
    </row>
    <row r="3854" spans="1:24" x14ac:dyDescent="0.3">
      <c r="A3854">
        <v>1285.0999999999999</v>
      </c>
      <c r="B3854" s="1">
        <v>45002</v>
      </c>
      <c r="C3854" t="s">
        <v>28</v>
      </c>
      <c r="D3854" s="2">
        <v>0.3923611111111111</v>
      </c>
      <c r="E3854">
        <v>478.95</v>
      </c>
      <c r="F3854">
        <v>15</v>
      </c>
      <c r="G3854" t="s">
        <v>21</v>
      </c>
      <c r="H3854">
        <v>39400</v>
      </c>
      <c r="I3854" t="s">
        <v>22</v>
      </c>
      <c r="J3854" s="1">
        <v>45002</v>
      </c>
      <c r="K3854" t="s">
        <v>28</v>
      </c>
      <c r="L3854" s="2">
        <v>0.39444444444444443</v>
      </c>
      <c r="M3854">
        <v>502.95</v>
      </c>
      <c r="N3854">
        <v>-360</v>
      </c>
      <c r="O3854">
        <v>-5.0109614779999996</v>
      </c>
      <c r="P3854" s="1">
        <v>45008</v>
      </c>
      <c r="Q3854" t="s">
        <v>24</v>
      </c>
      <c r="R3854">
        <v>522</v>
      </c>
      <c r="S3854">
        <v>427.15</v>
      </c>
      <c r="T3854">
        <f t="shared" si="1449"/>
        <v>17</v>
      </c>
      <c r="U3854">
        <f t="shared" si="1453"/>
        <v>3</v>
      </c>
      <c r="V3854">
        <f t="shared" si="1461"/>
        <v>2023</v>
      </c>
      <c r="X3854" t="str">
        <f t="shared" ref="X3854:X3855" si="1465">IF(N3854&gt;0,"Profit","Loss")</f>
        <v>Loss</v>
      </c>
    </row>
    <row r="3855" spans="1:24" x14ac:dyDescent="0.3">
      <c r="A3855">
        <v>1285.2</v>
      </c>
      <c r="B3855" s="1">
        <v>45002</v>
      </c>
      <c r="C3855" t="s">
        <v>28</v>
      </c>
      <c r="D3855" s="2">
        <v>0.3923611111111111</v>
      </c>
      <c r="E3855">
        <v>363.15</v>
      </c>
      <c r="F3855">
        <v>15</v>
      </c>
      <c r="G3855" t="s">
        <v>23</v>
      </c>
      <c r="H3855">
        <v>39400</v>
      </c>
      <c r="I3855" t="s">
        <v>22</v>
      </c>
      <c r="J3855" s="1">
        <v>45002</v>
      </c>
      <c r="K3855" t="s">
        <v>28</v>
      </c>
      <c r="L3855" s="2">
        <v>0.39930555555555558</v>
      </c>
      <c r="M3855">
        <v>393.05</v>
      </c>
      <c r="N3855">
        <v>-448.5</v>
      </c>
      <c r="O3855">
        <v>-8.2335123229999994</v>
      </c>
      <c r="P3855" s="1">
        <v>45008</v>
      </c>
      <c r="Q3855" t="s">
        <v>24</v>
      </c>
      <c r="R3855">
        <v>400</v>
      </c>
      <c r="S3855">
        <v>311.25</v>
      </c>
      <c r="T3855">
        <f t="shared" si="1449"/>
        <v>17</v>
      </c>
      <c r="U3855">
        <f t="shared" si="1453"/>
        <v>3</v>
      </c>
      <c r="V3855">
        <f t="shared" si="1461"/>
        <v>2023</v>
      </c>
      <c r="X3855" t="str">
        <f t="shared" si="1465"/>
        <v>Loss</v>
      </c>
    </row>
    <row r="3856" spans="1:24" hidden="1" x14ac:dyDescent="0.3">
      <c r="A3856">
        <v>1286</v>
      </c>
      <c r="B3856" s="1">
        <v>45005</v>
      </c>
      <c r="D3856" s="2">
        <v>0.3923611111111111</v>
      </c>
      <c r="E3856">
        <v>39295.65</v>
      </c>
      <c r="J3856" s="1">
        <v>45005</v>
      </c>
      <c r="L3856" s="2">
        <v>0.4513888888888889</v>
      </c>
      <c r="M3856">
        <v>39199.300000000003</v>
      </c>
      <c r="N3856">
        <v>210</v>
      </c>
      <c r="R3856">
        <v>39350.050000000003</v>
      </c>
      <c r="S3856">
        <v>39036.050000000003</v>
      </c>
      <c r="T3856">
        <f t="shared" si="1449"/>
        <v>20</v>
      </c>
      <c r="U3856">
        <f t="shared" si="1453"/>
        <v>3</v>
      </c>
      <c r="V3856">
        <f t="shared" si="1461"/>
        <v>2023</v>
      </c>
    </row>
    <row r="3857" spans="1:24" x14ac:dyDescent="0.3">
      <c r="A3857">
        <v>1286.0999999999999</v>
      </c>
      <c r="B3857" s="1">
        <v>45005</v>
      </c>
      <c r="C3857" t="s">
        <v>20</v>
      </c>
      <c r="D3857" s="2">
        <v>0.3923611111111111</v>
      </c>
      <c r="E3857">
        <v>393.8</v>
      </c>
      <c r="F3857">
        <v>15</v>
      </c>
      <c r="G3857" t="s">
        <v>21</v>
      </c>
      <c r="H3857">
        <v>39300</v>
      </c>
      <c r="I3857" t="s">
        <v>22</v>
      </c>
      <c r="J3857" s="1">
        <v>45005</v>
      </c>
      <c r="K3857" t="s">
        <v>20</v>
      </c>
      <c r="L3857" s="2">
        <v>0.4513888888888889</v>
      </c>
      <c r="M3857">
        <v>334.8</v>
      </c>
      <c r="N3857">
        <v>885</v>
      </c>
      <c r="O3857">
        <v>14.982224479999999</v>
      </c>
      <c r="P3857" s="1">
        <v>45008</v>
      </c>
      <c r="Q3857" t="s">
        <v>24</v>
      </c>
      <c r="R3857">
        <v>424.35</v>
      </c>
      <c r="S3857">
        <v>259.64999999999998</v>
      </c>
      <c r="T3857">
        <f t="shared" si="1449"/>
        <v>20</v>
      </c>
      <c r="U3857">
        <f t="shared" si="1453"/>
        <v>3</v>
      </c>
      <c r="V3857">
        <f t="shared" si="1461"/>
        <v>2023</v>
      </c>
      <c r="X3857" t="str">
        <f t="shared" ref="X3857:X3858" si="1466">IF(N3857&gt;0,"Profit","Loss")</f>
        <v>Profit</v>
      </c>
    </row>
    <row r="3858" spans="1:24" x14ac:dyDescent="0.3">
      <c r="A3858">
        <v>1286.2</v>
      </c>
      <c r="B3858" s="1">
        <v>45005</v>
      </c>
      <c r="C3858" t="s">
        <v>20</v>
      </c>
      <c r="D3858" s="2">
        <v>0.3923611111111111</v>
      </c>
      <c r="E3858">
        <v>351.8</v>
      </c>
      <c r="F3858">
        <v>15</v>
      </c>
      <c r="G3858" t="s">
        <v>23</v>
      </c>
      <c r="H3858">
        <v>39300</v>
      </c>
      <c r="I3858" t="s">
        <v>22</v>
      </c>
      <c r="J3858" s="1">
        <v>45005</v>
      </c>
      <c r="K3858" t="s">
        <v>20</v>
      </c>
      <c r="L3858" s="2">
        <v>0.4145833333333333</v>
      </c>
      <c r="M3858">
        <v>396.8</v>
      </c>
      <c r="N3858">
        <v>-675</v>
      </c>
      <c r="O3858">
        <v>-12.791358730000001</v>
      </c>
      <c r="P3858" s="1">
        <v>45008</v>
      </c>
      <c r="Q3858" t="s">
        <v>24</v>
      </c>
      <c r="R3858">
        <v>425</v>
      </c>
      <c r="S3858">
        <v>321.2</v>
      </c>
      <c r="T3858">
        <f t="shared" si="1449"/>
        <v>20</v>
      </c>
      <c r="U3858">
        <f t="shared" si="1453"/>
        <v>3</v>
      </c>
      <c r="V3858">
        <f t="shared" si="1461"/>
        <v>2023</v>
      </c>
      <c r="X3858" t="str">
        <f t="shared" si="1466"/>
        <v>Loss</v>
      </c>
    </row>
    <row r="3859" spans="1:24" hidden="1" x14ac:dyDescent="0.3">
      <c r="A3859">
        <v>1287</v>
      </c>
      <c r="B3859" s="1">
        <v>45006</v>
      </c>
      <c r="D3859" s="2">
        <v>0.3923611111111111</v>
      </c>
      <c r="E3859">
        <v>39528.25</v>
      </c>
      <c r="J3859" s="1">
        <v>45006</v>
      </c>
      <c r="L3859" s="2">
        <v>0.41944444444444445</v>
      </c>
      <c r="M3859">
        <v>39555.050000000003</v>
      </c>
      <c r="N3859">
        <v>-630</v>
      </c>
      <c r="R3859">
        <v>39576.550000000003</v>
      </c>
      <c r="S3859">
        <v>39366.300000000003</v>
      </c>
      <c r="T3859">
        <f t="shared" si="1449"/>
        <v>21</v>
      </c>
      <c r="U3859">
        <f t="shared" si="1453"/>
        <v>3</v>
      </c>
      <c r="V3859">
        <f t="shared" si="1461"/>
        <v>2023</v>
      </c>
    </row>
    <row r="3860" spans="1:24" x14ac:dyDescent="0.3">
      <c r="A3860">
        <v>1287.0999999999999</v>
      </c>
      <c r="B3860" s="1">
        <v>45006</v>
      </c>
      <c r="C3860" t="s">
        <v>25</v>
      </c>
      <c r="D3860" s="2">
        <v>0.3923611111111111</v>
      </c>
      <c r="E3860">
        <v>340.05</v>
      </c>
      <c r="F3860">
        <v>15</v>
      </c>
      <c r="G3860" t="s">
        <v>21</v>
      </c>
      <c r="H3860">
        <v>39500</v>
      </c>
      <c r="I3860" t="s">
        <v>22</v>
      </c>
      <c r="J3860" s="1">
        <v>45006</v>
      </c>
      <c r="K3860" t="s">
        <v>25</v>
      </c>
      <c r="L3860" s="2">
        <v>0.41944444444444445</v>
      </c>
      <c r="M3860">
        <v>340.05</v>
      </c>
      <c r="N3860">
        <v>0</v>
      </c>
      <c r="O3860">
        <v>0</v>
      </c>
      <c r="P3860" s="1">
        <v>45008</v>
      </c>
      <c r="Q3860" t="s">
        <v>24</v>
      </c>
      <c r="R3860">
        <v>364.1</v>
      </c>
      <c r="S3860">
        <v>265</v>
      </c>
      <c r="T3860">
        <f t="shared" si="1449"/>
        <v>21</v>
      </c>
      <c r="U3860">
        <f t="shared" si="1453"/>
        <v>3</v>
      </c>
      <c r="V3860">
        <f t="shared" si="1461"/>
        <v>2023</v>
      </c>
      <c r="X3860" t="str">
        <f t="shared" ref="X3860:X3861" si="1467">IF(N3860&gt;0,"Profit","Loss")</f>
        <v>Loss</v>
      </c>
    </row>
    <row r="3861" spans="1:24" x14ac:dyDescent="0.3">
      <c r="A3861">
        <v>1287.2</v>
      </c>
      <c r="B3861" s="1">
        <v>45006</v>
      </c>
      <c r="C3861" t="s">
        <v>25</v>
      </c>
      <c r="D3861" s="2">
        <v>0.3923611111111111</v>
      </c>
      <c r="E3861">
        <v>300.45</v>
      </c>
      <c r="F3861">
        <v>15</v>
      </c>
      <c r="G3861" t="s">
        <v>23</v>
      </c>
      <c r="H3861">
        <v>39500</v>
      </c>
      <c r="I3861" t="s">
        <v>22</v>
      </c>
      <c r="J3861" s="1">
        <v>45006</v>
      </c>
      <c r="K3861" t="s">
        <v>25</v>
      </c>
      <c r="L3861" s="2">
        <v>0.40138888888888885</v>
      </c>
      <c r="M3861">
        <v>342.45</v>
      </c>
      <c r="N3861">
        <v>-630</v>
      </c>
      <c r="O3861">
        <v>-13.979031450000001</v>
      </c>
      <c r="P3861" s="1">
        <v>45008</v>
      </c>
      <c r="Q3861" t="s">
        <v>24</v>
      </c>
      <c r="R3861">
        <v>349</v>
      </c>
      <c r="S3861">
        <v>267.14999999999998</v>
      </c>
      <c r="T3861">
        <f t="shared" si="1449"/>
        <v>21</v>
      </c>
      <c r="U3861">
        <f t="shared" si="1453"/>
        <v>3</v>
      </c>
      <c r="V3861">
        <f t="shared" si="1461"/>
        <v>2023</v>
      </c>
      <c r="X3861" t="str">
        <f t="shared" si="1467"/>
        <v>Loss</v>
      </c>
    </row>
    <row r="3862" spans="1:24" hidden="1" x14ac:dyDescent="0.3">
      <c r="A3862">
        <v>1288</v>
      </c>
      <c r="B3862" s="1">
        <v>45007</v>
      </c>
      <c r="D3862" s="2">
        <v>0.3923611111111111</v>
      </c>
      <c r="E3862">
        <v>39976.400000000001</v>
      </c>
      <c r="J3862" s="1">
        <v>45007</v>
      </c>
      <c r="L3862" s="2">
        <v>0.40972222222222227</v>
      </c>
      <c r="M3862">
        <v>40012.050000000003</v>
      </c>
      <c r="N3862">
        <v>-1335</v>
      </c>
      <c r="R3862">
        <v>40014.9</v>
      </c>
      <c r="S3862">
        <v>39844.85</v>
      </c>
      <c r="T3862">
        <f t="shared" si="1449"/>
        <v>22</v>
      </c>
      <c r="U3862">
        <f t="shared" si="1453"/>
        <v>3</v>
      </c>
      <c r="V3862">
        <f t="shared" si="1461"/>
        <v>2023</v>
      </c>
    </row>
    <row r="3863" spans="1:24" x14ac:dyDescent="0.3">
      <c r="A3863">
        <v>1288.0999999999999</v>
      </c>
      <c r="B3863" s="1">
        <v>45007</v>
      </c>
      <c r="C3863" t="s">
        <v>26</v>
      </c>
      <c r="D3863" s="2">
        <v>0.3923611111111111</v>
      </c>
      <c r="E3863">
        <v>237.55</v>
      </c>
      <c r="F3863">
        <v>15</v>
      </c>
      <c r="G3863" t="s">
        <v>21</v>
      </c>
      <c r="H3863">
        <v>40000</v>
      </c>
      <c r="I3863" t="s">
        <v>22</v>
      </c>
      <c r="J3863" s="1">
        <v>45007</v>
      </c>
      <c r="K3863" t="s">
        <v>26</v>
      </c>
      <c r="L3863" s="2">
        <v>0.40972222222222227</v>
      </c>
      <c r="M3863">
        <v>257.55</v>
      </c>
      <c r="N3863">
        <v>-300</v>
      </c>
      <c r="O3863">
        <v>-8.4192801520000007</v>
      </c>
      <c r="P3863" s="1">
        <v>45008</v>
      </c>
      <c r="Q3863" t="s">
        <v>24</v>
      </c>
      <c r="R3863">
        <v>258.75</v>
      </c>
      <c r="S3863">
        <v>182</v>
      </c>
      <c r="T3863">
        <f t="shared" si="1449"/>
        <v>22</v>
      </c>
      <c r="U3863">
        <f t="shared" si="1453"/>
        <v>3</v>
      </c>
      <c r="V3863">
        <f t="shared" si="1461"/>
        <v>2023</v>
      </c>
      <c r="X3863" t="str">
        <f t="shared" ref="X3863:X3864" si="1468">IF(N3863&gt;0,"Profit","Loss")</f>
        <v>Loss</v>
      </c>
    </row>
    <row r="3864" spans="1:24" x14ac:dyDescent="0.3">
      <c r="A3864">
        <v>1288.2</v>
      </c>
      <c r="B3864" s="1">
        <v>45007</v>
      </c>
      <c r="C3864" t="s">
        <v>26</v>
      </c>
      <c r="D3864" s="2">
        <v>0.3923611111111111</v>
      </c>
      <c r="E3864">
        <v>241.8</v>
      </c>
      <c r="F3864">
        <v>15</v>
      </c>
      <c r="G3864" t="s">
        <v>23</v>
      </c>
      <c r="H3864">
        <v>40000</v>
      </c>
      <c r="I3864" t="s">
        <v>22</v>
      </c>
      <c r="J3864" s="1">
        <v>45007</v>
      </c>
      <c r="K3864" t="s">
        <v>26</v>
      </c>
      <c r="L3864" s="2">
        <v>0.40069444444444446</v>
      </c>
      <c r="M3864">
        <v>310.8</v>
      </c>
      <c r="N3864">
        <v>-1035</v>
      </c>
      <c r="O3864">
        <v>-28.53598015</v>
      </c>
      <c r="P3864" s="1">
        <v>45008</v>
      </c>
      <c r="Q3864" t="s">
        <v>24</v>
      </c>
      <c r="R3864">
        <v>311</v>
      </c>
      <c r="S3864">
        <v>235</v>
      </c>
      <c r="T3864">
        <f t="shared" si="1449"/>
        <v>22</v>
      </c>
      <c r="U3864">
        <f t="shared" si="1453"/>
        <v>3</v>
      </c>
      <c r="V3864">
        <f t="shared" si="1461"/>
        <v>2023</v>
      </c>
      <c r="X3864" t="str">
        <f t="shared" si="1468"/>
        <v>Loss</v>
      </c>
    </row>
    <row r="3865" spans="1:24" hidden="1" x14ac:dyDescent="0.3">
      <c r="A3865">
        <v>1289</v>
      </c>
      <c r="B3865" s="1">
        <v>45008</v>
      </c>
      <c r="D3865" s="2">
        <v>0.3923611111111111</v>
      </c>
      <c r="E3865">
        <v>39800.949999999997</v>
      </c>
      <c r="J3865" s="1">
        <v>45008</v>
      </c>
      <c r="L3865" s="2">
        <v>0.61319444444444449</v>
      </c>
      <c r="M3865">
        <v>39793.550000000003</v>
      </c>
      <c r="N3865">
        <v>480</v>
      </c>
      <c r="R3865">
        <v>40201.599999999999</v>
      </c>
      <c r="S3865">
        <v>39730.449999999997</v>
      </c>
      <c r="T3865">
        <f t="shared" si="1449"/>
        <v>23</v>
      </c>
      <c r="U3865">
        <f t="shared" si="1453"/>
        <v>3</v>
      </c>
      <c r="V3865">
        <f t="shared" si="1461"/>
        <v>2023</v>
      </c>
    </row>
    <row r="3866" spans="1:24" x14ac:dyDescent="0.3">
      <c r="A3866">
        <v>1289.0999999999999</v>
      </c>
      <c r="B3866" s="1">
        <v>45008</v>
      </c>
      <c r="C3866" t="s">
        <v>27</v>
      </c>
      <c r="D3866" s="2">
        <v>0.3923611111111111</v>
      </c>
      <c r="E3866">
        <v>152.55000000000001</v>
      </c>
      <c r="F3866">
        <v>15</v>
      </c>
      <c r="G3866" t="s">
        <v>21</v>
      </c>
      <c r="H3866">
        <v>39800</v>
      </c>
      <c r="I3866" t="s">
        <v>22</v>
      </c>
      <c r="J3866" s="1">
        <v>45008</v>
      </c>
      <c r="K3866" t="s">
        <v>27</v>
      </c>
      <c r="L3866" s="2">
        <v>0.40069444444444446</v>
      </c>
      <c r="M3866">
        <v>196.55</v>
      </c>
      <c r="N3866">
        <v>-660</v>
      </c>
      <c r="O3866">
        <v>-28.843002290000001</v>
      </c>
      <c r="P3866" s="1">
        <v>45008</v>
      </c>
      <c r="Q3866" t="s">
        <v>24</v>
      </c>
      <c r="R3866">
        <v>199.35</v>
      </c>
      <c r="S3866">
        <v>121.2</v>
      </c>
      <c r="T3866">
        <f t="shared" si="1449"/>
        <v>23</v>
      </c>
      <c r="U3866">
        <f t="shared" si="1453"/>
        <v>3</v>
      </c>
      <c r="V3866">
        <f t="shared" si="1461"/>
        <v>2023</v>
      </c>
      <c r="X3866" t="str">
        <f t="shared" ref="X3866:X3867" si="1469">IF(N3866&gt;0,"Profit","Loss")</f>
        <v>Loss</v>
      </c>
    </row>
    <row r="3867" spans="1:24" x14ac:dyDescent="0.3">
      <c r="A3867">
        <v>1289.2</v>
      </c>
      <c r="B3867" s="1">
        <v>45008</v>
      </c>
      <c r="C3867" t="s">
        <v>27</v>
      </c>
      <c r="D3867" s="2">
        <v>0.3923611111111111</v>
      </c>
      <c r="E3867">
        <v>156</v>
      </c>
      <c r="F3867">
        <v>15</v>
      </c>
      <c r="G3867" t="s">
        <v>23</v>
      </c>
      <c r="H3867">
        <v>39800</v>
      </c>
      <c r="I3867" t="s">
        <v>22</v>
      </c>
      <c r="J3867" s="1">
        <v>45008</v>
      </c>
      <c r="K3867" t="s">
        <v>27</v>
      </c>
      <c r="L3867" s="2">
        <v>0.61319444444444449</v>
      </c>
      <c r="M3867">
        <v>80</v>
      </c>
      <c r="N3867">
        <v>1140</v>
      </c>
      <c r="O3867">
        <v>48.717948720000003</v>
      </c>
      <c r="P3867" s="1">
        <v>45008</v>
      </c>
      <c r="Q3867" t="s">
        <v>24</v>
      </c>
      <c r="R3867">
        <v>185.8</v>
      </c>
      <c r="S3867">
        <v>4.95</v>
      </c>
      <c r="T3867">
        <f t="shared" si="1449"/>
        <v>23</v>
      </c>
      <c r="U3867">
        <f t="shared" si="1453"/>
        <v>3</v>
      </c>
      <c r="V3867">
        <f t="shared" si="1461"/>
        <v>2023</v>
      </c>
      <c r="X3867" t="str">
        <f t="shared" si="1469"/>
        <v>Profit</v>
      </c>
    </row>
    <row r="3868" spans="1:24" hidden="1" x14ac:dyDescent="0.3">
      <c r="A3868">
        <v>1290</v>
      </c>
      <c r="B3868" s="1">
        <v>45009</v>
      </c>
      <c r="D3868" s="2">
        <v>0.3923611111111111</v>
      </c>
      <c r="E3868">
        <v>39514.699999999997</v>
      </c>
      <c r="J3868" s="1">
        <v>45009</v>
      </c>
      <c r="L3868" s="2">
        <v>0.42083333333333334</v>
      </c>
      <c r="M3868">
        <v>39521.199999999997</v>
      </c>
      <c r="N3868">
        <v>-1005</v>
      </c>
      <c r="R3868">
        <v>39655.300000000003</v>
      </c>
      <c r="S3868">
        <v>39433.050000000003</v>
      </c>
      <c r="T3868">
        <f t="shared" si="1449"/>
        <v>24</v>
      </c>
      <c r="U3868">
        <f t="shared" si="1453"/>
        <v>3</v>
      </c>
      <c r="V3868">
        <f t="shared" si="1461"/>
        <v>2023</v>
      </c>
    </row>
    <row r="3869" spans="1:24" x14ac:dyDescent="0.3">
      <c r="A3869">
        <v>1290.0999999999999</v>
      </c>
      <c r="B3869" s="1">
        <v>45009</v>
      </c>
      <c r="C3869" t="s">
        <v>28</v>
      </c>
      <c r="D3869" s="2">
        <v>0.3923611111111111</v>
      </c>
      <c r="E3869">
        <v>414.05</v>
      </c>
      <c r="F3869">
        <v>15</v>
      </c>
      <c r="G3869" t="s">
        <v>21</v>
      </c>
      <c r="H3869">
        <v>39500</v>
      </c>
      <c r="I3869" t="s">
        <v>22</v>
      </c>
      <c r="J3869" s="1">
        <v>45009</v>
      </c>
      <c r="K3869" t="s">
        <v>28</v>
      </c>
      <c r="L3869" s="2">
        <v>0.40069444444444446</v>
      </c>
      <c r="M3869">
        <v>467.05</v>
      </c>
      <c r="N3869">
        <v>-795</v>
      </c>
      <c r="O3869">
        <v>-12.80038643</v>
      </c>
      <c r="P3869" s="1">
        <v>45014</v>
      </c>
      <c r="Q3869" t="s">
        <v>24</v>
      </c>
      <c r="R3869">
        <v>480.6</v>
      </c>
      <c r="S3869">
        <v>391.3</v>
      </c>
      <c r="T3869">
        <f t="shared" si="1449"/>
        <v>24</v>
      </c>
      <c r="U3869">
        <f t="shared" si="1453"/>
        <v>3</v>
      </c>
      <c r="V3869">
        <f t="shared" si="1461"/>
        <v>2023</v>
      </c>
      <c r="X3869" t="str">
        <f t="shared" ref="X3869:X3870" si="1470">IF(N3869&gt;0,"Profit","Loss")</f>
        <v>Loss</v>
      </c>
    </row>
    <row r="3870" spans="1:24" x14ac:dyDescent="0.3">
      <c r="A3870">
        <v>1290.2</v>
      </c>
      <c r="B3870" s="1">
        <v>45009</v>
      </c>
      <c r="C3870" t="s">
        <v>28</v>
      </c>
      <c r="D3870" s="2">
        <v>0.3923611111111111</v>
      </c>
      <c r="E3870">
        <v>335</v>
      </c>
      <c r="F3870">
        <v>15</v>
      </c>
      <c r="G3870" t="s">
        <v>23</v>
      </c>
      <c r="H3870">
        <v>39500</v>
      </c>
      <c r="I3870" t="s">
        <v>22</v>
      </c>
      <c r="J3870" s="1">
        <v>45009</v>
      </c>
      <c r="K3870" t="s">
        <v>28</v>
      </c>
      <c r="L3870" s="2">
        <v>0.42083333333333334</v>
      </c>
      <c r="M3870">
        <v>349</v>
      </c>
      <c r="N3870">
        <v>-210</v>
      </c>
      <c r="O3870">
        <v>-4.1791044780000002</v>
      </c>
      <c r="P3870" s="1">
        <v>45014</v>
      </c>
      <c r="Q3870" t="s">
        <v>24</v>
      </c>
      <c r="R3870">
        <v>374</v>
      </c>
      <c r="S3870">
        <v>273.55</v>
      </c>
      <c r="T3870">
        <f t="shared" si="1449"/>
        <v>24</v>
      </c>
      <c r="U3870">
        <f t="shared" si="1453"/>
        <v>3</v>
      </c>
      <c r="V3870">
        <f t="shared" si="1461"/>
        <v>2023</v>
      </c>
      <c r="X3870" t="str">
        <f t="shared" si="1470"/>
        <v>Loss</v>
      </c>
    </row>
    <row r="3871" spans="1:24" hidden="1" x14ac:dyDescent="0.3">
      <c r="A3871">
        <v>1291</v>
      </c>
      <c r="B3871" s="1">
        <v>45012</v>
      </c>
      <c r="D3871" s="2">
        <v>0.3923611111111111</v>
      </c>
      <c r="E3871">
        <v>39372.550000000003</v>
      </c>
      <c r="J3871" s="1">
        <v>45012</v>
      </c>
      <c r="L3871" s="2">
        <v>0.44513888888888892</v>
      </c>
      <c r="M3871">
        <v>39387</v>
      </c>
      <c r="N3871">
        <v>-705</v>
      </c>
      <c r="R3871">
        <v>39584.550000000003</v>
      </c>
      <c r="S3871">
        <v>39354.800000000003</v>
      </c>
      <c r="T3871">
        <f t="shared" si="1449"/>
        <v>27</v>
      </c>
      <c r="U3871">
        <f t="shared" si="1453"/>
        <v>3</v>
      </c>
      <c r="V3871">
        <f t="shared" si="1461"/>
        <v>2023</v>
      </c>
    </row>
    <row r="3872" spans="1:24" x14ac:dyDescent="0.3">
      <c r="A3872">
        <v>1291.0999999999999</v>
      </c>
      <c r="B3872" s="1">
        <v>45012</v>
      </c>
      <c r="C3872" t="s">
        <v>20</v>
      </c>
      <c r="D3872" s="2">
        <v>0.3923611111111111</v>
      </c>
      <c r="E3872">
        <v>340.65</v>
      </c>
      <c r="F3872">
        <v>15</v>
      </c>
      <c r="G3872" t="s">
        <v>21</v>
      </c>
      <c r="H3872">
        <v>39400</v>
      </c>
      <c r="I3872" t="s">
        <v>22</v>
      </c>
      <c r="J3872" s="1">
        <v>45012</v>
      </c>
      <c r="K3872" t="s">
        <v>20</v>
      </c>
      <c r="L3872" s="2">
        <v>0.3972222222222222</v>
      </c>
      <c r="M3872">
        <v>408.65</v>
      </c>
      <c r="N3872">
        <v>-1020</v>
      </c>
      <c r="O3872">
        <v>-19.96183766</v>
      </c>
      <c r="P3872" s="1">
        <v>45014</v>
      </c>
      <c r="Q3872" t="s">
        <v>24</v>
      </c>
      <c r="R3872">
        <v>423.3</v>
      </c>
      <c r="S3872">
        <v>333.3</v>
      </c>
      <c r="T3872">
        <f t="shared" si="1449"/>
        <v>27</v>
      </c>
      <c r="U3872">
        <f t="shared" si="1453"/>
        <v>3</v>
      </c>
      <c r="V3872">
        <f t="shared" si="1461"/>
        <v>2023</v>
      </c>
      <c r="X3872" t="str">
        <f t="shared" ref="X3872:X3873" si="1471">IF(N3872&gt;0,"Profit","Loss")</f>
        <v>Loss</v>
      </c>
    </row>
    <row r="3873" spans="1:24" x14ac:dyDescent="0.3">
      <c r="A3873">
        <v>1291.2</v>
      </c>
      <c r="B3873" s="1">
        <v>45012</v>
      </c>
      <c r="C3873" t="s">
        <v>20</v>
      </c>
      <c r="D3873" s="2">
        <v>0.3923611111111111</v>
      </c>
      <c r="E3873">
        <v>297.7</v>
      </c>
      <c r="F3873">
        <v>15</v>
      </c>
      <c r="G3873" t="s">
        <v>23</v>
      </c>
      <c r="H3873">
        <v>39400</v>
      </c>
      <c r="I3873" t="s">
        <v>22</v>
      </c>
      <c r="J3873" s="1">
        <v>45012</v>
      </c>
      <c r="K3873" t="s">
        <v>20</v>
      </c>
      <c r="L3873" s="2">
        <v>0.44513888888888892</v>
      </c>
      <c r="M3873">
        <v>276.7</v>
      </c>
      <c r="N3873">
        <v>315</v>
      </c>
      <c r="O3873">
        <v>7.0540812900000001</v>
      </c>
      <c r="P3873" s="1">
        <v>45014</v>
      </c>
      <c r="Q3873" t="s">
        <v>24</v>
      </c>
      <c r="R3873">
        <v>307.25</v>
      </c>
      <c r="S3873">
        <v>200.75</v>
      </c>
      <c r="T3873">
        <f t="shared" si="1449"/>
        <v>27</v>
      </c>
      <c r="U3873">
        <f t="shared" si="1453"/>
        <v>3</v>
      </c>
      <c r="V3873">
        <f t="shared" si="1461"/>
        <v>2023</v>
      </c>
      <c r="X3873" t="str">
        <f t="shared" si="1471"/>
        <v>Profit</v>
      </c>
    </row>
    <row r="3874" spans="1:24" hidden="1" x14ac:dyDescent="0.3">
      <c r="A3874">
        <v>1292</v>
      </c>
      <c r="B3874" s="1">
        <v>45013</v>
      </c>
      <c r="D3874" s="2">
        <v>0.3923611111111111</v>
      </c>
      <c r="E3874">
        <v>39480.199999999997</v>
      </c>
      <c r="J3874" s="1">
        <v>45013</v>
      </c>
      <c r="L3874" s="2">
        <v>0.5493055555555556</v>
      </c>
      <c r="M3874">
        <v>39534.1</v>
      </c>
      <c r="N3874">
        <v>-941.25</v>
      </c>
      <c r="R3874">
        <v>39568.15</v>
      </c>
      <c r="S3874">
        <v>39328.75</v>
      </c>
      <c r="T3874">
        <f t="shared" si="1449"/>
        <v>28</v>
      </c>
      <c r="U3874">
        <f t="shared" si="1453"/>
        <v>3</v>
      </c>
      <c r="V3874">
        <f t="shared" si="1461"/>
        <v>2023</v>
      </c>
    </row>
    <row r="3875" spans="1:24" x14ac:dyDescent="0.3">
      <c r="A3875">
        <v>1292.0999999999999</v>
      </c>
      <c r="B3875" s="1">
        <v>45013</v>
      </c>
      <c r="C3875" t="s">
        <v>25</v>
      </c>
      <c r="D3875" s="2">
        <v>0.3923611111111111</v>
      </c>
      <c r="E3875">
        <v>245.05</v>
      </c>
      <c r="F3875">
        <v>15</v>
      </c>
      <c r="G3875" t="s">
        <v>21</v>
      </c>
      <c r="H3875">
        <v>39500</v>
      </c>
      <c r="I3875" t="s">
        <v>22</v>
      </c>
      <c r="J3875" s="1">
        <v>45013</v>
      </c>
      <c r="K3875" t="s">
        <v>25</v>
      </c>
      <c r="L3875" s="2">
        <v>0.5493055555555556</v>
      </c>
      <c r="M3875">
        <v>244.8</v>
      </c>
      <c r="N3875">
        <v>3.75</v>
      </c>
      <c r="O3875">
        <v>0.102019996</v>
      </c>
      <c r="P3875" s="1">
        <v>45014</v>
      </c>
      <c r="Q3875" t="s">
        <v>24</v>
      </c>
      <c r="R3875">
        <v>254.75</v>
      </c>
      <c r="S3875">
        <v>166</v>
      </c>
      <c r="T3875">
        <f t="shared" si="1449"/>
        <v>28</v>
      </c>
      <c r="U3875">
        <f t="shared" si="1453"/>
        <v>3</v>
      </c>
      <c r="V3875">
        <f t="shared" si="1461"/>
        <v>2023</v>
      </c>
      <c r="X3875" t="str">
        <f t="shared" ref="X3875:X3876" si="1472">IF(N3875&gt;0,"Profit","Loss")</f>
        <v>Profit</v>
      </c>
    </row>
    <row r="3876" spans="1:24" x14ac:dyDescent="0.3">
      <c r="A3876">
        <v>1292.2</v>
      </c>
      <c r="B3876" s="1">
        <v>45013</v>
      </c>
      <c r="C3876" t="s">
        <v>25</v>
      </c>
      <c r="D3876" s="2">
        <v>0.3923611111111111</v>
      </c>
      <c r="E3876">
        <v>198.7</v>
      </c>
      <c r="F3876">
        <v>15</v>
      </c>
      <c r="G3876" t="s">
        <v>23</v>
      </c>
      <c r="H3876">
        <v>39500</v>
      </c>
      <c r="I3876" t="s">
        <v>22</v>
      </c>
      <c r="J3876" s="1">
        <v>45013</v>
      </c>
      <c r="K3876" t="s">
        <v>25</v>
      </c>
      <c r="L3876" s="2">
        <v>0.4381944444444445</v>
      </c>
      <c r="M3876">
        <v>261.7</v>
      </c>
      <c r="N3876">
        <v>-945</v>
      </c>
      <c r="O3876">
        <v>-31.70608958</v>
      </c>
      <c r="P3876" s="1">
        <v>45014</v>
      </c>
      <c r="Q3876" t="s">
        <v>24</v>
      </c>
      <c r="R3876">
        <v>279</v>
      </c>
      <c r="S3876">
        <v>186</v>
      </c>
      <c r="T3876">
        <f t="shared" si="1449"/>
        <v>28</v>
      </c>
      <c r="U3876">
        <f t="shared" si="1453"/>
        <v>3</v>
      </c>
      <c r="V3876">
        <f t="shared" si="1461"/>
        <v>2023</v>
      </c>
      <c r="X3876" t="str">
        <f t="shared" si="1472"/>
        <v>Loss</v>
      </c>
    </row>
    <row r="3877" spans="1:24" hidden="1" x14ac:dyDescent="0.3">
      <c r="A3877">
        <v>1293</v>
      </c>
      <c r="B3877" s="1">
        <v>45014</v>
      </c>
      <c r="D3877" s="2">
        <v>0.3923611111111111</v>
      </c>
      <c r="E3877">
        <v>39717.449999999997</v>
      </c>
      <c r="J3877" s="1">
        <v>45014</v>
      </c>
      <c r="L3877" s="2">
        <v>0.6381944444444444</v>
      </c>
      <c r="M3877">
        <v>39964.800000000003</v>
      </c>
      <c r="N3877">
        <v>1254.75</v>
      </c>
      <c r="Q3877" t="s">
        <v>19</v>
      </c>
      <c r="R3877">
        <v>39967.449999999997</v>
      </c>
      <c r="S3877">
        <v>39648.699999999997</v>
      </c>
      <c r="T3877">
        <f t="shared" ref="T3877:T3940" si="1473">DAY(B3877)</f>
        <v>29</v>
      </c>
      <c r="U3877">
        <f t="shared" si="1453"/>
        <v>3</v>
      </c>
      <c r="V3877">
        <f t="shared" si="1461"/>
        <v>2023</v>
      </c>
    </row>
    <row r="3878" spans="1:24" x14ac:dyDescent="0.3">
      <c r="A3878">
        <v>1293.0999999999999</v>
      </c>
      <c r="B3878" s="1">
        <v>45014</v>
      </c>
      <c r="C3878" t="s">
        <v>26</v>
      </c>
      <c r="D3878" s="2">
        <v>0.3923611111111111</v>
      </c>
      <c r="E3878">
        <v>133.19999999999999</v>
      </c>
      <c r="F3878">
        <v>15</v>
      </c>
      <c r="G3878" t="s">
        <v>21</v>
      </c>
      <c r="H3878">
        <v>39700</v>
      </c>
      <c r="I3878" t="s">
        <v>22</v>
      </c>
      <c r="J3878" s="1">
        <v>45014</v>
      </c>
      <c r="K3878" t="s">
        <v>26</v>
      </c>
      <c r="L3878" s="2">
        <v>0.43333333333333335</v>
      </c>
      <c r="M3878">
        <v>176.2</v>
      </c>
      <c r="N3878">
        <v>-645</v>
      </c>
      <c r="O3878">
        <v>-32.282282279999997</v>
      </c>
      <c r="P3878" s="1">
        <v>45014</v>
      </c>
      <c r="Q3878" t="s">
        <v>24</v>
      </c>
      <c r="R3878">
        <v>200</v>
      </c>
      <c r="S3878">
        <v>100.95</v>
      </c>
      <c r="T3878">
        <f t="shared" si="1473"/>
        <v>29</v>
      </c>
      <c r="U3878">
        <f t="shared" si="1453"/>
        <v>3</v>
      </c>
      <c r="V3878">
        <f t="shared" si="1461"/>
        <v>2023</v>
      </c>
      <c r="X3878" t="str">
        <f t="shared" ref="X3878:X3879" si="1474">IF(N3878&gt;0,"Profit","Loss")</f>
        <v>Loss</v>
      </c>
    </row>
    <row r="3879" spans="1:24" x14ac:dyDescent="0.3">
      <c r="A3879">
        <v>1293.2</v>
      </c>
      <c r="B3879" s="1">
        <v>45014</v>
      </c>
      <c r="C3879" t="s">
        <v>26</v>
      </c>
      <c r="D3879" s="2">
        <v>0.3923611111111111</v>
      </c>
      <c r="E3879">
        <v>126.8</v>
      </c>
      <c r="F3879">
        <v>15</v>
      </c>
      <c r="G3879" t="s">
        <v>23</v>
      </c>
      <c r="H3879">
        <v>39700</v>
      </c>
      <c r="I3879" t="s">
        <v>22</v>
      </c>
      <c r="J3879" s="1">
        <v>45014</v>
      </c>
      <c r="K3879" t="s">
        <v>26</v>
      </c>
      <c r="L3879" s="2">
        <v>0.6381944444444444</v>
      </c>
      <c r="M3879">
        <v>0.15</v>
      </c>
      <c r="N3879">
        <v>1899.75</v>
      </c>
      <c r="O3879">
        <v>99.881703470000005</v>
      </c>
      <c r="P3879" s="1">
        <v>45014</v>
      </c>
      <c r="Q3879" t="s">
        <v>19</v>
      </c>
      <c r="R3879">
        <v>144.75</v>
      </c>
      <c r="S3879">
        <v>0.15</v>
      </c>
      <c r="T3879">
        <f t="shared" si="1473"/>
        <v>29</v>
      </c>
      <c r="U3879">
        <f t="shared" si="1453"/>
        <v>3</v>
      </c>
      <c r="V3879">
        <f t="shared" si="1461"/>
        <v>2023</v>
      </c>
      <c r="X3879" t="str">
        <f t="shared" si="1474"/>
        <v>Profit</v>
      </c>
    </row>
    <row r="3880" spans="1:24" hidden="1" x14ac:dyDescent="0.3">
      <c r="A3880">
        <v>1294</v>
      </c>
      <c r="B3880" s="1">
        <v>45016</v>
      </c>
      <c r="D3880" s="2">
        <v>0.3923611111111111</v>
      </c>
      <c r="E3880">
        <v>40456.300000000003</v>
      </c>
      <c r="J3880" s="1">
        <v>45016</v>
      </c>
      <c r="L3880" s="2">
        <v>0.6381944444444444</v>
      </c>
      <c r="M3880">
        <v>40550.449999999997</v>
      </c>
      <c r="N3880">
        <v>143.25</v>
      </c>
      <c r="Q3880" t="s">
        <v>19</v>
      </c>
      <c r="R3880">
        <v>40688.85</v>
      </c>
      <c r="S3880">
        <v>40344.800000000003</v>
      </c>
      <c r="T3880">
        <f t="shared" si="1473"/>
        <v>31</v>
      </c>
      <c r="U3880">
        <f t="shared" si="1453"/>
        <v>3</v>
      </c>
      <c r="V3880">
        <f t="shared" si="1461"/>
        <v>2023</v>
      </c>
    </row>
    <row r="3881" spans="1:24" x14ac:dyDescent="0.3">
      <c r="A3881">
        <v>1294.0999999999999</v>
      </c>
      <c r="B3881" s="1">
        <v>45016</v>
      </c>
      <c r="C3881" t="s">
        <v>28</v>
      </c>
      <c r="D3881" s="2">
        <v>0.3923611111111111</v>
      </c>
      <c r="E3881">
        <v>305.55</v>
      </c>
      <c r="F3881">
        <v>15</v>
      </c>
      <c r="G3881" t="s">
        <v>21</v>
      </c>
      <c r="H3881">
        <v>40500</v>
      </c>
      <c r="I3881" t="s">
        <v>22</v>
      </c>
      <c r="J3881" s="1">
        <v>45016</v>
      </c>
      <c r="K3881" t="s">
        <v>28</v>
      </c>
      <c r="L3881" s="2">
        <v>0.53125</v>
      </c>
      <c r="M3881">
        <v>351.55</v>
      </c>
      <c r="N3881">
        <v>-690</v>
      </c>
      <c r="O3881">
        <v>-15.054819180000001</v>
      </c>
      <c r="P3881" s="1">
        <v>45022</v>
      </c>
      <c r="Q3881" t="s">
        <v>24</v>
      </c>
      <c r="R3881">
        <v>358.45</v>
      </c>
      <c r="S3881">
        <v>276.10000000000002</v>
      </c>
      <c r="T3881">
        <f t="shared" si="1473"/>
        <v>31</v>
      </c>
      <c r="U3881">
        <f t="shared" si="1453"/>
        <v>3</v>
      </c>
      <c r="V3881">
        <f t="shared" si="1461"/>
        <v>2023</v>
      </c>
      <c r="X3881" t="str">
        <f t="shared" ref="X3881:X3882" si="1475">IF(N3881&gt;0,"Profit","Loss")</f>
        <v>Loss</v>
      </c>
    </row>
    <row r="3882" spans="1:24" x14ac:dyDescent="0.3">
      <c r="A3882">
        <v>1294.2</v>
      </c>
      <c r="B3882" s="1">
        <v>45016</v>
      </c>
      <c r="C3882" t="s">
        <v>28</v>
      </c>
      <c r="D3882" s="2">
        <v>0.3923611111111111</v>
      </c>
      <c r="E3882">
        <v>340.25</v>
      </c>
      <c r="F3882">
        <v>15</v>
      </c>
      <c r="G3882" t="s">
        <v>23</v>
      </c>
      <c r="H3882">
        <v>40500</v>
      </c>
      <c r="I3882" t="s">
        <v>22</v>
      </c>
      <c r="J3882" s="1">
        <v>45016</v>
      </c>
      <c r="K3882" t="s">
        <v>28</v>
      </c>
      <c r="L3882" s="2">
        <v>0.6381944444444444</v>
      </c>
      <c r="M3882">
        <v>284.7</v>
      </c>
      <c r="N3882">
        <v>833.25</v>
      </c>
      <c r="O3882">
        <v>16.326230710000001</v>
      </c>
      <c r="P3882" s="1">
        <v>45022</v>
      </c>
      <c r="Q3882" t="s">
        <v>19</v>
      </c>
      <c r="R3882">
        <v>362.3</v>
      </c>
      <c r="S3882">
        <v>223.4</v>
      </c>
      <c r="T3882">
        <f t="shared" si="1473"/>
        <v>31</v>
      </c>
      <c r="U3882">
        <f t="shared" si="1453"/>
        <v>3</v>
      </c>
      <c r="V3882">
        <f t="shared" si="1461"/>
        <v>2023</v>
      </c>
      <c r="X3882" t="str">
        <f t="shared" si="1475"/>
        <v>Profit</v>
      </c>
    </row>
    <row r="3883" spans="1:24" hidden="1" x14ac:dyDescent="0.3">
      <c r="A3883">
        <v>1295</v>
      </c>
      <c r="B3883" s="1">
        <v>45019</v>
      </c>
      <c r="D3883" s="2">
        <v>0.3923611111111111</v>
      </c>
      <c r="E3883">
        <v>40659.300000000003</v>
      </c>
      <c r="J3883" s="1">
        <v>45019</v>
      </c>
      <c r="L3883" s="2">
        <v>0.6381944444444444</v>
      </c>
      <c r="M3883">
        <v>40815.949999999997</v>
      </c>
      <c r="N3883">
        <v>1737</v>
      </c>
      <c r="Q3883" t="s">
        <v>19</v>
      </c>
      <c r="R3883">
        <v>40857.050000000003</v>
      </c>
      <c r="S3883">
        <v>40536.15</v>
      </c>
      <c r="T3883">
        <f t="shared" si="1473"/>
        <v>3</v>
      </c>
      <c r="U3883">
        <f t="shared" si="1453"/>
        <v>4</v>
      </c>
      <c r="V3883">
        <f t="shared" si="1461"/>
        <v>2023</v>
      </c>
    </row>
    <row r="3884" spans="1:24" x14ac:dyDescent="0.3">
      <c r="A3884">
        <v>1295.0999999999999</v>
      </c>
      <c r="B3884" s="1">
        <v>45019</v>
      </c>
      <c r="C3884" t="s">
        <v>20</v>
      </c>
      <c r="D3884" s="2">
        <v>0.3923611111111111</v>
      </c>
      <c r="E3884">
        <v>248.05</v>
      </c>
      <c r="F3884">
        <v>15</v>
      </c>
      <c r="G3884" t="s">
        <v>21</v>
      </c>
      <c r="H3884">
        <v>40700</v>
      </c>
      <c r="I3884" t="s">
        <v>22</v>
      </c>
      <c r="J3884" s="1">
        <v>45019</v>
      </c>
      <c r="K3884" t="s">
        <v>20</v>
      </c>
      <c r="L3884" s="2">
        <v>0.50763888888888886</v>
      </c>
      <c r="M3884">
        <v>272.05</v>
      </c>
      <c r="N3884">
        <v>-360</v>
      </c>
      <c r="O3884">
        <v>-9.6754686559999996</v>
      </c>
      <c r="P3884" s="1">
        <v>45022</v>
      </c>
      <c r="Q3884" t="s">
        <v>24</v>
      </c>
      <c r="R3884">
        <v>282.5</v>
      </c>
      <c r="S3884">
        <v>196.5</v>
      </c>
      <c r="T3884">
        <f t="shared" si="1473"/>
        <v>3</v>
      </c>
      <c r="U3884">
        <f t="shared" si="1453"/>
        <v>4</v>
      </c>
      <c r="V3884">
        <f t="shared" si="1461"/>
        <v>2023</v>
      </c>
      <c r="X3884" t="str">
        <f t="shared" ref="X3884:X3885" si="1476">IF(N3884&gt;0,"Profit","Loss")</f>
        <v>Loss</v>
      </c>
    </row>
    <row r="3885" spans="1:24" x14ac:dyDescent="0.3">
      <c r="A3885">
        <v>1295.2</v>
      </c>
      <c r="B3885" s="1">
        <v>45019</v>
      </c>
      <c r="C3885" t="s">
        <v>20</v>
      </c>
      <c r="D3885" s="2">
        <v>0.3923611111111111</v>
      </c>
      <c r="E3885">
        <v>300</v>
      </c>
      <c r="F3885">
        <v>15</v>
      </c>
      <c r="G3885" t="s">
        <v>23</v>
      </c>
      <c r="H3885">
        <v>40700</v>
      </c>
      <c r="I3885" t="s">
        <v>22</v>
      </c>
      <c r="J3885" s="1">
        <v>45019</v>
      </c>
      <c r="K3885" t="s">
        <v>20</v>
      </c>
      <c r="L3885" s="2">
        <v>0.6381944444444444</v>
      </c>
      <c r="M3885">
        <v>160.19999999999999</v>
      </c>
      <c r="N3885">
        <v>2097</v>
      </c>
      <c r="O3885">
        <v>46.6</v>
      </c>
      <c r="P3885" s="1">
        <v>45022</v>
      </c>
      <c r="Q3885" t="s">
        <v>19</v>
      </c>
      <c r="R3885">
        <v>339.5</v>
      </c>
      <c r="S3885">
        <v>151</v>
      </c>
      <c r="T3885">
        <f t="shared" si="1473"/>
        <v>3</v>
      </c>
      <c r="U3885">
        <f t="shared" si="1453"/>
        <v>4</v>
      </c>
      <c r="V3885">
        <f t="shared" si="1461"/>
        <v>2023</v>
      </c>
      <c r="X3885" t="str">
        <f t="shared" si="1476"/>
        <v>Profit</v>
      </c>
    </row>
    <row r="3886" spans="1:24" hidden="1" x14ac:dyDescent="0.3">
      <c r="A3886">
        <v>1296</v>
      </c>
      <c r="B3886" s="1">
        <v>45021</v>
      </c>
      <c r="D3886" s="2">
        <v>0.3923611111111111</v>
      </c>
      <c r="E3886">
        <v>40886.75</v>
      </c>
      <c r="J3886" s="1">
        <v>45021</v>
      </c>
      <c r="L3886" s="2">
        <v>0.6381944444444444</v>
      </c>
      <c r="M3886">
        <v>41019</v>
      </c>
      <c r="N3886">
        <v>823.5</v>
      </c>
      <c r="Q3886" t="s">
        <v>19</v>
      </c>
      <c r="R3886">
        <v>41069.300000000003</v>
      </c>
      <c r="S3886">
        <v>40814.15</v>
      </c>
      <c r="T3886">
        <f t="shared" si="1473"/>
        <v>5</v>
      </c>
      <c r="U3886">
        <f t="shared" ref="U3886:U3949" si="1477">MONTH(B3886)</f>
        <v>4</v>
      </c>
      <c r="V3886">
        <f t="shared" si="1461"/>
        <v>2023</v>
      </c>
    </row>
    <row r="3887" spans="1:24" x14ac:dyDescent="0.3">
      <c r="A3887">
        <v>1296.0999999999999</v>
      </c>
      <c r="B3887" s="1">
        <v>45021</v>
      </c>
      <c r="C3887" t="s">
        <v>26</v>
      </c>
      <c r="D3887" s="2">
        <v>0.3923611111111111</v>
      </c>
      <c r="E3887">
        <v>175.1</v>
      </c>
      <c r="F3887">
        <v>15</v>
      </c>
      <c r="G3887" t="s">
        <v>21</v>
      </c>
      <c r="H3887">
        <v>40900</v>
      </c>
      <c r="I3887" t="s">
        <v>22</v>
      </c>
      <c r="J3887" s="1">
        <v>45021</v>
      </c>
      <c r="K3887" t="s">
        <v>26</v>
      </c>
      <c r="L3887" s="2">
        <v>0.5444444444444444</v>
      </c>
      <c r="M3887">
        <v>210.1</v>
      </c>
      <c r="N3887">
        <v>-525</v>
      </c>
      <c r="O3887">
        <v>-19.988577960000001</v>
      </c>
      <c r="P3887" s="1">
        <v>45022</v>
      </c>
      <c r="Q3887" t="s">
        <v>24</v>
      </c>
      <c r="R3887">
        <v>240</v>
      </c>
      <c r="S3887">
        <v>134.65</v>
      </c>
      <c r="T3887">
        <f t="shared" si="1473"/>
        <v>5</v>
      </c>
      <c r="U3887">
        <f t="shared" si="1477"/>
        <v>4</v>
      </c>
      <c r="V3887">
        <f t="shared" si="1461"/>
        <v>2023</v>
      </c>
      <c r="X3887" t="str">
        <f t="shared" ref="X3887:X3888" si="1478">IF(N3887&gt;0,"Profit","Loss")</f>
        <v>Loss</v>
      </c>
    </row>
    <row r="3888" spans="1:24" x14ac:dyDescent="0.3">
      <c r="A3888">
        <v>1296.2</v>
      </c>
      <c r="B3888" s="1">
        <v>45021</v>
      </c>
      <c r="C3888" t="s">
        <v>26</v>
      </c>
      <c r="D3888" s="2">
        <v>0.3923611111111111</v>
      </c>
      <c r="E3888">
        <v>194.35</v>
      </c>
      <c r="F3888">
        <v>15</v>
      </c>
      <c r="G3888" t="s">
        <v>23</v>
      </c>
      <c r="H3888">
        <v>40900</v>
      </c>
      <c r="I3888" t="s">
        <v>22</v>
      </c>
      <c r="J3888" s="1">
        <v>45021</v>
      </c>
      <c r="K3888" t="s">
        <v>26</v>
      </c>
      <c r="L3888" s="2">
        <v>0.6381944444444444</v>
      </c>
      <c r="M3888">
        <v>104.45</v>
      </c>
      <c r="N3888">
        <v>1348.5</v>
      </c>
      <c r="O3888">
        <v>46.256753279999998</v>
      </c>
      <c r="P3888" s="1">
        <v>45022</v>
      </c>
      <c r="Q3888" t="s">
        <v>19</v>
      </c>
      <c r="R3888">
        <v>218.05</v>
      </c>
      <c r="S3888">
        <v>93.1</v>
      </c>
      <c r="T3888">
        <f t="shared" si="1473"/>
        <v>5</v>
      </c>
      <c r="U3888">
        <f t="shared" si="1477"/>
        <v>4</v>
      </c>
      <c r="V3888">
        <f t="shared" si="1461"/>
        <v>2023</v>
      </c>
      <c r="X3888" t="str">
        <f t="shared" si="1478"/>
        <v>Profit</v>
      </c>
    </row>
    <row r="3889" spans="1:24" hidden="1" x14ac:dyDescent="0.3">
      <c r="A3889">
        <v>1297</v>
      </c>
      <c r="B3889" s="1">
        <v>45022</v>
      </c>
      <c r="D3889" s="2">
        <v>0.3923611111111111</v>
      </c>
      <c r="E3889">
        <v>40862.949999999997</v>
      </c>
      <c r="J3889" s="1">
        <v>45022</v>
      </c>
      <c r="L3889" s="2">
        <v>0.6381944444444444</v>
      </c>
      <c r="M3889">
        <v>40996.949999999997</v>
      </c>
      <c r="N3889">
        <v>1314.75</v>
      </c>
      <c r="Q3889" t="s">
        <v>19</v>
      </c>
      <c r="R3889">
        <v>41274.400000000001</v>
      </c>
      <c r="S3889">
        <v>40821.9</v>
      </c>
      <c r="T3889">
        <f t="shared" si="1473"/>
        <v>6</v>
      </c>
      <c r="U3889">
        <f t="shared" si="1477"/>
        <v>4</v>
      </c>
      <c r="V3889">
        <f t="shared" si="1461"/>
        <v>2023</v>
      </c>
    </row>
    <row r="3890" spans="1:24" x14ac:dyDescent="0.3">
      <c r="A3890">
        <v>1297.0999999999999</v>
      </c>
      <c r="B3890" s="1">
        <v>45022</v>
      </c>
      <c r="C3890" t="s">
        <v>27</v>
      </c>
      <c r="D3890" s="2">
        <v>0.3923611111111111</v>
      </c>
      <c r="E3890">
        <v>115.15</v>
      </c>
      <c r="F3890">
        <v>15</v>
      </c>
      <c r="G3890" t="s">
        <v>21</v>
      </c>
      <c r="H3890">
        <v>40900</v>
      </c>
      <c r="I3890" t="s">
        <v>22</v>
      </c>
      <c r="J3890" s="1">
        <v>45022</v>
      </c>
      <c r="K3890" t="s">
        <v>27</v>
      </c>
      <c r="L3890" s="2">
        <v>0.41944444444444445</v>
      </c>
      <c r="M3890">
        <v>173.15</v>
      </c>
      <c r="N3890">
        <v>-870</v>
      </c>
      <c r="O3890">
        <v>-50.369083799999999</v>
      </c>
      <c r="P3890" s="1">
        <v>45022</v>
      </c>
      <c r="Q3890" t="s">
        <v>24</v>
      </c>
      <c r="R3890">
        <v>235</v>
      </c>
      <c r="S3890">
        <v>97.25</v>
      </c>
      <c r="T3890">
        <f t="shared" si="1473"/>
        <v>6</v>
      </c>
      <c r="U3890">
        <f t="shared" si="1477"/>
        <v>4</v>
      </c>
      <c r="V3890">
        <f t="shared" si="1461"/>
        <v>2023</v>
      </c>
      <c r="X3890" t="str">
        <f t="shared" ref="X3890:X3891" si="1479">IF(N3890&gt;0,"Profit","Loss")</f>
        <v>Loss</v>
      </c>
    </row>
    <row r="3891" spans="1:24" x14ac:dyDescent="0.3">
      <c r="A3891">
        <v>1297.2</v>
      </c>
      <c r="B3891" s="1">
        <v>45022</v>
      </c>
      <c r="C3891" t="s">
        <v>27</v>
      </c>
      <c r="D3891" s="2">
        <v>0.3923611111111111</v>
      </c>
      <c r="E3891">
        <v>146.15</v>
      </c>
      <c r="F3891">
        <v>15</v>
      </c>
      <c r="G3891" t="s">
        <v>23</v>
      </c>
      <c r="H3891">
        <v>40900</v>
      </c>
      <c r="I3891" t="s">
        <v>22</v>
      </c>
      <c r="J3891" s="1">
        <v>45022</v>
      </c>
      <c r="K3891" t="s">
        <v>27</v>
      </c>
      <c r="L3891" s="2">
        <v>0.6381944444444444</v>
      </c>
      <c r="M3891">
        <v>0.5</v>
      </c>
      <c r="N3891">
        <v>2184.75</v>
      </c>
      <c r="O3891">
        <v>99.657885730000004</v>
      </c>
      <c r="P3891" s="1">
        <v>45022</v>
      </c>
      <c r="Q3891" t="s">
        <v>19</v>
      </c>
      <c r="R3891">
        <v>162</v>
      </c>
      <c r="S3891">
        <v>0.3</v>
      </c>
      <c r="T3891">
        <f t="shared" si="1473"/>
        <v>6</v>
      </c>
      <c r="U3891">
        <f t="shared" si="1477"/>
        <v>4</v>
      </c>
      <c r="V3891">
        <f t="shared" si="1461"/>
        <v>2023</v>
      </c>
      <c r="X3891" t="str">
        <f t="shared" si="1479"/>
        <v>Profit</v>
      </c>
    </row>
    <row r="3892" spans="1:24" hidden="1" x14ac:dyDescent="0.3">
      <c r="A3892">
        <v>1298</v>
      </c>
      <c r="B3892" s="1">
        <v>45026</v>
      </c>
      <c r="D3892" s="2">
        <v>0.3923611111111111</v>
      </c>
      <c r="E3892">
        <v>41071.699999999997</v>
      </c>
      <c r="J3892" s="1">
        <v>45026</v>
      </c>
      <c r="L3892" s="2">
        <v>0.52013888888888882</v>
      </c>
      <c r="M3892">
        <v>41068.800000000003</v>
      </c>
      <c r="N3892">
        <v>-765</v>
      </c>
      <c r="R3892">
        <v>41085.800000000003</v>
      </c>
      <c r="S3892">
        <v>40835.25</v>
      </c>
      <c r="T3892">
        <f t="shared" si="1473"/>
        <v>10</v>
      </c>
      <c r="U3892">
        <f t="shared" si="1477"/>
        <v>4</v>
      </c>
      <c r="V3892">
        <f t="shared" si="1461"/>
        <v>2023</v>
      </c>
    </row>
    <row r="3893" spans="1:24" x14ac:dyDescent="0.3">
      <c r="A3893">
        <v>1298.0999999999999</v>
      </c>
      <c r="B3893" s="1">
        <v>45026</v>
      </c>
      <c r="C3893" t="s">
        <v>20</v>
      </c>
      <c r="D3893" s="2">
        <v>0.3923611111111111</v>
      </c>
      <c r="E3893">
        <v>221.7</v>
      </c>
      <c r="F3893">
        <v>15</v>
      </c>
      <c r="G3893" t="s">
        <v>21</v>
      </c>
      <c r="H3893">
        <v>41100</v>
      </c>
      <c r="I3893" t="s">
        <v>22</v>
      </c>
      <c r="J3893" s="1">
        <v>45026</v>
      </c>
      <c r="K3893" t="s">
        <v>20</v>
      </c>
      <c r="L3893" s="2">
        <v>0.52013888888888882</v>
      </c>
      <c r="M3893">
        <v>204.7</v>
      </c>
      <c r="N3893">
        <v>255</v>
      </c>
      <c r="O3893">
        <v>7.6680198470000001</v>
      </c>
      <c r="P3893" s="1">
        <v>45029</v>
      </c>
      <c r="Q3893" t="s">
        <v>24</v>
      </c>
      <c r="R3893">
        <v>228.7</v>
      </c>
      <c r="S3893">
        <v>129.65</v>
      </c>
      <c r="T3893">
        <f t="shared" si="1473"/>
        <v>10</v>
      </c>
      <c r="U3893">
        <f t="shared" si="1477"/>
        <v>4</v>
      </c>
      <c r="V3893">
        <f t="shared" si="1461"/>
        <v>2023</v>
      </c>
      <c r="X3893" t="str">
        <f t="shared" ref="X3893:X3894" si="1480">IF(N3893&gt;0,"Profit","Loss")</f>
        <v>Profit</v>
      </c>
    </row>
    <row r="3894" spans="1:24" x14ac:dyDescent="0.3">
      <c r="A3894">
        <v>1298.2</v>
      </c>
      <c r="B3894" s="1">
        <v>45026</v>
      </c>
      <c r="C3894" t="s">
        <v>20</v>
      </c>
      <c r="D3894" s="2">
        <v>0.3923611111111111</v>
      </c>
      <c r="E3894">
        <v>252</v>
      </c>
      <c r="F3894">
        <v>15</v>
      </c>
      <c r="G3894" t="s">
        <v>23</v>
      </c>
      <c r="H3894">
        <v>41100</v>
      </c>
      <c r="I3894" t="s">
        <v>22</v>
      </c>
      <c r="J3894" s="1">
        <v>45026</v>
      </c>
      <c r="K3894" t="s">
        <v>20</v>
      </c>
      <c r="L3894" s="2">
        <v>0.39861111111111108</v>
      </c>
      <c r="M3894">
        <v>320</v>
      </c>
      <c r="N3894">
        <v>-1020</v>
      </c>
      <c r="O3894">
        <v>-26.984126979999999</v>
      </c>
      <c r="P3894" s="1">
        <v>45029</v>
      </c>
      <c r="Q3894" t="s">
        <v>24</v>
      </c>
      <c r="R3894">
        <v>355</v>
      </c>
      <c r="S3894">
        <v>244.55</v>
      </c>
      <c r="T3894">
        <f t="shared" si="1473"/>
        <v>10</v>
      </c>
      <c r="U3894">
        <f t="shared" si="1477"/>
        <v>4</v>
      </c>
      <c r="V3894">
        <f t="shared" si="1461"/>
        <v>2023</v>
      </c>
      <c r="X3894" t="str">
        <f t="shared" si="1480"/>
        <v>Loss</v>
      </c>
    </row>
    <row r="3895" spans="1:24" hidden="1" x14ac:dyDescent="0.3">
      <c r="A3895">
        <v>1299</v>
      </c>
      <c r="B3895" s="1">
        <v>45027</v>
      </c>
      <c r="D3895" s="2">
        <v>0.3923611111111111</v>
      </c>
      <c r="E3895">
        <v>41145.85</v>
      </c>
      <c r="J3895" s="1">
        <v>45027</v>
      </c>
      <c r="L3895" s="2">
        <v>0.6381944444444444</v>
      </c>
      <c r="M3895">
        <v>41387.699999999997</v>
      </c>
      <c r="N3895">
        <v>408</v>
      </c>
      <c r="Q3895" t="s">
        <v>19</v>
      </c>
      <c r="R3895">
        <v>41402.300000000003</v>
      </c>
      <c r="S3895">
        <v>41099.699999999997</v>
      </c>
      <c r="T3895">
        <f t="shared" si="1473"/>
        <v>11</v>
      </c>
      <c r="U3895">
        <f t="shared" si="1477"/>
        <v>4</v>
      </c>
      <c r="V3895">
        <f t="shared" si="1461"/>
        <v>2023</v>
      </c>
    </row>
    <row r="3896" spans="1:24" x14ac:dyDescent="0.3">
      <c r="A3896">
        <v>1299.0999999999999</v>
      </c>
      <c r="B3896" s="1">
        <v>45027</v>
      </c>
      <c r="C3896" t="s">
        <v>25</v>
      </c>
      <c r="D3896" s="2">
        <v>0.3923611111111111</v>
      </c>
      <c r="E3896">
        <v>204.15</v>
      </c>
      <c r="F3896">
        <v>15</v>
      </c>
      <c r="G3896" t="s">
        <v>21</v>
      </c>
      <c r="H3896">
        <v>41100</v>
      </c>
      <c r="I3896" t="s">
        <v>22</v>
      </c>
      <c r="J3896" s="1">
        <v>45027</v>
      </c>
      <c r="K3896" t="s">
        <v>25</v>
      </c>
      <c r="L3896" s="2">
        <v>0.4201388888888889</v>
      </c>
      <c r="M3896">
        <v>270.14999999999998</v>
      </c>
      <c r="N3896">
        <v>-990</v>
      </c>
      <c r="O3896">
        <v>-32.329169729999997</v>
      </c>
      <c r="P3896" s="1">
        <v>45029</v>
      </c>
      <c r="Q3896" t="s">
        <v>24</v>
      </c>
      <c r="R3896">
        <v>320</v>
      </c>
      <c r="S3896">
        <v>194.35</v>
      </c>
      <c r="T3896">
        <f t="shared" si="1473"/>
        <v>11</v>
      </c>
      <c r="U3896">
        <f t="shared" si="1477"/>
        <v>4</v>
      </c>
      <c r="V3896">
        <f t="shared" si="1461"/>
        <v>2023</v>
      </c>
      <c r="X3896" t="str">
        <f t="shared" ref="X3896:X3897" si="1481">IF(N3896&gt;0,"Profit","Loss")</f>
        <v>Loss</v>
      </c>
    </row>
    <row r="3897" spans="1:24" x14ac:dyDescent="0.3">
      <c r="A3897">
        <v>1299.2</v>
      </c>
      <c r="B3897" s="1">
        <v>45027</v>
      </c>
      <c r="C3897" t="s">
        <v>25</v>
      </c>
      <c r="D3897" s="2">
        <v>0.3923611111111111</v>
      </c>
      <c r="E3897">
        <v>165.45</v>
      </c>
      <c r="F3897">
        <v>15</v>
      </c>
      <c r="G3897" t="s">
        <v>23</v>
      </c>
      <c r="H3897">
        <v>41100</v>
      </c>
      <c r="I3897" t="s">
        <v>22</v>
      </c>
      <c r="J3897" s="1">
        <v>45027</v>
      </c>
      <c r="K3897" t="s">
        <v>25</v>
      </c>
      <c r="L3897" s="2">
        <v>0.6381944444444444</v>
      </c>
      <c r="M3897">
        <v>72.25</v>
      </c>
      <c r="N3897">
        <v>1398</v>
      </c>
      <c r="O3897">
        <v>56.331217889999998</v>
      </c>
      <c r="P3897" s="1">
        <v>45029</v>
      </c>
      <c r="Q3897" t="s">
        <v>19</v>
      </c>
      <c r="R3897">
        <v>170.9</v>
      </c>
      <c r="S3897">
        <v>67.2</v>
      </c>
      <c r="T3897">
        <f t="shared" si="1473"/>
        <v>11</v>
      </c>
      <c r="U3897">
        <f t="shared" si="1477"/>
        <v>4</v>
      </c>
      <c r="V3897">
        <f t="shared" si="1461"/>
        <v>2023</v>
      </c>
      <c r="X3897" t="str">
        <f t="shared" si="1481"/>
        <v>Profit</v>
      </c>
    </row>
    <row r="3898" spans="1:24" hidden="1" x14ac:dyDescent="0.3">
      <c r="A3898">
        <v>1300</v>
      </c>
      <c r="B3898" s="1">
        <v>45028</v>
      </c>
      <c r="D3898" s="2">
        <v>0.3923611111111111</v>
      </c>
      <c r="E3898">
        <v>41409.85</v>
      </c>
      <c r="J3898" s="1">
        <v>45028</v>
      </c>
      <c r="L3898" s="2">
        <v>0.6381944444444444</v>
      </c>
      <c r="M3898">
        <v>41598.800000000003</v>
      </c>
      <c r="N3898">
        <v>396.75</v>
      </c>
      <c r="Q3898" t="s">
        <v>19</v>
      </c>
      <c r="R3898">
        <v>41601.4</v>
      </c>
      <c r="S3898">
        <v>41361.550000000003</v>
      </c>
      <c r="T3898">
        <f t="shared" si="1473"/>
        <v>12</v>
      </c>
      <c r="U3898">
        <f t="shared" si="1477"/>
        <v>4</v>
      </c>
      <c r="V3898">
        <f t="shared" si="1461"/>
        <v>2023</v>
      </c>
    </row>
    <row r="3899" spans="1:24" x14ac:dyDescent="0.3">
      <c r="A3899">
        <v>1300.0999999999999</v>
      </c>
      <c r="B3899" s="1">
        <v>45028</v>
      </c>
      <c r="C3899" t="s">
        <v>26</v>
      </c>
      <c r="D3899" s="2">
        <v>0.3923611111111111</v>
      </c>
      <c r="E3899">
        <v>151.44999999999999</v>
      </c>
      <c r="F3899">
        <v>15</v>
      </c>
      <c r="G3899" t="s">
        <v>21</v>
      </c>
      <c r="H3899">
        <v>41400</v>
      </c>
      <c r="I3899" t="s">
        <v>22</v>
      </c>
      <c r="J3899" s="1">
        <v>45028</v>
      </c>
      <c r="K3899" t="s">
        <v>26</v>
      </c>
      <c r="L3899" s="2">
        <v>0.56458333333333333</v>
      </c>
      <c r="M3899">
        <v>217.45</v>
      </c>
      <c r="N3899">
        <v>-990</v>
      </c>
      <c r="O3899">
        <v>-43.578738860000001</v>
      </c>
      <c r="P3899" s="1">
        <v>45029</v>
      </c>
      <c r="Q3899" t="s">
        <v>24</v>
      </c>
      <c r="R3899">
        <v>233</v>
      </c>
      <c r="S3899">
        <v>142.4</v>
      </c>
      <c r="T3899">
        <f t="shared" si="1473"/>
        <v>12</v>
      </c>
      <c r="U3899">
        <f t="shared" si="1477"/>
        <v>4</v>
      </c>
      <c r="V3899">
        <f t="shared" si="1461"/>
        <v>2023</v>
      </c>
      <c r="X3899" t="str">
        <f t="shared" ref="X3899:X3900" si="1482">IF(N3899&gt;0,"Profit","Loss")</f>
        <v>Loss</v>
      </c>
    </row>
    <row r="3900" spans="1:24" x14ac:dyDescent="0.3">
      <c r="A3900">
        <v>1300.2</v>
      </c>
      <c r="B3900" s="1">
        <v>45028</v>
      </c>
      <c r="C3900" t="s">
        <v>26</v>
      </c>
      <c r="D3900" s="2">
        <v>0.3923611111111111</v>
      </c>
      <c r="E3900">
        <v>158.69999999999999</v>
      </c>
      <c r="F3900">
        <v>15</v>
      </c>
      <c r="G3900" t="s">
        <v>23</v>
      </c>
      <c r="H3900">
        <v>41400</v>
      </c>
      <c r="I3900" t="s">
        <v>22</v>
      </c>
      <c r="J3900" s="1">
        <v>45028</v>
      </c>
      <c r="K3900" t="s">
        <v>26</v>
      </c>
      <c r="L3900" s="2">
        <v>0.6381944444444444</v>
      </c>
      <c r="M3900">
        <v>66.25</v>
      </c>
      <c r="N3900">
        <v>1386.75</v>
      </c>
      <c r="O3900">
        <v>58.254568370000001</v>
      </c>
      <c r="P3900" s="1">
        <v>45029</v>
      </c>
      <c r="Q3900" t="s">
        <v>19</v>
      </c>
      <c r="R3900">
        <v>164.55</v>
      </c>
      <c r="S3900">
        <v>65</v>
      </c>
      <c r="T3900">
        <f t="shared" si="1473"/>
        <v>12</v>
      </c>
      <c r="U3900">
        <f t="shared" si="1477"/>
        <v>4</v>
      </c>
      <c r="V3900">
        <f t="shared" si="1461"/>
        <v>2023</v>
      </c>
      <c r="X3900" t="str">
        <f t="shared" si="1482"/>
        <v>Profit</v>
      </c>
    </row>
    <row r="3901" spans="1:24" hidden="1" x14ac:dyDescent="0.3">
      <c r="A3901">
        <v>1301</v>
      </c>
      <c r="B3901" s="1">
        <v>45029</v>
      </c>
      <c r="D3901" s="2">
        <v>0.3923611111111111</v>
      </c>
      <c r="E3901">
        <v>41596.1</v>
      </c>
      <c r="J3901" s="1">
        <v>45029</v>
      </c>
      <c r="L3901" s="2">
        <v>0.6381944444444444</v>
      </c>
      <c r="M3901">
        <v>42171.15</v>
      </c>
      <c r="N3901">
        <v>786</v>
      </c>
      <c r="Q3901" t="s">
        <v>19</v>
      </c>
      <c r="R3901">
        <v>42193.95</v>
      </c>
      <c r="S3901">
        <v>41549.449999999997</v>
      </c>
      <c r="T3901">
        <f t="shared" si="1473"/>
        <v>13</v>
      </c>
      <c r="U3901">
        <f t="shared" si="1477"/>
        <v>4</v>
      </c>
      <c r="V3901">
        <f t="shared" si="1461"/>
        <v>2023</v>
      </c>
    </row>
    <row r="3902" spans="1:24" x14ac:dyDescent="0.3">
      <c r="A3902">
        <v>1301.0999999999999</v>
      </c>
      <c r="B3902" s="1">
        <v>45029</v>
      </c>
      <c r="C3902" t="s">
        <v>27</v>
      </c>
      <c r="D3902" s="2">
        <v>0.3923611111111111</v>
      </c>
      <c r="E3902">
        <v>94.4</v>
      </c>
      <c r="F3902">
        <v>15</v>
      </c>
      <c r="G3902" t="s">
        <v>21</v>
      </c>
      <c r="H3902">
        <v>41600</v>
      </c>
      <c r="I3902" t="s">
        <v>22</v>
      </c>
      <c r="J3902" s="1">
        <v>45029</v>
      </c>
      <c r="K3902" t="s">
        <v>27</v>
      </c>
      <c r="L3902" s="2">
        <v>0.40069444444444446</v>
      </c>
      <c r="M3902">
        <v>161.4</v>
      </c>
      <c r="N3902">
        <v>-1005</v>
      </c>
      <c r="O3902">
        <v>-70.97457627</v>
      </c>
      <c r="P3902" s="1">
        <v>45029</v>
      </c>
      <c r="Q3902" t="s">
        <v>24</v>
      </c>
      <c r="R3902">
        <v>180</v>
      </c>
      <c r="S3902">
        <v>85.85</v>
      </c>
      <c r="T3902">
        <f t="shared" si="1473"/>
        <v>13</v>
      </c>
      <c r="U3902">
        <f t="shared" si="1477"/>
        <v>4</v>
      </c>
      <c r="V3902">
        <f t="shared" si="1461"/>
        <v>2023</v>
      </c>
      <c r="X3902" t="str">
        <f t="shared" ref="X3902:X3903" si="1483">IF(N3902&gt;0,"Profit","Loss")</f>
        <v>Loss</v>
      </c>
    </row>
    <row r="3903" spans="1:24" x14ac:dyDescent="0.3">
      <c r="A3903">
        <v>1301.2</v>
      </c>
      <c r="B3903" s="1">
        <v>45029</v>
      </c>
      <c r="C3903" t="s">
        <v>27</v>
      </c>
      <c r="D3903" s="2">
        <v>0.3923611111111111</v>
      </c>
      <c r="E3903">
        <v>119.55</v>
      </c>
      <c r="F3903">
        <v>15</v>
      </c>
      <c r="G3903" t="s">
        <v>23</v>
      </c>
      <c r="H3903">
        <v>41600</v>
      </c>
      <c r="I3903" t="s">
        <v>22</v>
      </c>
      <c r="J3903" s="1">
        <v>45029</v>
      </c>
      <c r="K3903" t="s">
        <v>27</v>
      </c>
      <c r="L3903" s="2">
        <v>0.6381944444444444</v>
      </c>
      <c r="M3903">
        <v>0.15</v>
      </c>
      <c r="N3903">
        <v>1791</v>
      </c>
      <c r="O3903">
        <v>99.87452949</v>
      </c>
      <c r="P3903" s="1">
        <v>45029</v>
      </c>
      <c r="Q3903" t="s">
        <v>19</v>
      </c>
      <c r="R3903">
        <v>124.6</v>
      </c>
      <c r="S3903">
        <v>0.1</v>
      </c>
      <c r="T3903">
        <f t="shared" si="1473"/>
        <v>13</v>
      </c>
      <c r="U3903">
        <f t="shared" si="1477"/>
        <v>4</v>
      </c>
      <c r="V3903">
        <f t="shared" si="1461"/>
        <v>2023</v>
      </c>
      <c r="X3903" t="str">
        <f t="shared" si="1483"/>
        <v>Profit</v>
      </c>
    </row>
    <row r="3904" spans="1:24" hidden="1" x14ac:dyDescent="0.3">
      <c r="A3904">
        <v>1302</v>
      </c>
      <c r="B3904" s="1">
        <v>45033</v>
      </c>
      <c r="D3904" s="2">
        <v>0.3923611111111111</v>
      </c>
      <c r="E3904">
        <v>42265.2</v>
      </c>
      <c r="J3904" s="1">
        <v>45033</v>
      </c>
      <c r="L3904" s="2">
        <v>0.43472222222222223</v>
      </c>
      <c r="M3904">
        <v>42030.55</v>
      </c>
      <c r="N3904">
        <v>152.25</v>
      </c>
      <c r="R3904">
        <v>42265.2</v>
      </c>
      <c r="S3904">
        <v>41801.15</v>
      </c>
      <c r="T3904">
        <f t="shared" si="1473"/>
        <v>17</v>
      </c>
      <c r="U3904">
        <f t="shared" si="1477"/>
        <v>4</v>
      </c>
      <c r="V3904">
        <f t="shared" si="1461"/>
        <v>2023</v>
      </c>
    </row>
    <row r="3905" spans="1:24" x14ac:dyDescent="0.3">
      <c r="A3905">
        <v>1302.0999999999999</v>
      </c>
      <c r="B3905" s="1">
        <v>45033</v>
      </c>
      <c r="C3905" t="s">
        <v>20</v>
      </c>
      <c r="D3905" s="2">
        <v>0.3923611111111111</v>
      </c>
      <c r="E3905">
        <v>251.6</v>
      </c>
      <c r="F3905">
        <v>15</v>
      </c>
      <c r="G3905" t="s">
        <v>21</v>
      </c>
      <c r="H3905">
        <v>42300</v>
      </c>
      <c r="I3905" t="s">
        <v>22</v>
      </c>
      <c r="J3905" s="1">
        <v>45033</v>
      </c>
      <c r="K3905" t="s">
        <v>20</v>
      </c>
      <c r="L3905" s="2">
        <v>0.43472222222222223</v>
      </c>
      <c r="M3905">
        <v>168.45</v>
      </c>
      <c r="N3905">
        <v>1247.25</v>
      </c>
      <c r="O3905">
        <v>33.048489670000002</v>
      </c>
      <c r="P3905" s="1">
        <v>45036</v>
      </c>
      <c r="Q3905" t="s">
        <v>24</v>
      </c>
      <c r="R3905">
        <v>251.6</v>
      </c>
      <c r="S3905">
        <v>92.55</v>
      </c>
      <c r="T3905">
        <f t="shared" si="1473"/>
        <v>17</v>
      </c>
      <c r="U3905">
        <f t="shared" si="1477"/>
        <v>4</v>
      </c>
      <c r="V3905">
        <f t="shared" si="1461"/>
        <v>2023</v>
      </c>
      <c r="X3905" t="str">
        <f t="shared" ref="X3905:X3906" si="1484">IF(N3905&gt;0,"Profit","Loss")</f>
        <v>Profit</v>
      </c>
    </row>
    <row r="3906" spans="1:24" x14ac:dyDescent="0.3">
      <c r="A3906">
        <v>1302.2</v>
      </c>
      <c r="B3906" s="1">
        <v>45033</v>
      </c>
      <c r="C3906" t="s">
        <v>20</v>
      </c>
      <c r="D3906" s="2">
        <v>0.3923611111111111</v>
      </c>
      <c r="E3906">
        <v>313</v>
      </c>
      <c r="F3906">
        <v>15</v>
      </c>
      <c r="G3906" t="s">
        <v>23</v>
      </c>
      <c r="H3906">
        <v>42300</v>
      </c>
      <c r="I3906" t="s">
        <v>22</v>
      </c>
      <c r="J3906" s="1">
        <v>45033</v>
      </c>
      <c r="K3906" t="s">
        <v>20</v>
      </c>
      <c r="L3906" s="2">
        <v>0.39513888888888887</v>
      </c>
      <c r="M3906">
        <v>386</v>
      </c>
      <c r="N3906">
        <v>-1095</v>
      </c>
      <c r="O3906">
        <v>-23.32268371</v>
      </c>
      <c r="P3906" s="1">
        <v>45036</v>
      </c>
      <c r="Q3906" t="s">
        <v>24</v>
      </c>
      <c r="R3906">
        <v>389.8</v>
      </c>
      <c r="S3906">
        <v>310.95</v>
      </c>
      <c r="T3906">
        <f t="shared" si="1473"/>
        <v>17</v>
      </c>
      <c r="U3906">
        <f t="shared" si="1477"/>
        <v>4</v>
      </c>
      <c r="V3906">
        <f t="shared" si="1461"/>
        <v>2023</v>
      </c>
      <c r="X3906" t="str">
        <f t="shared" si="1484"/>
        <v>Loss</v>
      </c>
    </row>
    <row r="3907" spans="1:24" hidden="1" x14ac:dyDescent="0.3">
      <c r="A3907">
        <v>1303</v>
      </c>
      <c r="B3907" s="1">
        <v>45034</v>
      </c>
      <c r="D3907" s="2">
        <v>0.3923611111111111</v>
      </c>
      <c r="E3907">
        <v>42362.6</v>
      </c>
      <c r="J3907" s="1">
        <v>45034</v>
      </c>
      <c r="L3907" s="2">
        <v>0.45277777777777778</v>
      </c>
      <c r="M3907">
        <v>42452</v>
      </c>
      <c r="N3907">
        <v>-1020</v>
      </c>
      <c r="R3907">
        <v>42465.9</v>
      </c>
      <c r="S3907">
        <v>42275</v>
      </c>
      <c r="T3907">
        <f t="shared" si="1473"/>
        <v>18</v>
      </c>
      <c r="U3907">
        <f t="shared" si="1477"/>
        <v>4</v>
      </c>
      <c r="V3907">
        <f t="shared" ref="V3907:V3970" si="1485">YEAR(B3907)</f>
        <v>2023</v>
      </c>
    </row>
    <row r="3908" spans="1:24" x14ac:dyDescent="0.3">
      <c r="A3908">
        <v>1303.0999999999999</v>
      </c>
      <c r="B3908" s="1">
        <v>45034</v>
      </c>
      <c r="C3908" t="s">
        <v>25</v>
      </c>
      <c r="D3908" s="2">
        <v>0.3923611111111111</v>
      </c>
      <c r="E3908">
        <v>194.65</v>
      </c>
      <c r="F3908">
        <v>15</v>
      </c>
      <c r="G3908" t="s">
        <v>21</v>
      </c>
      <c r="H3908">
        <v>42400</v>
      </c>
      <c r="I3908" t="s">
        <v>22</v>
      </c>
      <c r="J3908" s="1">
        <v>45034</v>
      </c>
      <c r="K3908" t="s">
        <v>25</v>
      </c>
      <c r="L3908" s="2">
        <v>0.45277777777777778</v>
      </c>
      <c r="M3908">
        <v>219.65</v>
      </c>
      <c r="N3908">
        <v>-375</v>
      </c>
      <c r="O3908">
        <v>-12.84356537</v>
      </c>
      <c r="P3908" s="1">
        <v>45036</v>
      </c>
      <c r="Q3908" t="s">
        <v>24</v>
      </c>
      <c r="R3908">
        <v>225</v>
      </c>
      <c r="S3908">
        <v>144.6</v>
      </c>
      <c r="T3908">
        <f t="shared" si="1473"/>
        <v>18</v>
      </c>
      <c r="U3908">
        <f t="shared" si="1477"/>
        <v>4</v>
      </c>
      <c r="V3908">
        <f t="shared" si="1485"/>
        <v>2023</v>
      </c>
      <c r="X3908" t="str">
        <f t="shared" ref="X3908:X3909" si="1486">IF(N3908&gt;0,"Profit","Loss")</f>
        <v>Loss</v>
      </c>
    </row>
    <row r="3909" spans="1:24" x14ac:dyDescent="0.3">
      <c r="A3909">
        <v>1303.2</v>
      </c>
      <c r="B3909" s="1">
        <v>45034</v>
      </c>
      <c r="C3909" t="s">
        <v>25</v>
      </c>
      <c r="D3909" s="2">
        <v>0.3923611111111111</v>
      </c>
      <c r="E3909">
        <v>215.75</v>
      </c>
      <c r="F3909">
        <v>15</v>
      </c>
      <c r="G3909" t="s">
        <v>23</v>
      </c>
      <c r="H3909">
        <v>42400</v>
      </c>
      <c r="I3909" t="s">
        <v>22</v>
      </c>
      <c r="J3909" s="1">
        <v>45034</v>
      </c>
      <c r="K3909" t="s">
        <v>25</v>
      </c>
      <c r="L3909" s="2">
        <v>0.41319444444444442</v>
      </c>
      <c r="M3909">
        <v>258.75</v>
      </c>
      <c r="N3909">
        <v>-645</v>
      </c>
      <c r="O3909">
        <v>-19.930475090000002</v>
      </c>
      <c r="P3909" s="1">
        <v>45036</v>
      </c>
      <c r="Q3909" t="s">
        <v>24</v>
      </c>
      <c r="R3909">
        <v>260.39999999999998</v>
      </c>
      <c r="S3909">
        <v>183.6</v>
      </c>
      <c r="T3909">
        <f t="shared" si="1473"/>
        <v>18</v>
      </c>
      <c r="U3909">
        <f t="shared" si="1477"/>
        <v>4</v>
      </c>
      <c r="V3909">
        <f t="shared" si="1485"/>
        <v>2023</v>
      </c>
      <c r="X3909" t="str">
        <f t="shared" si="1486"/>
        <v>Loss</v>
      </c>
    </row>
    <row r="3910" spans="1:24" hidden="1" x14ac:dyDescent="0.3">
      <c r="A3910">
        <v>1304</v>
      </c>
      <c r="B3910" s="1">
        <v>45035</v>
      </c>
      <c r="D3910" s="2">
        <v>0.3923611111111111</v>
      </c>
      <c r="E3910">
        <v>42254.400000000001</v>
      </c>
      <c r="J3910" s="1">
        <v>45035</v>
      </c>
      <c r="L3910" s="2">
        <v>0.6381944444444444</v>
      </c>
      <c r="M3910">
        <v>42150.7</v>
      </c>
      <c r="N3910">
        <v>631.5</v>
      </c>
      <c r="Q3910" t="s">
        <v>19</v>
      </c>
      <c r="R3910">
        <v>42327.4</v>
      </c>
      <c r="S3910">
        <v>42022.5</v>
      </c>
      <c r="T3910">
        <f t="shared" si="1473"/>
        <v>19</v>
      </c>
      <c r="U3910">
        <f t="shared" si="1477"/>
        <v>4</v>
      </c>
      <c r="V3910">
        <f t="shared" si="1485"/>
        <v>2023</v>
      </c>
    </row>
    <row r="3911" spans="1:24" x14ac:dyDescent="0.3">
      <c r="A3911">
        <v>1304.0999999999999</v>
      </c>
      <c r="B3911" s="1">
        <v>45035</v>
      </c>
      <c r="C3911" t="s">
        <v>26</v>
      </c>
      <c r="D3911" s="2">
        <v>0.3923611111111111</v>
      </c>
      <c r="E3911">
        <v>155.5</v>
      </c>
      <c r="F3911">
        <v>15</v>
      </c>
      <c r="G3911" t="s">
        <v>21</v>
      </c>
      <c r="H3911">
        <v>42300</v>
      </c>
      <c r="I3911" t="s">
        <v>22</v>
      </c>
      <c r="J3911" s="1">
        <v>45035</v>
      </c>
      <c r="K3911" t="s">
        <v>26</v>
      </c>
      <c r="L3911" s="2">
        <v>0.6381944444444444</v>
      </c>
      <c r="M3911">
        <v>71.400000000000006</v>
      </c>
      <c r="N3911">
        <v>1261.5</v>
      </c>
      <c r="O3911">
        <v>54.083601289999997</v>
      </c>
      <c r="P3911" s="1">
        <v>45036</v>
      </c>
      <c r="Q3911" t="s">
        <v>19</v>
      </c>
      <c r="R3911">
        <v>174.95</v>
      </c>
      <c r="S3911">
        <v>54.75</v>
      </c>
      <c r="T3911">
        <f t="shared" si="1473"/>
        <v>19</v>
      </c>
      <c r="U3911">
        <f t="shared" si="1477"/>
        <v>4</v>
      </c>
      <c r="V3911">
        <f t="shared" si="1485"/>
        <v>2023</v>
      </c>
      <c r="X3911" t="str">
        <f t="shared" ref="X3911:X3912" si="1487">IF(N3911&gt;0,"Profit","Loss")</f>
        <v>Profit</v>
      </c>
    </row>
    <row r="3912" spans="1:24" x14ac:dyDescent="0.3">
      <c r="A3912">
        <v>1304.2</v>
      </c>
      <c r="B3912" s="1">
        <v>45035</v>
      </c>
      <c r="C3912" t="s">
        <v>26</v>
      </c>
      <c r="D3912" s="2">
        <v>0.3923611111111111</v>
      </c>
      <c r="E3912">
        <v>178</v>
      </c>
      <c r="F3912">
        <v>15</v>
      </c>
      <c r="G3912" t="s">
        <v>23</v>
      </c>
      <c r="H3912">
        <v>42300</v>
      </c>
      <c r="I3912" t="s">
        <v>22</v>
      </c>
      <c r="J3912" s="1">
        <v>45035</v>
      </c>
      <c r="K3912" t="s">
        <v>26</v>
      </c>
      <c r="L3912" s="2">
        <v>0.4152777777777778</v>
      </c>
      <c r="M3912">
        <v>220</v>
      </c>
      <c r="N3912">
        <v>-630</v>
      </c>
      <c r="O3912">
        <v>-23.595505620000001</v>
      </c>
      <c r="P3912" s="1">
        <v>45036</v>
      </c>
      <c r="Q3912" t="s">
        <v>24</v>
      </c>
      <c r="R3912">
        <v>240</v>
      </c>
      <c r="S3912">
        <v>145</v>
      </c>
      <c r="T3912">
        <f t="shared" si="1473"/>
        <v>19</v>
      </c>
      <c r="U3912">
        <f t="shared" si="1477"/>
        <v>4</v>
      </c>
      <c r="V3912">
        <f t="shared" si="1485"/>
        <v>2023</v>
      </c>
      <c r="X3912" t="str">
        <f t="shared" si="1487"/>
        <v>Loss</v>
      </c>
    </row>
    <row r="3913" spans="1:24" hidden="1" x14ac:dyDescent="0.3">
      <c r="A3913">
        <v>1305</v>
      </c>
      <c r="B3913" s="1">
        <v>45036</v>
      </c>
      <c r="D3913" s="2">
        <v>0.3923611111111111</v>
      </c>
      <c r="E3913">
        <v>42275.25</v>
      </c>
      <c r="J3913" s="1">
        <v>45036</v>
      </c>
      <c r="L3913" s="2">
        <v>0.6381944444444444</v>
      </c>
      <c r="M3913">
        <v>42295.5</v>
      </c>
      <c r="N3913">
        <v>996.75</v>
      </c>
      <c r="Q3913" t="s">
        <v>19</v>
      </c>
      <c r="R3913">
        <v>42377.05</v>
      </c>
      <c r="S3913">
        <v>42109.05</v>
      </c>
      <c r="T3913">
        <f t="shared" si="1473"/>
        <v>20</v>
      </c>
      <c r="U3913">
        <f t="shared" si="1477"/>
        <v>4</v>
      </c>
      <c r="V3913">
        <f t="shared" si="1485"/>
        <v>2023</v>
      </c>
    </row>
    <row r="3914" spans="1:24" x14ac:dyDescent="0.3">
      <c r="A3914">
        <v>1305.0999999999999</v>
      </c>
      <c r="B3914" s="1">
        <v>45036</v>
      </c>
      <c r="C3914" t="s">
        <v>27</v>
      </c>
      <c r="D3914" s="2">
        <v>0.3923611111111111</v>
      </c>
      <c r="E3914">
        <v>95.45</v>
      </c>
      <c r="F3914">
        <v>15</v>
      </c>
      <c r="G3914" t="s">
        <v>21</v>
      </c>
      <c r="H3914">
        <v>42300</v>
      </c>
      <c r="I3914" t="s">
        <v>22</v>
      </c>
      <c r="J3914" s="1">
        <v>45036</v>
      </c>
      <c r="K3914" t="s">
        <v>27</v>
      </c>
      <c r="L3914" s="2">
        <v>0.6381944444444444</v>
      </c>
      <c r="M3914">
        <v>1</v>
      </c>
      <c r="N3914">
        <v>1416.75</v>
      </c>
      <c r="O3914">
        <v>98.952331060000006</v>
      </c>
      <c r="P3914" s="1">
        <v>45036</v>
      </c>
      <c r="Q3914" t="s">
        <v>19</v>
      </c>
      <c r="R3914">
        <v>150</v>
      </c>
      <c r="S3914">
        <v>0.6</v>
      </c>
      <c r="T3914">
        <f t="shared" si="1473"/>
        <v>20</v>
      </c>
      <c r="U3914">
        <f t="shared" si="1477"/>
        <v>4</v>
      </c>
      <c r="V3914">
        <f t="shared" si="1485"/>
        <v>2023</v>
      </c>
      <c r="X3914" t="str">
        <f t="shared" ref="X3914:X3915" si="1488">IF(N3914&gt;0,"Profit","Loss")</f>
        <v>Profit</v>
      </c>
    </row>
    <row r="3915" spans="1:24" x14ac:dyDescent="0.3">
      <c r="A3915">
        <v>1305.2</v>
      </c>
      <c r="B3915" s="1">
        <v>45036</v>
      </c>
      <c r="C3915" t="s">
        <v>27</v>
      </c>
      <c r="D3915" s="2">
        <v>0.3923611111111111</v>
      </c>
      <c r="E3915">
        <v>126.05</v>
      </c>
      <c r="F3915">
        <v>15</v>
      </c>
      <c r="G3915" t="s">
        <v>23</v>
      </c>
      <c r="H3915">
        <v>42300</v>
      </c>
      <c r="I3915" t="s">
        <v>22</v>
      </c>
      <c r="J3915" s="1">
        <v>45036</v>
      </c>
      <c r="K3915" t="s">
        <v>27</v>
      </c>
      <c r="L3915" s="2">
        <v>0.44166666666666665</v>
      </c>
      <c r="M3915">
        <v>154.05000000000001</v>
      </c>
      <c r="N3915">
        <v>-420</v>
      </c>
      <c r="O3915">
        <v>-22.21340738</v>
      </c>
      <c r="P3915" s="1">
        <v>45036</v>
      </c>
      <c r="Q3915" t="s">
        <v>24</v>
      </c>
      <c r="R3915">
        <v>161.85</v>
      </c>
      <c r="S3915">
        <v>78.099999999999994</v>
      </c>
      <c r="T3915">
        <f t="shared" si="1473"/>
        <v>20</v>
      </c>
      <c r="U3915">
        <f t="shared" si="1477"/>
        <v>4</v>
      </c>
      <c r="V3915">
        <f t="shared" si="1485"/>
        <v>2023</v>
      </c>
      <c r="X3915" t="str">
        <f t="shared" si="1488"/>
        <v>Loss</v>
      </c>
    </row>
    <row r="3916" spans="1:24" hidden="1" x14ac:dyDescent="0.3">
      <c r="A3916">
        <v>1306</v>
      </c>
      <c r="B3916" s="1">
        <v>45037</v>
      </c>
      <c r="D3916" s="2">
        <v>0.3923611111111111</v>
      </c>
      <c r="E3916">
        <v>42364.4</v>
      </c>
      <c r="J3916" s="1">
        <v>45037</v>
      </c>
      <c r="L3916" s="2">
        <v>0.6381944444444444</v>
      </c>
      <c r="M3916">
        <v>42090.85</v>
      </c>
      <c r="N3916">
        <v>768</v>
      </c>
      <c r="Q3916" t="s">
        <v>19</v>
      </c>
      <c r="R3916">
        <v>42376.5</v>
      </c>
      <c r="S3916">
        <v>41963.85</v>
      </c>
      <c r="T3916">
        <f t="shared" si="1473"/>
        <v>21</v>
      </c>
      <c r="U3916">
        <f t="shared" si="1477"/>
        <v>4</v>
      </c>
      <c r="V3916">
        <f t="shared" si="1485"/>
        <v>2023</v>
      </c>
    </row>
    <row r="3917" spans="1:24" x14ac:dyDescent="0.3">
      <c r="A3917">
        <v>1306.0999999999999</v>
      </c>
      <c r="B3917" s="1">
        <v>45037</v>
      </c>
      <c r="C3917" t="s">
        <v>28</v>
      </c>
      <c r="D3917" s="2">
        <v>0.3923611111111111</v>
      </c>
      <c r="E3917">
        <v>251.1</v>
      </c>
      <c r="F3917">
        <v>15</v>
      </c>
      <c r="G3917" t="s">
        <v>21</v>
      </c>
      <c r="H3917">
        <v>42400</v>
      </c>
      <c r="I3917" t="s">
        <v>22</v>
      </c>
      <c r="J3917" s="1">
        <v>45037</v>
      </c>
      <c r="K3917" t="s">
        <v>28</v>
      </c>
      <c r="L3917" s="2">
        <v>0.6381944444444444</v>
      </c>
      <c r="M3917">
        <v>134.9</v>
      </c>
      <c r="N3917">
        <v>1743</v>
      </c>
      <c r="O3917">
        <v>46.27638391</v>
      </c>
      <c r="P3917" s="1">
        <v>45043</v>
      </c>
      <c r="Q3917" t="s">
        <v>19</v>
      </c>
      <c r="R3917">
        <v>260</v>
      </c>
      <c r="S3917">
        <v>115.3</v>
      </c>
      <c r="T3917">
        <f t="shared" si="1473"/>
        <v>21</v>
      </c>
      <c r="U3917">
        <f t="shared" si="1477"/>
        <v>4</v>
      </c>
      <c r="V3917">
        <f t="shared" si="1485"/>
        <v>2023</v>
      </c>
      <c r="X3917" t="str">
        <f t="shared" ref="X3917:X3918" si="1489">IF(N3917&gt;0,"Profit","Loss")</f>
        <v>Profit</v>
      </c>
    </row>
    <row r="3918" spans="1:24" x14ac:dyDescent="0.3">
      <c r="A3918">
        <v>1306.2</v>
      </c>
      <c r="B3918" s="1">
        <v>45037</v>
      </c>
      <c r="C3918" t="s">
        <v>28</v>
      </c>
      <c r="D3918" s="2">
        <v>0.3923611111111111</v>
      </c>
      <c r="E3918">
        <v>286.5</v>
      </c>
      <c r="F3918">
        <v>15</v>
      </c>
      <c r="G3918" t="s">
        <v>23</v>
      </c>
      <c r="H3918">
        <v>42400</v>
      </c>
      <c r="I3918" t="s">
        <v>22</v>
      </c>
      <c r="J3918" s="1">
        <v>45037</v>
      </c>
      <c r="K3918" t="s">
        <v>28</v>
      </c>
      <c r="L3918" s="2">
        <v>0.41597222222222219</v>
      </c>
      <c r="M3918">
        <v>351.5</v>
      </c>
      <c r="N3918">
        <v>-975</v>
      </c>
      <c r="O3918">
        <v>-22.687609080000001</v>
      </c>
      <c r="P3918" s="1">
        <v>45043</v>
      </c>
      <c r="Q3918" t="s">
        <v>24</v>
      </c>
      <c r="R3918">
        <v>353.2</v>
      </c>
      <c r="S3918">
        <v>276.14999999999998</v>
      </c>
      <c r="T3918">
        <f t="shared" si="1473"/>
        <v>21</v>
      </c>
      <c r="U3918">
        <f t="shared" si="1477"/>
        <v>4</v>
      </c>
      <c r="V3918">
        <f t="shared" si="1485"/>
        <v>2023</v>
      </c>
      <c r="X3918" t="str">
        <f t="shared" si="1489"/>
        <v>Loss</v>
      </c>
    </row>
    <row r="3919" spans="1:24" hidden="1" x14ac:dyDescent="0.3">
      <c r="A3919">
        <v>1307</v>
      </c>
      <c r="B3919" s="1">
        <v>45040</v>
      </c>
      <c r="D3919" s="2">
        <v>0.3923611111111111</v>
      </c>
      <c r="E3919">
        <v>42429.1</v>
      </c>
      <c r="J3919" s="1">
        <v>45040</v>
      </c>
      <c r="L3919" s="2">
        <v>0.53263888888888888</v>
      </c>
      <c r="M3919">
        <v>42474.7</v>
      </c>
      <c r="N3919">
        <v>-1095</v>
      </c>
      <c r="R3919">
        <v>42482.25</v>
      </c>
      <c r="S3919">
        <v>42296.1</v>
      </c>
      <c r="T3919">
        <f t="shared" si="1473"/>
        <v>24</v>
      </c>
      <c r="U3919">
        <f t="shared" si="1477"/>
        <v>4</v>
      </c>
      <c r="V3919">
        <f t="shared" si="1485"/>
        <v>2023</v>
      </c>
    </row>
    <row r="3920" spans="1:24" x14ac:dyDescent="0.3">
      <c r="A3920">
        <v>1307.0999999999999</v>
      </c>
      <c r="B3920" s="1">
        <v>45040</v>
      </c>
      <c r="C3920" t="s">
        <v>20</v>
      </c>
      <c r="D3920" s="2">
        <v>0.3923611111111111</v>
      </c>
      <c r="E3920">
        <v>238.95</v>
      </c>
      <c r="F3920">
        <v>15</v>
      </c>
      <c r="G3920" t="s">
        <v>21</v>
      </c>
      <c r="H3920">
        <v>42400</v>
      </c>
      <c r="I3920" t="s">
        <v>22</v>
      </c>
      <c r="J3920" s="1">
        <v>45040</v>
      </c>
      <c r="K3920" t="s">
        <v>20</v>
      </c>
      <c r="L3920" s="2">
        <v>0.53263888888888888</v>
      </c>
      <c r="M3920">
        <v>246.95</v>
      </c>
      <c r="N3920">
        <v>-120</v>
      </c>
      <c r="O3920">
        <v>-3.347980749</v>
      </c>
      <c r="P3920" s="1">
        <v>45043</v>
      </c>
      <c r="Q3920" t="s">
        <v>24</v>
      </c>
      <c r="R3920">
        <v>260</v>
      </c>
      <c r="S3920">
        <v>171.3</v>
      </c>
      <c r="T3920">
        <f t="shared" si="1473"/>
        <v>24</v>
      </c>
      <c r="U3920">
        <f t="shared" si="1477"/>
        <v>4</v>
      </c>
      <c r="V3920">
        <f t="shared" si="1485"/>
        <v>2023</v>
      </c>
      <c r="X3920" t="str">
        <f t="shared" ref="X3920:X3921" si="1490">IF(N3920&gt;0,"Profit","Loss")</f>
        <v>Loss</v>
      </c>
    </row>
    <row r="3921" spans="1:24" x14ac:dyDescent="0.3">
      <c r="A3921">
        <v>1307.2</v>
      </c>
      <c r="B3921" s="1">
        <v>45040</v>
      </c>
      <c r="C3921" t="s">
        <v>20</v>
      </c>
      <c r="D3921" s="2">
        <v>0.3923611111111111</v>
      </c>
      <c r="E3921">
        <v>208.4</v>
      </c>
      <c r="F3921">
        <v>15</v>
      </c>
      <c r="G3921" t="s">
        <v>23</v>
      </c>
      <c r="H3921">
        <v>42400</v>
      </c>
      <c r="I3921" t="s">
        <v>22</v>
      </c>
      <c r="J3921" s="1">
        <v>45040</v>
      </c>
      <c r="K3921" t="s">
        <v>20</v>
      </c>
      <c r="L3921" s="2">
        <v>0.42569444444444443</v>
      </c>
      <c r="M3921">
        <v>273.39999999999998</v>
      </c>
      <c r="N3921">
        <v>-975</v>
      </c>
      <c r="O3921">
        <v>-31.190019190000001</v>
      </c>
      <c r="P3921" s="1">
        <v>45043</v>
      </c>
      <c r="Q3921" t="s">
        <v>24</v>
      </c>
      <c r="R3921">
        <v>274.75</v>
      </c>
      <c r="S3921">
        <v>198.2</v>
      </c>
      <c r="T3921">
        <f t="shared" si="1473"/>
        <v>24</v>
      </c>
      <c r="U3921">
        <f t="shared" si="1477"/>
        <v>4</v>
      </c>
      <c r="V3921">
        <f t="shared" si="1485"/>
        <v>2023</v>
      </c>
      <c r="X3921" t="str">
        <f t="shared" si="1490"/>
        <v>Loss</v>
      </c>
    </row>
    <row r="3922" spans="1:24" hidden="1" x14ac:dyDescent="0.3">
      <c r="A3922">
        <v>1308</v>
      </c>
      <c r="B3922" s="1">
        <v>45041</v>
      </c>
      <c r="D3922" s="2">
        <v>0.3923611111111111</v>
      </c>
      <c r="E3922">
        <v>42679.199999999997</v>
      </c>
      <c r="J3922" s="1">
        <v>45041</v>
      </c>
      <c r="L3922" s="2">
        <v>0.6333333333333333</v>
      </c>
      <c r="M3922">
        <v>42655.85</v>
      </c>
      <c r="N3922">
        <v>-570</v>
      </c>
      <c r="R3922">
        <v>42864.9</v>
      </c>
      <c r="S3922">
        <v>42615.85</v>
      </c>
      <c r="T3922">
        <f t="shared" si="1473"/>
        <v>25</v>
      </c>
      <c r="U3922">
        <f t="shared" si="1477"/>
        <v>4</v>
      </c>
      <c r="V3922">
        <f t="shared" si="1485"/>
        <v>2023</v>
      </c>
    </row>
    <row r="3923" spans="1:24" x14ac:dyDescent="0.3">
      <c r="A3923">
        <v>1308.0999999999999</v>
      </c>
      <c r="B3923" s="1">
        <v>45041</v>
      </c>
      <c r="C3923" t="s">
        <v>25</v>
      </c>
      <c r="D3923" s="2">
        <v>0.3923611111111111</v>
      </c>
      <c r="E3923">
        <v>173.75</v>
      </c>
      <c r="F3923">
        <v>15</v>
      </c>
      <c r="G3923" t="s">
        <v>21</v>
      </c>
      <c r="H3923">
        <v>42700</v>
      </c>
      <c r="I3923" t="s">
        <v>22</v>
      </c>
      <c r="J3923" s="1">
        <v>45041</v>
      </c>
      <c r="K3923" t="s">
        <v>25</v>
      </c>
      <c r="L3923" s="2">
        <v>0.4201388888888889</v>
      </c>
      <c r="M3923">
        <v>229.75</v>
      </c>
      <c r="N3923">
        <v>-840</v>
      </c>
      <c r="O3923">
        <v>-32.230215829999999</v>
      </c>
      <c r="P3923" s="1">
        <v>45043</v>
      </c>
      <c r="Q3923" t="s">
        <v>24</v>
      </c>
      <c r="R3923">
        <v>233.9</v>
      </c>
      <c r="S3923">
        <v>154.65</v>
      </c>
      <c r="T3923">
        <f t="shared" si="1473"/>
        <v>25</v>
      </c>
      <c r="U3923">
        <f t="shared" si="1477"/>
        <v>4</v>
      </c>
      <c r="V3923">
        <f t="shared" si="1485"/>
        <v>2023</v>
      </c>
      <c r="X3923" t="str">
        <f t="shared" ref="X3923:X3924" si="1491">IF(N3923&gt;0,"Profit","Loss")</f>
        <v>Loss</v>
      </c>
    </row>
    <row r="3924" spans="1:24" x14ac:dyDescent="0.3">
      <c r="A3924">
        <v>1308.2</v>
      </c>
      <c r="B3924" s="1">
        <v>45041</v>
      </c>
      <c r="C3924" t="s">
        <v>25</v>
      </c>
      <c r="D3924" s="2">
        <v>0.3923611111111111</v>
      </c>
      <c r="E3924">
        <v>204.5</v>
      </c>
      <c r="F3924">
        <v>15</v>
      </c>
      <c r="G3924" t="s">
        <v>23</v>
      </c>
      <c r="H3924">
        <v>42700</v>
      </c>
      <c r="I3924" t="s">
        <v>22</v>
      </c>
      <c r="J3924" s="1">
        <v>45041</v>
      </c>
      <c r="K3924" t="s">
        <v>25</v>
      </c>
      <c r="L3924" s="2">
        <v>0.6333333333333333</v>
      </c>
      <c r="M3924">
        <v>186.5</v>
      </c>
      <c r="N3924">
        <v>270</v>
      </c>
      <c r="O3924">
        <v>8.8019559899999997</v>
      </c>
      <c r="P3924" s="1">
        <v>45043</v>
      </c>
      <c r="Q3924" t="s">
        <v>24</v>
      </c>
      <c r="R3924">
        <v>226.6</v>
      </c>
      <c r="S3924">
        <v>111.1</v>
      </c>
      <c r="T3924">
        <f t="shared" si="1473"/>
        <v>25</v>
      </c>
      <c r="U3924">
        <f t="shared" si="1477"/>
        <v>4</v>
      </c>
      <c r="V3924">
        <f t="shared" si="1485"/>
        <v>2023</v>
      </c>
      <c r="X3924" t="str">
        <f t="shared" si="1491"/>
        <v>Profit</v>
      </c>
    </row>
    <row r="3925" spans="1:24" hidden="1" x14ac:dyDescent="0.3">
      <c r="A3925">
        <v>1309</v>
      </c>
      <c r="B3925" s="1">
        <v>45042</v>
      </c>
      <c r="D3925" s="2">
        <v>0.3923611111111111</v>
      </c>
      <c r="E3925">
        <v>42585.8</v>
      </c>
      <c r="J3925" s="1">
        <v>45042</v>
      </c>
      <c r="L3925" s="2">
        <v>0.6381944444444444</v>
      </c>
      <c r="M3925">
        <v>42844.95</v>
      </c>
      <c r="N3925">
        <v>1432.5</v>
      </c>
      <c r="Q3925" t="s">
        <v>19</v>
      </c>
      <c r="R3925">
        <v>42866.45</v>
      </c>
      <c r="S3925">
        <v>42434.85</v>
      </c>
      <c r="T3925">
        <f t="shared" si="1473"/>
        <v>26</v>
      </c>
      <c r="U3925">
        <f t="shared" si="1477"/>
        <v>4</v>
      </c>
      <c r="V3925">
        <f t="shared" si="1485"/>
        <v>2023</v>
      </c>
    </row>
    <row r="3926" spans="1:24" x14ac:dyDescent="0.3">
      <c r="A3926">
        <v>1309.0999999999999</v>
      </c>
      <c r="B3926" s="1">
        <v>45042</v>
      </c>
      <c r="C3926" t="s">
        <v>26</v>
      </c>
      <c r="D3926" s="2">
        <v>0.3923611111111111</v>
      </c>
      <c r="E3926">
        <v>141.65</v>
      </c>
      <c r="F3926">
        <v>15</v>
      </c>
      <c r="G3926" t="s">
        <v>21</v>
      </c>
      <c r="H3926">
        <v>42600</v>
      </c>
      <c r="I3926" t="s">
        <v>22</v>
      </c>
      <c r="J3926" s="1">
        <v>45042</v>
      </c>
      <c r="K3926" t="s">
        <v>26</v>
      </c>
      <c r="L3926" s="2">
        <v>0.4694444444444445</v>
      </c>
      <c r="M3926">
        <v>166.65</v>
      </c>
      <c r="N3926">
        <v>-375</v>
      </c>
      <c r="O3926">
        <v>-17.649135189999999</v>
      </c>
      <c r="P3926" s="1">
        <v>45043</v>
      </c>
      <c r="Q3926" t="s">
        <v>24</v>
      </c>
      <c r="R3926">
        <v>178.3</v>
      </c>
      <c r="S3926">
        <v>91.2</v>
      </c>
      <c r="T3926">
        <f t="shared" si="1473"/>
        <v>26</v>
      </c>
      <c r="U3926">
        <f t="shared" si="1477"/>
        <v>4</v>
      </c>
      <c r="V3926">
        <f t="shared" si="1485"/>
        <v>2023</v>
      </c>
      <c r="X3926" t="str">
        <f t="shared" ref="X3926:X3927" si="1492">IF(N3926&gt;0,"Profit","Loss")</f>
        <v>Loss</v>
      </c>
    </row>
    <row r="3927" spans="1:24" x14ac:dyDescent="0.3">
      <c r="A3927">
        <v>1309.2</v>
      </c>
      <c r="B3927" s="1">
        <v>45042</v>
      </c>
      <c r="C3927" t="s">
        <v>26</v>
      </c>
      <c r="D3927" s="2">
        <v>0.3923611111111111</v>
      </c>
      <c r="E3927">
        <v>170</v>
      </c>
      <c r="F3927">
        <v>15</v>
      </c>
      <c r="G3927" t="s">
        <v>23</v>
      </c>
      <c r="H3927">
        <v>42600</v>
      </c>
      <c r="I3927" t="s">
        <v>22</v>
      </c>
      <c r="J3927" s="1">
        <v>45042</v>
      </c>
      <c r="K3927" t="s">
        <v>26</v>
      </c>
      <c r="L3927" s="2">
        <v>0.6381944444444444</v>
      </c>
      <c r="M3927">
        <v>49.5</v>
      </c>
      <c r="N3927">
        <v>1807.5</v>
      </c>
      <c r="O3927">
        <v>70.882352940000004</v>
      </c>
      <c r="P3927" s="1">
        <v>45043</v>
      </c>
      <c r="Q3927" t="s">
        <v>19</v>
      </c>
      <c r="R3927">
        <v>240</v>
      </c>
      <c r="S3927">
        <v>45.15</v>
      </c>
      <c r="T3927">
        <f t="shared" si="1473"/>
        <v>26</v>
      </c>
      <c r="U3927">
        <f t="shared" si="1477"/>
        <v>4</v>
      </c>
      <c r="V3927">
        <f t="shared" si="1485"/>
        <v>2023</v>
      </c>
      <c r="X3927" t="str">
        <f t="shared" si="1492"/>
        <v>Profit</v>
      </c>
    </row>
    <row r="3928" spans="1:24" hidden="1" x14ac:dyDescent="0.3">
      <c r="A3928">
        <v>1310</v>
      </c>
      <c r="B3928" s="1">
        <v>45043</v>
      </c>
      <c r="D3928" s="2">
        <v>0.3923611111111111</v>
      </c>
      <c r="E3928">
        <v>42902.2</v>
      </c>
      <c r="J3928" s="1">
        <v>45043</v>
      </c>
      <c r="L3928" s="2">
        <v>0.55902777777777779</v>
      </c>
      <c r="M3928">
        <v>42948.65</v>
      </c>
      <c r="N3928">
        <v>-795</v>
      </c>
      <c r="R3928">
        <v>42972.55</v>
      </c>
      <c r="S3928">
        <v>42757.65</v>
      </c>
      <c r="T3928">
        <f t="shared" si="1473"/>
        <v>27</v>
      </c>
      <c r="U3928">
        <f t="shared" si="1477"/>
        <v>4</v>
      </c>
      <c r="V3928">
        <f t="shared" si="1485"/>
        <v>2023</v>
      </c>
    </row>
    <row r="3929" spans="1:24" x14ac:dyDescent="0.3">
      <c r="A3929">
        <v>1310.0999999999999</v>
      </c>
      <c r="B3929" s="1">
        <v>45043</v>
      </c>
      <c r="C3929" t="s">
        <v>27</v>
      </c>
      <c r="D3929" s="2">
        <v>0.3923611111111111</v>
      </c>
      <c r="E3929">
        <v>110.3</v>
      </c>
      <c r="F3929">
        <v>15</v>
      </c>
      <c r="G3929" t="s">
        <v>21</v>
      </c>
      <c r="H3929">
        <v>42900</v>
      </c>
      <c r="I3929" t="s">
        <v>22</v>
      </c>
      <c r="J3929" s="1">
        <v>45043</v>
      </c>
      <c r="K3929" t="s">
        <v>27</v>
      </c>
      <c r="L3929" s="2">
        <v>0.55902777777777779</v>
      </c>
      <c r="M3929">
        <v>116.3</v>
      </c>
      <c r="N3929">
        <v>-90</v>
      </c>
      <c r="O3929">
        <v>-5.4397098819999998</v>
      </c>
      <c r="P3929" s="1">
        <v>45043</v>
      </c>
      <c r="Q3929" t="s">
        <v>24</v>
      </c>
      <c r="R3929">
        <v>148</v>
      </c>
      <c r="S3929">
        <v>41.25</v>
      </c>
      <c r="T3929">
        <f t="shared" si="1473"/>
        <v>27</v>
      </c>
      <c r="U3929">
        <f t="shared" si="1477"/>
        <v>4</v>
      </c>
      <c r="V3929">
        <f t="shared" si="1485"/>
        <v>2023</v>
      </c>
      <c r="X3929" t="str">
        <f t="shared" ref="X3929:X3930" si="1493">IF(N3929&gt;0,"Profit","Loss")</f>
        <v>Loss</v>
      </c>
    </row>
    <row r="3930" spans="1:24" x14ac:dyDescent="0.3">
      <c r="A3930">
        <v>1310.2</v>
      </c>
      <c r="B3930" s="1">
        <v>45043</v>
      </c>
      <c r="C3930" t="s">
        <v>27</v>
      </c>
      <c r="D3930" s="2">
        <v>0.3923611111111111</v>
      </c>
      <c r="E3930">
        <v>124.55</v>
      </c>
      <c r="F3930">
        <v>15</v>
      </c>
      <c r="G3930" t="s">
        <v>23</v>
      </c>
      <c r="H3930">
        <v>42900</v>
      </c>
      <c r="I3930" t="s">
        <v>22</v>
      </c>
      <c r="J3930" s="1">
        <v>45043</v>
      </c>
      <c r="K3930" t="s">
        <v>27</v>
      </c>
      <c r="L3930" s="2">
        <v>0.40069444444444446</v>
      </c>
      <c r="M3930">
        <v>171.55</v>
      </c>
      <c r="N3930">
        <v>-705</v>
      </c>
      <c r="O3930">
        <v>-37.73584906</v>
      </c>
      <c r="P3930" s="1">
        <v>45043</v>
      </c>
      <c r="Q3930" t="s">
        <v>24</v>
      </c>
      <c r="R3930">
        <v>181.35</v>
      </c>
      <c r="S3930">
        <v>96.1</v>
      </c>
      <c r="T3930">
        <f t="shared" si="1473"/>
        <v>27</v>
      </c>
      <c r="U3930">
        <f t="shared" si="1477"/>
        <v>4</v>
      </c>
      <c r="V3930">
        <f t="shared" si="1485"/>
        <v>2023</v>
      </c>
      <c r="X3930" t="str">
        <f t="shared" si="1493"/>
        <v>Loss</v>
      </c>
    </row>
    <row r="3931" spans="1:24" hidden="1" x14ac:dyDescent="0.3">
      <c r="A3931">
        <v>1311</v>
      </c>
      <c r="B3931" s="1">
        <v>45044</v>
      </c>
      <c r="D3931" s="2">
        <v>0.3923611111111111</v>
      </c>
      <c r="E3931">
        <v>42925.65</v>
      </c>
      <c r="J3931" s="1">
        <v>45044</v>
      </c>
      <c r="L3931" s="2">
        <v>0.5708333333333333</v>
      </c>
      <c r="M3931">
        <v>43016.800000000003</v>
      </c>
      <c r="N3931">
        <v>-1110</v>
      </c>
      <c r="R3931">
        <v>43016.800000000003</v>
      </c>
      <c r="S3931">
        <v>42811.1</v>
      </c>
      <c r="T3931">
        <f t="shared" si="1473"/>
        <v>28</v>
      </c>
      <c r="U3931">
        <f t="shared" si="1477"/>
        <v>4</v>
      </c>
      <c r="V3931">
        <f t="shared" si="1485"/>
        <v>2023</v>
      </c>
    </row>
    <row r="3932" spans="1:24" x14ac:dyDescent="0.3">
      <c r="A3932">
        <v>1311.1</v>
      </c>
      <c r="B3932" s="1">
        <v>45044</v>
      </c>
      <c r="C3932" t="s">
        <v>28</v>
      </c>
      <c r="D3932" s="2">
        <v>0.3923611111111111</v>
      </c>
      <c r="E3932">
        <v>298.2</v>
      </c>
      <c r="F3932">
        <v>15</v>
      </c>
      <c r="G3932" t="s">
        <v>21</v>
      </c>
      <c r="H3932">
        <v>42900</v>
      </c>
      <c r="I3932" t="s">
        <v>22</v>
      </c>
      <c r="J3932" s="1">
        <v>45044</v>
      </c>
      <c r="K3932" t="s">
        <v>28</v>
      </c>
      <c r="L3932" s="2">
        <v>0.5708333333333333</v>
      </c>
      <c r="M3932">
        <v>320.2</v>
      </c>
      <c r="N3932">
        <v>-330</v>
      </c>
      <c r="O3932">
        <v>-7.3775989270000002</v>
      </c>
      <c r="P3932" s="1">
        <v>45050</v>
      </c>
      <c r="Q3932" t="s">
        <v>24</v>
      </c>
      <c r="R3932">
        <v>326.60000000000002</v>
      </c>
      <c r="S3932">
        <v>244.7</v>
      </c>
      <c r="T3932">
        <f t="shared" si="1473"/>
        <v>28</v>
      </c>
      <c r="U3932">
        <f t="shared" si="1477"/>
        <v>4</v>
      </c>
      <c r="V3932">
        <f t="shared" si="1485"/>
        <v>2023</v>
      </c>
      <c r="X3932" t="str">
        <f t="shared" ref="X3932:X3933" si="1494">IF(N3932&gt;0,"Profit","Loss")</f>
        <v>Loss</v>
      </c>
    </row>
    <row r="3933" spans="1:24" x14ac:dyDescent="0.3">
      <c r="A3933">
        <v>1311.2</v>
      </c>
      <c r="B3933" s="1">
        <v>45044</v>
      </c>
      <c r="C3933" t="s">
        <v>28</v>
      </c>
      <c r="D3933" s="2">
        <v>0.3923611111111111</v>
      </c>
      <c r="E3933">
        <v>247.4</v>
      </c>
      <c r="F3933">
        <v>15</v>
      </c>
      <c r="G3933" t="s">
        <v>23</v>
      </c>
      <c r="H3933">
        <v>42900</v>
      </c>
      <c r="I3933" t="s">
        <v>22</v>
      </c>
      <c r="J3933" s="1">
        <v>45044</v>
      </c>
      <c r="K3933" t="s">
        <v>28</v>
      </c>
      <c r="L3933" s="2">
        <v>0.42569444444444443</v>
      </c>
      <c r="M3933">
        <v>299.39999999999998</v>
      </c>
      <c r="N3933">
        <v>-780</v>
      </c>
      <c r="O3933">
        <v>-21.018593370000001</v>
      </c>
      <c r="P3933" s="1">
        <v>45050</v>
      </c>
      <c r="Q3933" t="s">
        <v>24</v>
      </c>
      <c r="R3933">
        <v>325</v>
      </c>
      <c r="S3933">
        <v>224.35</v>
      </c>
      <c r="T3933">
        <f t="shared" si="1473"/>
        <v>28</v>
      </c>
      <c r="U3933">
        <f t="shared" si="1477"/>
        <v>4</v>
      </c>
      <c r="V3933">
        <f t="shared" si="1485"/>
        <v>2023</v>
      </c>
      <c r="X3933" t="str">
        <f t="shared" si="1494"/>
        <v>Loss</v>
      </c>
    </row>
    <row r="3934" spans="1:24" hidden="1" x14ac:dyDescent="0.3">
      <c r="A3934">
        <v>1312</v>
      </c>
      <c r="B3934" s="1">
        <v>45048</v>
      </c>
      <c r="D3934" s="2">
        <v>0.3923611111111111</v>
      </c>
      <c r="E3934">
        <v>43410.1</v>
      </c>
      <c r="J3934" s="1">
        <v>45048</v>
      </c>
      <c r="L3934" s="2">
        <v>0.6381944444444444</v>
      </c>
      <c r="M3934">
        <v>43296.2</v>
      </c>
      <c r="N3934">
        <v>501</v>
      </c>
      <c r="Q3934" t="s">
        <v>19</v>
      </c>
      <c r="R3934">
        <v>43483.85</v>
      </c>
      <c r="S3934">
        <v>43283.65</v>
      </c>
      <c r="T3934">
        <f t="shared" si="1473"/>
        <v>2</v>
      </c>
      <c r="U3934">
        <f t="shared" si="1477"/>
        <v>5</v>
      </c>
      <c r="V3934">
        <f t="shared" si="1485"/>
        <v>2023</v>
      </c>
    </row>
    <row r="3935" spans="1:24" x14ac:dyDescent="0.3">
      <c r="A3935">
        <v>1312.1</v>
      </c>
      <c r="B3935" s="1">
        <v>45048</v>
      </c>
      <c r="C3935" t="s">
        <v>25</v>
      </c>
      <c r="D3935" s="2">
        <v>0.3923611111111111</v>
      </c>
      <c r="E3935">
        <v>203.45</v>
      </c>
      <c r="F3935">
        <v>15</v>
      </c>
      <c r="G3935" t="s">
        <v>21</v>
      </c>
      <c r="H3935">
        <v>43400</v>
      </c>
      <c r="I3935" t="s">
        <v>22</v>
      </c>
      <c r="J3935" s="1">
        <v>45048</v>
      </c>
      <c r="K3935" t="s">
        <v>25</v>
      </c>
      <c r="L3935" s="2">
        <v>0.6381944444444444</v>
      </c>
      <c r="M3935">
        <v>148.05000000000001</v>
      </c>
      <c r="N3935">
        <v>831</v>
      </c>
      <c r="O3935">
        <v>27.230277709999999</v>
      </c>
      <c r="P3935" s="1">
        <v>45050</v>
      </c>
      <c r="Q3935" t="s">
        <v>19</v>
      </c>
      <c r="R3935">
        <v>225</v>
      </c>
      <c r="S3935">
        <v>138</v>
      </c>
      <c r="T3935">
        <f t="shared" si="1473"/>
        <v>2</v>
      </c>
      <c r="U3935">
        <f t="shared" si="1477"/>
        <v>5</v>
      </c>
      <c r="V3935">
        <f t="shared" si="1485"/>
        <v>2023</v>
      </c>
      <c r="X3935" t="str">
        <f t="shared" ref="X3935:X3936" si="1495">IF(N3935&gt;0,"Profit","Loss")</f>
        <v>Profit</v>
      </c>
    </row>
    <row r="3936" spans="1:24" x14ac:dyDescent="0.3">
      <c r="A3936">
        <v>1312.2</v>
      </c>
      <c r="B3936" s="1">
        <v>45048</v>
      </c>
      <c r="C3936" t="s">
        <v>25</v>
      </c>
      <c r="D3936" s="2">
        <v>0.3923611111111111</v>
      </c>
      <c r="E3936">
        <v>197.8</v>
      </c>
      <c r="F3936">
        <v>15</v>
      </c>
      <c r="G3936" t="s">
        <v>23</v>
      </c>
      <c r="H3936">
        <v>43400</v>
      </c>
      <c r="I3936" t="s">
        <v>22</v>
      </c>
      <c r="J3936" s="1">
        <v>45048</v>
      </c>
      <c r="K3936" t="s">
        <v>25</v>
      </c>
      <c r="L3936" s="2">
        <v>0.63611111111111118</v>
      </c>
      <c r="M3936">
        <v>219.8</v>
      </c>
      <c r="N3936">
        <v>-330</v>
      </c>
      <c r="O3936">
        <v>-11.1223458</v>
      </c>
      <c r="P3936" s="1">
        <v>45050</v>
      </c>
      <c r="Q3936" t="s">
        <v>24</v>
      </c>
      <c r="R3936">
        <v>222.8</v>
      </c>
      <c r="S3936">
        <v>144.25</v>
      </c>
      <c r="T3936">
        <f t="shared" si="1473"/>
        <v>2</v>
      </c>
      <c r="U3936">
        <f t="shared" si="1477"/>
        <v>5</v>
      </c>
      <c r="V3936">
        <f t="shared" si="1485"/>
        <v>2023</v>
      </c>
      <c r="X3936" t="str">
        <f t="shared" si="1495"/>
        <v>Loss</v>
      </c>
    </row>
    <row r="3937" spans="1:24" hidden="1" x14ac:dyDescent="0.3">
      <c r="A3937">
        <v>1313</v>
      </c>
      <c r="B3937" s="1">
        <v>45049</v>
      </c>
      <c r="D3937" s="2">
        <v>0.3923611111111111</v>
      </c>
      <c r="E3937">
        <v>43138.8</v>
      </c>
      <c r="J3937" s="1">
        <v>45049</v>
      </c>
      <c r="L3937" s="2">
        <v>0.6381944444444444</v>
      </c>
      <c r="M3937">
        <v>43318</v>
      </c>
      <c r="N3937">
        <v>329.25</v>
      </c>
      <c r="Q3937" t="s">
        <v>19</v>
      </c>
      <c r="R3937">
        <v>43347.95</v>
      </c>
      <c r="S3937">
        <v>43079.65</v>
      </c>
      <c r="T3937">
        <f t="shared" si="1473"/>
        <v>3</v>
      </c>
      <c r="U3937">
        <f t="shared" si="1477"/>
        <v>5</v>
      </c>
      <c r="V3937">
        <f t="shared" si="1485"/>
        <v>2023</v>
      </c>
    </row>
    <row r="3938" spans="1:24" x14ac:dyDescent="0.3">
      <c r="A3938">
        <v>1313.1</v>
      </c>
      <c r="B3938" s="1">
        <v>45049</v>
      </c>
      <c r="C3938" t="s">
        <v>26</v>
      </c>
      <c r="D3938" s="2">
        <v>0.3923611111111111</v>
      </c>
      <c r="E3938">
        <v>191.9</v>
      </c>
      <c r="F3938">
        <v>15</v>
      </c>
      <c r="G3938" t="s">
        <v>21</v>
      </c>
      <c r="H3938">
        <v>43100</v>
      </c>
      <c r="I3938" t="s">
        <v>22</v>
      </c>
      <c r="J3938" s="1">
        <v>45049</v>
      </c>
      <c r="K3938" t="s">
        <v>26</v>
      </c>
      <c r="L3938" s="2">
        <v>0.40902777777777777</v>
      </c>
      <c r="M3938">
        <v>247.9</v>
      </c>
      <c r="N3938">
        <v>-840</v>
      </c>
      <c r="O3938">
        <v>-29.181865550000001</v>
      </c>
      <c r="P3938" s="1">
        <v>45050</v>
      </c>
      <c r="Q3938" t="s">
        <v>24</v>
      </c>
      <c r="R3938">
        <v>251.05</v>
      </c>
      <c r="S3938">
        <v>172</v>
      </c>
      <c r="T3938">
        <f t="shared" si="1473"/>
        <v>3</v>
      </c>
      <c r="U3938">
        <f t="shared" si="1477"/>
        <v>5</v>
      </c>
      <c r="V3938">
        <f t="shared" si="1485"/>
        <v>2023</v>
      </c>
      <c r="X3938" t="str">
        <f t="shared" ref="X3938:X3939" si="1496">IF(N3938&gt;0,"Profit","Loss")</f>
        <v>Loss</v>
      </c>
    </row>
    <row r="3939" spans="1:24" x14ac:dyDescent="0.3">
      <c r="A3939">
        <v>1313.2</v>
      </c>
      <c r="B3939" s="1">
        <v>45049</v>
      </c>
      <c r="C3939" t="s">
        <v>26</v>
      </c>
      <c r="D3939" s="2">
        <v>0.3923611111111111</v>
      </c>
      <c r="E3939">
        <v>145.35</v>
      </c>
      <c r="F3939">
        <v>15</v>
      </c>
      <c r="G3939" t="s">
        <v>23</v>
      </c>
      <c r="H3939">
        <v>43100</v>
      </c>
      <c r="I3939" t="s">
        <v>22</v>
      </c>
      <c r="J3939" s="1">
        <v>45049</v>
      </c>
      <c r="K3939" t="s">
        <v>26</v>
      </c>
      <c r="L3939" s="2">
        <v>0.6381944444444444</v>
      </c>
      <c r="M3939">
        <v>67.400000000000006</v>
      </c>
      <c r="N3939">
        <v>1169.25</v>
      </c>
      <c r="O3939">
        <v>53.629170969999997</v>
      </c>
      <c r="P3939" s="1">
        <v>45050</v>
      </c>
      <c r="Q3939" t="s">
        <v>19</v>
      </c>
      <c r="R3939">
        <v>163</v>
      </c>
      <c r="S3939">
        <v>63.45</v>
      </c>
      <c r="T3939">
        <f t="shared" si="1473"/>
        <v>3</v>
      </c>
      <c r="U3939">
        <f t="shared" si="1477"/>
        <v>5</v>
      </c>
      <c r="V3939">
        <f t="shared" si="1485"/>
        <v>2023</v>
      </c>
      <c r="X3939" t="str">
        <f t="shared" si="1496"/>
        <v>Profit</v>
      </c>
    </row>
    <row r="3940" spans="1:24" hidden="1" x14ac:dyDescent="0.3">
      <c r="A3940">
        <v>1314</v>
      </c>
      <c r="B3940" s="1">
        <v>45050</v>
      </c>
      <c r="D3940" s="2">
        <v>0.3923611111111111</v>
      </c>
      <c r="E3940">
        <v>43344.35</v>
      </c>
      <c r="J3940" s="1">
        <v>45050</v>
      </c>
      <c r="L3940" s="2">
        <v>0.6381944444444444</v>
      </c>
      <c r="M3940">
        <v>43727.95</v>
      </c>
      <c r="N3940">
        <v>899.25</v>
      </c>
      <c r="Q3940" t="s">
        <v>19</v>
      </c>
      <c r="R3940">
        <v>43733.15</v>
      </c>
      <c r="S3940">
        <v>43246.5</v>
      </c>
      <c r="T3940">
        <f t="shared" si="1473"/>
        <v>4</v>
      </c>
      <c r="U3940">
        <f t="shared" si="1477"/>
        <v>5</v>
      </c>
      <c r="V3940">
        <f t="shared" si="1485"/>
        <v>2023</v>
      </c>
    </row>
    <row r="3941" spans="1:24" x14ac:dyDescent="0.3">
      <c r="A3941">
        <v>1314.1</v>
      </c>
      <c r="B3941" s="1">
        <v>45050</v>
      </c>
      <c r="C3941" t="s">
        <v>27</v>
      </c>
      <c r="D3941" s="2">
        <v>0.3923611111111111</v>
      </c>
      <c r="E3941">
        <v>120.95</v>
      </c>
      <c r="F3941">
        <v>15</v>
      </c>
      <c r="G3941" t="s">
        <v>21</v>
      </c>
      <c r="H3941">
        <v>43300</v>
      </c>
      <c r="I3941" t="s">
        <v>22</v>
      </c>
      <c r="J3941" s="1">
        <v>45050</v>
      </c>
      <c r="K3941" t="s">
        <v>27</v>
      </c>
      <c r="L3941" s="2">
        <v>0.52986111111111112</v>
      </c>
      <c r="M3941">
        <v>158.94999999999999</v>
      </c>
      <c r="N3941">
        <v>-570</v>
      </c>
      <c r="O3941">
        <v>-31.417941299999999</v>
      </c>
      <c r="P3941" s="1">
        <v>45050</v>
      </c>
      <c r="Q3941" t="s">
        <v>24</v>
      </c>
      <c r="R3941">
        <v>169</v>
      </c>
      <c r="S3941">
        <v>83</v>
      </c>
      <c r="T3941">
        <f t="shared" ref="T3941:T4004" si="1497">DAY(B3941)</f>
        <v>4</v>
      </c>
      <c r="U3941">
        <f t="shared" si="1477"/>
        <v>5</v>
      </c>
      <c r="V3941">
        <f t="shared" si="1485"/>
        <v>2023</v>
      </c>
      <c r="X3941" t="str">
        <f t="shared" ref="X3941:X3942" si="1498">IF(N3941&gt;0,"Profit","Loss")</f>
        <v>Loss</v>
      </c>
    </row>
    <row r="3942" spans="1:24" x14ac:dyDescent="0.3">
      <c r="A3942">
        <v>1314.2</v>
      </c>
      <c r="B3942" s="1">
        <v>45050</v>
      </c>
      <c r="C3942" t="s">
        <v>27</v>
      </c>
      <c r="D3942" s="2">
        <v>0.3923611111111111</v>
      </c>
      <c r="E3942">
        <v>98.2</v>
      </c>
      <c r="F3942">
        <v>15</v>
      </c>
      <c r="G3942" t="s">
        <v>23</v>
      </c>
      <c r="H3942">
        <v>43300</v>
      </c>
      <c r="I3942" t="s">
        <v>22</v>
      </c>
      <c r="J3942" s="1">
        <v>45050</v>
      </c>
      <c r="K3942" t="s">
        <v>27</v>
      </c>
      <c r="L3942" s="2">
        <v>0.6381944444444444</v>
      </c>
      <c r="M3942">
        <v>0.25</v>
      </c>
      <c r="N3942">
        <v>1469.25</v>
      </c>
      <c r="O3942">
        <v>99.745417520000004</v>
      </c>
      <c r="P3942" s="1">
        <v>45050</v>
      </c>
      <c r="Q3942" t="s">
        <v>19</v>
      </c>
      <c r="R3942">
        <v>123.9</v>
      </c>
      <c r="S3942">
        <v>0.25</v>
      </c>
      <c r="T3942">
        <f t="shared" si="1497"/>
        <v>4</v>
      </c>
      <c r="U3942">
        <f t="shared" si="1477"/>
        <v>5</v>
      </c>
      <c r="V3942">
        <f t="shared" si="1485"/>
        <v>2023</v>
      </c>
      <c r="X3942" t="str">
        <f t="shared" si="1498"/>
        <v>Profit</v>
      </c>
    </row>
    <row r="3943" spans="1:24" hidden="1" x14ac:dyDescent="0.3">
      <c r="A3943">
        <v>1315</v>
      </c>
      <c r="B3943" s="1">
        <v>45051</v>
      </c>
      <c r="D3943" s="2">
        <v>0.3923611111111111</v>
      </c>
      <c r="E3943">
        <v>43408.65</v>
      </c>
      <c r="J3943" s="1">
        <v>45051</v>
      </c>
      <c r="L3943" s="2">
        <v>0.46388888888888885</v>
      </c>
      <c r="M3943">
        <v>43348.75</v>
      </c>
      <c r="N3943">
        <v>-840</v>
      </c>
      <c r="R3943">
        <v>43581.55</v>
      </c>
      <c r="S3943">
        <v>43341.3</v>
      </c>
      <c r="T3943">
        <f t="shared" si="1497"/>
        <v>5</v>
      </c>
      <c r="U3943">
        <f t="shared" si="1477"/>
        <v>5</v>
      </c>
      <c r="V3943">
        <f t="shared" si="1485"/>
        <v>2023</v>
      </c>
    </row>
    <row r="3944" spans="1:24" x14ac:dyDescent="0.3">
      <c r="A3944">
        <v>1315.1</v>
      </c>
      <c r="B3944" s="1">
        <v>45051</v>
      </c>
      <c r="C3944" t="s">
        <v>28</v>
      </c>
      <c r="D3944" s="2">
        <v>0.3923611111111111</v>
      </c>
      <c r="E3944">
        <v>287.25</v>
      </c>
      <c r="F3944">
        <v>15</v>
      </c>
      <c r="G3944" t="s">
        <v>21</v>
      </c>
      <c r="H3944">
        <v>43400</v>
      </c>
      <c r="I3944" t="s">
        <v>22</v>
      </c>
      <c r="J3944" s="1">
        <v>45051</v>
      </c>
      <c r="K3944" t="s">
        <v>28</v>
      </c>
      <c r="L3944" s="2">
        <v>0.42291666666666666</v>
      </c>
      <c r="M3944">
        <v>341.25</v>
      </c>
      <c r="N3944">
        <v>-810</v>
      </c>
      <c r="O3944">
        <v>-18.79895561</v>
      </c>
      <c r="P3944" s="1">
        <v>45057</v>
      </c>
      <c r="Q3944" t="s">
        <v>24</v>
      </c>
      <c r="R3944">
        <v>353.7</v>
      </c>
      <c r="S3944">
        <v>265.45</v>
      </c>
      <c r="T3944">
        <f t="shared" si="1497"/>
        <v>5</v>
      </c>
      <c r="U3944">
        <f t="shared" si="1477"/>
        <v>5</v>
      </c>
      <c r="V3944">
        <f t="shared" si="1485"/>
        <v>2023</v>
      </c>
      <c r="X3944" t="str">
        <f t="shared" ref="X3944:X3945" si="1499">IF(N3944&gt;0,"Profit","Loss")</f>
        <v>Loss</v>
      </c>
    </row>
    <row r="3945" spans="1:24" x14ac:dyDescent="0.3">
      <c r="A3945">
        <v>1315.2</v>
      </c>
      <c r="B3945" s="1">
        <v>45051</v>
      </c>
      <c r="C3945" t="s">
        <v>28</v>
      </c>
      <c r="D3945" s="2">
        <v>0.3923611111111111</v>
      </c>
      <c r="E3945">
        <v>246.95</v>
      </c>
      <c r="F3945">
        <v>15</v>
      </c>
      <c r="G3945" t="s">
        <v>23</v>
      </c>
      <c r="H3945">
        <v>43400</v>
      </c>
      <c r="I3945" t="s">
        <v>22</v>
      </c>
      <c r="J3945" s="1">
        <v>45051</v>
      </c>
      <c r="K3945" t="s">
        <v>28</v>
      </c>
      <c r="L3945" s="2">
        <v>0.46388888888888885</v>
      </c>
      <c r="M3945">
        <v>248.95</v>
      </c>
      <c r="N3945">
        <v>-30</v>
      </c>
      <c r="O3945">
        <v>-0.80988054300000001</v>
      </c>
      <c r="P3945" s="1">
        <v>45057</v>
      </c>
      <c r="Q3945" t="s">
        <v>24</v>
      </c>
      <c r="R3945">
        <v>286.55</v>
      </c>
      <c r="S3945">
        <v>173.1</v>
      </c>
      <c r="T3945">
        <f t="shared" si="1497"/>
        <v>5</v>
      </c>
      <c r="U3945">
        <f t="shared" si="1477"/>
        <v>5</v>
      </c>
      <c r="V3945">
        <f t="shared" si="1485"/>
        <v>2023</v>
      </c>
      <c r="X3945" t="str">
        <f t="shared" si="1499"/>
        <v>Loss</v>
      </c>
    </row>
    <row r="3946" spans="1:24" hidden="1" x14ac:dyDescent="0.3">
      <c r="A3946">
        <v>1316</v>
      </c>
      <c r="B3946" s="1">
        <v>45054</v>
      </c>
      <c r="D3946" s="2">
        <v>0.3923611111111111</v>
      </c>
      <c r="E3946">
        <v>43038</v>
      </c>
      <c r="J3946" s="1">
        <v>45054</v>
      </c>
      <c r="L3946" s="2">
        <v>0.6381944444444444</v>
      </c>
      <c r="M3946">
        <v>43281.3</v>
      </c>
      <c r="N3946">
        <v>711</v>
      </c>
      <c r="Q3946" t="s">
        <v>19</v>
      </c>
      <c r="R3946">
        <v>43418.55</v>
      </c>
      <c r="S3946">
        <v>43038</v>
      </c>
      <c r="T3946">
        <f t="shared" si="1497"/>
        <v>8</v>
      </c>
      <c r="U3946">
        <f t="shared" si="1477"/>
        <v>5</v>
      </c>
      <c r="V3946">
        <f t="shared" si="1485"/>
        <v>2023</v>
      </c>
    </row>
    <row r="3947" spans="1:24" x14ac:dyDescent="0.3">
      <c r="A3947">
        <v>1316.1</v>
      </c>
      <c r="B3947" s="1">
        <v>45054</v>
      </c>
      <c r="C3947" t="s">
        <v>20</v>
      </c>
      <c r="D3947" s="2">
        <v>0.3923611111111111</v>
      </c>
      <c r="E3947">
        <v>294.05</v>
      </c>
      <c r="F3947">
        <v>15</v>
      </c>
      <c r="G3947" t="s">
        <v>21</v>
      </c>
      <c r="H3947">
        <v>43000</v>
      </c>
      <c r="I3947" t="s">
        <v>22</v>
      </c>
      <c r="J3947" s="1">
        <v>45054</v>
      </c>
      <c r="K3947" t="s">
        <v>20</v>
      </c>
      <c r="L3947" s="2">
        <v>0.39374999999999999</v>
      </c>
      <c r="M3947">
        <v>369.05</v>
      </c>
      <c r="N3947">
        <v>-1125</v>
      </c>
      <c r="O3947">
        <v>-25.505866350000002</v>
      </c>
      <c r="P3947" s="1">
        <v>45057</v>
      </c>
      <c r="Q3947" t="s">
        <v>24</v>
      </c>
      <c r="R3947">
        <v>390.85</v>
      </c>
      <c r="S3947">
        <v>294.05</v>
      </c>
      <c r="T3947">
        <f t="shared" si="1497"/>
        <v>8</v>
      </c>
      <c r="U3947">
        <f t="shared" si="1477"/>
        <v>5</v>
      </c>
      <c r="V3947">
        <f t="shared" si="1485"/>
        <v>2023</v>
      </c>
      <c r="X3947" t="str">
        <f t="shared" ref="X3947:X3948" si="1500">IF(N3947&gt;0,"Profit","Loss")</f>
        <v>Loss</v>
      </c>
    </row>
    <row r="3948" spans="1:24" x14ac:dyDescent="0.3">
      <c r="A3948">
        <v>1316.2</v>
      </c>
      <c r="B3948" s="1">
        <v>45054</v>
      </c>
      <c r="C3948" t="s">
        <v>20</v>
      </c>
      <c r="D3948" s="2">
        <v>0.3923611111111111</v>
      </c>
      <c r="E3948">
        <v>232.65</v>
      </c>
      <c r="F3948">
        <v>15</v>
      </c>
      <c r="G3948" t="s">
        <v>23</v>
      </c>
      <c r="H3948">
        <v>43000</v>
      </c>
      <c r="I3948" t="s">
        <v>22</v>
      </c>
      <c r="J3948" s="1">
        <v>45054</v>
      </c>
      <c r="K3948" t="s">
        <v>20</v>
      </c>
      <c r="L3948" s="2">
        <v>0.6381944444444444</v>
      </c>
      <c r="M3948">
        <v>110.25</v>
      </c>
      <c r="N3948">
        <v>1836</v>
      </c>
      <c r="O3948">
        <v>52.611218569999998</v>
      </c>
      <c r="P3948" s="1">
        <v>45057</v>
      </c>
      <c r="Q3948" t="s">
        <v>19</v>
      </c>
      <c r="R3948">
        <v>232.65</v>
      </c>
      <c r="S3948">
        <v>80.099999999999994</v>
      </c>
      <c r="T3948">
        <f t="shared" si="1497"/>
        <v>8</v>
      </c>
      <c r="U3948">
        <f t="shared" si="1477"/>
        <v>5</v>
      </c>
      <c r="V3948">
        <f t="shared" si="1485"/>
        <v>2023</v>
      </c>
      <c r="X3948" t="str">
        <f t="shared" si="1500"/>
        <v>Profit</v>
      </c>
    </row>
    <row r="3949" spans="1:24" hidden="1" x14ac:dyDescent="0.3">
      <c r="A3949">
        <v>1317</v>
      </c>
      <c r="B3949" s="1">
        <v>45055</v>
      </c>
      <c r="D3949" s="2">
        <v>0.3923611111111111</v>
      </c>
      <c r="E3949">
        <v>43406.400000000001</v>
      </c>
      <c r="J3949" s="1">
        <v>45055</v>
      </c>
      <c r="L3949" s="2">
        <v>0.49791666666666662</v>
      </c>
      <c r="M3949">
        <v>43500.55</v>
      </c>
      <c r="N3949">
        <v>-1440</v>
      </c>
      <c r="R3949">
        <v>43501.65</v>
      </c>
      <c r="S3949">
        <v>43279.8</v>
      </c>
      <c r="T3949">
        <f t="shared" si="1497"/>
        <v>9</v>
      </c>
      <c r="U3949">
        <f t="shared" si="1477"/>
        <v>5</v>
      </c>
      <c r="V3949">
        <f t="shared" si="1485"/>
        <v>2023</v>
      </c>
    </row>
    <row r="3950" spans="1:24" x14ac:dyDescent="0.3">
      <c r="A3950">
        <v>1317.1</v>
      </c>
      <c r="B3950" s="1">
        <v>45055</v>
      </c>
      <c r="C3950" t="s">
        <v>25</v>
      </c>
      <c r="D3950" s="2">
        <v>0.3923611111111111</v>
      </c>
      <c r="E3950">
        <v>223.35</v>
      </c>
      <c r="F3950">
        <v>15</v>
      </c>
      <c r="G3950" t="s">
        <v>21</v>
      </c>
      <c r="H3950">
        <v>43400</v>
      </c>
      <c r="I3950" t="s">
        <v>22</v>
      </c>
      <c r="J3950" s="1">
        <v>45055</v>
      </c>
      <c r="K3950" t="s">
        <v>25</v>
      </c>
      <c r="L3950" s="2">
        <v>0.49791666666666662</v>
      </c>
      <c r="M3950">
        <v>244.35</v>
      </c>
      <c r="N3950">
        <v>-315</v>
      </c>
      <c r="O3950">
        <v>-9.4022834119999992</v>
      </c>
      <c r="P3950" s="1">
        <v>45057</v>
      </c>
      <c r="Q3950" t="s">
        <v>24</v>
      </c>
      <c r="R3950">
        <v>249.8</v>
      </c>
      <c r="S3950">
        <v>169</v>
      </c>
      <c r="T3950">
        <f t="shared" si="1497"/>
        <v>9</v>
      </c>
      <c r="U3950">
        <f t="shared" ref="U3950:U4013" si="1501">MONTH(B3950)</f>
        <v>5</v>
      </c>
      <c r="V3950">
        <f t="shared" si="1485"/>
        <v>2023</v>
      </c>
      <c r="X3950" t="str">
        <f t="shared" ref="X3950:X3951" si="1502">IF(N3950&gt;0,"Profit","Loss")</f>
        <v>Loss</v>
      </c>
    </row>
    <row r="3951" spans="1:24" x14ac:dyDescent="0.3">
      <c r="A3951">
        <v>1317.2</v>
      </c>
      <c r="B3951" s="1">
        <v>45055</v>
      </c>
      <c r="C3951" t="s">
        <v>25</v>
      </c>
      <c r="D3951" s="2">
        <v>0.3923611111111111</v>
      </c>
      <c r="E3951">
        <v>185.6</v>
      </c>
      <c r="F3951">
        <v>15</v>
      </c>
      <c r="G3951" t="s">
        <v>23</v>
      </c>
      <c r="H3951">
        <v>43400</v>
      </c>
      <c r="I3951" t="s">
        <v>22</v>
      </c>
      <c r="J3951" s="1">
        <v>45055</v>
      </c>
      <c r="K3951" t="s">
        <v>25</v>
      </c>
      <c r="L3951" s="2">
        <v>0.39305555555555555</v>
      </c>
      <c r="M3951">
        <v>260.60000000000002</v>
      </c>
      <c r="N3951">
        <v>-1125</v>
      </c>
      <c r="O3951">
        <v>-40.409482760000003</v>
      </c>
      <c r="P3951" s="1">
        <v>45057</v>
      </c>
      <c r="Q3951" t="s">
        <v>24</v>
      </c>
      <c r="R3951">
        <v>266</v>
      </c>
      <c r="S3951">
        <v>185.6</v>
      </c>
      <c r="T3951">
        <f t="shared" si="1497"/>
        <v>9</v>
      </c>
      <c r="U3951">
        <f t="shared" si="1501"/>
        <v>5</v>
      </c>
      <c r="V3951">
        <f t="shared" si="1485"/>
        <v>2023</v>
      </c>
      <c r="X3951" t="str">
        <f t="shared" si="1502"/>
        <v>Loss</v>
      </c>
    </row>
    <row r="3952" spans="1:24" hidden="1" x14ac:dyDescent="0.3">
      <c r="A3952">
        <v>1318</v>
      </c>
      <c r="B3952" s="1">
        <v>45056</v>
      </c>
      <c r="D3952" s="2">
        <v>0.3923611111111111</v>
      </c>
      <c r="E3952">
        <v>43231.45</v>
      </c>
      <c r="J3952" s="1">
        <v>45056</v>
      </c>
      <c r="L3952" s="2">
        <v>0.44236111111111115</v>
      </c>
      <c r="M3952">
        <v>43119.6</v>
      </c>
      <c r="N3952">
        <v>-360</v>
      </c>
      <c r="R3952">
        <v>43279.3</v>
      </c>
      <c r="S3952">
        <v>42824.55</v>
      </c>
      <c r="T3952">
        <f t="shared" si="1497"/>
        <v>10</v>
      </c>
      <c r="U3952">
        <f t="shared" si="1501"/>
        <v>5</v>
      </c>
      <c r="V3952">
        <f t="shared" si="1485"/>
        <v>2023</v>
      </c>
    </row>
    <row r="3953" spans="1:24" x14ac:dyDescent="0.3">
      <c r="A3953">
        <v>1318.1</v>
      </c>
      <c r="B3953" s="1">
        <v>45056</v>
      </c>
      <c r="C3953" t="s">
        <v>26</v>
      </c>
      <c r="D3953" s="2">
        <v>0.3923611111111111</v>
      </c>
      <c r="E3953">
        <v>208</v>
      </c>
      <c r="F3953">
        <v>15</v>
      </c>
      <c r="G3953" t="s">
        <v>21</v>
      </c>
      <c r="H3953">
        <v>43200</v>
      </c>
      <c r="I3953" t="s">
        <v>22</v>
      </c>
      <c r="J3953" s="1">
        <v>45056</v>
      </c>
      <c r="K3953" t="s">
        <v>26</v>
      </c>
      <c r="L3953" s="2">
        <v>0.44236111111111115</v>
      </c>
      <c r="M3953">
        <v>165</v>
      </c>
      <c r="N3953">
        <v>645</v>
      </c>
      <c r="O3953">
        <v>20.67307692</v>
      </c>
      <c r="P3953" s="1">
        <v>45057</v>
      </c>
      <c r="Q3953" t="s">
        <v>24</v>
      </c>
      <c r="R3953">
        <v>215</v>
      </c>
      <c r="S3953">
        <v>89.25</v>
      </c>
      <c r="T3953">
        <f t="shared" si="1497"/>
        <v>10</v>
      </c>
      <c r="U3953">
        <f t="shared" si="1501"/>
        <v>5</v>
      </c>
      <c r="V3953">
        <f t="shared" si="1485"/>
        <v>2023</v>
      </c>
      <c r="X3953" t="str">
        <f t="shared" ref="X3953:X3954" si="1503">IF(N3953&gt;0,"Profit","Loss")</f>
        <v>Profit</v>
      </c>
    </row>
    <row r="3954" spans="1:24" x14ac:dyDescent="0.3">
      <c r="A3954">
        <v>1318.2</v>
      </c>
      <c r="B3954" s="1">
        <v>45056</v>
      </c>
      <c r="C3954" t="s">
        <v>26</v>
      </c>
      <c r="D3954" s="2">
        <v>0.3923611111111111</v>
      </c>
      <c r="E3954">
        <v>142.30000000000001</v>
      </c>
      <c r="F3954">
        <v>15</v>
      </c>
      <c r="G3954" t="s">
        <v>23</v>
      </c>
      <c r="H3954">
        <v>43200</v>
      </c>
      <c r="I3954" t="s">
        <v>22</v>
      </c>
      <c r="J3954" s="1">
        <v>45056</v>
      </c>
      <c r="K3954" t="s">
        <v>26</v>
      </c>
      <c r="L3954" s="2">
        <v>0.3979166666666667</v>
      </c>
      <c r="M3954">
        <v>209.3</v>
      </c>
      <c r="N3954">
        <v>-1005</v>
      </c>
      <c r="O3954">
        <v>-47.08362614</v>
      </c>
      <c r="P3954" s="1">
        <v>45057</v>
      </c>
      <c r="Q3954" t="s">
        <v>24</v>
      </c>
      <c r="R3954">
        <v>238.95</v>
      </c>
      <c r="S3954">
        <v>133.65</v>
      </c>
      <c r="T3954">
        <f t="shared" si="1497"/>
        <v>10</v>
      </c>
      <c r="U3954">
        <f t="shared" si="1501"/>
        <v>5</v>
      </c>
      <c r="V3954">
        <f t="shared" si="1485"/>
        <v>2023</v>
      </c>
      <c r="X3954" t="str">
        <f t="shared" si="1503"/>
        <v>Loss</v>
      </c>
    </row>
    <row r="3955" spans="1:24" hidden="1" x14ac:dyDescent="0.3">
      <c r="A3955">
        <v>1319</v>
      </c>
      <c r="B3955" s="1">
        <v>45057</v>
      </c>
      <c r="D3955" s="2">
        <v>0.3923611111111111</v>
      </c>
      <c r="E3955">
        <v>43455.45</v>
      </c>
      <c r="J3955" s="1">
        <v>45057</v>
      </c>
      <c r="L3955" s="2">
        <v>0.62291666666666667</v>
      </c>
      <c r="M3955">
        <v>43468.1</v>
      </c>
      <c r="N3955">
        <v>420</v>
      </c>
      <c r="R3955">
        <v>43672.05</v>
      </c>
      <c r="S3955">
        <v>43370.2</v>
      </c>
      <c r="T3955">
        <f t="shared" si="1497"/>
        <v>11</v>
      </c>
      <c r="U3955">
        <f t="shared" si="1501"/>
        <v>5</v>
      </c>
      <c r="V3955">
        <f t="shared" si="1485"/>
        <v>2023</v>
      </c>
    </row>
    <row r="3956" spans="1:24" x14ac:dyDescent="0.3">
      <c r="A3956">
        <v>1319.1</v>
      </c>
      <c r="B3956" s="1">
        <v>45057</v>
      </c>
      <c r="C3956" t="s">
        <v>27</v>
      </c>
      <c r="D3956" s="2">
        <v>0.3923611111111111</v>
      </c>
      <c r="E3956">
        <v>96.6</v>
      </c>
      <c r="F3956">
        <v>15</v>
      </c>
      <c r="G3956" t="s">
        <v>21</v>
      </c>
      <c r="H3956">
        <v>43500</v>
      </c>
      <c r="I3956" t="s">
        <v>22</v>
      </c>
      <c r="J3956" s="1">
        <v>45057</v>
      </c>
      <c r="K3956" t="s">
        <v>27</v>
      </c>
      <c r="L3956" s="2">
        <v>0.42430555555555555</v>
      </c>
      <c r="M3956">
        <v>146.6</v>
      </c>
      <c r="N3956">
        <v>-750</v>
      </c>
      <c r="O3956">
        <v>-51.75983437</v>
      </c>
      <c r="P3956" s="1">
        <v>45057</v>
      </c>
      <c r="Q3956" t="s">
        <v>24</v>
      </c>
      <c r="R3956">
        <v>160</v>
      </c>
      <c r="S3956">
        <v>71.099999999999994</v>
      </c>
      <c r="T3956">
        <f t="shared" si="1497"/>
        <v>11</v>
      </c>
      <c r="U3956">
        <f t="shared" si="1501"/>
        <v>5</v>
      </c>
      <c r="V3956">
        <f t="shared" si="1485"/>
        <v>2023</v>
      </c>
      <c r="X3956" t="str">
        <f t="shared" ref="X3956:X3957" si="1504">IF(N3956&gt;0,"Profit","Loss")</f>
        <v>Loss</v>
      </c>
    </row>
    <row r="3957" spans="1:24" x14ac:dyDescent="0.3">
      <c r="A3957">
        <v>1319.2</v>
      </c>
      <c r="B3957" s="1">
        <v>45057</v>
      </c>
      <c r="C3957" t="s">
        <v>27</v>
      </c>
      <c r="D3957" s="2">
        <v>0.3923611111111111</v>
      </c>
      <c r="E3957">
        <v>162.5</v>
      </c>
      <c r="F3957">
        <v>15</v>
      </c>
      <c r="G3957" t="s">
        <v>23</v>
      </c>
      <c r="H3957">
        <v>43500</v>
      </c>
      <c r="I3957" t="s">
        <v>22</v>
      </c>
      <c r="J3957" s="1">
        <v>45057</v>
      </c>
      <c r="K3957" t="s">
        <v>27</v>
      </c>
      <c r="L3957" s="2">
        <v>0.62291666666666667</v>
      </c>
      <c r="M3957">
        <v>84.5</v>
      </c>
      <c r="N3957">
        <v>1170</v>
      </c>
      <c r="O3957">
        <v>48</v>
      </c>
      <c r="P3957" s="1">
        <v>45057</v>
      </c>
      <c r="Q3957" t="s">
        <v>24</v>
      </c>
      <c r="R3957">
        <v>178.6</v>
      </c>
      <c r="S3957">
        <v>9.15</v>
      </c>
      <c r="T3957">
        <f t="shared" si="1497"/>
        <v>11</v>
      </c>
      <c r="U3957">
        <f t="shared" si="1501"/>
        <v>5</v>
      </c>
      <c r="V3957">
        <f t="shared" si="1485"/>
        <v>2023</v>
      </c>
      <c r="X3957" t="str">
        <f t="shared" si="1504"/>
        <v>Profit</v>
      </c>
    </row>
    <row r="3958" spans="1:24" hidden="1" x14ac:dyDescent="0.3">
      <c r="A3958">
        <v>1320</v>
      </c>
      <c r="B3958" s="1">
        <v>45058</v>
      </c>
      <c r="D3958" s="2">
        <v>0.3923611111111111</v>
      </c>
      <c r="E3958">
        <v>43408.4</v>
      </c>
      <c r="J3958" s="1">
        <v>45058</v>
      </c>
      <c r="L3958" s="2">
        <v>0.6381944444444444</v>
      </c>
      <c r="M3958">
        <v>43783.8</v>
      </c>
      <c r="N3958">
        <v>1526.25</v>
      </c>
      <c r="Q3958" t="s">
        <v>19</v>
      </c>
      <c r="R3958">
        <v>43903.6</v>
      </c>
      <c r="S3958">
        <v>43347.75</v>
      </c>
      <c r="T3958">
        <f t="shared" si="1497"/>
        <v>12</v>
      </c>
      <c r="U3958">
        <f t="shared" si="1501"/>
        <v>5</v>
      </c>
      <c r="V3958">
        <f t="shared" si="1485"/>
        <v>2023</v>
      </c>
    </row>
    <row r="3959" spans="1:24" x14ac:dyDescent="0.3">
      <c r="A3959">
        <v>1320.1</v>
      </c>
      <c r="B3959" s="1">
        <v>45058</v>
      </c>
      <c r="C3959" t="s">
        <v>28</v>
      </c>
      <c r="D3959" s="2">
        <v>0.3923611111111111</v>
      </c>
      <c r="E3959">
        <v>307.2</v>
      </c>
      <c r="F3959">
        <v>15</v>
      </c>
      <c r="G3959" t="s">
        <v>21</v>
      </c>
      <c r="H3959">
        <v>43400</v>
      </c>
      <c r="I3959" t="s">
        <v>22</v>
      </c>
      <c r="J3959" s="1">
        <v>45058</v>
      </c>
      <c r="K3959" t="s">
        <v>28</v>
      </c>
      <c r="L3959" s="2">
        <v>0.44166666666666665</v>
      </c>
      <c r="M3959">
        <v>355.2</v>
      </c>
      <c r="N3959">
        <v>-720</v>
      </c>
      <c r="O3959">
        <v>-15.625</v>
      </c>
      <c r="P3959" s="1">
        <v>45064</v>
      </c>
      <c r="Q3959" t="s">
        <v>24</v>
      </c>
      <c r="R3959">
        <v>361.9</v>
      </c>
      <c r="S3959">
        <v>280.05</v>
      </c>
      <c r="T3959">
        <f t="shared" si="1497"/>
        <v>12</v>
      </c>
      <c r="U3959">
        <f t="shared" si="1501"/>
        <v>5</v>
      </c>
      <c r="V3959">
        <f t="shared" si="1485"/>
        <v>2023</v>
      </c>
      <c r="X3959" t="str">
        <f t="shared" ref="X3959:X3960" si="1505">IF(N3959&gt;0,"Profit","Loss")</f>
        <v>Loss</v>
      </c>
    </row>
    <row r="3960" spans="1:24" x14ac:dyDescent="0.3">
      <c r="A3960">
        <v>1320.2</v>
      </c>
      <c r="B3960" s="1">
        <v>45058</v>
      </c>
      <c r="C3960" t="s">
        <v>28</v>
      </c>
      <c r="D3960" s="2">
        <v>0.3923611111111111</v>
      </c>
      <c r="E3960">
        <v>312.35000000000002</v>
      </c>
      <c r="F3960">
        <v>15</v>
      </c>
      <c r="G3960" t="s">
        <v>23</v>
      </c>
      <c r="H3960">
        <v>43400</v>
      </c>
      <c r="I3960" t="s">
        <v>22</v>
      </c>
      <c r="J3960" s="1">
        <v>45058</v>
      </c>
      <c r="K3960" t="s">
        <v>28</v>
      </c>
      <c r="L3960" s="2">
        <v>0.6381944444444444</v>
      </c>
      <c r="M3960">
        <v>162.6</v>
      </c>
      <c r="N3960">
        <v>2246.25</v>
      </c>
      <c r="O3960">
        <v>47.94301265</v>
      </c>
      <c r="P3960" s="1">
        <v>45064</v>
      </c>
      <c r="Q3960" t="s">
        <v>19</v>
      </c>
      <c r="R3960">
        <v>328.75</v>
      </c>
      <c r="S3960">
        <v>131</v>
      </c>
      <c r="T3960">
        <f t="shared" si="1497"/>
        <v>12</v>
      </c>
      <c r="U3960">
        <f t="shared" si="1501"/>
        <v>5</v>
      </c>
      <c r="V3960">
        <f t="shared" si="1485"/>
        <v>2023</v>
      </c>
      <c r="X3960" t="str">
        <f t="shared" si="1505"/>
        <v>Profit</v>
      </c>
    </row>
    <row r="3961" spans="1:24" hidden="1" x14ac:dyDescent="0.3">
      <c r="A3961">
        <v>1321</v>
      </c>
      <c r="B3961" s="1">
        <v>45061</v>
      </c>
      <c r="D3961" s="2">
        <v>0.3923611111111111</v>
      </c>
      <c r="E3961">
        <v>43772.75</v>
      </c>
      <c r="J3961" s="1">
        <v>45061</v>
      </c>
      <c r="L3961" s="2">
        <v>0.6381944444444444</v>
      </c>
      <c r="M3961">
        <v>44099.6</v>
      </c>
      <c r="N3961">
        <v>1567.5</v>
      </c>
      <c r="Q3961" t="s">
        <v>19</v>
      </c>
      <c r="R3961">
        <v>44151.7</v>
      </c>
      <c r="S3961">
        <v>43742.2</v>
      </c>
      <c r="T3961">
        <f t="shared" si="1497"/>
        <v>15</v>
      </c>
      <c r="U3961">
        <f t="shared" si="1501"/>
        <v>5</v>
      </c>
      <c r="V3961">
        <f t="shared" si="1485"/>
        <v>2023</v>
      </c>
    </row>
    <row r="3962" spans="1:24" x14ac:dyDescent="0.3">
      <c r="A3962">
        <v>1321.1</v>
      </c>
      <c r="B3962" s="1">
        <v>45061</v>
      </c>
      <c r="C3962" t="s">
        <v>20</v>
      </c>
      <c r="D3962" s="2">
        <v>0.3923611111111111</v>
      </c>
      <c r="E3962">
        <v>230.5</v>
      </c>
      <c r="F3962">
        <v>15</v>
      </c>
      <c r="G3962" t="s">
        <v>21</v>
      </c>
      <c r="H3962">
        <v>43800</v>
      </c>
      <c r="I3962" t="s">
        <v>22</v>
      </c>
      <c r="J3962" s="1">
        <v>45061</v>
      </c>
      <c r="K3962" t="s">
        <v>20</v>
      </c>
      <c r="L3962" s="2">
        <v>0.40208333333333335</v>
      </c>
      <c r="M3962">
        <v>299.10000000000002</v>
      </c>
      <c r="N3962">
        <v>-1029</v>
      </c>
      <c r="O3962">
        <v>-29.761388289999999</v>
      </c>
      <c r="P3962" s="1">
        <v>45064</v>
      </c>
      <c r="Q3962" t="s">
        <v>24</v>
      </c>
      <c r="R3962">
        <v>302.89999999999998</v>
      </c>
      <c r="S3962">
        <v>217.75</v>
      </c>
      <c r="T3962">
        <f t="shared" si="1497"/>
        <v>15</v>
      </c>
      <c r="U3962">
        <f t="shared" si="1501"/>
        <v>5</v>
      </c>
      <c r="V3962">
        <f t="shared" si="1485"/>
        <v>2023</v>
      </c>
      <c r="X3962" t="str">
        <f t="shared" ref="X3962:X3963" si="1506">IF(N3962&gt;0,"Profit","Loss")</f>
        <v>Loss</v>
      </c>
    </row>
    <row r="3963" spans="1:24" x14ac:dyDescent="0.3">
      <c r="A3963">
        <v>1321.2</v>
      </c>
      <c r="B3963" s="1">
        <v>45061</v>
      </c>
      <c r="C3963" t="s">
        <v>20</v>
      </c>
      <c r="D3963" s="2">
        <v>0.3923611111111111</v>
      </c>
      <c r="E3963">
        <v>324</v>
      </c>
      <c r="F3963">
        <v>15</v>
      </c>
      <c r="G3963" t="s">
        <v>23</v>
      </c>
      <c r="H3963">
        <v>43800</v>
      </c>
      <c r="I3963" t="s">
        <v>22</v>
      </c>
      <c r="J3963" s="1">
        <v>45061</v>
      </c>
      <c r="K3963" t="s">
        <v>20</v>
      </c>
      <c r="L3963" s="2">
        <v>0.6381944444444444</v>
      </c>
      <c r="M3963">
        <v>150.9</v>
      </c>
      <c r="N3963">
        <v>2596.5</v>
      </c>
      <c r="O3963">
        <v>53.425925929999998</v>
      </c>
      <c r="P3963" s="1">
        <v>45064</v>
      </c>
      <c r="Q3963" t="s">
        <v>19</v>
      </c>
      <c r="R3963">
        <v>333.35</v>
      </c>
      <c r="S3963">
        <v>141.1</v>
      </c>
      <c r="T3963">
        <f t="shared" si="1497"/>
        <v>15</v>
      </c>
      <c r="U3963">
        <f t="shared" si="1501"/>
        <v>5</v>
      </c>
      <c r="V3963">
        <f t="shared" si="1485"/>
        <v>2023</v>
      </c>
      <c r="X3963" t="str">
        <f t="shared" si="1506"/>
        <v>Profit</v>
      </c>
    </row>
    <row r="3964" spans="1:24" hidden="1" x14ac:dyDescent="0.3">
      <c r="A3964">
        <v>1322</v>
      </c>
      <c r="B3964" s="1">
        <v>45062</v>
      </c>
      <c r="D3964" s="2">
        <v>0.3923611111111111</v>
      </c>
      <c r="E3964">
        <v>43915.8</v>
      </c>
      <c r="J3964" s="1">
        <v>45062</v>
      </c>
      <c r="L3964" s="2">
        <v>0.63124999999999998</v>
      </c>
      <c r="M3964">
        <v>43890.9</v>
      </c>
      <c r="N3964">
        <v>-90</v>
      </c>
      <c r="R3964">
        <v>44124.45</v>
      </c>
      <c r="S3964">
        <v>43855</v>
      </c>
      <c r="T3964">
        <f t="shared" si="1497"/>
        <v>16</v>
      </c>
      <c r="U3964">
        <f t="shared" si="1501"/>
        <v>5</v>
      </c>
      <c r="V3964">
        <f t="shared" si="1485"/>
        <v>2023</v>
      </c>
    </row>
    <row r="3965" spans="1:24" x14ac:dyDescent="0.3">
      <c r="A3965">
        <v>1322.1</v>
      </c>
      <c r="B3965" s="1">
        <v>45062</v>
      </c>
      <c r="C3965" t="s">
        <v>25</v>
      </c>
      <c r="D3965" s="2">
        <v>0.3923611111111111</v>
      </c>
      <c r="E3965">
        <v>247.65</v>
      </c>
      <c r="F3965">
        <v>15</v>
      </c>
      <c r="G3965" t="s">
        <v>21</v>
      </c>
      <c r="H3965">
        <v>43900</v>
      </c>
      <c r="I3965" t="s">
        <v>22</v>
      </c>
      <c r="J3965" s="1">
        <v>45062</v>
      </c>
      <c r="K3965" t="s">
        <v>25</v>
      </c>
      <c r="L3965" s="2">
        <v>0.40833333333333338</v>
      </c>
      <c r="M3965">
        <v>294.64999999999998</v>
      </c>
      <c r="N3965">
        <v>-705</v>
      </c>
      <c r="O3965">
        <v>-18.978396929999999</v>
      </c>
      <c r="P3965" s="1">
        <v>45064</v>
      </c>
      <c r="Q3965" t="s">
        <v>24</v>
      </c>
      <c r="R3965">
        <v>295.14999999999998</v>
      </c>
      <c r="S3965">
        <v>219.5</v>
      </c>
      <c r="T3965">
        <f t="shared" si="1497"/>
        <v>16</v>
      </c>
      <c r="U3965">
        <f t="shared" si="1501"/>
        <v>5</v>
      </c>
      <c r="V3965">
        <f t="shared" si="1485"/>
        <v>2023</v>
      </c>
      <c r="X3965" t="str">
        <f t="shared" ref="X3965:X3966" si="1507">IF(N3965&gt;0,"Profit","Loss")</f>
        <v>Loss</v>
      </c>
    </row>
    <row r="3966" spans="1:24" x14ac:dyDescent="0.3">
      <c r="A3966">
        <v>1322.2</v>
      </c>
      <c r="B3966" s="1">
        <v>45062</v>
      </c>
      <c r="C3966" t="s">
        <v>25</v>
      </c>
      <c r="D3966" s="2">
        <v>0.3923611111111111</v>
      </c>
      <c r="E3966">
        <v>238.65</v>
      </c>
      <c r="F3966">
        <v>15</v>
      </c>
      <c r="G3966" t="s">
        <v>23</v>
      </c>
      <c r="H3966">
        <v>43900</v>
      </c>
      <c r="I3966" t="s">
        <v>22</v>
      </c>
      <c r="J3966" s="1">
        <v>45062</v>
      </c>
      <c r="K3966" t="s">
        <v>25</v>
      </c>
      <c r="L3966" s="2">
        <v>0.63124999999999998</v>
      </c>
      <c r="M3966">
        <v>197.65</v>
      </c>
      <c r="N3966">
        <v>615</v>
      </c>
      <c r="O3966">
        <v>17.179970669999999</v>
      </c>
      <c r="P3966" s="1">
        <v>45064</v>
      </c>
      <c r="Q3966" t="s">
        <v>24</v>
      </c>
      <c r="R3966">
        <v>257.95</v>
      </c>
      <c r="S3966">
        <v>122.65</v>
      </c>
      <c r="T3966">
        <f t="shared" si="1497"/>
        <v>16</v>
      </c>
      <c r="U3966">
        <f t="shared" si="1501"/>
        <v>5</v>
      </c>
      <c r="V3966">
        <f t="shared" si="1485"/>
        <v>2023</v>
      </c>
      <c r="X3966" t="str">
        <f t="shared" si="1507"/>
        <v>Profit</v>
      </c>
    </row>
    <row r="3967" spans="1:24" hidden="1" x14ac:dyDescent="0.3">
      <c r="A3967">
        <v>1323</v>
      </c>
      <c r="B3967" s="1">
        <v>45063</v>
      </c>
      <c r="D3967" s="2">
        <v>0.3923611111111111</v>
      </c>
      <c r="E3967">
        <v>43929.55</v>
      </c>
      <c r="J3967" s="1">
        <v>45063</v>
      </c>
      <c r="L3967" s="2">
        <v>0.6381944444444444</v>
      </c>
      <c r="M3967">
        <v>43746.8</v>
      </c>
      <c r="N3967">
        <v>827.25</v>
      </c>
      <c r="Q3967" t="s">
        <v>19</v>
      </c>
      <c r="R3967">
        <v>43976.05</v>
      </c>
      <c r="S3967">
        <v>43447.45</v>
      </c>
      <c r="T3967">
        <f t="shared" si="1497"/>
        <v>17</v>
      </c>
      <c r="U3967">
        <f t="shared" si="1501"/>
        <v>5</v>
      </c>
      <c r="V3967">
        <f t="shared" si="1485"/>
        <v>2023</v>
      </c>
    </row>
    <row r="3968" spans="1:24" x14ac:dyDescent="0.3">
      <c r="A3968">
        <v>1323.1</v>
      </c>
      <c r="B3968" s="1">
        <v>45063</v>
      </c>
      <c r="C3968" t="s">
        <v>26</v>
      </c>
      <c r="D3968" s="2">
        <v>0.3923611111111111</v>
      </c>
      <c r="E3968">
        <v>195.1</v>
      </c>
      <c r="F3968">
        <v>15</v>
      </c>
      <c r="G3968" t="s">
        <v>21</v>
      </c>
      <c r="H3968">
        <v>43900</v>
      </c>
      <c r="I3968" t="s">
        <v>22</v>
      </c>
      <c r="J3968" s="1">
        <v>45063</v>
      </c>
      <c r="K3968" t="s">
        <v>26</v>
      </c>
      <c r="L3968" s="2">
        <v>0.6381944444444444</v>
      </c>
      <c r="M3968">
        <v>77.95</v>
      </c>
      <c r="N3968">
        <v>1757.25</v>
      </c>
      <c r="O3968">
        <v>60.04613019</v>
      </c>
      <c r="P3968" s="1">
        <v>45064</v>
      </c>
      <c r="Q3968" t="s">
        <v>19</v>
      </c>
      <c r="R3968">
        <v>214.7</v>
      </c>
      <c r="S3968">
        <v>36.6</v>
      </c>
      <c r="T3968">
        <f t="shared" si="1497"/>
        <v>17</v>
      </c>
      <c r="U3968">
        <f t="shared" si="1501"/>
        <v>5</v>
      </c>
      <c r="V3968">
        <f t="shared" si="1485"/>
        <v>2023</v>
      </c>
      <c r="X3968" t="str">
        <f t="shared" ref="X3968:X3969" si="1508">IF(N3968&gt;0,"Profit","Loss")</f>
        <v>Profit</v>
      </c>
    </row>
    <row r="3969" spans="1:24" x14ac:dyDescent="0.3">
      <c r="A3969">
        <v>1323.2</v>
      </c>
      <c r="B3969" s="1">
        <v>45063</v>
      </c>
      <c r="C3969" t="s">
        <v>26</v>
      </c>
      <c r="D3969" s="2">
        <v>0.3923611111111111</v>
      </c>
      <c r="E3969">
        <v>172.1</v>
      </c>
      <c r="F3969">
        <v>15</v>
      </c>
      <c r="G3969" t="s">
        <v>23</v>
      </c>
      <c r="H3969">
        <v>43900</v>
      </c>
      <c r="I3969" t="s">
        <v>22</v>
      </c>
      <c r="J3969" s="1">
        <v>45063</v>
      </c>
      <c r="K3969" t="s">
        <v>26</v>
      </c>
      <c r="L3969" s="2">
        <v>0.4465277777777778</v>
      </c>
      <c r="M3969">
        <v>234.1</v>
      </c>
      <c r="N3969">
        <v>-930</v>
      </c>
      <c r="O3969">
        <v>-36.025566529999999</v>
      </c>
      <c r="P3969" s="1">
        <v>45064</v>
      </c>
      <c r="Q3969" t="s">
        <v>24</v>
      </c>
      <c r="R3969">
        <v>234.75</v>
      </c>
      <c r="S3969">
        <v>158.5</v>
      </c>
      <c r="T3969">
        <f t="shared" si="1497"/>
        <v>17</v>
      </c>
      <c r="U3969">
        <f t="shared" si="1501"/>
        <v>5</v>
      </c>
      <c r="V3969">
        <f t="shared" si="1485"/>
        <v>2023</v>
      </c>
      <c r="X3969" t="str">
        <f t="shared" si="1508"/>
        <v>Loss</v>
      </c>
    </row>
    <row r="3970" spans="1:24" hidden="1" x14ac:dyDescent="0.3">
      <c r="A3970">
        <v>1324</v>
      </c>
      <c r="B3970" s="1">
        <v>45064</v>
      </c>
      <c r="D3970" s="2">
        <v>0.3923611111111111</v>
      </c>
      <c r="E3970">
        <v>44027.199999999997</v>
      </c>
      <c r="J3970" s="1">
        <v>45064</v>
      </c>
      <c r="L3970" s="2">
        <v>0.49583333333333335</v>
      </c>
      <c r="M3970">
        <v>44060.65</v>
      </c>
      <c r="N3970">
        <v>-885</v>
      </c>
      <c r="R3970">
        <v>44079.199999999997</v>
      </c>
      <c r="S3970">
        <v>43851.85</v>
      </c>
      <c r="T3970">
        <f t="shared" si="1497"/>
        <v>18</v>
      </c>
      <c r="U3970">
        <f t="shared" si="1501"/>
        <v>5</v>
      </c>
      <c r="V3970">
        <f t="shared" si="1485"/>
        <v>2023</v>
      </c>
    </row>
    <row r="3971" spans="1:24" x14ac:dyDescent="0.3">
      <c r="A3971">
        <v>1324.1</v>
      </c>
      <c r="B3971" s="1">
        <v>45064</v>
      </c>
      <c r="C3971" t="s">
        <v>27</v>
      </c>
      <c r="D3971" s="2">
        <v>0.3923611111111111</v>
      </c>
      <c r="E3971">
        <v>122.35</v>
      </c>
      <c r="F3971">
        <v>15</v>
      </c>
      <c r="G3971" t="s">
        <v>21</v>
      </c>
      <c r="H3971">
        <v>44000</v>
      </c>
      <c r="I3971" t="s">
        <v>22</v>
      </c>
      <c r="J3971" s="1">
        <v>45064</v>
      </c>
      <c r="K3971" t="s">
        <v>27</v>
      </c>
      <c r="L3971" s="2">
        <v>0.49583333333333335</v>
      </c>
      <c r="M3971">
        <v>120.35</v>
      </c>
      <c r="N3971">
        <v>30</v>
      </c>
      <c r="O3971">
        <v>1.6346546790000001</v>
      </c>
      <c r="P3971" s="1">
        <v>45064</v>
      </c>
      <c r="Q3971" t="s">
        <v>24</v>
      </c>
      <c r="R3971">
        <v>133.05000000000001</v>
      </c>
      <c r="S3971">
        <v>44.65</v>
      </c>
      <c r="T3971">
        <f t="shared" si="1497"/>
        <v>18</v>
      </c>
      <c r="U3971">
        <f t="shared" si="1501"/>
        <v>5</v>
      </c>
      <c r="V3971">
        <f t="shared" ref="V3971:V4034" si="1509">YEAR(B3971)</f>
        <v>2023</v>
      </c>
      <c r="X3971" t="str">
        <f t="shared" ref="X3971:X3972" si="1510">IF(N3971&gt;0,"Profit","Loss")</f>
        <v>Profit</v>
      </c>
    </row>
    <row r="3972" spans="1:24" x14ac:dyDescent="0.3">
      <c r="A3972">
        <v>1324.2</v>
      </c>
      <c r="B3972" s="1">
        <v>45064</v>
      </c>
      <c r="C3972" t="s">
        <v>27</v>
      </c>
      <c r="D3972" s="2">
        <v>0.3923611111111111</v>
      </c>
      <c r="E3972">
        <v>97.15</v>
      </c>
      <c r="F3972">
        <v>15</v>
      </c>
      <c r="G3972" t="s">
        <v>23</v>
      </c>
      <c r="H3972">
        <v>44000</v>
      </c>
      <c r="I3972" t="s">
        <v>22</v>
      </c>
      <c r="J3972" s="1">
        <v>45064</v>
      </c>
      <c r="K3972" t="s">
        <v>27</v>
      </c>
      <c r="L3972" s="2">
        <v>0.4201388888888889</v>
      </c>
      <c r="M3972">
        <v>158.15</v>
      </c>
      <c r="N3972">
        <v>-915</v>
      </c>
      <c r="O3972">
        <v>-62.789500769999997</v>
      </c>
      <c r="P3972" s="1">
        <v>45064</v>
      </c>
      <c r="Q3972" t="s">
        <v>24</v>
      </c>
      <c r="R3972">
        <v>176.8</v>
      </c>
      <c r="S3972">
        <v>82.25</v>
      </c>
      <c r="T3972">
        <f t="shared" si="1497"/>
        <v>18</v>
      </c>
      <c r="U3972">
        <f t="shared" si="1501"/>
        <v>5</v>
      </c>
      <c r="V3972">
        <f t="shared" si="1509"/>
        <v>2023</v>
      </c>
      <c r="X3972" t="str">
        <f t="shared" si="1510"/>
        <v>Loss</v>
      </c>
    </row>
    <row r="3973" spans="1:24" hidden="1" x14ac:dyDescent="0.3">
      <c r="A3973">
        <v>1325</v>
      </c>
      <c r="B3973" s="1">
        <v>45065</v>
      </c>
      <c r="D3973" s="2">
        <v>0.3923611111111111</v>
      </c>
      <c r="E3973">
        <v>43890.45</v>
      </c>
      <c r="J3973" s="1">
        <v>45065</v>
      </c>
      <c r="L3973" s="2">
        <v>0.58750000000000002</v>
      </c>
      <c r="M3973">
        <v>43804.4</v>
      </c>
      <c r="N3973">
        <v>-30</v>
      </c>
      <c r="R3973">
        <v>43942.35</v>
      </c>
      <c r="S3973">
        <v>43532.25</v>
      </c>
      <c r="T3973">
        <f t="shared" si="1497"/>
        <v>19</v>
      </c>
      <c r="U3973">
        <f t="shared" si="1501"/>
        <v>5</v>
      </c>
      <c r="V3973">
        <f t="shared" si="1509"/>
        <v>2023</v>
      </c>
    </row>
    <row r="3974" spans="1:24" x14ac:dyDescent="0.3">
      <c r="A3974">
        <v>1325.1</v>
      </c>
      <c r="B3974" s="1">
        <v>45065</v>
      </c>
      <c r="C3974" t="s">
        <v>28</v>
      </c>
      <c r="D3974" s="2">
        <v>0.3923611111111111</v>
      </c>
      <c r="E3974">
        <v>287.60000000000002</v>
      </c>
      <c r="F3974">
        <v>15</v>
      </c>
      <c r="G3974" t="s">
        <v>21</v>
      </c>
      <c r="H3974">
        <v>43900</v>
      </c>
      <c r="I3974" t="s">
        <v>22</v>
      </c>
      <c r="J3974" s="1">
        <v>45065</v>
      </c>
      <c r="K3974" t="s">
        <v>28</v>
      </c>
      <c r="L3974" s="2">
        <v>0.58750000000000002</v>
      </c>
      <c r="M3974">
        <v>228.6</v>
      </c>
      <c r="N3974">
        <v>885</v>
      </c>
      <c r="O3974">
        <v>20.514603619999999</v>
      </c>
      <c r="P3974" s="1">
        <v>45071</v>
      </c>
      <c r="Q3974" t="s">
        <v>24</v>
      </c>
      <c r="R3974">
        <v>298.55</v>
      </c>
      <c r="S3974">
        <v>153.35</v>
      </c>
      <c r="T3974">
        <f t="shared" si="1497"/>
        <v>19</v>
      </c>
      <c r="U3974">
        <f t="shared" si="1501"/>
        <v>5</v>
      </c>
      <c r="V3974">
        <f t="shared" si="1509"/>
        <v>2023</v>
      </c>
      <c r="X3974" t="str">
        <f t="shared" ref="X3974:X3975" si="1511">IF(N3974&gt;0,"Profit","Loss")</f>
        <v>Profit</v>
      </c>
    </row>
    <row r="3975" spans="1:24" x14ac:dyDescent="0.3">
      <c r="A3975">
        <v>1325.2</v>
      </c>
      <c r="B3975" s="1">
        <v>45065</v>
      </c>
      <c r="C3975" t="s">
        <v>28</v>
      </c>
      <c r="D3975" s="2">
        <v>0.3923611111111111</v>
      </c>
      <c r="E3975">
        <v>297.64999999999998</v>
      </c>
      <c r="F3975">
        <v>15</v>
      </c>
      <c r="G3975" t="s">
        <v>23</v>
      </c>
      <c r="H3975">
        <v>43900</v>
      </c>
      <c r="I3975" t="s">
        <v>22</v>
      </c>
      <c r="J3975" s="1">
        <v>45065</v>
      </c>
      <c r="K3975" t="s">
        <v>28</v>
      </c>
      <c r="L3975" s="2">
        <v>0.40138888888888885</v>
      </c>
      <c r="M3975">
        <v>358.65</v>
      </c>
      <c r="N3975">
        <v>-915</v>
      </c>
      <c r="O3975">
        <v>-20.493868639999999</v>
      </c>
      <c r="P3975" s="1">
        <v>45071</v>
      </c>
      <c r="Q3975" t="s">
        <v>24</v>
      </c>
      <c r="R3975">
        <v>360</v>
      </c>
      <c r="S3975">
        <v>282.95</v>
      </c>
      <c r="T3975">
        <f t="shared" si="1497"/>
        <v>19</v>
      </c>
      <c r="U3975">
        <f t="shared" si="1501"/>
        <v>5</v>
      </c>
      <c r="V3975">
        <f t="shared" si="1509"/>
        <v>2023</v>
      </c>
      <c r="X3975" t="str">
        <f t="shared" si="1511"/>
        <v>Loss</v>
      </c>
    </row>
    <row r="3976" spans="1:24" hidden="1" x14ac:dyDescent="0.3">
      <c r="A3976">
        <v>1326</v>
      </c>
      <c r="B3976" s="1">
        <v>45068</v>
      </c>
      <c r="D3976" s="2">
        <v>0.3923611111111111</v>
      </c>
      <c r="E3976">
        <v>43935.45</v>
      </c>
      <c r="J3976" s="1">
        <v>45068</v>
      </c>
      <c r="L3976" s="2">
        <v>0.62291666666666667</v>
      </c>
      <c r="M3976">
        <v>43905</v>
      </c>
      <c r="N3976">
        <v>90</v>
      </c>
      <c r="R3976">
        <v>44026.2</v>
      </c>
      <c r="S3976">
        <v>43686.1</v>
      </c>
      <c r="T3976">
        <f t="shared" si="1497"/>
        <v>22</v>
      </c>
      <c r="U3976">
        <f t="shared" si="1501"/>
        <v>5</v>
      </c>
      <c r="V3976">
        <f t="shared" si="1509"/>
        <v>2023</v>
      </c>
    </row>
    <row r="3977" spans="1:24" x14ac:dyDescent="0.3">
      <c r="A3977">
        <v>1326.1</v>
      </c>
      <c r="B3977" s="1">
        <v>45068</v>
      </c>
      <c r="C3977" t="s">
        <v>20</v>
      </c>
      <c r="D3977" s="2">
        <v>0.3923611111111111</v>
      </c>
      <c r="E3977">
        <v>276.35000000000002</v>
      </c>
      <c r="F3977">
        <v>15</v>
      </c>
      <c r="G3977" t="s">
        <v>21</v>
      </c>
      <c r="H3977">
        <v>43900</v>
      </c>
      <c r="I3977" t="s">
        <v>22</v>
      </c>
      <c r="J3977" s="1">
        <v>45068</v>
      </c>
      <c r="K3977" t="s">
        <v>20</v>
      </c>
      <c r="L3977" s="2">
        <v>0.62291666666666667</v>
      </c>
      <c r="M3977">
        <v>234.35</v>
      </c>
      <c r="N3977">
        <v>630</v>
      </c>
      <c r="O3977">
        <v>15.19811833</v>
      </c>
      <c r="P3977" s="1">
        <v>45071</v>
      </c>
      <c r="Q3977" t="s">
        <v>24</v>
      </c>
      <c r="R3977">
        <v>320.39999999999998</v>
      </c>
      <c r="S3977">
        <v>159.25</v>
      </c>
      <c r="T3977">
        <f t="shared" si="1497"/>
        <v>22</v>
      </c>
      <c r="U3977">
        <f t="shared" si="1501"/>
        <v>5</v>
      </c>
      <c r="V3977">
        <f t="shared" si="1509"/>
        <v>2023</v>
      </c>
      <c r="X3977" t="str">
        <f t="shared" ref="X3977:X3978" si="1512">IF(N3977&gt;0,"Profit","Loss")</f>
        <v>Profit</v>
      </c>
    </row>
    <row r="3978" spans="1:24" x14ac:dyDescent="0.3">
      <c r="A3978">
        <v>1326.2</v>
      </c>
      <c r="B3978" s="1">
        <v>45068</v>
      </c>
      <c r="C3978" t="s">
        <v>20</v>
      </c>
      <c r="D3978" s="2">
        <v>0.3923611111111111</v>
      </c>
      <c r="E3978">
        <v>233.9</v>
      </c>
      <c r="F3978">
        <v>15</v>
      </c>
      <c r="G3978" t="s">
        <v>23</v>
      </c>
      <c r="H3978">
        <v>43900</v>
      </c>
      <c r="I3978" t="s">
        <v>22</v>
      </c>
      <c r="J3978" s="1">
        <v>45068</v>
      </c>
      <c r="K3978" t="s">
        <v>20</v>
      </c>
      <c r="L3978" s="2">
        <v>0.41736111111111113</v>
      </c>
      <c r="M3978">
        <v>269.89999999999998</v>
      </c>
      <c r="N3978">
        <v>-540</v>
      </c>
      <c r="O3978">
        <v>-15.391192820000001</v>
      </c>
      <c r="P3978" s="1">
        <v>45071</v>
      </c>
      <c r="Q3978" t="s">
        <v>24</v>
      </c>
      <c r="R3978">
        <v>270.64999999999998</v>
      </c>
      <c r="S3978">
        <v>194.55</v>
      </c>
      <c r="T3978">
        <f t="shared" si="1497"/>
        <v>22</v>
      </c>
      <c r="U3978">
        <f t="shared" si="1501"/>
        <v>5</v>
      </c>
      <c r="V3978">
        <f t="shared" si="1509"/>
        <v>2023</v>
      </c>
      <c r="X3978" t="str">
        <f t="shared" si="1512"/>
        <v>Loss</v>
      </c>
    </row>
    <row r="3979" spans="1:24" hidden="1" x14ac:dyDescent="0.3">
      <c r="A3979">
        <v>1327</v>
      </c>
      <c r="B3979" s="1">
        <v>45069</v>
      </c>
      <c r="D3979" s="2">
        <v>0.3923611111111111</v>
      </c>
      <c r="E3979">
        <v>43908.55</v>
      </c>
      <c r="J3979" s="1">
        <v>45069</v>
      </c>
      <c r="L3979" s="2">
        <v>0.6381944444444444</v>
      </c>
      <c r="M3979">
        <v>43933.3</v>
      </c>
      <c r="N3979">
        <v>761.25</v>
      </c>
      <c r="Q3979" t="s">
        <v>19</v>
      </c>
      <c r="R3979">
        <v>44093.8</v>
      </c>
      <c r="S3979">
        <v>43890</v>
      </c>
      <c r="T3979">
        <f t="shared" si="1497"/>
        <v>23</v>
      </c>
      <c r="U3979">
        <f t="shared" si="1501"/>
        <v>5</v>
      </c>
      <c r="V3979">
        <f t="shared" si="1509"/>
        <v>2023</v>
      </c>
    </row>
    <row r="3980" spans="1:24" x14ac:dyDescent="0.3">
      <c r="A3980">
        <v>1327.1</v>
      </c>
      <c r="B3980" s="1">
        <v>45069</v>
      </c>
      <c r="C3980" t="s">
        <v>25</v>
      </c>
      <c r="D3980" s="2">
        <v>0.3923611111111111</v>
      </c>
      <c r="E3980">
        <v>226.55</v>
      </c>
      <c r="F3980">
        <v>15</v>
      </c>
      <c r="G3980" t="s">
        <v>21</v>
      </c>
      <c r="H3980">
        <v>43900</v>
      </c>
      <c r="I3980" t="s">
        <v>22</v>
      </c>
      <c r="J3980" s="1">
        <v>45069</v>
      </c>
      <c r="K3980" t="s">
        <v>25</v>
      </c>
      <c r="L3980" s="2">
        <v>0.6381944444444444</v>
      </c>
      <c r="M3980">
        <v>228.35</v>
      </c>
      <c r="N3980">
        <v>-27</v>
      </c>
      <c r="O3980">
        <v>-0.794526595</v>
      </c>
      <c r="P3980" s="1">
        <v>45071</v>
      </c>
      <c r="Q3980" t="s">
        <v>19</v>
      </c>
      <c r="R3980">
        <v>294.64999999999998</v>
      </c>
      <c r="S3980">
        <v>218.45</v>
      </c>
      <c r="T3980">
        <f t="shared" si="1497"/>
        <v>23</v>
      </c>
      <c r="U3980">
        <f t="shared" si="1501"/>
        <v>5</v>
      </c>
      <c r="V3980">
        <f t="shared" si="1509"/>
        <v>2023</v>
      </c>
      <c r="X3980" t="str">
        <f t="shared" ref="X3980:X3981" si="1513">IF(N3980&gt;0,"Profit","Loss")</f>
        <v>Loss</v>
      </c>
    </row>
    <row r="3981" spans="1:24" x14ac:dyDescent="0.3">
      <c r="A3981">
        <v>1327.2</v>
      </c>
      <c r="B3981" s="1">
        <v>45069</v>
      </c>
      <c r="C3981" t="s">
        <v>25</v>
      </c>
      <c r="D3981" s="2">
        <v>0.3923611111111111</v>
      </c>
      <c r="E3981">
        <v>199.55</v>
      </c>
      <c r="F3981">
        <v>15</v>
      </c>
      <c r="G3981" t="s">
        <v>23</v>
      </c>
      <c r="H3981">
        <v>43900</v>
      </c>
      <c r="I3981" t="s">
        <v>22</v>
      </c>
      <c r="J3981" s="1">
        <v>45069</v>
      </c>
      <c r="K3981" t="s">
        <v>25</v>
      </c>
      <c r="L3981" s="2">
        <v>0.6381944444444444</v>
      </c>
      <c r="M3981">
        <v>147</v>
      </c>
      <c r="N3981">
        <v>788.25</v>
      </c>
      <c r="O3981">
        <v>26.334252070000002</v>
      </c>
      <c r="P3981" s="1">
        <v>45071</v>
      </c>
      <c r="Q3981" t="s">
        <v>19</v>
      </c>
      <c r="R3981">
        <v>202.55</v>
      </c>
      <c r="S3981">
        <v>112.05</v>
      </c>
      <c r="T3981">
        <f t="shared" si="1497"/>
        <v>23</v>
      </c>
      <c r="U3981">
        <f t="shared" si="1501"/>
        <v>5</v>
      </c>
      <c r="V3981">
        <f t="shared" si="1509"/>
        <v>2023</v>
      </c>
      <c r="X3981" t="str">
        <f t="shared" si="1513"/>
        <v>Profit</v>
      </c>
    </row>
    <row r="3982" spans="1:24" hidden="1" x14ac:dyDescent="0.3">
      <c r="A3982">
        <v>1328</v>
      </c>
      <c r="B3982" s="1">
        <v>45070</v>
      </c>
      <c r="D3982" s="2">
        <v>0.3923611111111111</v>
      </c>
      <c r="E3982">
        <v>43748.4</v>
      </c>
      <c r="J3982" s="1">
        <v>45070</v>
      </c>
      <c r="L3982" s="2">
        <v>0.61527777777777781</v>
      </c>
      <c r="M3982">
        <v>43696.25</v>
      </c>
      <c r="N3982">
        <v>-1005</v>
      </c>
      <c r="R3982">
        <v>44010.45</v>
      </c>
      <c r="S3982">
        <v>43696.25</v>
      </c>
      <c r="T3982">
        <f t="shared" si="1497"/>
        <v>24</v>
      </c>
      <c r="U3982">
        <f t="shared" si="1501"/>
        <v>5</v>
      </c>
      <c r="V3982">
        <f t="shared" si="1509"/>
        <v>2023</v>
      </c>
    </row>
    <row r="3983" spans="1:24" x14ac:dyDescent="0.3">
      <c r="A3983">
        <v>1328.1</v>
      </c>
      <c r="B3983" s="1">
        <v>45070</v>
      </c>
      <c r="C3983" t="s">
        <v>26</v>
      </c>
      <c r="D3983" s="2">
        <v>0.3923611111111111</v>
      </c>
      <c r="E3983">
        <v>210.2</v>
      </c>
      <c r="F3983">
        <v>15</v>
      </c>
      <c r="G3983" t="s">
        <v>21</v>
      </c>
      <c r="H3983">
        <v>43700</v>
      </c>
      <c r="I3983" t="s">
        <v>22</v>
      </c>
      <c r="J3983" s="1">
        <v>45070</v>
      </c>
      <c r="K3983" t="s">
        <v>26</v>
      </c>
      <c r="L3983" s="2">
        <v>0.40833333333333338</v>
      </c>
      <c r="M3983">
        <v>278.2</v>
      </c>
      <c r="N3983">
        <v>-1020</v>
      </c>
      <c r="O3983">
        <v>-32.350142720000001</v>
      </c>
      <c r="P3983" s="1">
        <v>45071</v>
      </c>
      <c r="Q3983" t="s">
        <v>24</v>
      </c>
      <c r="R3983">
        <v>282.89999999999998</v>
      </c>
      <c r="S3983">
        <v>202.9</v>
      </c>
      <c r="T3983">
        <f t="shared" si="1497"/>
        <v>24</v>
      </c>
      <c r="U3983">
        <f t="shared" si="1501"/>
        <v>5</v>
      </c>
      <c r="V3983">
        <f t="shared" si="1509"/>
        <v>2023</v>
      </c>
      <c r="X3983" t="str">
        <f t="shared" ref="X3983:X3984" si="1514">IF(N3983&gt;0,"Profit","Loss")</f>
        <v>Loss</v>
      </c>
    </row>
    <row r="3984" spans="1:24" x14ac:dyDescent="0.3">
      <c r="A3984">
        <v>1328.2</v>
      </c>
      <c r="B3984" s="1">
        <v>45070</v>
      </c>
      <c r="C3984" t="s">
        <v>26</v>
      </c>
      <c r="D3984" s="2">
        <v>0.3923611111111111</v>
      </c>
      <c r="E3984">
        <v>133.19999999999999</v>
      </c>
      <c r="F3984">
        <v>15</v>
      </c>
      <c r="G3984" t="s">
        <v>23</v>
      </c>
      <c r="H3984">
        <v>43700</v>
      </c>
      <c r="I3984" t="s">
        <v>22</v>
      </c>
      <c r="J3984" s="1">
        <v>45070</v>
      </c>
      <c r="K3984" t="s">
        <v>26</v>
      </c>
      <c r="L3984" s="2">
        <v>0.61527777777777781</v>
      </c>
      <c r="M3984">
        <v>132.19999999999999</v>
      </c>
      <c r="N3984">
        <v>15</v>
      </c>
      <c r="O3984">
        <v>0.75075075099999999</v>
      </c>
      <c r="P3984" s="1">
        <v>45071</v>
      </c>
      <c r="Q3984" t="s">
        <v>24</v>
      </c>
      <c r="R3984">
        <v>139.35</v>
      </c>
      <c r="S3984">
        <v>56.4</v>
      </c>
      <c r="T3984">
        <f t="shared" si="1497"/>
        <v>24</v>
      </c>
      <c r="U3984">
        <f t="shared" si="1501"/>
        <v>5</v>
      </c>
      <c r="V3984">
        <f t="shared" si="1509"/>
        <v>2023</v>
      </c>
      <c r="X3984" t="str">
        <f t="shared" si="1514"/>
        <v>Profit</v>
      </c>
    </row>
    <row r="3985" spans="1:24" hidden="1" x14ac:dyDescent="0.3">
      <c r="A3985">
        <v>1329</v>
      </c>
      <c r="B3985" s="1">
        <v>45071</v>
      </c>
      <c r="D3985" s="2">
        <v>0.3923611111111111</v>
      </c>
      <c r="E3985">
        <v>43675.05</v>
      </c>
      <c r="J3985" s="1">
        <v>45071</v>
      </c>
      <c r="L3985" s="2">
        <v>0.6381944444444444</v>
      </c>
      <c r="M3985">
        <v>43699.3</v>
      </c>
      <c r="N3985">
        <v>304.5</v>
      </c>
      <c r="Q3985" t="s">
        <v>19</v>
      </c>
      <c r="R3985">
        <v>43717.95</v>
      </c>
      <c r="S3985">
        <v>43393.35</v>
      </c>
      <c r="T3985">
        <f t="shared" si="1497"/>
        <v>25</v>
      </c>
      <c r="U3985">
        <f t="shared" si="1501"/>
        <v>5</v>
      </c>
      <c r="V3985">
        <f t="shared" si="1509"/>
        <v>2023</v>
      </c>
    </row>
    <row r="3986" spans="1:24" x14ac:dyDescent="0.3">
      <c r="A3986">
        <v>1329.1</v>
      </c>
      <c r="B3986" s="1">
        <v>45071</v>
      </c>
      <c r="C3986" t="s">
        <v>27</v>
      </c>
      <c r="D3986" s="2">
        <v>0.3923611111111111</v>
      </c>
      <c r="E3986">
        <v>96.8</v>
      </c>
      <c r="F3986">
        <v>15</v>
      </c>
      <c r="G3986" t="s">
        <v>21</v>
      </c>
      <c r="H3986">
        <v>43700</v>
      </c>
      <c r="I3986" t="s">
        <v>22</v>
      </c>
      <c r="J3986" s="1">
        <v>45071</v>
      </c>
      <c r="K3986" t="s">
        <v>27</v>
      </c>
      <c r="L3986" s="2">
        <v>0.6381944444444444</v>
      </c>
      <c r="M3986">
        <v>2.5</v>
      </c>
      <c r="N3986">
        <v>1414.5</v>
      </c>
      <c r="O3986">
        <v>97.417355369999996</v>
      </c>
      <c r="P3986" s="1">
        <v>45071</v>
      </c>
      <c r="Q3986" t="s">
        <v>19</v>
      </c>
      <c r="R3986">
        <v>96.8</v>
      </c>
      <c r="S3986">
        <v>1.55</v>
      </c>
      <c r="T3986">
        <f t="shared" si="1497"/>
        <v>25</v>
      </c>
      <c r="U3986">
        <f t="shared" si="1501"/>
        <v>5</v>
      </c>
      <c r="V3986">
        <f t="shared" si="1509"/>
        <v>2023</v>
      </c>
      <c r="X3986" t="str">
        <f t="shared" ref="X3986:X3987" si="1515">IF(N3986&gt;0,"Profit","Loss")</f>
        <v>Profit</v>
      </c>
    </row>
    <row r="3987" spans="1:24" x14ac:dyDescent="0.3">
      <c r="A3987">
        <v>1329.2</v>
      </c>
      <c r="B3987" s="1">
        <v>45071</v>
      </c>
      <c r="C3987" t="s">
        <v>27</v>
      </c>
      <c r="D3987" s="2">
        <v>0.3923611111111111</v>
      </c>
      <c r="E3987">
        <v>129.85</v>
      </c>
      <c r="F3987">
        <v>15</v>
      </c>
      <c r="G3987" t="s">
        <v>23</v>
      </c>
      <c r="H3987">
        <v>43700</v>
      </c>
      <c r="I3987" t="s">
        <v>22</v>
      </c>
      <c r="J3987" s="1">
        <v>45071</v>
      </c>
      <c r="K3987" t="s">
        <v>27</v>
      </c>
      <c r="L3987" s="2">
        <v>0.3972222222222222</v>
      </c>
      <c r="M3987">
        <v>203.85</v>
      </c>
      <c r="N3987">
        <v>-1110</v>
      </c>
      <c r="O3987">
        <v>-56.988833270000001</v>
      </c>
      <c r="P3987" s="1">
        <v>45071</v>
      </c>
      <c r="Q3987" t="s">
        <v>24</v>
      </c>
      <c r="R3987">
        <v>211</v>
      </c>
      <c r="S3987">
        <v>128.35</v>
      </c>
      <c r="T3987">
        <f t="shared" si="1497"/>
        <v>25</v>
      </c>
      <c r="U3987">
        <f t="shared" si="1501"/>
        <v>5</v>
      </c>
      <c r="V3987">
        <f t="shared" si="1509"/>
        <v>2023</v>
      </c>
      <c r="X3987" t="str">
        <f t="shared" si="1515"/>
        <v>Loss</v>
      </c>
    </row>
    <row r="3988" spans="1:24" hidden="1" x14ac:dyDescent="0.3">
      <c r="A3988">
        <v>1330</v>
      </c>
      <c r="B3988" s="1">
        <v>45072</v>
      </c>
      <c r="D3988" s="2">
        <v>0.3923611111111111</v>
      </c>
      <c r="E3988">
        <v>43601.65</v>
      </c>
      <c r="J3988" s="1">
        <v>45072</v>
      </c>
      <c r="L3988" s="2">
        <v>0.6381944444444444</v>
      </c>
      <c r="M3988">
        <v>44003.9</v>
      </c>
      <c r="N3988">
        <v>1354.5</v>
      </c>
      <c r="Q3988" t="s">
        <v>19</v>
      </c>
      <c r="R3988">
        <v>44066.5</v>
      </c>
      <c r="S3988">
        <v>43589.15</v>
      </c>
      <c r="T3988">
        <f t="shared" si="1497"/>
        <v>26</v>
      </c>
      <c r="U3988">
        <f t="shared" si="1501"/>
        <v>5</v>
      </c>
      <c r="V3988">
        <f t="shared" si="1509"/>
        <v>2023</v>
      </c>
    </row>
    <row r="3989" spans="1:24" x14ac:dyDescent="0.3">
      <c r="A3989">
        <v>1330.1</v>
      </c>
      <c r="B3989" s="1">
        <v>45072</v>
      </c>
      <c r="C3989" t="s">
        <v>28</v>
      </c>
      <c r="D3989" s="2">
        <v>0.3923611111111111</v>
      </c>
      <c r="E3989">
        <v>299.39999999999998</v>
      </c>
      <c r="F3989">
        <v>15</v>
      </c>
      <c r="G3989" t="s">
        <v>21</v>
      </c>
      <c r="H3989">
        <v>43600</v>
      </c>
      <c r="I3989" t="s">
        <v>22</v>
      </c>
      <c r="J3989" s="1">
        <v>45072</v>
      </c>
      <c r="K3989" t="s">
        <v>28</v>
      </c>
      <c r="L3989" s="2">
        <v>0.50138888888888888</v>
      </c>
      <c r="M3989">
        <v>365.4</v>
      </c>
      <c r="N3989">
        <v>-990</v>
      </c>
      <c r="O3989">
        <v>-22.044088179999999</v>
      </c>
      <c r="P3989" s="1">
        <v>45078</v>
      </c>
      <c r="Q3989" t="s">
        <v>24</v>
      </c>
      <c r="R3989">
        <v>368</v>
      </c>
      <c r="S3989">
        <v>290</v>
      </c>
      <c r="T3989">
        <f t="shared" si="1497"/>
        <v>26</v>
      </c>
      <c r="U3989">
        <f t="shared" si="1501"/>
        <v>5</v>
      </c>
      <c r="V3989">
        <f t="shared" si="1509"/>
        <v>2023</v>
      </c>
      <c r="X3989" t="str">
        <f t="shared" ref="X3989:X3990" si="1516">IF(N3989&gt;0,"Profit","Loss")</f>
        <v>Loss</v>
      </c>
    </row>
    <row r="3990" spans="1:24" x14ac:dyDescent="0.3">
      <c r="A3990">
        <v>1330.2</v>
      </c>
      <c r="B3990" s="1">
        <v>45072</v>
      </c>
      <c r="C3990" t="s">
        <v>28</v>
      </c>
      <c r="D3990" s="2">
        <v>0.3923611111111111</v>
      </c>
      <c r="E3990">
        <v>291.10000000000002</v>
      </c>
      <c r="F3990">
        <v>15</v>
      </c>
      <c r="G3990" t="s">
        <v>23</v>
      </c>
      <c r="H3990">
        <v>43600</v>
      </c>
      <c r="I3990" t="s">
        <v>22</v>
      </c>
      <c r="J3990" s="1">
        <v>45072</v>
      </c>
      <c r="K3990" t="s">
        <v>28</v>
      </c>
      <c r="L3990" s="2">
        <v>0.6381944444444444</v>
      </c>
      <c r="M3990">
        <v>134.80000000000001</v>
      </c>
      <c r="N3990">
        <v>2344.5</v>
      </c>
      <c r="O3990">
        <v>53.692889039999997</v>
      </c>
      <c r="P3990" s="1">
        <v>45078</v>
      </c>
      <c r="Q3990" t="s">
        <v>19</v>
      </c>
      <c r="R3990">
        <v>298.60000000000002</v>
      </c>
      <c r="S3990">
        <v>115.2</v>
      </c>
      <c r="T3990">
        <f t="shared" si="1497"/>
        <v>26</v>
      </c>
      <c r="U3990">
        <f t="shared" si="1501"/>
        <v>5</v>
      </c>
      <c r="V3990">
        <f t="shared" si="1509"/>
        <v>2023</v>
      </c>
      <c r="X3990" t="str">
        <f t="shared" si="1516"/>
        <v>Profit</v>
      </c>
    </row>
    <row r="3991" spans="1:24" hidden="1" x14ac:dyDescent="0.3">
      <c r="A3991">
        <v>1331</v>
      </c>
      <c r="B3991" s="1">
        <v>45075</v>
      </c>
      <c r="D3991" s="2">
        <v>0.3923611111111111</v>
      </c>
      <c r="E3991">
        <v>44345.55</v>
      </c>
      <c r="J3991" s="1">
        <v>45075</v>
      </c>
      <c r="L3991" s="2">
        <v>0.60138888888888886</v>
      </c>
      <c r="M3991">
        <v>44275.4</v>
      </c>
      <c r="N3991">
        <v>-1050</v>
      </c>
      <c r="R3991">
        <v>44478.95</v>
      </c>
      <c r="S3991">
        <v>44263.95</v>
      </c>
      <c r="T3991">
        <f t="shared" si="1497"/>
        <v>29</v>
      </c>
      <c r="U3991">
        <f t="shared" si="1501"/>
        <v>5</v>
      </c>
      <c r="V3991">
        <f t="shared" si="1509"/>
        <v>2023</v>
      </c>
    </row>
    <row r="3992" spans="1:24" x14ac:dyDescent="0.3">
      <c r="A3992">
        <v>1331.1</v>
      </c>
      <c r="B3992" s="1">
        <v>45075</v>
      </c>
      <c r="C3992" t="s">
        <v>20</v>
      </c>
      <c r="D3992" s="2">
        <v>0.3923611111111111</v>
      </c>
      <c r="E3992">
        <v>259.55</v>
      </c>
      <c r="F3992">
        <v>15</v>
      </c>
      <c r="G3992" t="s">
        <v>21</v>
      </c>
      <c r="H3992">
        <v>44300</v>
      </c>
      <c r="I3992" t="s">
        <v>22</v>
      </c>
      <c r="J3992" s="1">
        <v>45075</v>
      </c>
      <c r="K3992" t="s">
        <v>20</v>
      </c>
      <c r="L3992" s="2">
        <v>0.47291666666666665</v>
      </c>
      <c r="M3992">
        <v>329.55</v>
      </c>
      <c r="N3992">
        <v>-1050</v>
      </c>
      <c r="O3992">
        <v>-26.96975535</v>
      </c>
      <c r="P3992" s="1">
        <v>45078</v>
      </c>
      <c r="Q3992" t="s">
        <v>24</v>
      </c>
      <c r="R3992">
        <v>331.55</v>
      </c>
      <c r="S3992">
        <v>254.4</v>
      </c>
      <c r="T3992">
        <f t="shared" si="1497"/>
        <v>29</v>
      </c>
      <c r="U3992">
        <f t="shared" si="1501"/>
        <v>5</v>
      </c>
      <c r="V3992">
        <f t="shared" si="1509"/>
        <v>2023</v>
      </c>
      <c r="X3992" t="str">
        <f t="shared" ref="X3992:X3993" si="1517">IF(N3992&gt;0,"Profit","Loss")</f>
        <v>Loss</v>
      </c>
    </row>
    <row r="3993" spans="1:24" x14ac:dyDescent="0.3">
      <c r="A3993">
        <v>1331.2</v>
      </c>
      <c r="B3993" s="1">
        <v>45075</v>
      </c>
      <c r="C3993" t="s">
        <v>20</v>
      </c>
      <c r="D3993" s="2">
        <v>0.3923611111111111</v>
      </c>
      <c r="E3993">
        <v>235.5</v>
      </c>
      <c r="F3993">
        <v>15</v>
      </c>
      <c r="G3993" t="s">
        <v>23</v>
      </c>
      <c r="H3993">
        <v>44300</v>
      </c>
      <c r="I3993" t="s">
        <v>22</v>
      </c>
      <c r="J3993" s="1">
        <v>45075</v>
      </c>
      <c r="K3993" t="s">
        <v>20</v>
      </c>
      <c r="L3993" s="2">
        <v>0.60138888888888886</v>
      </c>
      <c r="M3993">
        <v>235.5</v>
      </c>
      <c r="N3993">
        <v>0</v>
      </c>
      <c r="O3993">
        <v>0</v>
      </c>
      <c r="P3993" s="1">
        <v>45078</v>
      </c>
      <c r="Q3993" t="s">
        <v>24</v>
      </c>
      <c r="R3993">
        <v>278.60000000000002</v>
      </c>
      <c r="S3993">
        <v>160.4</v>
      </c>
      <c r="T3993">
        <f t="shared" si="1497"/>
        <v>29</v>
      </c>
      <c r="U3993">
        <f t="shared" si="1501"/>
        <v>5</v>
      </c>
      <c r="V3993">
        <f t="shared" si="1509"/>
        <v>2023</v>
      </c>
      <c r="X3993" t="str">
        <f t="shared" si="1517"/>
        <v>Loss</v>
      </c>
    </row>
    <row r="3994" spans="1:24" hidden="1" x14ac:dyDescent="0.3">
      <c r="A3994">
        <v>1332</v>
      </c>
      <c r="B3994" s="1">
        <v>45076</v>
      </c>
      <c r="D3994" s="2">
        <v>0.3923611111111111</v>
      </c>
      <c r="E3994">
        <v>44334.15</v>
      </c>
      <c r="J3994" s="1">
        <v>45076</v>
      </c>
      <c r="L3994" s="2">
        <v>0.60625000000000007</v>
      </c>
      <c r="M3994">
        <v>44409</v>
      </c>
      <c r="N3994">
        <v>-675</v>
      </c>
      <c r="R3994">
        <v>44413.75</v>
      </c>
      <c r="S3994">
        <v>44249.2</v>
      </c>
      <c r="T3994">
        <f t="shared" si="1497"/>
        <v>30</v>
      </c>
      <c r="U3994">
        <f t="shared" si="1501"/>
        <v>5</v>
      </c>
      <c r="V3994">
        <f t="shared" si="1509"/>
        <v>2023</v>
      </c>
    </row>
    <row r="3995" spans="1:24" x14ac:dyDescent="0.3">
      <c r="A3995">
        <v>1332.1</v>
      </c>
      <c r="B3995" s="1">
        <v>45076</v>
      </c>
      <c r="C3995" t="s">
        <v>25</v>
      </c>
      <c r="D3995" s="2">
        <v>0.3923611111111111</v>
      </c>
      <c r="E3995">
        <v>225.7</v>
      </c>
      <c r="F3995">
        <v>15</v>
      </c>
      <c r="G3995" t="s">
        <v>21</v>
      </c>
      <c r="H3995">
        <v>44300</v>
      </c>
      <c r="I3995" t="s">
        <v>22</v>
      </c>
      <c r="J3995" s="1">
        <v>45076</v>
      </c>
      <c r="K3995" t="s">
        <v>25</v>
      </c>
      <c r="L3995" s="2">
        <v>0.60625000000000007</v>
      </c>
      <c r="M3995">
        <v>230.7</v>
      </c>
      <c r="N3995">
        <v>-75</v>
      </c>
      <c r="O3995">
        <v>-2.2153300840000001</v>
      </c>
      <c r="P3995" s="1">
        <v>45078</v>
      </c>
      <c r="Q3995" t="s">
        <v>24</v>
      </c>
      <c r="R3995">
        <v>254.95</v>
      </c>
      <c r="S3995">
        <v>155.4</v>
      </c>
      <c r="T3995">
        <f t="shared" si="1497"/>
        <v>30</v>
      </c>
      <c r="U3995">
        <f t="shared" si="1501"/>
        <v>5</v>
      </c>
      <c r="V3995">
        <f t="shared" si="1509"/>
        <v>2023</v>
      </c>
      <c r="X3995" t="str">
        <f t="shared" ref="X3995:X3996" si="1518">IF(N3995&gt;0,"Profit","Loss")</f>
        <v>Loss</v>
      </c>
    </row>
    <row r="3996" spans="1:24" x14ac:dyDescent="0.3">
      <c r="A3996">
        <v>1332.2</v>
      </c>
      <c r="B3996" s="1">
        <v>45076</v>
      </c>
      <c r="C3996" t="s">
        <v>25</v>
      </c>
      <c r="D3996" s="2">
        <v>0.3923611111111111</v>
      </c>
      <c r="E3996">
        <v>179.2</v>
      </c>
      <c r="F3996">
        <v>15</v>
      </c>
      <c r="G3996" t="s">
        <v>23</v>
      </c>
      <c r="H3996">
        <v>44300</v>
      </c>
      <c r="I3996" t="s">
        <v>22</v>
      </c>
      <c r="J3996" s="1">
        <v>45076</v>
      </c>
      <c r="K3996" t="s">
        <v>25</v>
      </c>
      <c r="L3996" s="2">
        <v>0.47152777777777777</v>
      </c>
      <c r="M3996">
        <v>219.2</v>
      </c>
      <c r="N3996">
        <v>-600</v>
      </c>
      <c r="O3996">
        <v>-22.321428569999998</v>
      </c>
      <c r="P3996" s="1">
        <v>45078</v>
      </c>
      <c r="Q3996" t="s">
        <v>24</v>
      </c>
      <c r="R3996">
        <v>219.45</v>
      </c>
      <c r="S3996">
        <v>143.30000000000001</v>
      </c>
      <c r="T3996">
        <f t="shared" si="1497"/>
        <v>30</v>
      </c>
      <c r="U3996">
        <f t="shared" si="1501"/>
        <v>5</v>
      </c>
      <c r="V3996">
        <f t="shared" si="1509"/>
        <v>2023</v>
      </c>
      <c r="X3996" t="str">
        <f t="shared" si="1518"/>
        <v>Loss</v>
      </c>
    </row>
    <row r="3997" spans="1:24" hidden="1" x14ac:dyDescent="0.3">
      <c r="A3997">
        <v>1333</v>
      </c>
      <c r="B3997" s="1">
        <v>45077</v>
      </c>
      <c r="D3997" s="2">
        <v>0.3923611111111111</v>
      </c>
      <c r="E3997">
        <v>44166.400000000001</v>
      </c>
      <c r="J3997" s="1">
        <v>45077</v>
      </c>
      <c r="L3997" s="2">
        <v>0.63472222222222219</v>
      </c>
      <c r="M3997">
        <v>44157.4</v>
      </c>
      <c r="N3997">
        <v>-615</v>
      </c>
      <c r="R3997">
        <v>44204.75</v>
      </c>
      <c r="S3997">
        <v>43824.75</v>
      </c>
      <c r="T3997">
        <f t="shared" si="1497"/>
        <v>31</v>
      </c>
      <c r="U3997">
        <f t="shared" si="1501"/>
        <v>5</v>
      </c>
      <c r="V3997">
        <f t="shared" si="1509"/>
        <v>2023</v>
      </c>
    </row>
    <row r="3998" spans="1:24" x14ac:dyDescent="0.3">
      <c r="A3998">
        <v>1333.1</v>
      </c>
      <c r="B3998" s="1">
        <v>45077</v>
      </c>
      <c r="C3998" t="s">
        <v>26</v>
      </c>
      <c r="D3998" s="2">
        <v>0.3923611111111111</v>
      </c>
      <c r="E3998">
        <v>158.65</v>
      </c>
      <c r="F3998">
        <v>15</v>
      </c>
      <c r="G3998" t="s">
        <v>21</v>
      </c>
      <c r="H3998">
        <v>44200</v>
      </c>
      <c r="I3998" t="s">
        <v>22</v>
      </c>
      <c r="J3998" s="1">
        <v>45077</v>
      </c>
      <c r="K3998" t="s">
        <v>26</v>
      </c>
      <c r="L3998" s="2">
        <v>0.63472222222222219</v>
      </c>
      <c r="M3998">
        <v>130.65</v>
      </c>
      <c r="N3998">
        <v>420</v>
      </c>
      <c r="O3998">
        <v>17.6489127</v>
      </c>
      <c r="P3998" s="1">
        <v>45078</v>
      </c>
      <c r="Q3998" t="s">
        <v>24</v>
      </c>
      <c r="R3998">
        <v>158.65</v>
      </c>
      <c r="S3998">
        <v>55.05</v>
      </c>
      <c r="T3998">
        <f t="shared" si="1497"/>
        <v>31</v>
      </c>
      <c r="U3998">
        <f t="shared" si="1501"/>
        <v>5</v>
      </c>
      <c r="V3998">
        <f t="shared" si="1509"/>
        <v>2023</v>
      </c>
      <c r="X3998" t="str">
        <f t="shared" ref="X3998:X3999" si="1519">IF(N3998&gt;0,"Profit","Loss")</f>
        <v>Profit</v>
      </c>
    </row>
    <row r="3999" spans="1:24" x14ac:dyDescent="0.3">
      <c r="A3999">
        <v>1333.2</v>
      </c>
      <c r="B3999" s="1">
        <v>45077</v>
      </c>
      <c r="C3999" t="s">
        <v>26</v>
      </c>
      <c r="D3999" s="2">
        <v>0.3923611111111111</v>
      </c>
      <c r="E3999">
        <v>156.19999999999999</v>
      </c>
      <c r="F3999">
        <v>15</v>
      </c>
      <c r="G3999" t="s">
        <v>23</v>
      </c>
      <c r="H3999">
        <v>44200</v>
      </c>
      <c r="I3999" t="s">
        <v>22</v>
      </c>
      <c r="J3999" s="1">
        <v>45077</v>
      </c>
      <c r="K3999" t="s">
        <v>26</v>
      </c>
      <c r="L3999" s="2">
        <v>0.48472222222222222</v>
      </c>
      <c r="M3999">
        <v>225.2</v>
      </c>
      <c r="N3999">
        <v>-1035</v>
      </c>
      <c r="O3999">
        <v>-44.174135720000002</v>
      </c>
      <c r="P3999" s="1">
        <v>45078</v>
      </c>
      <c r="Q3999" t="s">
        <v>24</v>
      </c>
      <c r="R3999">
        <v>250</v>
      </c>
      <c r="S3999">
        <v>150</v>
      </c>
      <c r="T3999">
        <f t="shared" si="1497"/>
        <v>31</v>
      </c>
      <c r="U3999">
        <f t="shared" si="1501"/>
        <v>5</v>
      </c>
      <c r="V3999">
        <f t="shared" si="1509"/>
        <v>2023</v>
      </c>
      <c r="X3999" t="str">
        <f t="shared" si="1519"/>
        <v>Loss</v>
      </c>
    </row>
    <row r="4000" spans="1:24" hidden="1" x14ac:dyDescent="0.3">
      <c r="A4000">
        <v>1334</v>
      </c>
      <c r="B4000" s="1">
        <v>45078</v>
      </c>
      <c r="D4000" s="2">
        <v>0.3923611111111111</v>
      </c>
      <c r="E4000">
        <v>44038.7</v>
      </c>
      <c r="J4000" s="1">
        <v>45078</v>
      </c>
      <c r="L4000" s="2">
        <v>0.60069444444444442</v>
      </c>
      <c r="M4000">
        <v>43936.6</v>
      </c>
      <c r="N4000">
        <v>-750</v>
      </c>
      <c r="R4000">
        <v>44177.95</v>
      </c>
      <c r="S4000">
        <v>43936.6</v>
      </c>
      <c r="T4000">
        <f t="shared" si="1497"/>
        <v>1</v>
      </c>
      <c r="U4000">
        <f t="shared" si="1501"/>
        <v>6</v>
      </c>
      <c r="V4000">
        <f t="shared" si="1509"/>
        <v>2023</v>
      </c>
    </row>
    <row r="4001" spans="1:24" x14ac:dyDescent="0.3">
      <c r="A4001">
        <v>1334.1</v>
      </c>
      <c r="B4001" s="1">
        <v>45078</v>
      </c>
      <c r="C4001" t="s">
        <v>27</v>
      </c>
      <c r="D4001" s="2">
        <v>0.3923611111111111</v>
      </c>
      <c r="E4001">
        <v>133.30000000000001</v>
      </c>
      <c r="F4001">
        <v>15</v>
      </c>
      <c r="G4001" t="s">
        <v>21</v>
      </c>
      <c r="H4001">
        <v>44000</v>
      </c>
      <c r="I4001" t="s">
        <v>22</v>
      </c>
      <c r="J4001" s="1">
        <v>45078</v>
      </c>
      <c r="K4001" t="s">
        <v>27</v>
      </c>
      <c r="L4001" s="2">
        <v>0.41111111111111115</v>
      </c>
      <c r="M4001">
        <v>178.3</v>
      </c>
      <c r="N4001">
        <v>-675</v>
      </c>
      <c r="O4001">
        <v>-33.758439610000003</v>
      </c>
      <c r="P4001" s="1">
        <v>45078</v>
      </c>
      <c r="Q4001" t="s">
        <v>24</v>
      </c>
      <c r="R4001">
        <v>182.15</v>
      </c>
      <c r="S4001">
        <v>102.6</v>
      </c>
      <c r="T4001">
        <f t="shared" si="1497"/>
        <v>1</v>
      </c>
      <c r="U4001">
        <f t="shared" si="1501"/>
        <v>6</v>
      </c>
      <c r="V4001">
        <f t="shared" si="1509"/>
        <v>2023</v>
      </c>
      <c r="X4001" t="str">
        <f t="shared" ref="X4001:X4002" si="1520">IF(N4001&gt;0,"Profit","Loss")</f>
        <v>Loss</v>
      </c>
    </row>
    <row r="4002" spans="1:24" x14ac:dyDescent="0.3">
      <c r="A4002">
        <v>1334.2</v>
      </c>
      <c r="B4002" s="1">
        <v>45078</v>
      </c>
      <c r="C4002" t="s">
        <v>27</v>
      </c>
      <c r="D4002" s="2">
        <v>0.3923611111111111</v>
      </c>
      <c r="E4002">
        <v>92</v>
      </c>
      <c r="F4002">
        <v>15</v>
      </c>
      <c r="G4002" t="s">
        <v>23</v>
      </c>
      <c r="H4002">
        <v>44000</v>
      </c>
      <c r="I4002" t="s">
        <v>22</v>
      </c>
      <c r="J4002" s="1">
        <v>45078</v>
      </c>
      <c r="K4002" t="s">
        <v>27</v>
      </c>
      <c r="L4002" s="2">
        <v>0.60069444444444442</v>
      </c>
      <c r="M4002">
        <v>97</v>
      </c>
      <c r="N4002">
        <v>-75</v>
      </c>
      <c r="O4002">
        <v>-5.434782609</v>
      </c>
      <c r="P4002" s="1">
        <v>45078</v>
      </c>
      <c r="Q4002" t="s">
        <v>24</v>
      </c>
      <c r="R4002">
        <v>125.2</v>
      </c>
      <c r="S4002">
        <v>22</v>
      </c>
      <c r="T4002">
        <f t="shared" si="1497"/>
        <v>1</v>
      </c>
      <c r="U4002">
        <f t="shared" si="1501"/>
        <v>6</v>
      </c>
      <c r="V4002">
        <f t="shared" si="1509"/>
        <v>2023</v>
      </c>
      <c r="X4002" t="str">
        <f t="shared" si="1520"/>
        <v>Loss</v>
      </c>
    </row>
    <row r="4003" spans="1:24" hidden="1" x14ac:dyDescent="0.3">
      <c r="A4003">
        <v>1335</v>
      </c>
      <c r="B4003" s="1">
        <v>45079</v>
      </c>
      <c r="D4003" s="2">
        <v>0.3923611111111111</v>
      </c>
      <c r="E4003">
        <v>43968.7</v>
      </c>
      <c r="J4003" s="1">
        <v>45079</v>
      </c>
      <c r="L4003" s="2">
        <v>0.48194444444444445</v>
      </c>
      <c r="M4003">
        <v>43958.25</v>
      </c>
      <c r="N4003">
        <v>-885</v>
      </c>
      <c r="R4003">
        <v>44011.65</v>
      </c>
      <c r="S4003">
        <v>43813.65</v>
      </c>
      <c r="T4003">
        <f t="shared" si="1497"/>
        <v>2</v>
      </c>
      <c r="U4003">
        <f t="shared" si="1501"/>
        <v>6</v>
      </c>
      <c r="V4003">
        <f t="shared" si="1509"/>
        <v>2023</v>
      </c>
    </row>
    <row r="4004" spans="1:24" x14ac:dyDescent="0.3">
      <c r="A4004">
        <v>1335.1</v>
      </c>
      <c r="B4004" s="1">
        <v>45079</v>
      </c>
      <c r="C4004" t="s">
        <v>28</v>
      </c>
      <c r="D4004" s="2">
        <v>0.3923611111111111</v>
      </c>
      <c r="E4004">
        <v>297.89999999999998</v>
      </c>
      <c r="F4004">
        <v>15</v>
      </c>
      <c r="G4004" t="s">
        <v>21</v>
      </c>
      <c r="H4004">
        <v>44000</v>
      </c>
      <c r="I4004" t="s">
        <v>22</v>
      </c>
      <c r="J4004" s="1">
        <v>45079</v>
      </c>
      <c r="K4004" t="s">
        <v>28</v>
      </c>
      <c r="L4004" s="2">
        <v>0.48194444444444445</v>
      </c>
      <c r="M4004">
        <v>300.89999999999998</v>
      </c>
      <c r="N4004">
        <v>-45</v>
      </c>
      <c r="O4004">
        <v>-1.007049345</v>
      </c>
      <c r="P4004" s="1">
        <v>45085</v>
      </c>
      <c r="Q4004" t="s">
        <v>24</v>
      </c>
      <c r="R4004">
        <v>311.8</v>
      </c>
      <c r="S4004">
        <v>225</v>
      </c>
      <c r="T4004">
        <f t="shared" si="1497"/>
        <v>2</v>
      </c>
      <c r="U4004">
        <f t="shared" si="1501"/>
        <v>6</v>
      </c>
      <c r="V4004">
        <f t="shared" si="1509"/>
        <v>2023</v>
      </c>
      <c r="X4004" t="str">
        <f t="shared" ref="X4004:X4005" si="1521">IF(N4004&gt;0,"Profit","Loss")</f>
        <v>Loss</v>
      </c>
    </row>
    <row r="4005" spans="1:24" x14ac:dyDescent="0.3">
      <c r="A4005">
        <v>1335.2</v>
      </c>
      <c r="B4005" s="1">
        <v>45079</v>
      </c>
      <c r="C4005" t="s">
        <v>28</v>
      </c>
      <c r="D4005" s="2">
        <v>0.3923611111111111</v>
      </c>
      <c r="E4005">
        <v>270.7</v>
      </c>
      <c r="F4005">
        <v>15</v>
      </c>
      <c r="G4005" t="s">
        <v>23</v>
      </c>
      <c r="H4005">
        <v>44000</v>
      </c>
      <c r="I4005" t="s">
        <v>22</v>
      </c>
      <c r="J4005" s="1">
        <v>45079</v>
      </c>
      <c r="K4005" t="s">
        <v>28</v>
      </c>
      <c r="L4005" s="2">
        <v>0.41597222222222219</v>
      </c>
      <c r="M4005">
        <v>326.7</v>
      </c>
      <c r="N4005">
        <v>-840</v>
      </c>
      <c r="O4005">
        <v>-20.6871075</v>
      </c>
      <c r="P4005" s="1">
        <v>45085</v>
      </c>
      <c r="Q4005" t="s">
        <v>24</v>
      </c>
      <c r="R4005">
        <v>327</v>
      </c>
      <c r="S4005">
        <v>251.2</v>
      </c>
      <c r="T4005">
        <f t="shared" ref="T4005:T4068" si="1522">DAY(B4005)</f>
        <v>2</v>
      </c>
      <c r="U4005">
        <f t="shared" si="1501"/>
        <v>6</v>
      </c>
      <c r="V4005">
        <f t="shared" si="1509"/>
        <v>2023</v>
      </c>
      <c r="X4005" t="str">
        <f t="shared" si="1521"/>
        <v>Loss</v>
      </c>
    </row>
    <row r="4006" spans="1:24" hidden="1" x14ac:dyDescent="0.3">
      <c r="A4006">
        <v>1336</v>
      </c>
      <c r="B4006" s="1">
        <v>45082</v>
      </c>
      <c r="D4006" s="2">
        <v>0.3923611111111111</v>
      </c>
      <c r="E4006">
        <v>44198.85</v>
      </c>
      <c r="J4006" s="1">
        <v>45082</v>
      </c>
      <c r="L4006" s="2">
        <v>0.6381944444444444</v>
      </c>
      <c r="M4006">
        <v>44104.15</v>
      </c>
      <c r="N4006">
        <v>873</v>
      </c>
      <c r="Q4006" t="s">
        <v>19</v>
      </c>
      <c r="R4006">
        <v>44265.25</v>
      </c>
      <c r="S4006">
        <v>44075.7</v>
      </c>
      <c r="T4006">
        <f t="shared" si="1522"/>
        <v>5</v>
      </c>
      <c r="U4006">
        <f t="shared" si="1501"/>
        <v>6</v>
      </c>
      <c r="V4006">
        <f t="shared" si="1509"/>
        <v>2023</v>
      </c>
    </row>
    <row r="4007" spans="1:24" x14ac:dyDescent="0.3">
      <c r="A4007">
        <v>1336.1</v>
      </c>
      <c r="B4007" s="1">
        <v>45082</v>
      </c>
      <c r="C4007" t="s">
        <v>20</v>
      </c>
      <c r="D4007" s="2">
        <v>0.3923611111111111</v>
      </c>
      <c r="E4007">
        <v>257.85000000000002</v>
      </c>
      <c r="F4007">
        <v>15</v>
      </c>
      <c r="G4007" t="s">
        <v>21</v>
      </c>
      <c r="H4007">
        <v>44200</v>
      </c>
      <c r="I4007" t="s">
        <v>22</v>
      </c>
      <c r="J4007" s="1">
        <v>45082</v>
      </c>
      <c r="K4007" t="s">
        <v>20</v>
      </c>
      <c r="L4007" s="2">
        <v>0.6381944444444444</v>
      </c>
      <c r="M4007">
        <v>195.35</v>
      </c>
      <c r="N4007">
        <v>937.5</v>
      </c>
      <c r="O4007">
        <v>24.238898580000001</v>
      </c>
      <c r="P4007" s="1">
        <v>45085</v>
      </c>
      <c r="Q4007" t="s">
        <v>19</v>
      </c>
      <c r="R4007">
        <v>272</v>
      </c>
      <c r="S4007">
        <v>181.4</v>
      </c>
      <c r="T4007">
        <f t="shared" si="1522"/>
        <v>5</v>
      </c>
      <c r="U4007">
        <f t="shared" si="1501"/>
        <v>6</v>
      </c>
      <c r="V4007">
        <f t="shared" si="1509"/>
        <v>2023</v>
      </c>
      <c r="X4007" t="str">
        <f t="shared" ref="X4007:X4008" si="1523">IF(N4007&gt;0,"Profit","Loss")</f>
        <v>Profit</v>
      </c>
    </row>
    <row r="4008" spans="1:24" x14ac:dyDescent="0.3">
      <c r="A4008">
        <v>1336.2</v>
      </c>
      <c r="B4008" s="1">
        <v>45082</v>
      </c>
      <c r="C4008" t="s">
        <v>20</v>
      </c>
      <c r="D4008" s="2">
        <v>0.3923611111111111</v>
      </c>
      <c r="E4008">
        <v>205.7</v>
      </c>
      <c r="F4008">
        <v>15</v>
      </c>
      <c r="G4008" t="s">
        <v>23</v>
      </c>
      <c r="H4008">
        <v>44200</v>
      </c>
      <c r="I4008" t="s">
        <v>22</v>
      </c>
      <c r="J4008" s="1">
        <v>45082</v>
      </c>
      <c r="K4008" t="s">
        <v>20</v>
      </c>
      <c r="L4008" s="2">
        <v>0.6381944444444444</v>
      </c>
      <c r="M4008">
        <v>210</v>
      </c>
      <c r="N4008">
        <v>-64.5</v>
      </c>
      <c r="O4008">
        <v>-2.0904229459999999</v>
      </c>
      <c r="P4008" s="1">
        <v>45085</v>
      </c>
      <c r="Q4008" t="s">
        <v>19</v>
      </c>
      <c r="R4008">
        <v>236.85</v>
      </c>
      <c r="S4008">
        <v>164.4</v>
      </c>
      <c r="T4008">
        <f t="shared" si="1522"/>
        <v>5</v>
      </c>
      <c r="U4008">
        <f t="shared" si="1501"/>
        <v>6</v>
      </c>
      <c r="V4008">
        <f t="shared" si="1509"/>
        <v>2023</v>
      </c>
      <c r="X4008" t="str">
        <f t="shared" si="1523"/>
        <v>Loss</v>
      </c>
    </row>
    <row r="4009" spans="1:24" hidden="1" x14ac:dyDescent="0.3">
      <c r="A4009">
        <v>1337</v>
      </c>
      <c r="B4009" s="1">
        <v>45083</v>
      </c>
      <c r="D4009" s="2">
        <v>0.3923611111111111</v>
      </c>
      <c r="E4009">
        <v>44135.75</v>
      </c>
      <c r="J4009" s="1">
        <v>45083</v>
      </c>
      <c r="L4009" s="2">
        <v>0.6381944444444444</v>
      </c>
      <c r="M4009">
        <v>44230.45</v>
      </c>
      <c r="N4009">
        <v>543.75</v>
      </c>
      <c r="Q4009" t="s">
        <v>19</v>
      </c>
      <c r="R4009">
        <v>44235.9</v>
      </c>
      <c r="S4009">
        <v>44009.7</v>
      </c>
      <c r="T4009">
        <f t="shared" si="1522"/>
        <v>6</v>
      </c>
      <c r="U4009">
        <f t="shared" si="1501"/>
        <v>6</v>
      </c>
      <c r="V4009">
        <f t="shared" si="1509"/>
        <v>2023</v>
      </c>
    </row>
    <row r="4010" spans="1:24" x14ac:dyDescent="0.3">
      <c r="A4010">
        <v>1337.1</v>
      </c>
      <c r="B4010" s="1">
        <v>45083</v>
      </c>
      <c r="C4010" t="s">
        <v>25</v>
      </c>
      <c r="D4010" s="2">
        <v>0.3923611111111111</v>
      </c>
      <c r="E4010">
        <v>219.5</v>
      </c>
      <c r="F4010">
        <v>15</v>
      </c>
      <c r="G4010" t="s">
        <v>21</v>
      </c>
      <c r="H4010">
        <v>44100</v>
      </c>
      <c r="I4010" t="s">
        <v>22</v>
      </c>
      <c r="J4010" s="1">
        <v>45083</v>
      </c>
      <c r="K4010" t="s">
        <v>25</v>
      </c>
      <c r="L4010" s="2">
        <v>0.6333333333333333</v>
      </c>
      <c r="M4010">
        <v>229.5</v>
      </c>
      <c r="N4010">
        <v>-150</v>
      </c>
      <c r="O4010">
        <v>-4.555808656</v>
      </c>
      <c r="P4010" s="1">
        <v>45085</v>
      </c>
      <c r="Q4010" t="s">
        <v>24</v>
      </c>
      <c r="R4010">
        <v>245.75</v>
      </c>
      <c r="S4010">
        <v>154.30000000000001</v>
      </c>
      <c r="T4010">
        <f t="shared" si="1522"/>
        <v>6</v>
      </c>
      <c r="U4010">
        <f t="shared" si="1501"/>
        <v>6</v>
      </c>
      <c r="V4010">
        <f t="shared" si="1509"/>
        <v>2023</v>
      </c>
      <c r="X4010" t="str">
        <f t="shared" ref="X4010:X4011" si="1524">IF(N4010&gt;0,"Profit","Loss")</f>
        <v>Loss</v>
      </c>
    </row>
    <row r="4011" spans="1:24" x14ac:dyDescent="0.3">
      <c r="A4011">
        <v>1337.2</v>
      </c>
      <c r="B4011" s="1">
        <v>45083</v>
      </c>
      <c r="C4011" t="s">
        <v>25</v>
      </c>
      <c r="D4011" s="2">
        <v>0.3923611111111111</v>
      </c>
      <c r="E4011">
        <v>158.65</v>
      </c>
      <c r="F4011">
        <v>15</v>
      </c>
      <c r="G4011" t="s">
        <v>23</v>
      </c>
      <c r="H4011">
        <v>44100</v>
      </c>
      <c r="I4011" t="s">
        <v>22</v>
      </c>
      <c r="J4011" s="1">
        <v>45083</v>
      </c>
      <c r="K4011" t="s">
        <v>25</v>
      </c>
      <c r="L4011" s="2">
        <v>0.6381944444444444</v>
      </c>
      <c r="M4011">
        <v>112.4</v>
      </c>
      <c r="N4011">
        <v>693.75</v>
      </c>
      <c r="O4011">
        <v>29.152221870000002</v>
      </c>
      <c r="P4011" s="1">
        <v>45085</v>
      </c>
      <c r="Q4011" t="s">
        <v>19</v>
      </c>
      <c r="R4011">
        <v>206.75</v>
      </c>
      <c r="S4011">
        <v>106.3</v>
      </c>
      <c r="T4011">
        <f t="shared" si="1522"/>
        <v>6</v>
      </c>
      <c r="U4011">
        <f t="shared" si="1501"/>
        <v>6</v>
      </c>
      <c r="V4011">
        <f t="shared" si="1509"/>
        <v>2023</v>
      </c>
      <c r="X4011" t="str">
        <f t="shared" si="1524"/>
        <v>Profit</v>
      </c>
    </row>
    <row r="4012" spans="1:24" hidden="1" x14ac:dyDescent="0.3">
      <c r="A4012">
        <v>1338</v>
      </c>
      <c r="B4012" s="1">
        <v>45084</v>
      </c>
      <c r="D4012" s="2">
        <v>0.3923611111111111</v>
      </c>
      <c r="E4012">
        <v>44280.800000000003</v>
      </c>
      <c r="J4012" s="1">
        <v>45084</v>
      </c>
      <c r="L4012" s="2">
        <v>0.6381944444444444</v>
      </c>
      <c r="M4012">
        <v>44269.95</v>
      </c>
      <c r="N4012">
        <v>429</v>
      </c>
      <c r="Q4012" t="s">
        <v>19</v>
      </c>
      <c r="R4012">
        <v>44315.45</v>
      </c>
      <c r="S4012">
        <v>44148.65</v>
      </c>
      <c r="T4012">
        <f t="shared" si="1522"/>
        <v>7</v>
      </c>
      <c r="U4012">
        <f t="shared" si="1501"/>
        <v>6</v>
      </c>
      <c r="V4012">
        <f t="shared" si="1509"/>
        <v>2023</v>
      </c>
    </row>
    <row r="4013" spans="1:24" x14ac:dyDescent="0.3">
      <c r="A4013">
        <v>1338.1</v>
      </c>
      <c r="B4013" s="1">
        <v>45084</v>
      </c>
      <c r="C4013" t="s">
        <v>26</v>
      </c>
      <c r="D4013" s="2">
        <v>0.3923611111111111</v>
      </c>
      <c r="E4013">
        <v>139.05000000000001</v>
      </c>
      <c r="F4013">
        <v>15</v>
      </c>
      <c r="G4013" t="s">
        <v>21</v>
      </c>
      <c r="H4013">
        <v>44300</v>
      </c>
      <c r="I4013" t="s">
        <v>22</v>
      </c>
      <c r="J4013" s="1">
        <v>45084</v>
      </c>
      <c r="K4013" t="s">
        <v>26</v>
      </c>
      <c r="L4013" s="2">
        <v>0.6381944444444444</v>
      </c>
      <c r="M4013">
        <v>112</v>
      </c>
      <c r="N4013">
        <v>405.75</v>
      </c>
      <c r="O4013">
        <v>19.45343402</v>
      </c>
      <c r="P4013" s="1">
        <v>45085</v>
      </c>
      <c r="Q4013" t="s">
        <v>19</v>
      </c>
      <c r="R4013">
        <v>140.75</v>
      </c>
      <c r="S4013">
        <v>86.4</v>
      </c>
      <c r="T4013">
        <f t="shared" si="1522"/>
        <v>7</v>
      </c>
      <c r="U4013">
        <f t="shared" si="1501"/>
        <v>6</v>
      </c>
      <c r="V4013">
        <f t="shared" si="1509"/>
        <v>2023</v>
      </c>
      <c r="X4013" t="str">
        <f t="shared" ref="X4013:X4014" si="1525">IF(N4013&gt;0,"Profit","Loss")</f>
        <v>Profit</v>
      </c>
    </row>
    <row r="4014" spans="1:24" x14ac:dyDescent="0.3">
      <c r="A4014">
        <v>1338.2</v>
      </c>
      <c r="B4014" s="1">
        <v>45084</v>
      </c>
      <c r="C4014" t="s">
        <v>26</v>
      </c>
      <c r="D4014" s="2">
        <v>0.3923611111111111</v>
      </c>
      <c r="E4014">
        <v>141.6</v>
      </c>
      <c r="F4014">
        <v>15</v>
      </c>
      <c r="G4014" t="s">
        <v>23</v>
      </c>
      <c r="H4014">
        <v>44300</v>
      </c>
      <c r="I4014" t="s">
        <v>22</v>
      </c>
      <c r="J4014" s="1">
        <v>45084</v>
      </c>
      <c r="K4014" t="s">
        <v>26</v>
      </c>
      <c r="L4014" s="2">
        <v>0.6381944444444444</v>
      </c>
      <c r="M4014">
        <v>140.05000000000001</v>
      </c>
      <c r="N4014">
        <v>23.25</v>
      </c>
      <c r="O4014">
        <v>1.0946327680000001</v>
      </c>
      <c r="P4014" s="1">
        <v>45085</v>
      </c>
      <c r="Q4014" t="s">
        <v>19</v>
      </c>
      <c r="R4014">
        <v>208</v>
      </c>
      <c r="S4014">
        <v>124.65</v>
      </c>
      <c r="T4014">
        <f t="shared" si="1522"/>
        <v>7</v>
      </c>
      <c r="U4014">
        <f t="shared" ref="U4014:U4077" si="1526">MONTH(B4014)</f>
        <v>6</v>
      </c>
      <c r="V4014">
        <f t="shared" si="1509"/>
        <v>2023</v>
      </c>
      <c r="X4014" t="str">
        <f t="shared" si="1525"/>
        <v>Profit</v>
      </c>
    </row>
    <row r="4015" spans="1:24" hidden="1" x14ac:dyDescent="0.3">
      <c r="A4015">
        <v>1339</v>
      </c>
      <c r="B4015" s="1">
        <v>45085</v>
      </c>
      <c r="D4015" s="2">
        <v>0.3923611111111111</v>
      </c>
      <c r="E4015">
        <v>44247.75</v>
      </c>
      <c r="J4015" s="1">
        <v>45085</v>
      </c>
      <c r="L4015" s="2">
        <v>0.61736111111111114</v>
      </c>
      <c r="M4015">
        <v>44119.3</v>
      </c>
      <c r="N4015">
        <v>-1185</v>
      </c>
      <c r="R4015">
        <v>44459.25</v>
      </c>
      <c r="S4015">
        <v>44119.3</v>
      </c>
      <c r="T4015">
        <f t="shared" si="1522"/>
        <v>8</v>
      </c>
      <c r="U4015">
        <f t="shared" si="1526"/>
        <v>6</v>
      </c>
      <c r="V4015">
        <f t="shared" si="1509"/>
        <v>2023</v>
      </c>
    </row>
    <row r="4016" spans="1:24" x14ac:dyDescent="0.3">
      <c r="A4016">
        <v>1339.1</v>
      </c>
      <c r="B4016" s="1">
        <v>45085</v>
      </c>
      <c r="C4016" t="s">
        <v>27</v>
      </c>
      <c r="D4016" s="2">
        <v>0.3923611111111111</v>
      </c>
      <c r="E4016">
        <v>145.05000000000001</v>
      </c>
      <c r="F4016">
        <v>15</v>
      </c>
      <c r="G4016" t="s">
        <v>21</v>
      </c>
      <c r="H4016">
        <v>44200</v>
      </c>
      <c r="I4016" t="s">
        <v>22</v>
      </c>
      <c r="J4016" s="1">
        <v>45085</v>
      </c>
      <c r="K4016" t="s">
        <v>27</v>
      </c>
      <c r="L4016" s="2">
        <v>0.41180555555555554</v>
      </c>
      <c r="M4016">
        <v>211.05</v>
      </c>
      <c r="N4016">
        <v>-990</v>
      </c>
      <c r="O4016">
        <v>-45.501551190000001</v>
      </c>
      <c r="P4016" s="1">
        <v>45085</v>
      </c>
      <c r="Q4016" t="s">
        <v>24</v>
      </c>
      <c r="R4016">
        <v>233.95</v>
      </c>
      <c r="S4016">
        <v>136.05000000000001</v>
      </c>
      <c r="T4016">
        <f t="shared" si="1522"/>
        <v>8</v>
      </c>
      <c r="U4016">
        <f t="shared" si="1526"/>
        <v>6</v>
      </c>
      <c r="V4016">
        <f t="shared" si="1509"/>
        <v>2023</v>
      </c>
      <c r="X4016" t="str">
        <f t="shared" ref="X4016:X4017" si="1527">IF(N4016&gt;0,"Profit","Loss")</f>
        <v>Loss</v>
      </c>
    </row>
    <row r="4017" spans="1:24" x14ac:dyDescent="0.3">
      <c r="A4017">
        <v>1339.2</v>
      </c>
      <c r="B4017" s="1">
        <v>45085</v>
      </c>
      <c r="C4017" t="s">
        <v>27</v>
      </c>
      <c r="D4017" s="2">
        <v>0.3923611111111111</v>
      </c>
      <c r="E4017">
        <v>78.7</v>
      </c>
      <c r="F4017">
        <v>15</v>
      </c>
      <c r="G4017" t="s">
        <v>23</v>
      </c>
      <c r="H4017">
        <v>44200</v>
      </c>
      <c r="I4017" t="s">
        <v>22</v>
      </c>
      <c r="J4017" s="1">
        <v>45085</v>
      </c>
      <c r="K4017" t="s">
        <v>27</v>
      </c>
      <c r="L4017" s="2">
        <v>0.61736111111111114</v>
      </c>
      <c r="M4017">
        <v>91.7</v>
      </c>
      <c r="N4017">
        <v>-195</v>
      </c>
      <c r="O4017">
        <v>-16.518424400000001</v>
      </c>
      <c r="P4017" s="1">
        <v>45085</v>
      </c>
      <c r="Q4017" t="s">
        <v>24</v>
      </c>
      <c r="R4017">
        <v>110</v>
      </c>
      <c r="S4017">
        <v>16</v>
      </c>
      <c r="T4017">
        <f t="shared" si="1522"/>
        <v>8</v>
      </c>
      <c r="U4017">
        <f t="shared" si="1526"/>
        <v>6</v>
      </c>
      <c r="V4017">
        <f t="shared" si="1509"/>
        <v>2023</v>
      </c>
      <c r="X4017" t="str">
        <f t="shared" si="1527"/>
        <v>Loss</v>
      </c>
    </row>
    <row r="4018" spans="1:24" hidden="1" x14ac:dyDescent="0.3">
      <c r="A4018">
        <v>1340</v>
      </c>
      <c r="B4018" s="1">
        <v>45086</v>
      </c>
      <c r="D4018" s="2">
        <v>0.3923611111111111</v>
      </c>
      <c r="E4018">
        <v>44075.3</v>
      </c>
      <c r="J4018" s="1">
        <v>45086</v>
      </c>
      <c r="L4018" s="2">
        <v>0.40763888888888888</v>
      </c>
      <c r="M4018">
        <v>44101.2</v>
      </c>
      <c r="N4018">
        <v>-1110</v>
      </c>
      <c r="R4018">
        <v>44120.45</v>
      </c>
      <c r="S4018">
        <v>43932.6</v>
      </c>
      <c r="T4018">
        <f t="shared" si="1522"/>
        <v>9</v>
      </c>
      <c r="U4018">
        <f t="shared" si="1526"/>
        <v>6</v>
      </c>
      <c r="V4018">
        <f t="shared" si="1509"/>
        <v>2023</v>
      </c>
    </row>
    <row r="4019" spans="1:24" x14ac:dyDescent="0.3">
      <c r="A4019">
        <v>1340.1</v>
      </c>
      <c r="B4019" s="1">
        <v>45086</v>
      </c>
      <c r="C4019" t="s">
        <v>28</v>
      </c>
      <c r="D4019" s="2">
        <v>0.3923611111111111</v>
      </c>
      <c r="E4019">
        <v>269.55</v>
      </c>
      <c r="F4019">
        <v>15</v>
      </c>
      <c r="G4019" t="s">
        <v>21</v>
      </c>
      <c r="H4019">
        <v>44100</v>
      </c>
      <c r="I4019" t="s">
        <v>22</v>
      </c>
      <c r="J4019" s="1">
        <v>45086</v>
      </c>
      <c r="K4019" t="s">
        <v>28</v>
      </c>
      <c r="L4019" s="2">
        <v>0.40763888888888888</v>
      </c>
      <c r="M4019">
        <v>290.55</v>
      </c>
      <c r="N4019">
        <v>-315</v>
      </c>
      <c r="O4019">
        <v>-7.7907623819999996</v>
      </c>
      <c r="P4019" s="1">
        <v>45092</v>
      </c>
      <c r="Q4019" t="s">
        <v>24</v>
      </c>
      <c r="R4019">
        <v>291.85000000000002</v>
      </c>
      <c r="S4019">
        <v>214.9</v>
      </c>
      <c r="T4019">
        <f t="shared" si="1522"/>
        <v>9</v>
      </c>
      <c r="U4019">
        <f t="shared" si="1526"/>
        <v>6</v>
      </c>
      <c r="V4019">
        <f t="shared" si="1509"/>
        <v>2023</v>
      </c>
      <c r="X4019" t="str">
        <f t="shared" ref="X4019:X4020" si="1528">IF(N4019&gt;0,"Profit","Loss")</f>
        <v>Loss</v>
      </c>
    </row>
    <row r="4020" spans="1:24" x14ac:dyDescent="0.3">
      <c r="A4020">
        <v>1340.2</v>
      </c>
      <c r="B4020" s="1">
        <v>45086</v>
      </c>
      <c r="C4020" t="s">
        <v>28</v>
      </c>
      <c r="D4020" s="2">
        <v>0.3923611111111111</v>
      </c>
      <c r="E4020">
        <v>265.35000000000002</v>
      </c>
      <c r="F4020">
        <v>15</v>
      </c>
      <c r="G4020" t="s">
        <v>23</v>
      </c>
      <c r="H4020">
        <v>44100</v>
      </c>
      <c r="I4020" t="s">
        <v>22</v>
      </c>
      <c r="J4020" s="1">
        <v>45086</v>
      </c>
      <c r="K4020" t="s">
        <v>28</v>
      </c>
      <c r="L4020" s="2">
        <v>0.39999999999999997</v>
      </c>
      <c r="M4020">
        <v>318.35000000000002</v>
      </c>
      <c r="N4020">
        <v>-795</v>
      </c>
      <c r="O4020">
        <v>-19.973619750000001</v>
      </c>
      <c r="P4020" s="1">
        <v>45092</v>
      </c>
      <c r="Q4020" t="s">
        <v>24</v>
      </c>
      <c r="R4020">
        <v>330</v>
      </c>
      <c r="S4020">
        <v>242.5</v>
      </c>
      <c r="T4020">
        <f t="shared" si="1522"/>
        <v>9</v>
      </c>
      <c r="U4020">
        <f t="shared" si="1526"/>
        <v>6</v>
      </c>
      <c r="V4020">
        <f t="shared" si="1509"/>
        <v>2023</v>
      </c>
      <c r="X4020" t="str">
        <f t="shared" si="1528"/>
        <v>Loss</v>
      </c>
    </row>
    <row r="4021" spans="1:24" hidden="1" x14ac:dyDescent="0.3">
      <c r="A4021">
        <v>1341</v>
      </c>
      <c r="B4021" s="1">
        <v>45089</v>
      </c>
      <c r="D4021" s="2">
        <v>0.3923611111111111</v>
      </c>
      <c r="E4021">
        <v>43979.15</v>
      </c>
      <c r="J4021" s="1">
        <v>45089</v>
      </c>
      <c r="L4021" s="2">
        <v>0.6381944444444444</v>
      </c>
      <c r="M4021">
        <v>43941.75</v>
      </c>
      <c r="N4021">
        <v>138</v>
      </c>
      <c r="Q4021" t="s">
        <v>19</v>
      </c>
      <c r="R4021">
        <v>44053.95</v>
      </c>
      <c r="S4021">
        <v>43874.05</v>
      </c>
      <c r="T4021">
        <f t="shared" si="1522"/>
        <v>12</v>
      </c>
      <c r="U4021">
        <f t="shared" si="1526"/>
        <v>6</v>
      </c>
      <c r="V4021">
        <f t="shared" si="1509"/>
        <v>2023</v>
      </c>
    </row>
    <row r="4022" spans="1:24" x14ac:dyDescent="0.3">
      <c r="A4022">
        <v>1341.1</v>
      </c>
      <c r="B4022" s="1">
        <v>45089</v>
      </c>
      <c r="C4022" t="s">
        <v>20</v>
      </c>
      <c r="D4022" s="2">
        <v>0.3923611111111111</v>
      </c>
      <c r="E4022">
        <v>240.55</v>
      </c>
      <c r="F4022">
        <v>15</v>
      </c>
      <c r="G4022" t="s">
        <v>21</v>
      </c>
      <c r="H4022">
        <v>44000</v>
      </c>
      <c r="I4022" t="s">
        <v>22</v>
      </c>
      <c r="J4022" s="1">
        <v>45089</v>
      </c>
      <c r="K4022" t="s">
        <v>20</v>
      </c>
      <c r="L4022" s="2">
        <v>0.6381944444444444</v>
      </c>
      <c r="M4022">
        <v>208.35</v>
      </c>
      <c r="N4022">
        <v>483</v>
      </c>
      <c r="O4022">
        <v>13.38599044</v>
      </c>
      <c r="P4022" s="1">
        <v>45092</v>
      </c>
      <c r="Q4022" t="s">
        <v>19</v>
      </c>
      <c r="R4022">
        <v>263</v>
      </c>
      <c r="S4022">
        <v>175.25</v>
      </c>
      <c r="T4022">
        <f t="shared" si="1522"/>
        <v>12</v>
      </c>
      <c r="U4022">
        <f t="shared" si="1526"/>
        <v>6</v>
      </c>
      <c r="V4022">
        <f t="shared" si="1509"/>
        <v>2023</v>
      </c>
      <c r="X4022" t="str">
        <f t="shared" ref="X4022:X4023" si="1529">IF(N4022&gt;0,"Profit","Loss")</f>
        <v>Profit</v>
      </c>
    </row>
    <row r="4023" spans="1:24" x14ac:dyDescent="0.3">
      <c r="A4023">
        <v>1341.2</v>
      </c>
      <c r="B4023" s="1">
        <v>45089</v>
      </c>
      <c r="C4023" t="s">
        <v>20</v>
      </c>
      <c r="D4023" s="2">
        <v>0.3923611111111111</v>
      </c>
      <c r="E4023">
        <v>221.6</v>
      </c>
      <c r="F4023">
        <v>15</v>
      </c>
      <c r="G4023" t="s">
        <v>23</v>
      </c>
      <c r="H4023">
        <v>44000</v>
      </c>
      <c r="I4023" t="s">
        <v>22</v>
      </c>
      <c r="J4023" s="1">
        <v>45089</v>
      </c>
      <c r="K4023" t="s">
        <v>20</v>
      </c>
      <c r="L4023" s="2">
        <v>0.59861111111111109</v>
      </c>
      <c r="M4023">
        <v>244.6</v>
      </c>
      <c r="N4023">
        <v>-345</v>
      </c>
      <c r="O4023">
        <v>-10.379061370000001</v>
      </c>
      <c r="P4023" s="1">
        <v>45092</v>
      </c>
      <c r="Q4023" t="s">
        <v>24</v>
      </c>
      <c r="R4023">
        <v>250.35</v>
      </c>
      <c r="S4023">
        <v>168.8</v>
      </c>
      <c r="T4023">
        <f t="shared" si="1522"/>
        <v>12</v>
      </c>
      <c r="U4023">
        <f t="shared" si="1526"/>
        <v>6</v>
      </c>
      <c r="V4023">
        <f t="shared" si="1509"/>
        <v>2023</v>
      </c>
      <c r="X4023" t="str">
        <f t="shared" si="1529"/>
        <v>Loss</v>
      </c>
    </row>
    <row r="4024" spans="1:24" hidden="1" x14ac:dyDescent="0.3">
      <c r="A4024">
        <v>1342</v>
      </c>
      <c r="B4024" s="1">
        <v>45090</v>
      </c>
      <c r="D4024" s="2">
        <v>0.3923611111111111</v>
      </c>
      <c r="E4024">
        <v>44062.45</v>
      </c>
      <c r="J4024" s="1">
        <v>45090</v>
      </c>
      <c r="L4024" s="2">
        <v>0.6381944444444444</v>
      </c>
      <c r="M4024">
        <v>44110.2</v>
      </c>
      <c r="N4024">
        <v>-585</v>
      </c>
      <c r="Q4024" t="s">
        <v>19</v>
      </c>
      <c r="R4024">
        <v>44120.45</v>
      </c>
      <c r="S4024">
        <v>43947.35</v>
      </c>
      <c r="T4024">
        <f t="shared" si="1522"/>
        <v>13</v>
      </c>
      <c r="U4024">
        <f t="shared" si="1526"/>
        <v>6</v>
      </c>
      <c r="V4024">
        <f t="shared" si="1509"/>
        <v>2023</v>
      </c>
    </row>
    <row r="4025" spans="1:24" x14ac:dyDescent="0.3">
      <c r="A4025">
        <v>1342.1</v>
      </c>
      <c r="B4025" s="1">
        <v>45090</v>
      </c>
      <c r="C4025" t="s">
        <v>25</v>
      </c>
      <c r="D4025" s="2">
        <v>0.3923611111111111</v>
      </c>
      <c r="E4025">
        <v>185.2</v>
      </c>
      <c r="F4025">
        <v>15</v>
      </c>
      <c r="G4025" t="s">
        <v>21</v>
      </c>
      <c r="H4025">
        <v>44100</v>
      </c>
      <c r="I4025" t="s">
        <v>22</v>
      </c>
      <c r="J4025" s="1">
        <v>45090</v>
      </c>
      <c r="K4025" t="s">
        <v>25</v>
      </c>
      <c r="L4025" s="2">
        <v>0.6381944444444444</v>
      </c>
      <c r="M4025">
        <v>184.2</v>
      </c>
      <c r="N4025">
        <v>15</v>
      </c>
      <c r="O4025">
        <v>0.53995680300000004</v>
      </c>
      <c r="P4025" s="1">
        <v>45092</v>
      </c>
      <c r="Q4025" t="s">
        <v>19</v>
      </c>
      <c r="R4025">
        <v>207</v>
      </c>
      <c r="S4025">
        <v>123</v>
      </c>
      <c r="T4025">
        <f t="shared" si="1522"/>
        <v>13</v>
      </c>
      <c r="U4025">
        <f t="shared" si="1526"/>
        <v>6</v>
      </c>
      <c r="V4025">
        <f t="shared" si="1509"/>
        <v>2023</v>
      </c>
      <c r="X4025" t="str">
        <f t="shared" ref="X4025:X4026" si="1530">IF(N4025&gt;0,"Profit","Loss")</f>
        <v>Profit</v>
      </c>
    </row>
    <row r="4026" spans="1:24" x14ac:dyDescent="0.3">
      <c r="A4026">
        <v>1342.2</v>
      </c>
      <c r="B4026" s="1">
        <v>45090</v>
      </c>
      <c r="C4026" t="s">
        <v>25</v>
      </c>
      <c r="D4026" s="2">
        <v>0.3923611111111111</v>
      </c>
      <c r="E4026">
        <v>182.8</v>
      </c>
      <c r="F4026">
        <v>15</v>
      </c>
      <c r="G4026" t="s">
        <v>23</v>
      </c>
      <c r="H4026">
        <v>44100</v>
      </c>
      <c r="I4026" t="s">
        <v>22</v>
      </c>
      <c r="J4026" s="1">
        <v>45090</v>
      </c>
      <c r="K4026" t="s">
        <v>25</v>
      </c>
      <c r="L4026" s="2">
        <v>0.58333333333333337</v>
      </c>
      <c r="M4026">
        <v>222.8</v>
      </c>
      <c r="N4026">
        <v>-600</v>
      </c>
      <c r="O4026">
        <v>-21.881838070000001</v>
      </c>
      <c r="P4026" s="1">
        <v>45092</v>
      </c>
      <c r="Q4026" t="s">
        <v>24</v>
      </c>
      <c r="R4026">
        <v>229.3</v>
      </c>
      <c r="S4026">
        <v>147.05000000000001</v>
      </c>
      <c r="T4026">
        <f t="shared" si="1522"/>
        <v>13</v>
      </c>
      <c r="U4026">
        <f t="shared" si="1526"/>
        <v>6</v>
      </c>
      <c r="V4026">
        <f t="shared" si="1509"/>
        <v>2023</v>
      </c>
      <c r="X4026" t="str">
        <f t="shared" si="1530"/>
        <v>Loss</v>
      </c>
    </row>
    <row r="4027" spans="1:24" hidden="1" x14ac:dyDescent="0.3">
      <c r="A4027">
        <v>1343</v>
      </c>
      <c r="B4027" s="1">
        <v>45091</v>
      </c>
      <c r="D4027" s="2">
        <v>0.3923611111111111</v>
      </c>
      <c r="E4027">
        <v>44042.95</v>
      </c>
      <c r="J4027" s="1">
        <v>45091</v>
      </c>
      <c r="L4027" s="2">
        <v>0.6381944444444444</v>
      </c>
      <c r="M4027">
        <v>43984.2</v>
      </c>
      <c r="N4027">
        <v>468.75</v>
      </c>
      <c r="Q4027" t="s">
        <v>19</v>
      </c>
      <c r="R4027">
        <v>44098.75</v>
      </c>
      <c r="S4027">
        <v>43956.15</v>
      </c>
      <c r="T4027">
        <f t="shared" si="1522"/>
        <v>14</v>
      </c>
      <c r="U4027">
        <f t="shared" si="1526"/>
        <v>6</v>
      </c>
      <c r="V4027">
        <f t="shared" si="1509"/>
        <v>2023</v>
      </c>
    </row>
    <row r="4028" spans="1:24" x14ac:dyDescent="0.3">
      <c r="A4028">
        <v>1343.1</v>
      </c>
      <c r="B4028" s="1">
        <v>45091</v>
      </c>
      <c r="C4028" t="s">
        <v>26</v>
      </c>
      <c r="D4028" s="2">
        <v>0.3923611111111111</v>
      </c>
      <c r="E4028">
        <v>209.25</v>
      </c>
      <c r="F4028">
        <v>15</v>
      </c>
      <c r="G4028" t="s">
        <v>21</v>
      </c>
      <c r="H4028">
        <v>44000</v>
      </c>
      <c r="I4028" t="s">
        <v>22</v>
      </c>
      <c r="J4028" s="1">
        <v>45091</v>
      </c>
      <c r="K4028" t="s">
        <v>26</v>
      </c>
      <c r="L4028" s="2">
        <v>0.6381944444444444</v>
      </c>
      <c r="M4028">
        <v>170.6</v>
      </c>
      <c r="N4028">
        <v>579.75</v>
      </c>
      <c r="O4028">
        <v>18.470728789999999</v>
      </c>
      <c r="P4028" s="1">
        <v>45092</v>
      </c>
      <c r="Q4028" t="s">
        <v>19</v>
      </c>
      <c r="R4028">
        <v>222.3</v>
      </c>
      <c r="S4028">
        <v>143.15</v>
      </c>
      <c r="T4028">
        <f t="shared" si="1522"/>
        <v>14</v>
      </c>
      <c r="U4028">
        <f t="shared" si="1526"/>
        <v>6</v>
      </c>
      <c r="V4028">
        <f t="shared" si="1509"/>
        <v>2023</v>
      </c>
      <c r="X4028" t="str">
        <f t="shared" ref="X4028:X4029" si="1531">IF(N4028&gt;0,"Profit","Loss")</f>
        <v>Profit</v>
      </c>
    </row>
    <row r="4029" spans="1:24" x14ac:dyDescent="0.3">
      <c r="A4029">
        <v>1343.2</v>
      </c>
      <c r="B4029" s="1">
        <v>45091</v>
      </c>
      <c r="C4029" t="s">
        <v>26</v>
      </c>
      <c r="D4029" s="2">
        <v>0.3923611111111111</v>
      </c>
      <c r="E4029">
        <v>103.4</v>
      </c>
      <c r="F4029">
        <v>15</v>
      </c>
      <c r="G4029" t="s">
        <v>23</v>
      </c>
      <c r="H4029">
        <v>44000</v>
      </c>
      <c r="I4029" t="s">
        <v>22</v>
      </c>
      <c r="J4029" s="1">
        <v>45091</v>
      </c>
      <c r="K4029" t="s">
        <v>26</v>
      </c>
      <c r="L4029" s="2">
        <v>0.6381944444444444</v>
      </c>
      <c r="M4029">
        <v>110.8</v>
      </c>
      <c r="N4029">
        <v>-111</v>
      </c>
      <c r="O4029">
        <v>-7.1566731140000002</v>
      </c>
      <c r="P4029" s="1">
        <v>45092</v>
      </c>
      <c r="Q4029" t="s">
        <v>19</v>
      </c>
      <c r="R4029">
        <v>149.9</v>
      </c>
      <c r="S4029">
        <v>89.75</v>
      </c>
      <c r="T4029">
        <f t="shared" si="1522"/>
        <v>14</v>
      </c>
      <c r="U4029">
        <f t="shared" si="1526"/>
        <v>6</v>
      </c>
      <c r="V4029">
        <f t="shared" si="1509"/>
        <v>2023</v>
      </c>
      <c r="X4029" t="str">
        <f t="shared" si="1531"/>
        <v>Loss</v>
      </c>
    </row>
    <row r="4030" spans="1:24" hidden="1" x14ac:dyDescent="0.3">
      <c r="A4030">
        <v>1344</v>
      </c>
      <c r="B4030" s="1">
        <v>45092</v>
      </c>
      <c r="D4030" s="2">
        <v>0.3923611111111111</v>
      </c>
      <c r="E4030">
        <v>43867.05</v>
      </c>
      <c r="J4030" s="1">
        <v>45092</v>
      </c>
      <c r="L4030" s="2">
        <v>0.6381944444444444</v>
      </c>
      <c r="M4030">
        <v>43414.05</v>
      </c>
      <c r="N4030">
        <v>1197.75</v>
      </c>
      <c r="Q4030" t="s">
        <v>19</v>
      </c>
      <c r="R4030">
        <v>43960.05</v>
      </c>
      <c r="S4030">
        <v>43397.8</v>
      </c>
      <c r="T4030">
        <f t="shared" si="1522"/>
        <v>15</v>
      </c>
      <c r="U4030">
        <f t="shared" si="1526"/>
        <v>6</v>
      </c>
      <c r="V4030">
        <f t="shared" si="1509"/>
        <v>2023</v>
      </c>
    </row>
    <row r="4031" spans="1:24" x14ac:dyDescent="0.3">
      <c r="A4031">
        <v>1344.1</v>
      </c>
      <c r="B4031" s="1">
        <v>45092</v>
      </c>
      <c r="C4031" t="s">
        <v>27</v>
      </c>
      <c r="D4031" s="2">
        <v>0.3923611111111111</v>
      </c>
      <c r="E4031">
        <v>95.05</v>
      </c>
      <c r="F4031">
        <v>15</v>
      </c>
      <c r="G4031" t="s">
        <v>21</v>
      </c>
      <c r="H4031">
        <v>43900</v>
      </c>
      <c r="I4031" t="s">
        <v>22</v>
      </c>
      <c r="J4031" s="1">
        <v>45092</v>
      </c>
      <c r="K4031" t="s">
        <v>27</v>
      </c>
      <c r="L4031" s="2">
        <v>0.6381944444444444</v>
      </c>
      <c r="M4031">
        <v>0.2</v>
      </c>
      <c r="N4031">
        <v>1422.75</v>
      </c>
      <c r="O4031">
        <v>99.789584430000005</v>
      </c>
      <c r="P4031" s="1">
        <v>45092</v>
      </c>
      <c r="Q4031" t="s">
        <v>19</v>
      </c>
      <c r="R4031">
        <v>134.5</v>
      </c>
      <c r="S4031">
        <v>0.2</v>
      </c>
      <c r="T4031">
        <f t="shared" si="1522"/>
        <v>15</v>
      </c>
      <c r="U4031">
        <f t="shared" si="1526"/>
        <v>6</v>
      </c>
      <c r="V4031">
        <f t="shared" si="1509"/>
        <v>2023</v>
      </c>
      <c r="X4031" t="str">
        <f t="shared" ref="X4031:X4032" si="1532">IF(N4031&gt;0,"Profit","Loss")</f>
        <v>Profit</v>
      </c>
    </row>
    <row r="4032" spans="1:24" x14ac:dyDescent="0.3">
      <c r="A4032">
        <v>1344.2</v>
      </c>
      <c r="B4032" s="1">
        <v>45092</v>
      </c>
      <c r="C4032" t="s">
        <v>27</v>
      </c>
      <c r="D4032" s="2">
        <v>0.3923611111111111</v>
      </c>
      <c r="E4032">
        <v>112.1</v>
      </c>
      <c r="F4032">
        <v>15</v>
      </c>
      <c r="G4032" t="s">
        <v>23</v>
      </c>
      <c r="H4032">
        <v>43900</v>
      </c>
      <c r="I4032" t="s">
        <v>22</v>
      </c>
      <c r="J4032" s="1">
        <v>45092</v>
      </c>
      <c r="K4032" t="s">
        <v>27</v>
      </c>
      <c r="L4032" s="2">
        <v>0.47361111111111115</v>
      </c>
      <c r="M4032">
        <v>127.1</v>
      </c>
      <c r="N4032">
        <v>-225</v>
      </c>
      <c r="O4032">
        <v>-13.380909900000001</v>
      </c>
      <c r="P4032" s="1">
        <v>45092</v>
      </c>
      <c r="Q4032" t="s">
        <v>24</v>
      </c>
      <c r="R4032">
        <v>140</v>
      </c>
      <c r="S4032">
        <v>52.05</v>
      </c>
      <c r="T4032">
        <f t="shared" si="1522"/>
        <v>15</v>
      </c>
      <c r="U4032">
        <f t="shared" si="1526"/>
        <v>6</v>
      </c>
      <c r="V4032">
        <f t="shared" si="1509"/>
        <v>2023</v>
      </c>
      <c r="X4032" t="str">
        <f t="shared" si="1532"/>
        <v>Loss</v>
      </c>
    </row>
    <row r="4033" spans="1:24" hidden="1" x14ac:dyDescent="0.3">
      <c r="A4033">
        <v>1345</v>
      </c>
      <c r="B4033" s="1">
        <v>45093</v>
      </c>
      <c r="D4033" s="2">
        <v>0.3923611111111111</v>
      </c>
      <c r="E4033">
        <v>43651.05</v>
      </c>
      <c r="J4033" s="1">
        <v>45093</v>
      </c>
      <c r="L4033" s="2">
        <v>0.6381944444444444</v>
      </c>
      <c r="M4033">
        <v>43841.55</v>
      </c>
      <c r="N4033">
        <v>555.75</v>
      </c>
      <c r="Q4033" t="s">
        <v>19</v>
      </c>
      <c r="R4033">
        <v>44083.25</v>
      </c>
      <c r="S4033">
        <v>43632.25</v>
      </c>
      <c r="T4033">
        <f t="shared" si="1522"/>
        <v>16</v>
      </c>
      <c r="U4033">
        <f t="shared" si="1526"/>
        <v>6</v>
      </c>
      <c r="V4033">
        <f t="shared" si="1509"/>
        <v>2023</v>
      </c>
    </row>
    <row r="4034" spans="1:24" x14ac:dyDescent="0.3">
      <c r="A4034">
        <v>1345.1</v>
      </c>
      <c r="B4034" s="1">
        <v>45093</v>
      </c>
      <c r="C4034" t="s">
        <v>28</v>
      </c>
      <c r="D4034" s="2">
        <v>0.3923611111111111</v>
      </c>
      <c r="E4034">
        <v>256.25</v>
      </c>
      <c r="F4034">
        <v>15</v>
      </c>
      <c r="G4034" t="s">
        <v>21</v>
      </c>
      <c r="H4034">
        <v>43700</v>
      </c>
      <c r="I4034" t="s">
        <v>22</v>
      </c>
      <c r="J4034" s="1">
        <v>45093</v>
      </c>
      <c r="K4034" t="s">
        <v>28</v>
      </c>
      <c r="L4034" s="2">
        <v>0.49374999999999997</v>
      </c>
      <c r="M4034">
        <v>322.25</v>
      </c>
      <c r="N4034">
        <v>-990</v>
      </c>
      <c r="O4034">
        <v>-25.756097560000001</v>
      </c>
      <c r="P4034" s="1">
        <v>45099</v>
      </c>
      <c r="Q4034" t="s">
        <v>24</v>
      </c>
      <c r="R4034">
        <v>325</v>
      </c>
      <c r="S4034">
        <v>247.15</v>
      </c>
      <c r="T4034">
        <f t="shared" si="1522"/>
        <v>16</v>
      </c>
      <c r="U4034">
        <f t="shared" si="1526"/>
        <v>6</v>
      </c>
      <c r="V4034">
        <f t="shared" si="1509"/>
        <v>2023</v>
      </c>
      <c r="X4034" t="str">
        <f t="shared" ref="X4034:X4035" si="1533">IF(N4034&gt;0,"Profit","Loss")</f>
        <v>Loss</v>
      </c>
    </row>
    <row r="4035" spans="1:24" x14ac:dyDescent="0.3">
      <c r="A4035">
        <v>1345.2</v>
      </c>
      <c r="B4035" s="1">
        <v>45093</v>
      </c>
      <c r="C4035" t="s">
        <v>28</v>
      </c>
      <c r="D4035" s="2">
        <v>0.3923611111111111</v>
      </c>
      <c r="E4035">
        <v>263.45</v>
      </c>
      <c r="F4035">
        <v>15</v>
      </c>
      <c r="G4035" t="s">
        <v>23</v>
      </c>
      <c r="H4035">
        <v>43700</v>
      </c>
      <c r="I4035" t="s">
        <v>22</v>
      </c>
      <c r="J4035" s="1">
        <v>45093</v>
      </c>
      <c r="K4035" t="s">
        <v>28</v>
      </c>
      <c r="L4035" s="2">
        <v>0.6381944444444444</v>
      </c>
      <c r="M4035">
        <v>160.4</v>
      </c>
      <c r="N4035">
        <v>1545.75</v>
      </c>
      <c r="O4035">
        <v>39.1155817</v>
      </c>
      <c r="P4035" s="1">
        <v>45099</v>
      </c>
      <c r="Q4035" t="s">
        <v>19</v>
      </c>
      <c r="R4035">
        <v>273.25</v>
      </c>
      <c r="S4035">
        <v>95.05</v>
      </c>
      <c r="T4035">
        <f t="shared" si="1522"/>
        <v>16</v>
      </c>
      <c r="U4035">
        <f t="shared" si="1526"/>
        <v>6</v>
      </c>
      <c r="V4035">
        <f t="shared" ref="V4035:V4098" si="1534">YEAR(B4035)</f>
        <v>2023</v>
      </c>
      <c r="X4035" t="str">
        <f t="shared" si="1533"/>
        <v>Profit</v>
      </c>
    </row>
    <row r="4036" spans="1:24" hidden="1" x14ac:dyDescent="0.3">
      <c r="A4036">
        <v>1346</v>
      </c>
      <c r="B4036" s="1">
        <v>45096</v>
      </c>
      <c r="D4036" s="2">
        <v>0.3923611111111111</v>
      </c>
      <c r="E4036">
        <v>43920.2</v>
      </c>
      <c r="J4036" s="1">
        <v>45096</v>
      </c>
      <c r="L4036" s="2">
        <v>0.6381944444444444</v>
      </c>
      <c r="M4036">
        <v>43631.95</v>
      </c>
      <c r="N4036">
        <v>1011</v>
      </c>
      <c r="Q4036" t="s">
        <v>19</v>
      </c>
      <c r="R4036">
        <v>43965.5</v>
      </c>
      <c r="S4036">
        <v>43501.4</v>
      </c>
      <c r="T4036">
        <f t="shared" si="1522"/>
        <v>19</v>
      </c>
      <c r="U4036">
        <f t="shared" si="1526"/>
        <v>6</v>
      </c>
      <c r="V4036">
        <f t="shared" si="1534"/>
        <v>2023</v>
      </c>
    </row>
    <row r="4037" spans="1:24" x14ac:dyDescent="0.3">
      <c r="A4037">
        <v>1346.1</v>
      </c>
      <c r="B4037" s="1">
        <v>45096</v>
      </c>
      <c r="C4037" t="s">
        <v>20</v>
      </c>
      <c r="D4037" s="2">
        <v>0.3923611111111111</v>
      </c>
      <c r="E4037">
        <v>242.5</v>
      </c>
      <c r="F4037">
        <v>15</v>
      </c>
      <c r="G4037" t="s">
        <v>21</v>
      </c>
      <c r="H4037">
        <v>43900</v>
      </c>
      <c r="I4037" t="s">
        <v>22</v>
      </c>
      <c r="J4037" s="1">
        <v>45096</v>
      </c>
      <c r="K4037" t="s">
        <v>20</v>
      </c>
      <c r="L4037" s="2">
        <v>0.6381944444444444</v>
      </c>
      <c r="M4037">
        <v>120.1</v>
      </c>
      <c r="N4037">
        <v>1836</v>
      </c>
      <c r="O4037">
        <v>50.474226799999997</v>
      </c>
      <c r="P4037" s="1">
        <v>45099</v>
      </c>
      <c r="Q4037" t="s">
        <v>19</v>
      </c>
      <c r="R4037">
        <v>255</v>
      </c>
      <c r="S4037">
        <v>93.2</v>
      </c>
      <c r="T4037">
        <f t="shared" si="1522"/>
        <v>19</v>
      </c>
      <c r="U4037">
        <f t="shared" si="1526"/>
        <v>6</v>
      </c>
      <c r="V4037">
        <f t="shared" si="1534"/>
        <v>2023</v>
      </c>
      <c r="X4037" t="str">
        <f t="shared" ref="X4037:X4038" si="1535">IF(N4037&gt;0,"Profit","Loss")</f>
        <v>Profit</v>
      </c>
    </row>
    <row r="4038" spans="1:24" x14ac:dyDescent="0.3">
      <c r="A4038">
        <v>1346.2</v>
      </c>
      <c r="B4038" s="1">
        <v>45096</v>
      </c>
      <c r="C4038" t="s">
        <v>20</v>
      </c>
      <c r="D4038" s="2">
        <v>0.3923611111111111</v>
      </c>
      <c r="E4038">
        <v>184.1</v>
      </c>
      <c r="F4038">
        <v>15</v>
      </c>
      <c r="G4038" t="s">
        <v>23</v>
      </c>
      <c r="H4038">
        <v>43900</v>
      </c>
      <c r="I4038" t="s">
        <v>22</v>
      </c>
      <c r="J4038" s="1">
        <v>45096</v>
      </c>
      <c r="K4038" t="s">
        <v>20</v>
      </c>
      <c r="L4038" s="2">
        <v>0.4284722222222222</v>
      </c>
      <c r="M4038">
        <v>239.1</v>
      </c>
      <c r="N4038">
        <v>-825</v>
      </c>
      <c r="O4038">
        <v>-29.875067900000001</v>
      </c>
      <c r="P4038" s="1">
        <v>45099</v>
      </c>
      <c r="Q4038" t="s">
        <v>24</v>
      </c>
      <c r="R4038">
        <v>240</v>
      </c>
      <c r="S4038">
        <v>163.6</v>
      </c>
      <c r="T4038">
        <f t="shared" si="1522"/>
        <v>19</v>
      </c>
      <c r="U4038">
        <f t="shared" si="1526"/>
        <v>6</v>
      </c>
      <c r="V4038">
        <f t="shared" si="1534"/>
        <v>2023</v>
      </c>
      <c r="X4038" t="str">
        <f t="shared" si="1535"/>
        <v>Loss</v>
      </c>
    </row>
    <row r="4039" spans="1:24" hidden="1" x14ac:dyDescent="0.3">
      <c r="A4039">
        <v>1347</v>
      </c>
      <c r="B4039" s="1">
        <v>45097</v>
      </c>
      <c r="D4039" s="2">
        <v>0.3923611111111111</v>
      </c>
      <c r="E4039">
        <v>43520.9</v>
      </c>
      <c r="J4039" s="1">
        <v>45097</v>
      </c>
      <c r="L4039" s="2">
        <v>0.54652777777777783</v>
      </c>
      <c r="M4039">
        <v>43527.25</v>
      </c>
      <c r="N4039">
        <v>-945</v>
      </c>
      <c r="R4039">
        <v>43537.75</v>
      </c>
      <c r="S4039">
        <v>43345.95</v>
      </c>
      <c r="T4039">
        <f t="shared" si="1522"/>
        <v>20</v>
      </c>
      <c r="U4039">
        <f t="shared" si="1526"/>
        <v>6</v>
      </c>
      <c r="V4039">
        <f t="shared" si="1534"/>
        <v>2023</v>
      </c>
    </row>
    <row r="4040" spans="1:24" x14ac:dyDescent="0.3">
      <c r="A4040">
        <v>1347.1</v>
      </c>
      <c r="B4040" s="1">
        <v>45097</v>
      </c>
      <c r="C4040" t="s">
        <v>25</v>
      </c>
      <c r="D4040" s="2">
        <v>0.3923611111111111</v>
      </c>
      <c r="E4040">
        <v>223.35</v>
      </c>
      <c r="F4040">
        <v>15</v>
      </c>
      <c r="G4040" t="s">
        <v>21</v>
      </c>
      <c r="H4040">
        <v>43500</v>
      </c>
      <c r="I4040" t="s">
        <v>22</v>
      </c>
      <c r="J4040" s="1">
        <v>45097</v>
      </c>
      <c r="K4040" t="s">
        <v>25</v>
      </c>
      <c r="L4040" s="2">
        <v>0.54652777777777783</v>
      </c>
      <c r="M4040">
        <v>216.35</v>
      </c>
      <c r="N4040">
        <v>105</v>
      </c>
      <c r="O4040">
        <v>3.134094471</v>
      </c>
      <c r="P4040" s="1">
        <v>45099</v>
      </c>
      <c r="Q4040" t="s">
        <v>24</v>
      </c>
      <c r="R4040">
        <v>228</v>
      </c>
      <c r="S4040">
        <v>141.1</v>
      </c>
      <c r="T4040">
        <f t="shared" si="1522"/>
        <v>20</v>
      </c>
      <c r="U4040">
        <f t="shared" si="1526"/>
        <v>6</v>
      </c>
      <c r="V4040">
        <f t="shared" si="1534"/>
        <v>2023</v>
      </c>
      <c r="X4040" t="str">
        <f t="shared" ref="X4040:X4041" si="1536">IF(N4040&gt;0,"Profit","Loss")</f>
        <v>Profit</v>
      </c>
    </row>
    <row r="4041" spans="1:24" x14ac:dyDescent="0.3">
      <c r="A4041">
        <v>1347.2</v>
      </c>
      <c r="B4041" s="1">
        <v>45097</v>
      </c>
      <c r="C4041" t="s">
        <v>25</v>
      </c>
      <c r="D4041" s="2">
        <v>0.3923611111111111</v>
      </c>
      <c r="E4041">
        <v>168.55</v>
      </c>
      <c r="F4041">
        <v>15</v>
      </c>
      <c r="G4041" t="s">
        <v>23</v>
      </c>
      <c r="H4041">
        <v>43500</v>
      </c>
      <c r="I4041" t="s">
        <v>22</v>
      </c>
      <c r="J4041" s="1">
        <v>45097</v>
      </c>
      <c r="K4041" t="s">
        <v>25</v>
      </c>
      <c r="L4041" s="2">
        <v>0.4375</v>
      </c>
      <c r="M4041">
        <v>238.55</v>
      </c>
      <c r="N4041">
        <v>-1050</v>
      </c>
      <c r="O4041">
        <v>-41.53070306</v>
      </c>
      <c r="P4041" s="1">
        <v>45099</v>
      </c>
      <c r="Q4041" t="s">
        <v>24</v>
      </c>
      <c r="R4041">
        <v>249.4</v>
      </c>
      <c r="S4041">
        <v>162.69999999999999</v>
      </c>
      <c r="T4041">
        <f t="shared" si="1522"/>
        <v>20</v>
      </c>
      <c r="U4041">
        <f t="shared" si="1526"/>
        <v>6</v>
      </c>
      <c r="V4041">
        <f t="shared" si="1534"/>
        <v>2023</v>
      </c>
      <c r="X4041" t="str">
        <f t="shared" si="1536"/>
        <v>Loss</v>
      </c>
    </row>
    <row r="4042" spans="1:24" hidden="1" x14ac:dyDescent="0.3">
      <c r="A4042">
        <v>1348</v>
      </c>
      <c r="B4042" s="1">
        <v>45098</v>
      </c>
      <c r="D4042" s="2">
        <v>0.3923611111111111</v>
      </c>
      <c r="E4042">
        <v>43821.05</v>
      </c>
      <c r="J4042" s="1">
        <v>45098</v>
      </c>
      <c r="L4042" s="2">
        <v>0.46527777777777773</v>
      </c>
      <c r="M4042">
        <v>43750.25</v>
      </c>
      <c r="N4042">
        <v>-1515</v>
      </c>
      <c r="R4042">
        <v>43946.7</v>
      </c>
      <c r="S4042">
        <v>43748.85</v>
      </c>
      <c r="T4042">
        <f t="shared" si="1522"/>
        <v>21</v>
      </c>
      <c r="U4042">
        <f t="shared" si="1526"/>
        <v>6</v>
      </c>
      <c r="V4042">
        <f t="shared" si="1534"/>
        <v>2023</v>
      </c>
    </row>
    <row r="4043" spans="1:24" x14ac:dyDescent="0.3">
      <c r="A4043">
        <v>1348.1</v>
      </c>
      <c r="B4043" s="1">
        <v>45098</v>
      </c>
      <c r="C4043" t="s">
        <v>26</v>
      </c>
      <c r="D4043" s="2">
        <v>0.3923611111111111</v>
      </c>
      <c r="E4043">
        <v>169.75</v>
      </c>
      <c r="F4043">
        <v>15</v>
      </c>
      <c r="G4043" t="s">
        <v>21</v>
      </c>
      <c r="H4043">
        <v>43800</v>
      </c>
      <c r="I4043" t="s">
        <v>22</v>
      </c>
      <c r="J4043" s="1">
        <v>45098</v>
      </c>
      <c r="K4043" t="s">
        <v>26</v>
      </c>
      <c r="L4043" s="2">
        <v>0.3972222222222222</v>
      </c>
      <c r="M4043">
        <v>244.75</v>
      </c>
      <c r="N4043">
        <v>-1125</v>
      </c>
      <c r="O4043">
        <v>-44.182621500000003</v>
      </c>
      <c r="P4043" s="1">
        <v>45099</v>
      </c>
      <c r="Q4043" t="s">
        <v>24</v>
      </c>
      <c r="R4043">
        <v>257.2</v>
      </c>
      <c r="S4043">
        <v>169.75</v>
      </c>
      <c r="T4043">
        <f t="shared" si="1522"/>
        <v>21</v>
      </c>
      <c r="U4043">
        <f t="shared" si="1526"/>
        <v>6</v>
      </c>
      <c r="V4043">
        <f t="shared" si="1534"/>
        <v>2023</v>
      </c>
      <c r="X4043" t="str">
        <f t="shared" ref="X4043:X4044" si="1537">IF(N4043&gt;0,"Profit","Loss")</f>
        <v>Loss</v>
      </c>
    </row>
    <row r="4044" spans="1:24" x14ac:dyDescent="0.3">
      <c r="A4044">
        <v>1348.2</v>
      </c>
      <c r="B4044" s="1">
        <v>45098</v>
      </c>
      <c r="C4044" t="s">
        <v>26</v>
      </c>
      <c r="D4044" s="2">
        <v>0.3923611111111111</v>
      </c>
      <c r="E4044">
        <v>140.80000000000001</v>
      </c>
      <c r="F4044">
        <v>15</v>
      </c>
      <c r="G4044" t="s">
        <v>23</v>
      </c>
      <c r="H4044">
        <v>43800</v>
      </c>
      <c r="I4044" t="s">
        <v>22</v>
      </c>
      <c r="J4044" s="1">
        <v>45098</v>
      </c>
      <c r="K4044" t="s">
        <v>26</v>
      </c>
      <c r="L4044" s="2">
        <v>0.46527777777777773</v>
      </c>
      <c r="M4044">
        <v>166.8</v>
      </c>
      <c r="N4044">
        <v>-390</v>
      </c>
      <c r="O4044">
        <v>-18.46590909</v>
      </c>
      <c r="P4044" s="1">
        <v>45099</v>
      </c>
      <c r="Q4044" t="s">
        <v>24</v>
      </c>
      <c r="R4044">
        <v>175.35</v>
      </c>
      <c r="S4044">
        <v>91.1</v>
      </c>
      <c r="T4044">
        <f t="shared" si="1522"/>
        <v>21</v>
      </c>
      <c r="U4044">
        <f t="shared" si="1526"/>
        <v>6</v>
      </c>
      <c r="V4044">
        <f t="shared" si="1534"/>
        <v>2023</v>
      </c>
      <c r="X4044" t="str">
        <f t="shared" si="1537"/>
        <v>Loss</v>
      </c>
    </row>
    <row r="4045" spans="1:24" hidden="1" x14ac:dyDescent="0.3">
      <c r="A4045">
        <v>1349</v>
      </c>
      <c r="B4045" s="1">
        <v>45099</v>
      </c>
      <c r="D4045" s="2">
        <v>0.3923611111111111</v>
      </c>
      <c r="E4045">
        <v>43928.25</v>
      </c>
      <c r="J4045" s="1">
        <v>45099</v>
      </c>
      <c r="L4045" s="2">
        <v>0.56874999999999998</v>
      </c>
      <c r="M4045">
        <v>43976.3</v>
      </c>
      <c r="N4045">
        <v>-375</v>
      </c>
      <c r="R4045">
        <v>43990.5</v>
      </c>
      <c r="S4045">
        <v>43720</v>
      </c>
      <c r="T4045">
        <f t="shared" si="1522"/>
        <v>22</v>
      </c>
      <c r="U4045">
        <f t="shared" si="1526"/>
        <v>6</v>
      </c>
      <c r="V4045">
        <f t="shared" si="1534"/>
        <v>2023</v>
      </c>
    </row>
    <row r="4046" spans="1:24" x14ac:dyDescent="0.3">
      <c r="A4046">
        <v>1349.1</v>
      </c>
      <c r="B4046" s="1">
        <v>45099</v>
      </c>
      <c r="C4046" t="s">
        <v>27</v>
      </c>
      <c r="D4046" s="2">
        <v>0.3923611111111111</v>
      </c>
      <c r="E4046">
        <v>115.3</v>
      </c>
      <c r="F4046">
        <v>15</v>
      </c>
      <c r="G4046" t="s">
        <v>21</v>
      </c>
      <c r="H4046">
        <v>43900</v>
      </c>
      <c r="I4046" t="s">
        <v>22</v>
      </c>
      <c r="J4046" s="1">
        <v>45099</v>
      </c>
      <c r="K4046" t="s">
        <v>27</v>
      </c>
      <c r="L4046" s="2">
        <v>0.56874999999999998</v>
      </c>
      <c r="M4046">
        <v>98.3</v>
      </c>
      <c r="N4046">
        <v>255</v>
      </c>
      <c r="O4046">
        <v>14.74414571</v>
      </c>
      <c r="P4046" s="1">
        <v>45099</v>
      </c>
      <c r="Q4046" t="s">
        <v>24</v>
      </c>
      <c r="R4046">
        <v>149.05000000000001</v>
      </c>
      <c r="S4046">
        <v>22.35</v>
      </c>
      <c r="T4046">
        <f t="shared" si="1522"/>
        <v>22</v>
      </c>
      <c r="U4046">
        <f t="shared" si="1526"/>
        <v>6</v>
      </c>
      <c r="V4046">
        <f t="shared" si="1534"/>
        <v>2023</v>
      </c>
      <c r="X4046" t="str">
        <f t="shared" ref="X4046:X4047" si="1538">IF(N4046&gt;0,"Profit","Loss")</f>
        <v>Profit</v>
      </c>
    </row>
    <row r="4047" spans="1:24" x14ac:dyDescent="0.3">
      <c r="A4047">
        <v>1349.2</v>
      </c>
      <c r="B4047" s="1">
        <v>45099</v>
      </c>
      <c r="C4047" t="s">
        <v>27</v>
      </c>
      <c r="D4047" s="2">
        <v>0.3923611111111111</v>
      </c>
      <c r="E4047">
        <v>100.1</v>
      </c>
      <c r="F4047">
        <v>15</v>
      </c>
      <c r="G4047" t="s">
        <v>23</v>
      </c>
      <c r="H4047">
        <v>43900</v>
      </c>
      <c r="I4047" t="s">
        <v>22</v>
      </c>
      <c r="J4047" s="1">
        <v>45099</v>
      </c>
      <c r="K4047" t="s">
        <v>27</v>
      </c>
      <c r="L4047" s="2">
        <v>0.5083333333333333</v>
      </c>
      <c r="M4047">
        <v>142.1</v>
      </c>
      <c r="N4047">
        <v>-630</v>
      </c>
      <c r="O4047">
        <v>-41.958041960000003</v>
      </c>
      <c r="P4047" s="1">
        <v>45099</v>
      </c>
      <c r="Q4047" t="s">
        <v>24</v>
      </c>
      <c r="R4047">
        <v>148</v>
      </c>
      <c r="S4047">
        <v>66.5</v>
      </c>
      <c r="T4047">
        <f t="shared" si="1522"/>
        <v>22</v>
      </c>
      <c r="U4047">
        <f t="shared" si="1526"/>
        <v>6</v>
      </c>
      <c r="V4047">
        <f t="shared" si="1534"/>
        <v>2023</v>
      </c>
      <c r="X4047" t="str">
        <f t="shared" si="1538"/>
        <v>Loss</v>
      </c>
    </row>
    <row r="4048" spans="1:24" hidden="1" x14ac:dyDescent="0.3">
      <c r="A4048">
        <v>1350</v>
      </c>
      <c r="B4048" s="1">
        <v>45100</v>
      </c>
      <c r="D4048" s="2">
        <v>0.3923611111111111</v>
      </c>
      <c r="E4048">
        <v>43555.15</v>
      </c>
      <c r="J4048" s="1">
        <v>45100</v>
      </c>
      <c r="L4048" s="2">
        <v>0.41319444444444442</v>
      </c>
      <c r="M4048">
        <v>43699.05</v>
      </c>
      <c r="N4048">
        <v>-1035</v>
      </c>
      <c r="R4048">
        <v>43700</v>
      </c>
      <c r="S4048">
        <v>43519.55</v>
      </c>
      <c r="T4048">
        <f t="shared" si="1522"/>
        <v>23</v>
      </c>
      <c r="U4048">
        <f t="shared" si="1526"/>
        <v>6</v>
      </c>
      <c r="V4048">
        <f t="shared" si="1534"/>
        <v>2023</v>
      </c>
    </row>
    <row r="4049" spans="1:24" x14ac:dyDescent="0.3">
      <c r="A4049">
        <v>1350.1</v>
      </c>
      <c r="B4049" s="1">
        <v>45100</v>
      </c>
      <c r="C4049" t="s">
        <v>28</v>
      </c>
      <c r="D4049" s="2">
        <v>0.3923611111111111</v>
      </c>
      <c r="E4049">
        <v>257.5</v>
      </c>
      <c r="F4049">
        <v>15</v>
      </c>
      <c r="G4049" t="s">
        <v>21</v>
      </c>
      <c r="H4049">
        <v>43600</v>
      </c>
      <c r="I4049" t="s">
        <v>22</v>
      </c>
      <c r="J4049" s="1">
        <v>45100</v>
      </c>
      <c r="K4049" t="s">
        <v>28</v>
      </c>
      <c r="L4049" s="2">
        <v>0.41319444444444442</v>
      </c>
      <c r="M4049">
        <v>309.5</v>
      </c>
      <c r="N4049">
        <v>-780</v>
      </c>
      <c r="O4049">
        <v>-20.194174759999999</v>
      </c>
      <c r="P4049" s="1">
        <v>45105</v>
      </c>
      <c r="Q4049" t="s">
        <v>24</v>
      </c>
      <c r="R4049">
        <v>314.10000000000002</v>
      </c>
      <c r="S4049">
        <v>233.6</v>
      </c>
      <c r="T4049">
        <f t="shared" si="1522"/>
        <v>23</v>
      </c>
      <c r="U4049">
        <f t="shared" si="1526"/>
        <v>6</v>
      </c>
      <c r="V4049">
        <f t="shared" si="1534"/>
        <v>2023</v>
      </c>
      <c r="X4049" t="str">
        <f t="shared" ref="X4049:X4050" si="1539">IF(N4049&gt;0,"Profit","Loss")</f>
        <v>Loss</v>
      </c>
    </row>
    <row r="4050" spans="1:24" x14ac:dyDescent="0.3">
      <c r="A4050">
        <v>1350.2</v>
      </c>
      <c r="B4050" s="1">
        <v>45100</v>
      </c>
      <c r="C4050" t="s">
        <v>28</v>
      </c>
      <c r="D4050" s="2">
        <v>0.3923611111111111</v>
      </c>
      <c r="E4050">
        <v>259.25</v>
      </c>
      <c r="F4050">
        <v>15</v>
      </c>
      <c r="G4050" t="s">
        <v>23</v>
      </c>
      <c r="H4050">
        <v>43600</v>
      </c>
      <c r="I4050" t="s">
        <v>22</v>
      </c>
      <c r="J4050" s="1">
        <v>45100</v>
      </c>
      <c r="K4050" t="s">
        <v>28</v>
      </c>
      <c r="L4050" s="2">
        <v>0.40138888888888885</v>
      </c>
      <c r="M4050">
        <v>276.25</v>
      </c>
      <c r="N4050">
        <v>-255</v>
      </c>
      <c r="O4050">
        <v>-6.5573770490000003</v>
      </c>
      <c r="P4050" s="1">
        <v>45105</v>
      </c>
      <c r="Q4050" t="s">
        <v>24</v>
      </c>
      <c r="R4050">
        <v>279.89999999999998</v>
      </c>
      <c r="S4050">
        <v>201</v>
      </c>
      <c r="T4050">
        <f t="shared" si="1522"/>
        <v>23</v>
      </c>
      <c r="U4050">
        <f t="shared" si="1526"/>
        <v>6</v>
      </c>
      <c r="V4050">
        <f t="shared" si="1534"/>
        <v>2023</v>
      </c>
      <c r="X4050" t="str">
        <f t="shared" si="1539"/>
        <v>Loss</v>
      </c>
    </row>
    <row r="4051" spans="1:24" hidden="1" x14ac:dyDescent="0.3">
      <c r="A4051">
        <v>1351</v>
      </c>
      <c r="B4051" s="1">
        <v>45103</v>
      </c>
      <c r="D4051" s="2">
        <v>0.3923611111111111</v>
      </c>
      <c r="E4051">
        <v>43731.199999999997</v>
      </c>
      <c r="J4051" s="1">
        <v>45103</v>
      </c>
      <c r="L4051" s="2">
        <v>0.6381944444444444</v>
      </c>
      <c r="M4051">
        <v>43609.2</v>
      </c>
      <c r="N4051">
        <v>240.75</v>
      </c>
      <c r="Q4051" t="s">
        <v>19</v>
      </c>
      <c r="R4051">
        <v>43766.35</v>
      </c>
      <c r="S4051">
        <v>43541.75</v>
      </c>
      <c r="T4051">
        <f t="shared" si="1522"/>
        <v>26</v>
      </c>
      <c r="U4051">
        <f t="shared" si="1526"/>
        <v>6</v>
      </c>
      <c r="V4051">
        <f t="shared" si="1534"/>
        <v>2023</v>
      </c>
    </row>
    <row r="4052" spans="1:24" x14ac:dyDescent="0.3">
      <c r="A4052">
        <v>1351.1</v>
      </c>
      <c r="B4052" s="1">
        <v>45103</v>
      </c>
      <c r="C4052" t="s">
        <v>20</v>
      </c>
      <c r="D4052" s="2">
        <v>0.3923611111111111</v>
      </c>
      <c r="E4052">
        <v>239.3</v>
      </c>
      <c r="F4052">
        <v>15</v>
      </c>
      <c r="G4052" t="s">
        <v>21</v>
      </c>
      <c r="H4052">
        <v>43700</v>
      </c>
      <c r="I4052" t="s">
        <v>22</v>
      </c>
      <c r="J4052" s="1">
        <v>45103</v>
      </c>
      <c r="K4052" t="s">
        <v>20</v>
      </c>
      <c r="L4052" s="2">
        <v>0.6381944444444444</v>
      </c>
      <c r="M4052">
        <v>160.25</v>
      </c>
      <c r="N4052">
        <v>1185.75</v>
      </c>
      <c r="O4052">
        <v>33.033848730000003</v>
      </c>
      <c r="P4052" s="1">
        <v>45105</v>
      </c>
      <c r="Q4052" t="s">
        <v>19</v>
      </c>
      <c r="R4052">
        <v>244.25</v>
      </c>
      <c r="S4052">
        <v>136.5</v>
      </c>
      <c r="T4052">
        <f t="shared" si="1522"/>
        <v>26</v>
      </c>
      <c r="U4052">
        <f t="shared" si="1526"/>
        <v>6</v>
      </c>
      <c r="V4052">
        <f t="shared" si="1534"/>
        <v>2023</v>
      </c>
      <c r="X4052" t="str">
        <f t="shared" ref="X4052:X4053" si="1540">IF(N4052&gt;0,"Profit","Loss")</f>
        <v>Profit</v>
      </c>
    </row>
    <row r="4053" spans="1:24" x14ac:dyDescent="0.3">
      <c r="A4053">
        <v>1351.2</v>
      </c>
      <c r="B4053" s="1">
        <v>45103</v>
      </c>
      <c r="C4053" t="s">
        <v>20</v>
      </c>
      <c r="D4053" s="2">
        <v>0.3923611111111111</v>
      </c>
      <c r="E4053">
        <v>197.25</v>
      </c>
      <c r="F4053">
        <v>15</v>
      </c>
      <c r="G4053" t="s">
        <v>23</v>
      </c>
      <c r="H4053">
        <v>43700</v>
      </c>
      <c r="I4053" t="s">
        <v>22</v>
      </c>
      <c r="J4053" s="1">
        <v>45103</v>
      </c>
      <c r="K4053" t="s">
        <v>20</v>
      </c>
      <c r="L4053" s="2">
        <v>0.4236111111111111</v>
      </c>
      <c r="M4053">
        <v>260.25</v>
      </c>
      <c r="N4053">
        <v>-945</v>
      </c>
      <c r="O4053">
        <v>-31.939163499999999</v>
      </c>
      <c r="P4053" s="1">
        <v>45105</v>
      </c>
      <c r="Q4053" t="s">
        <v>24</v>
      </c>
      <c r="R4053">
        <v>260.39999999999998</v>
      </c>
      <c r="S4053">
        <v>184.5</v>
      </c>
      <c r="T4053">
        <f t="shared" si="1522"/>
        <v>26</v>
      </c>
      <c r="U4053">
        <f t="shared" si="1526"/>
        <v>6</v>
      </c>
      <c r="V4053">
        <f t="shared" si="1534"/>
        <v>2023</v>
      </c>
      <c r="X4053" t="str">
        <f t="shared" si="1540"/>
        <v>Loss</v>
      </c>
    </row>
    <row r="4054" spans="1:24" hidden="1" x14ac:dyDescent="0.3">
      <c r="A4054">
        <v>1352</v>
      </c>
      <c r="B4054" s="1">
        <v>45104</v>
      </c>
      <c r="D4054" s="2">
        <v>0.3923611111111111</v>
      </c>
      <c r="E4054">
        <v>43764.95</v>
      </c>
      <c r="J4054" s="1">
        <v>45104</v>
      </c>
      <c r="L4054" s="2">
        <v>0.6381944444444444</v>
      </c>
      <c r="M4054">
        <v>44164.3</v>
      </c>
      <c r="N4054">
        <v>1572</v>
      </c>
      <c r="Q4054" t="s">
        <v>19</v>
      </c>
      <c r="R4054">
        <v>44194.65</v>
      </c>
      <c r="S4054">
        <v>43693.15</v>
      </c>
      <c r="T4054">
        <f t="shared" si="1522"/>
        <v>27</v>
      </c>
      <c r="U4054">
        <f t="shared" si="1526"/>
        <v>6</v>
      </c>
      <c r="V4054">
        <f t="shared" si="1534"/>
        <v>2023</v>
      </c>
    </row>
    <row r="4055" spans="1:24" x14ac:dyDescent="0.3">
      <c r="A4055">
        <v>1352.1</v>
      </c>
      <c r="B4055" s="1">
        <v>45104</v>
      </c>
      <c r="C4055" t="s">
        <v>25</v>
      </c>
      <c r="D4055" s="2">
        <v>0.3923611111111111</v>
      </c>
      <c r="E4055">
        <v>142.94999999999999</v>
      </c>
      <c r="F4055">
        <v>15</v>
      </c>
      <c r="G4055" t="s">
        <v>21</v>
      </c>
      <c r="H4055">
        <v>43800</v>
      </c>
      <c r="I4055" t="s">
        <v>22</v>
      </c>
      <c r="J4055" s="1">
        <v>45104</v>
      </c>
      <c r="K4055" t="s">
        <v>25</v>
      </c>
      <c r="L4055" s="2">
        <v>0.58958333333333335</v>
      </c>
      <c r="M4055">
        <v>177.95</v>
      </c>
      <c r="N4055">
        <v>-525</v>
      </c>
      <c r="O4055">
        <v>-24.48408534</v>
      </c>
      <c r="P4055" s="1">
        <v>45105</v>
      </c>
      <c r="Q4055" t="s">
        <v>24</v>
      </c>
      <c r="R4055">
        <v>178.5</v>
      </c>
      <c r="S4055">
        <v>102</v>
      </c>
      <c r="T4055">
        <f t="shared" si="1522"/>
        <v>27</v>
      </c>
      <c r="U4055">
        <f t="shared" si="1526"/>
        <v>6</v>
      </c>
      <c r="V4055">
        <f t="shared" si="1534"/>
        <v>2023</v>
      </c>
      <c r="X4055" t="str">
        <f t="shared" ref="X4055:X4056" si="1541">IF(N4055&gt;0,"Profit","Loss")</f>
        <v>Loss</v>
      </c>
    </row>
    <row r="4056" spans="1:24" x14ac:dyDescent="0.3">
      <c r="A4056">
        <v>1352.2</v>
      </c>
      <c r="B4056" s="1">
        <v>45104</v>
      </c>
      <c r="C4056" t="s">
        <v>25</v>
      </c>
      <c r="D4056" s="2">
        <v>0.3923611111111111</v>
      </c>
      <c r="E4056">
        <v>184</v>
      </c>
      <c r="F4056">
        <v>15</v>
      </c>
      <c r="G4056" t="s">
        <v>23</v>
      </c>
      <c r="H4056">
        <v>43800</v>
      </c>
      <c r="I4056" t="s">
        <v>22</v>
      </c>
      <c r="J4056" s="1">
        <v>45104</v>
      </c>
      <c r="K4056" t="s">
        <v>25</v>
      </c>
      <c r="L4056" s="2">
        <v>0.6381944444444444</v>
      </c>
      <c r="M4056">
        <v>44.2</v>
      </c>
      <c r="N4056">
        <v>2097</v>
      </c>
      <c r="O4056">
        <v>75.97826087</v>
      </c>
      <c r="P4056" s="1">
        <v>45105</v>
      </c>
      <c r="Q4056" t="s">
        <v>19</v>
      </c>
      <c r="R4056">
        <v>210.95</v>
      </c>
      <c r="S4056">
        <v>41.5</v>
      </c>
      <c r="T4056">
        <f t="shared" si="1522"/>
        <v>27</v>
      </c>
      <c r="U4056">
        <f t="shared" si="1526"/>
        <v>6</v>
      </c>
      <c r="V4056">
        <f t="shared" si="1534"/>
        <v>2023</v>
      </c>
      <c r="X4056" t="str">
        <f t="shared" si="1541"/>
        <v>Profit</v>
      </c>
    </row>
    <row r="4057" spans="1:24" hidden="1" x14ac:dyDescent="0.3">
      <c r="A4057">
        <v>1353</v>
      </c>
      <c r="B4057" s="1">
        <v>45105</v>
      </c>
      <c r="D4057" s="2">
        <v>0.3923611111111111</v>
      </c>
      <c r="E4057">
        <v>44243</v>
      </c>
      <c r="J4057" s="1">
        <v>45105</v>
      </c>
      <c r="L4057" s="2">
        <v>0.47361111111111115</v>
      </c>
      <c r="M4057">
        <v>44319.15</v>
      </c>
      <c r="N4057">
        <v>-1200</v>
      </c>
      <c r="R4057">
        <v>44330.25</v>
      </c>
      <c r="S4057">
        <v>44163.199999999997</v>
      </c>
      <c r="T4057">
        <f t="shared" si="1522"/>
        <v>28</v>
      </c>
      <c r="U4057">
        <f t="shared" si="1526"/>
        <v>6</v>
      </c>
      <c r="V4057">
        <f t="shared" si="1534"/>
        <v>2023</v>
      </c>
    </row>
    <row r="4058" spans="1:24" x14ac:dyDescent="0.3">
      <c r="A4058">
        <v>1353.1</v>
      </c>
      <c r="B4058" s="1">
        <v>45105</v>
      </c>
      <c r="C4058" t="s">
        <v>26</v>
      </c>
      <c r="D4058" s="2">
        <v>0.3923611111111111</v>
      </c>
      <c r="E4058">
        <v>136.6</v>
      </c>
      <c r="F4058">
        <v>15</v>
      </c>
      <c r="G4058" t="s">
        <v>21</v>
      </c>
      <c r="H4058">
        <v>44200</v>
      </c>
      <c r="I4058" t="s">
        <v>22</v>
      </c>
      <c r="J4058" s="1">
        <v>45105</v>
      </c>
      <c r="K4058" t="s">
        <v>26</v>
      </c>
      <c r="L4058" s="2">
        <v>0.47361111111111115</v>
      </c>
      <c r="M4058">
        <v>168.6</v>
      </c>
      <c r="N4058">
        <v>-480</v>
      </c>
      <c r="O4058">
        <v>-23.426061489999999</v>
      </c>
      <c r="P4058" s="1">
        <v>45105</v>
      </c>
      <c r="Q4058" t="s">
        <v>24</v>
      </c>
      <c r="R4058">
        <v>189.7</v>
      </c>
      <c r="S4058">
        <v>92.85</v>
      </c>
      <c r="T4058">
        <f t="shared" si="1522"/>
        <v>28</v>
      </c>
      <c r="U4058">
        <f t="shared" si="1526"/>
        <v>6</v>
      </c>
      <c r="V4058">
        <f t="shared" si="1534"/>
        <v>2023</v>
      </c>
      <c r="X4058" t="str">
        <f t="shared" ref="X4058:X4059" si="1542">IF(N4058&gt;0,"Profit","Loss")</f>
        <v>Loss</v>
      </c>
    </row>
    <row r="4059" spans="1:24" x14ac:dyDescent="0.3">
      <c r="A4059">
        <v>1353.2</v>
      </c>
      <c r="B4059" s="1">
        <v>45105</v>
      </c>
      <c r="C4059" t="s">
        <v>26</v>
      </c>
      <c r="D4059" s="2">
        <v>0.3923611111111111</v>
      </c>
      <c r="E4059">
        <v>111.15</v>
      </c>
      <c r="F4059">
        <v>15</v>
      </c>
      <c r="G4059" t="s">
        <v>23</v>
      </c>
      <c r="H4059">
        <v>44200</v>
      </c>
      <c r="I4059" t="s">
        <v>22</v>
      </c>
      <c r="J4059" s="1">
        <v>45105</v>
      </c>
      <c r="K4059" t="s">
        <v>26</v>
      </c>
      <c r="L4059" s="2">
        <v>0.40347222222222223</v>
      </c>
      <c r="M4059">
        <v>159.15</v>
      </c>
      <c r="N4059">
        <v>-720</v>
      </c>
      <c r="O4059">
        <v>-43.184885289999997</v>
      </c>
      <c r="P4059" s="1">
        <v>45105</v>
      </c>
      <c r="Q4059" t="s">
        <v>24</v>
      </c>
      <c r="R4059">
        <v>164</v>
      </c>
      <c r="S4059">
        <v>83.4</v>
      </c>
      <c r="T4059">
        <f t="shared" si="1522"/>
        <v>28</v>
      </c>
      <c r="U4059">
        <f t="shared" si="1526"/>
        <v>6</v>
      </c>
      <c r="V4059">
        <f t="shared" si="1534"/>
        <v>2023</v>
      </c>
      <c r="X4059" t="str">
        <f t="shared" si="1542"/>
        <v>Loss</v>
      </c>
    </row>
    <row r="4060" spans="1:24" hidden="1" x14ac:dyDescent="0.3">
      <c r="A4060">
        <v>1354</v>
      </c>
      <c r="B4060" s="1">
        <v>45107</v>
      </c>
      <c r="D4060" s="2">
        <v>0.3923611111111111</v>
      </c>
      <c r="E4060">
        <v>44542.25</v>
      </c>
      <c r="J4060" s="1">
        <v>45107</v>
      </c>
      <c r="L4060" s="2">
        <v>0.6381944444444444</v>
      </c>
      <c r="M4060">
        <v>44765.05</v>
      </c>
      <c r="N4060">
        <v>514.5</v>
      </c>
      <c r="Q4060" t="s">
        <v>19</v>
      </c>
      <c r="R4060">
        <v>44787.1</v>
      </c>
      <c r="S4060">
        <v>44518.6</v>
      </c>
      <c r="T4060">
        <f t="shared" si="1522"/>
        <v>30</v>
      </c>
      <c r="U4060">
        <f t="shared" si="1526"/>
        <v>6</v>
      </c>
      <c r="V4060">
        <f t="shared" si="1534"/>
        <v>2023</v>
      </c>
    </row>
    <row r="4061" spans="1:24" x14ac:dyDescent="0.3">
      <c r="A4061">
        <v>1354.1</v>
      </c>
      <c r="B4061" s="1">
        <v>45107</v>
      </c>
      <c r="C4061" t="s">
        <v>28</v>
      </c>
      <c r="D4061" s="2">
        <v>0.3923611111111111</v>
      </c>
      <c r="E4061">
        <v>272.5</v>
      </c>
      <c r="F4061">
        <v>15</v>
      </c>
      <c r="G4061" t="s">
        <v>21</v>
      </c>
      <c r="H4061">
        <v>44500</v>
      </c>
      <c r="I4061" t="s">
        <v>22</v>
      </c>
      <c r="J4061" s="1">
        <v>45107</v>
      </c>
      <c r="K4061" t="s">
        <v>28</v>
      </c>
      <c r="L4061" s="2">
        <v>0.40486111111111112</v>
      </c>
      <c r="M4061">
        <v>332.5</v>
      </c>
      <c r="N4061">
        <v>-900</v>
      </c>
      <c r="O4061">
        <v>-22.018348620000001</v>
      </c>
      <c r="P4061" s="1">
        <v>45113</v>
      </c>
      <c r="Q4061" t="s">
        <v>24</v>
      </c>
      <c r="R4061">
        <v>334.9</v>
      </c>
      <c r="S4061">
        <v>256.55</v>
      </c>
      <c r="T4061">
        <f t="shared" si="1522"/>
        <v>30</v>
      </c>
      <c r="U4061">
        <f t="shared" si="1526"/>
        <v>6</v>
      </c>
      <c r="V4061">
        <f t="shared" si="1534"/>
        <v>2023</v>
      </c>
      <c r="X4061" t="str">
        <f t="shared" ref="X4061:X4062" si="1543">IF(N4061&gt;0,"Profit","Loss")</f>
        <v>Loss</v>
      </c>
    </row>
    <row r="4062" spans="1:24" x14ac:dyDescent="0.3">
      <c r="A4062">
        <v>1354.2</v>
      </c>
      <c r="B4062" s="1">
        <v>45107</v>
      </c>
      <c r="C4062" t="s">
        <v>28</v>
      </c>
      <c r="D4062" s="2">
        <v>0.3923611111111111</v>
      </c>
      <c r="E4062">
        <v>246.05</v>
      </c>
      <c r="F4062">
        <v>15</v>
      </c>
      <c r="G4062" t="s">
        <v>23</v>
      </c>
      <c r="H4062">
        <v>44500</v>
      </c>
      <c r="I4062" t="s">
        <v>22</v>
      </c>
      <c r="J4062" s="1">
        <v>45107</v>
      </c>
      <c r="K4062" t="s">
        <v>28</v>
      </c>
      <c r="L4062" s="2">
        <v>0.6381944444444444</v>
      </c>
      <c r="M4062">
        <v>151.75</v>
      </c>
      <c r="N4062">
        <v>1414.5</v>
      </c>
      <c r="O4062">
        <v>38.325543590000002</v>
      </c>
      <c r="P4062" s="1">
        <v>45113</v>
      </c>
      <c r="Q4062" t="s">
        <v>19</v>
      </c>
      <c r="R4062">
        <v>258.3</v>
      </c>
      <c r="S4062">
        <v>142.30000000000001</v>
      </c>
      <c r="T4062">
        <f t="shared" si="1522"/>
        <v>30</v>
      </c>
      <c r="U4062">
        <f t="shared" si="1526"/>
        <v>6</v>
      </c>
      <c r="V4062">
        <f t="shared" si="1534"/>
        <v>2023</v>
      </c>
      <c r="X4062" t="str">
        <f t="shared" si="1543"/>
        <v>Profit</v>
      </c>
    </row>
    <row r="4063" spans="1:24" hidden="1" x14ac:dyDescent="0.3">
      <c r="A4063">
        <v>1355</v>
      </c>
      <c r="B4063" s="1">
        <v>45110</v>
      </c>
      <c r="D4063" s="2">
        <v>0.3923611111111111</v>
      </c>
      <c r="E4063">
        <v>45039.75</v>
      </c>
      <c r="J4063" s="1">
        <v>45110</v>
      </c>
      <c r="L4063" s="2">
        <v>0.6381944444444444</v>
      </c>
      <c r="M4063">
        <v>45162.95</v>
      </c>
      <c r="N4063">
        <v>-2.25</v>
      </c>
      <c r="Q4063" t="s">
        <v>19</v>
      </c>
      <c r="R4063">
        <v>45353.2</v>
      </c>
      <c r="S4063">
        <v>45013.45</v>
      </c>
      <c r="T4063">
        <f t="shared" si="1522"/>
        <v>3</v>
      </c>
      <c r="U4063">
        <f t="shared" si="1526"/>
        <v>7</v>
      </c>
      <c r="V4063">
        <f t="shared" si="1534"/>
        <v>2023</v>
      </c>
    </row>
    <row r="4064" spans="1:24" x14ac:dyDescent="0.3">
      <c r="A4064">
        <v>1355.1</v>
      </c>
      <c r="B4064" s="1">
        <v>45110</v>
      </c>
      <c r="C4064" t="s">
        <v>20</v>
      </c>
      <c r="D4064" s="2">
        <v>0.3923611111111111</v>
      </c>
      <c r="E4064">
        <v>243</v>
      </c>
      <c r="F4064">
        <v>15</v>
      </c>
      <c r="G4064" t="s">
        <v>21</v>
      </c>
      <c r="H4064">
        <v>45000</v>
      </c>
      <c r="I4064" t="s">
        <v>22</v>
      </c>
      <c r="J4064" s="1">
        <v>45110</v>
      </c>
      <c r="K4064" t="s">
        <v>20</v>
      </c>
      <c r="L4064" s="2">
        <v>0.39930555555555558</v>
      </c>
      <c r="M4064">
        <v>308</v>
      </c>
      <c r="N4064">
        <v>-975</v>
      </c>
      <c r="O4064">
        <v>-26.748971189999999</v>
      </c>
      <c r="P4064" s="1">
        <v>45113</v>
      </c>
      <c r="Q4064" t="s">
        <v>24</v>
      </c>
      <c r="R4064">
        <v>325</v>
      </c>
      <c r="S4064">
        <v>232.05</v>
      </c>
      <c r="T4064">
        <f t="shared" si="1522"/>
        <v>3</v>
      </c>
      <c r="U4064">
        <f t="shared" si="1526"/>
        <v>7</v>
      </c>
      <c r="V4064">
        <f t="shared" si="1534"/>
        <v>2023</v>
      </c>
      <c r="X4064" t="str">
        <f t="shared" ref="X4064:X4065" si="1544">IF(N4064&gt;0,"Profit","Loss")</f>
        <v>Loss</v>
      </c>
    </row>
    <row r="4065" spans="1:24" x14ac:dyDescent="0.3">
      <c r="A4065">
        <v>1355.2</v>
      </c>
      <c r="B4065" s="1">
        <v>45110</v>
      </c>
      <c r="C4065" t="s">
        <v>20</v>
      </c>
      <c r="D4065" s="2">
        <v>0.3923611111111111</v>
      </c>
      <c r="E4065">
        <v>220.95</v>
      </c>
      <c r="F4065">
        <v>15</v>
      </c>
      <c r="G4065" t="s">
        <v>23</v>
      </c>
      <c r="H4065">
        <v>45000</v>
      </c>
      <c r="I4065" t="s">
        <v>22</v>
      </c>
      <c r="J4065" s="1">
        <v>45110</v>
      </c>
      <c r="K4065" t="s">
        <v>20</v>
      </c>
      <c r="L4065" s="2">
        <v>0.6381944444444444</v>
      </c>
      <c r="M4065">
        <v>156.1</v>
      </c>
      <c r="N4065">
        <v>972.75</v>
      </c>
      <c r="O4065">
        <v>29.350531790000002</v>
      </c>
      <c r="P4065" s="1">
        <v>45113</v>
      </c>
      <c r="Q4065" t="s">
        <v>19</v>
      </c>
      <c r="R4065">
        <v>229.5</v>
      </c>
      <c r="S4065">
        <v>130.25</v>
      </c>
      <c r="T4065">
        <f t="shared" si="1522"/>
        <v>3</v>
      </c>
      <c r="U4065">
        <f t="shared" si="1526"/>
        <v>7</v>
      </c>
      <c r="V4065">
        <f t="shared" si="1534"/>
        <v>2023</v>
      </c>
      <c r="X4065" t="str">
        <f t="shared" si="1544"/>
        <v>Profit</v>
      </c>
    </row>
    <row r="4066" spans="1:24" hidden="1" x14ac:dyDescent="0.3">
      <c r="A4066">
        <v>1356</v>
      </c>
      <c r="B4066" s="1">
        <v>45111</v>
      </c>
      <c r="D4066" s="2">
        <v>0.3923611111111111</v>
      </c>
      <c r="E4066">
        <v>45229.4</v>
      </c>
      <c r="J4066" s="1">
        <v>45111</v>
      </c>
      <c r="L4066" s="2">
        <v>0.45069444444444445</v>
      </c>
      <c r="M4066">
        <v>45235.3</v>
      </c>
      <c r="N4066">
        <v>-480</v>
      </c>
      <c r="R4066">
        <v>45301.35</v>
      </c>
      <c r="S4066">
        <v>45000.25</v>
      </c>
      <c r="T4066">
        <f t="shared" si="1522"/>
        <v>4</v>
      </c>
      <c r="U4066">
        <f t="shared" si="1526"/>
        <v>7</v>
      </c>
      <c r="V4066">
        <f t="shared" si="1534"/>
        <v>2023</v>
      </c>
    </row>
    <row r="4067" spans="1:24" x14ac:dyDescent="0.3">
      <c r="A4067">
        <v>1356.1</v>
      </c>
      <c r="B4067" s="1">
        <v>45111</v>
      </c>
      <c r="C4067" t="s">
        <v>25</v>
      </c>
      <c r="D4067" s="2">
        <v>0.3923611111111111</v>
      </c>
      <c r="E4067">
        <v>226.5</v>
      </c>
      <c r="F4067">
        <v>15</v>
      </c>
      <c r="G4067" t="s">
        <v>21</v>
      </c>
      <c r="H4067">
        <v>45200</v>
      </c>
      <c r="I4067" t="s">
        <v>22</v>
      </c>
      <c r="J4067" s="1">
        <v>45111</v>
      </c>
      <c r="K4067" t="s">
        <v>25</v>
      </c>
      <c r="L4067" s="2">
        <v>0.45069444444444445</v>
      </c>
      <c r="M4067">
        <v>206.5</v>
      </c>
      <c r="N4067">
        <v>300</v>
      </c>
      <c r="O4067">
        <v>8.8300220750000005</v>
      </c>
      <c r="P4067" s="1">
        <v>45113</v>
      </c>
      <c r="Q4067" t="s">
        <v>24</v>
      </c>
      <c r="R4067">
        <v>252.7</v>
      </c>
      <c r="S4067">
        <v>131</v>
      </c>
      <c r="T4067">
        <f t="shared" si="1522"/>
        <v>4</v>
      </c>
      <c r="U4067">
        <f t="shared" si="1526"/>
        <v>7</v>
      </c>
      <c r="V4067">
        <f t="shared" si="1534"/>
        <v>2023</v>
      </c>
      <c r="X4067" t="str">
        <f t="shared" ref="X4067:X4068" si="1545">IF(N4067&gt;0,"Profit","Loss")</f>
        <v>Profit</v>
      </c>
    </row>
    <row r="4068" spans="1:24" x14ac:dyDescent="0.3">
      <c r="A4068">
        <v>1356.2</v>
      </c>
      <c r="B4068" s="1">
        <v>45111</v>
      </c>
      <c r="C4068" t="s">
        <v>25</v>
      </c>
      <c r="D4068" s="2">
        <v>0.3923611111111111</v>
      </c>
      <c r="E4068">
        <v>208.4</v>
      </c>
      <c r="F4068">
        <v>15</v>
      </c>
      <c r="G4068" t="s">
        <v>23</v>
      </c>
      <c r="H4068">
        <v>45200</v>
      </c>
      <c r="I4068" t="s">
        <v>22</v>
      </c>
      <c r="J4068" s="1">
        <v>45111</v>
      </c>
      <c r="K4068" t="s">
        <v>25</v>
      </c>
      <c r="L4068" s="2">
        <v>0.41319444444444442</v>
      </c>
      <c r="M4068">
        <v>260.39999999999998</v>
      </c>
      <c r="N4068">
        <v>-780</v>
      </c>
      <c r="O4068">
        <v>-24.952015360000001</v>
      </c>
      <c r="P4068" s="1">
        <v>45113</v>
      </c>
      <c r="Q4068" t="s">
        <v>24</v>
      </c>
      <c r="R4068">
        <v>274</v>
      </c>
      <c r="S4068">
        <v>185</v>
      </c>
      <c r="T4068">
        <f t="shared" si="1522"/>
        <v>4</v>
      </c>
      <c r="U4068">
        <f t="shared" si="1526"/>
        <v>7</v>
      </c>
      <c r="V4068">
        <f t="shared" si="1534"/>
        <v>2023</v>
      </c>
      <c r="X4068" t="str">
        <f t="shared" si="1545"/>
        <v>Loss</v>
      </c>
    </row>
    <row r="4069" spans="1:24" hidden="1" x14ac:dyDescent="0.3">
      <c r="A4069">
        <v>1357</v>
      </c>
      <c r="B4069" s="1">
        <v>45112</v>
      </c>
      <c r="D4069" s="2">
        <v>0.3923611111111111</v>
      </c>
      <c r="E4069">
        <v>45326.65</v>
      </c>
      <c r="J4069" s="1">
        <v>45112</v>
      </c>
      <c r="L4069" s="2">
        <v>0.6381944444444444</v>
      </c>
      <c r="M4069">
        <v>45163</v>
      </c>
      <c r="N4069">
        <v>1296</v>
      </c>
      <c r="Q4069" t="s">
        <v>19</v>
      </c>
      <c r="R4069">
        <v>45418.9</v>
      </c>
      <c r="S4069">
        <v>45073.4</v>
      </c>
      <c r="T4069">
        <f t="shared" ref="T4069:T4107" si="1546">DAY(B4069)</f>
        <v>5</v>
      </c>
      <c r="U4069">
        <f t="shared" si="1526"/>
        <v>7</v>
      </c>
      <c r="V4069">
        <f t="shared" si="1534"/>
        <v>2023</v>
      </c>
    </row>
    <row r="4070" spans="1:24" x14ac:dyDescent="0.3">
      <c r="A4070">
        <v>1357.1</v>
      </c>
      <c r="B4070" s="1">
        <v>45112</v>
      </c>
      <c r="C4070" t="s">
        <v>26</v>
      </c>
      <c r="D4070" s="2">
        <v>0.3923611111111111</v>
      </c>
      <c r="E4070">
        <v>202.9</v>
      </c>
      <c r="F4070">
        <v>15</v>
      </c>
      <c r="G4070" t="s">
        <v>21</v>
      </c>
      <c r="H4070">
        <v>45300</v>
      </c>
      <c r="I4070" t="s">
        <v>22</v>
      </c>
      <c r="J4070" s="1">
        <v>45112</v>
      </c>
      <c r="K4070" t="s">
        <v>26</v>
      </c>
      <c r="L4070" s="2">
        <v>0.6381944444444444</v>
      </c>
      <c r="M4070">
        <v>79.5</v>
      </c>
      <c r="N4070">
        <v>1851</v>
      </c>
      <c r="O4070">
        <v>60.818137010000001</v>
      </c>
      <c r="P4070" s="1">
        <v>45113</v>
      </c>
      <c r="Q4070" t="s">
        <v>19</v>
      </c>
      <c r="R4070">
        <v>254</v>
      </c>
      <c r="S4070">
        <v>64.05</v>
      </c>
      <c r="T4070">
        <f t="shared" si="1546"/>
        <v>5</v>
      </c>
      <c r="U4070">
        <f t="shared" si="1526"/>
        <v>7</v>
      </c>
      <c r="V4070">
        <f t="shared" si="1534"/>
        <v>2023</v>
      </c>
      <c r="X4070" t="str">
        <f t="shared" ref="X4070:X4071" si="1547">IF(N4070&gt;0,"Profit","Loss")</f>
        <v>Profit</v>
      </c>
    </row>
    <row r="4071" spans="1:24" x14ac:dyDescent="0.3">
      <c r="A4071">
        <v>1357.2</v>
      </c>
      <c r="B4071" s="1">
        <v>45112</v>
      </c>
      <c r="C4071" t="s">
        <v>26</v>
      </c>
      <c r="D4071" s="2">
        <v>0.3923611111111111</v>
      </c>
      <c r="E4071">
        <v>195.6</v>
      </c>
      <c r="F4071">
        <v>15</v>
      </c>
      <c r="G4071" t="s">
        <v>23</v>
      </c>
      <c r="H4071">
        <v>45300</v>
      </c>
      <c r="I4071" t="s">
        <v>22</v>
      </c>
      <c r="J4071" s="1">
        <v>45112</v>
      </c>
      <c r="K4071" t="s">
        <v>26</v>
      </c>
      <c r="L4071" s="2">
        <v>0.4055555555555555</v>
      </c>
      <c r="M4071">
        <v>232.6</v>
      </c>
      <c r="N4071">
        <v>-555</v>
      </c>
      <c r="O4071">
        <v>-18.916155419999999</v>
      </c>
      <c r="P4071" s="1">
        <v>45113</v>
      </c>
      <c r="Q4071" t="s">
        <v>24</v>
      </c>
      <c r="R4071">
        <v>237.6</v>
      </c>
      <c r="S4071">
        <v>156.80000000000001</v>
      </c>
      <c r="T4071">
        <f t="shared" si="1546"/>
        <v>5</v>
      </c>
      <c r="U4071">
        <f t="shared" si="1526"/>
        <v>7</v>
      </c>
      <c r="V4071">
        <f t="shared" si="1534"/>
        <v>2023</v>
      </c>
      <c r="X4071" t="str">
        <f t="shared" si="1547"/>
        <v>Loss</v>
      </c>
    </row>
    <row r="4072" spans="1:24" hidden="1" x14ac:dyDescent="0.3">
      <c r="A4072">
        <v>1358</v>
      </c>
      <c r="B4072" s="1">
        <v>45113</v>
      </c>
      <c r="D4072" s="2">
        <v>0.3923611111111111</v>
      </c>
      <c r="E4072">
        <v>45143.15</v>
      </c>
      <c r="J4072" s="1">
        <v>45113</v>
      </c>
      <c r="L4072" s="2">
        <v>0.6381944444444444</v>
      </c>
      <c r="M4072">
        <v>45382.95</v>
      </c>
      <c r="N4072">
        <v>1236.75</v>
      </c>
      <c r="Q4072" t="s">
        <v>19</v>
      </c>
      <c r="R4072">
        <v>45417.5</v>
      </c>
      <c r="S4072">
        <v>45062.5</v>
      </c>
      <c r="T4072">
        <f t="shared" si="1546"/>
        <v>6</v>
      </c>
      <c r="U4072">
        <f t="shared" si="1526"/>
        <v>7</v>
      </c>
      <c r="V4072">
        <f t="shared" si="1534"/>
        <v>2023</v>
      </c>
    </row>
    <row r="4073" spans="1:24" x14ac:dyDescent="0.3">
      <c r="A4073">
        <v>1358.1</v>
      </c>
      <c r="B4073" s="1">
        <v>45113</v>
      </c>
      <c r="C4073" t="s">
        <v>27</v>
      </c>
      <c r="D4073" s="2">
        <v>0.3923611111111111</v>
      </c>
      <c r="E4073">
        <v>152.94999999999999</v>
      </c>
      <c r="F4073">
        <v>15</v>
      </c>
      <c r="G4073" t="s">
        <v>21</v>
      </c>
      <c r="H4073">
        <v>45100</v>
      </c>
      <c r="I4073" t="s">
        <v>22</v>
      </c>
      <c r="J4073" s="1">
        <v>45113</v>
      </c>
      <c r="K4073" t="s">
        <v>27</v>
      </c>
      <c r="L4073" s="2">
        <v>0.42291666666666666</v>
      </c>
      <c r="M4073">
        <v>185.95</v>
      </c>
      <c r="N4073">
        <v>-495</v>
      </c>
      <c r="O4073">
        <v>-21.575678329999999</v>
      </c>
      <c r="P4073" s="1">
        <v>45113</v>
      </c>
      <c r="Q4073" t="s">
        <v>24</v>
      </c>
      <c r="R4073">
        <v>206.5</v>
      </c>
      <c r="S4073">
        <v>110.65</v>
      </c>
      <c r="T4073">
        <f t="shared" si="1546"/>
        <v>6</v>
      </c>
      <c r="U4073">
        <f t="shared" si="1526"/>
        <v>7</v>
      </c>
      <c r="V4073">
        <f t="shared" si="1534"/>
        <v>2023</v>
      </c>
      <c r="X4073" t="str">
        <f t="shared" ref="X4073:X4074" si="1548">IF(N4073&gt;0,"Profit","Loss")</f>
        <v>Loss</v>
      </c>
    </row>
    <row r="4074" spans="1:24" x14ac:dyDescent="0.3">
      <c r="A4074">
        <v>1358.2</v>
      </c>
      <c r="B4074" s="1">
        <v>45113</v>
      </c>
      <c r="C4074" t="s">
        <v>27</v>
      </c>
      <c r="D4074" s="2">
        <v>0.3923611111111111</v>
      </c>
      <c r="E4074">
        <v>115.55</v>
      </c>
      <c r="F4074">
        <v>15</v>
      </c>
      <c r="G4074" t="s">
        <v>23</v>
      </c>
      <c r="H4074">
        <v>45100</v>
      </c>
      <c r="I4074" t="s">
        <v>22</v>
      </c>
      <c r="J4074" s="1">
        <v>45113</v>
      </c>
      <c r="K4074" t="s">
        <v>27</v>
      </c>
      <c r="L4074" s="2">
        <v>0.6381944444444444</v>
      </c>
      <c r="M4074">
        <v>0.1</v>
      </c>
      <c r="N4074">
        <v>1731.75</v>
      </c>
      <c r="O4074">
        <v>99.913457379999997</v>
      </c>
      <c r="P4074" s="1">
        <v>45113</v>
      </c>
      <c r="Q4074" t="s">
        <v>19</v>
      </c>
      <c r="R4074">
        <v>149.69999999999999</v>
      </c>
      <c r="S4074">
        <v>0.1</v>
      </c>
      <c r="T4074">
        <f t="shared" si="1546"/>
        <v>6</v>
      </c>
      <c r="U4074">
        <f t="shared" si="1526"/>
        <v>7</v>
      </c>
      <c r="V4074">
        <f t="shared" si="1534"/>
        <v>2023</v>
      </c>
      <c r="X4074" t="str">
        <f t="shared" si="1548"/>
        <v>Profit</v>
      </c>
    </row>
    <row r="4075" spans="1:24" hidden="1" x14ac:dyDescent="0.3">
      <c r="A4075">
        <v>1359</v>
      </c>
      <c r="B4075" s="1">
        <v>45114</v>
      </c>
      <c r="D4075" s="2">
        <v>0.3923611111111111</v>
      </c>
      <c r="E4075">
        <v>45201.15</v>
      </c>
      <c r="J4075" s="1">
        <v>45114</v>
      </c>
      <c r="L4075" s="2">
        <v>0.6381944444444444</v>
      </c>
      <c r="M4075">
        <v>44855.1</v>
      </c>
      <c r="N4075">
        <v>1415.25</v>
      </c>
      <c r="Q4075" t="s">
        <v>19</v>
      </c>
      <c r="R4075">
        <v>45227.25</v>
      </c>
      <c r="S4075">
        <v>44845.7</v>
      </c>
      <c r="T4075">
        <f t="shared" si="1546"/>
        <v>7</v>
      </c>
      <c r="U4075">
        <f t="shared" si="1526"/>
        <v>7</v>
      </c>
      <c r="V4075">
        <f t="shared" si="1534"/>
        <v>2023</v>
      </c>
    </row>
    <row r="4076" spans="1:24" x14ac:dyDescent="0.3">
      <c r="A4076">
        <v>1359.1</v>
      </c>
      <c r="B4076" s="1">
        <v>45114</v>
      </c>
      <c r="C4076" t="s">
        <v>28</v>
      </c>
      <c r="D4076" s="2">
        <v>0.3923611111111111</v>
      </c>
      <c r="E4076">
        <v>276.35000000000002</v>
      </c>
      <c r="F4076">
        <v>15</v>
      </c>
      <c r="G4076" t="s">
        <v>21</v>
      </c>
      <c r="H4076">
        <v>45200</v>
      </c>
      <c r="I4076" t="s">
        <v>22</v>
      </c>
      <c r="J4076" s="1">
        <v>45114</v>
      </c>
      <c r="K4076" t="s">
        <v>28</v>
      </c>
      <c r="L4076" s="2">
        <v>0.6381944444444444</v>
      </c>
      <c r="M4076">
        <v>130</v>
      </c>
      <c r="N4076">
        <v>2195.25</v>
      </c>
      <c r="O4076">
        <v>52.958205169999999</v>
      </c>
      <c r="P4076" s="1">
        <v>45120</v>
      </c>
      <c r="Q4076" t="s">
        <v>19</v>
      </c>
      <c r="R4076">
        <v>290.39999999999998</v>
      </c>
      <c r="S4076">
        <v>128.05000000000001</v>
      </c>
      <c r="T4076">
        <f t="shared" si="1546"/>
        <v>7</v>
      </c>
      <c r="U4076">
        <f t="shared" si="1526"/>
        <v>7</v>
      </c>
      <c r="V4076">
        <f t="shared" si="1534"/>
        <v>2023</v>
      </c>
      <c r="X4076" t="str">
        <f t="shared" ref="X4076:X4077" si="1549">IF(N4076&gt;0,"Profit","Loss")</f>
        <v>Profit</v>
      </c>
    </row>
    <row r="4077" spans="1:24" x14ac:dyDescent="0.3">
      <c r="A4077">
        <v>1359.2</v>
      </c>
      <c r="B4077" s="1">
        <v>45114</v>
      </c>
      <c r="C4077" t="s">
        <v>28</v>
      </c>
      <c r="D4077" s="2">
        <v>0.3923611111111111</v>
      </c>
      <c r="E4077">
        <v>292.10000000000002</v>
      </c>
      <c r="F4077">
        <v>15</v>
      </c>
      <c r="G4077" t="s">
        <v>23</v>
      </c>
      <c r="H4077">
        <v>45200</v>
      </c>
      <c r="I4077" t="s">
        <v>22</v>
      </c>
      <c r="J4077" s="1">
        <v>45114</v>
      </c>
      <c r="K4077" t="s">
        <v>28</v>
      </c>
      <c r="L4077" s="2">
        <v>0.44791666666666669</v>
      </c>
      <c r="M4077">
        <v>344.1</v>
      </c>
      <c r="N4077">
        <v>-780</v>
      </c>
      <c r="O4077">
        <v>-17.802122560000001</v>
      </c>
      <c r="P4077" s="1">
        <v>45120</v>
      </c>
      <c r="Q4077" t="s">
        <v>24</v>
      </c>
      <c r="R4077">
        <v>349.95</v>
      </c>
      <c r="S4077">
        <v>268.64999999999998</v>
      </c>
      <c r="T4077">
        <f t="shared" si="1546"/>
        <v>7</v>
      </c>
      <c r="U4077">
        <f t="shared" si="1526"/>
        <v>7</v>
      </c>
      <c r="V4077">
        <f t="shared" si="1534"/>
        <v>2023</v>
      </c>
      <c r="X4077" t="str">
        <f t="shared" si="1549"/>
        <v>Loss</v>
      </c>
    </row>
    <row r="4078" spans="1:24" hidden="1" x14ac:dyDescent="0.3">
      <c r="A4078">
        <v>1360</v>
      </c>
      <c r="B4078" s="1">
        <v>45117</v>
      </c>
      <c r="D4078" s="2">
        <v>0.3923611111111111</v>
      </c>
      <c r="E4078">
        <v>45037.05</v>
      </c>
      <c r="J4078" s="1">
        <v>45117</v>
      </c>
      <c r="L4078" s="2">
        <v>0.44166666666666665</v>
      </c>
      <c r="M4078">
        <v>44974.95</v>
      </c>
      <c r="N4078">
        <v>-1158</v>
      </c>
      <c r="R4078">
        <v>45184.3</v>
      </c>
      <c r="S4078">
        <v>44968.3</v>
      </c>
      <c r="T4078">
        <f t="shared" si="1546"/>
        <v>10</v>
      </c>
      <c r="U4078">
        <f t="shared" ref="U4078:U4084" si="1550">MONTH(B4078)</f>
        <v>7</v>
      </c>
      <c r="V4078">
        <f t="shared" si="1534"/>
        <v>2023</v>
      </c>
    </row>
    <row r="4079" spans="1:24" x14ac:dyDescent="0.3">
      <c r="A4079">
        <v>1360.1</v>
      </c>
      <c r="B4079" s="1">
        <v>45117</v>
      </c>
      <c r="C4079" t="s">
        <v>20</v>
      </c>
      <c r="D4079" s="2">
        <v>0.3923611111111111</v>
      </c>
      <c r="E4079">
        <v>244.9</v>
      </c>
      <c r="F4079">
        <v>15</v>
      </c>
      <c r="G4079" t="s">
        <v>21</v>
      </c>
      <c r="H4079">
        <v>45000</v>
      </c>
      <c r="I4079" t="s">
        <v>22</v>
      </c>
      <c r="J4079" s="1">
        <v>45117</v>
      </c>
      <c r="K4079" t="s">
        <v>20</v>
      </c>
      <c r="L4079" s="2">
        <v>0.40625</v>
      </c>
      <c r="M4079">
        <v>316.89999999999998</v>
      </c>
      <c r="N4079">
        <v>-1080</v>
      </c>
      <c r="O4079">
        <v>-29.399754999999999</v>
      </c>
      <c r="P4079" s="1">
        <v>45120</v>
      </c>
      <c r="Q4079" t="s">
        <v>24</v>
      </c>
      <c r="R4079">
        <v>321.55</v>
      </c>
      <c r="S4079">
        <v>241.5</v>
      </c>
      <c r="T4079">
        <f t="shared" si="1546"/>
        <v>10</v>
      </c>
      <c r="U4079">
        <f t="shared" si="1550"/>
        <v>7</v>
      </c>
      <c r="V4079">
        <f t="shared" si="1534"/>
        <v>2023</v>
      </c>
      <c r="X4079" t="str">
        <f t="shared" ref="X4079:X4080" si="1551">IF(N4079&gt;0,"Profit","Loss")</f>
        <v>Loss</v>
      </c>
    </row>
    <row r="4080" spans="1:24" x14ac:dyDescent="0.3">
      <c r="A4080">
        <v>1360.2</v>
      </c>
      <c r="B4080" s="1">
        <v>45117</v>
      </c>
      <c r="C4080" t="s">
        <v>20</v>
      </c>
      <c r="D4080" s="2">
        <v>0.3923611111111111</v>
      </c>
      <c r="E4080">
        <v>228.8</v>
      </c>
      <c r="F4080">
        <v>15</v>
      </c>
      <c r="G4080" t="s">
        <v>23</v>
      </c>
      <c r="H4080">
        <v>45000</v>
      </c>
      <c r="I4080" t="s">
        <v>22</v>
      </c>
      <c r="J4080" s="1">
        <v>45117</v>
      </c>
      <c r="K4080" t="s">
        <v>20</v>
      </c>
      <c r="L4080" s="2">
        <v>0.44166666666666665</v>
      </c>
      <c r="M4080">
        <v>234</v>
      </c>
      <c r="N4080">
        <v>-78</v>
      </c>
      <c r="O4080">
        <v>-2.2727272730000001</v>
      </c>
      <c r="P4080" s="1">
        <v>45120</v>
      </c>
      <c r="Q4080" t="s">
        <v>24</v>
      </c>
      <c r="R4080">
        <v>235.45</v>
      </c>
      <c r="S4080">
        <v>156</v>
      </c>
      <c r="T4080">
        <f t="shared" si="1546"/>
        <v>10</v>
      </c>
      <c r="U4080">
        <f t="shared" si="1550"/>
        <v>7</v>
      </c>
      <c r="V4080">
        <f t="shared" si="1534"/>
        <v>2023</v>
      </c>
      <c r="X4080" t="str">
        <f t="shared" si="1551"/>
        <v>Loss</v>
      </c>
    </row>
    <row r="4081" spans="1:24" hidden="1" x14ac:dyDescent="0.3">
      <c r="A4081">
        <v>1361</v>
      </c>
      <c r="B4081" s="1">
        <v>45118</v>
      </c>
      <c r="D4081" s="2">
        <v>0.3923611111111111</v>
      </c>
      <c r="E4081">
        <v>45046</v>
      </c>
      <c r="J4081" s="1">
        <v>45118</v>
      </c>
      <c r="L4081" s="2">
        <v>0.59375</v>
      </c>
      <c r="M4081">
        <v>44930.5</v>
      </c>
      <c r="N4081">
        <v>-900</v>
      </c>
      <c r="R4081">
        <v>45139.55</v>
      </c>
      <c r="S4081">
        <v>44919.65</v>
      </c>
      <c r="T4081">
        <f t="shared" si="1546"/>
        <v>11</v>
      </c>
      <c r="U4081">
        <f t="shared" si="1550"/>
        <v>7</v>
      </c>
      <c r="V4081">
        <f t="shared" si="1534"/>
        <v>2023</v>
      </c>
    </row>
    <row r="4082" spans="1:24" x14ac:dyDescent="0.3">
      <c r="A4082">
        <v>1361.1</v>
      </c>
      <c r="B4082" s="1">
        <v>45118</v>
      </c>
      <c r="C4082" t="s">
        <v>25</v>
      </c>
      <c r="D4082" s="2">
        <v>0.3923611111111111</v>
      </c>
      <c r="E4082">
        <v>217.6</v>
      </c>
      <c r="F4082">
        <v>15</v>
      </c>
      <c r="G4082" t="s">
        <v>21</v>
      </c>
      <c r="H4082">
        <v>45000</v>
      </c>
      <c r="I4082" t="s">
        <v>22</v>
      </c>
      <c r="J4082" s="1">
        <v>45118</v>
      </c>
      <c r="K4082" t="s">
        <v>25</v>
      </c>
      <c r="L4082" s="2">
        <v>0.4993055555555555</v>
      </c>
      <c r="M4082">
        <v>243.6</v>
      </c>
      <c r="N4082">
        <v>-390</v>
      </c>
      <c r="O4082">
        <v>-11.948529410000001</v>
      </c>
      <c r="P4082" s="1">
        <v>45120</v>
      </c>
      <c r="Q4082" t="s">
        <v>24</v>
      </c>
      <c r="R4082">
        <v>245</v>
      </c>
      <c r="S4082">
        <v>168</v>
      </c>
      <c r="T4082">
        <f t="shared" si="1546"/>
        <v>11</v>
      </c>
      <c r="U4082">
        <f t="shared" si="1550"/>
        <v>7</v>
      </c>
      <c r="V4082">
        <f t="shared" si="1534"/>
        <v>2023</v>
      </c>
      <c r="X4082" t="str">
        <f t="shared" ref="X4082:X4083" si="1552">IF(N4082&gt;0,"Profit","Loss")</f>
        <v>Loss</v>
      </c>
    </row>
    <row r="4083" spans="1:24" x14ac:dyDescent="0.3">
      <c r="A4083">
        <v>1361.2</v>
      </c>
      <c r="B4083" s="1">
        <v>45118</v>
      </c>
      <c r="C4083" t="s">
        <v>25</v>
      </c>
      <c r="D4083" s="2">
        <v>0.3923611111111111</v>
      </c>
      <c r="E4083">
        <v>167.5</v>
      </c>
      <c r="F4083">
        <v>15</v>
      </c>
      <c r="G4083" t="s">
        <v>23</v>
      </c>
      <c r="H4083">
        <v>45000</v>
      </c>
      <c r="I4083" t="s">
        <v>22</v>
      </c>
      <c r="J4083" s="1">
        <v>45118</v>
      </c>
      <c r="K4083" t="s">
        <v>25</v>
      </c>
      <c r="L4083" s="2">
        <v>0.59375</v>
      </c>
      <c r="M4083">
        <v>201.5</v>
      </c>
      <c r="N4083">
        <v>-510</v>
      </c>
      <c r="O4083">
        <v>-20.29850746</v>
      </c>
      <c r="P4083" s="1">
        <v>45120</v>
      </c>
      <c r="Q4083" t="s">
        <v>24</v>
      </c>
      <c r="R4083">
        <v>223.85</v>
      </c>
      <c r="S4083">
        <v>126.2</v>
      </c>
      <c r="T4083">
        <f t="shared" si="1546"/>
        <v>11</v>
      </c>
      <c r="U4083">
        <f t="shared" si="1550"/>
        <v>7</v>
      </c>
      <c r="V4083">
        <f t="shared" si="1534"/>
        <v>2023</v>
      </c>
      <c r="X4083" t="str">
        <f t="shared" si="1552"/>
        <v>Loss</v>
      </c>
    </row>
    <row r="4084" spans="1:24" hidden="1" x14ac:dyDescent="0.3">
      <c r="A4084">
        <v>1362</v>
      </c>
      <c r="B4084" s="1">
        <v>45119</v>
      </c>
      <c r="D4084" s="2">
        <v>0.3923611111111111</v>
      </c>
      <c r="E4084">
        <v>44709.55</v>
      </c>
      <c r="J4084" s="1">
        <v>45119</v>
      </c>
      <c r="L4084" s="2">
        <v>0.62916666666666665</v>
      </c>
      <c r="M4084">
        <v>44641.8</v>
      </c>
      <c r="N4084">
        <v>-750</v>
      </c>
      <c r="R4084">
        <v>44937.25</v>
      </c>
      <c r="S4084">
        <v>44627.199999999997</v>
      </c>
      <c r="T4084">
        <f t="shared" si="1546"/>
        <v>12</v>
      </c>
      <c r="U4084">
        <f t="shared" si="1550"/>
        <v>7</v>
      </c>
      <c r="V4084">
        <f t="shared" si="1534"/>
        <v>2023</v>
      </c>
    </row>
    <row r="4085" spans="1:24" x14ac:dyDescent="0.3">
      <c r="A4085">
        <v>1362.1</v>
      </c>
      <c r="B4085" s="1">
        <v>45119</v>
      </c>
      <c r="C4085" t="s">
        <v>26</v>
      </c>
      <c r="D4085" s="2">
        <v>0.3923611111111111</v>
      </c>
      <c r="E4085">
        <v>209.9</v>
      </c>
      <c r="F4085">
        <v>15</v>
      </c>
      <c r="G4085" t="s">
        <v>21</v>
      </c>
      <c r="H4085">
        <v>44700</v>
      </c>
      <c r="I4085" t="s">
        <v>22</v>
      </c>
      <c r="J4085" s="1">
        <v>45119</v>
      </c>
      <c r="K4085" t="s">
        <v>26</v>
      </c>
      <c r="L4085" s="2">
        <v>0.4069444444444445</v>
      </c>
      <c r="M4085">
        <v>273.89999999999998</v>
      </c>
      <c r="N4085">
        <v>-960</v>
      </c>
      <c r="O4085">
        <v>-30.490709859999999</v>
      </c>
      <c r="P4085" s="1">
        <v>45120</v>
      </c>
      <c r="Q4085" t="s">
        <v>24</v>
      </c>
      <c r="R4085">
        <v>280.5</v>
      </c>
      <c r="S4085">
        <v>198.2</v>
      </c>
      <c r="T4085">
        <f t="shared" si="1546"/>
        <v>12</v>
      </c>
      <c r="U4085">
        <f>MONTH(B4085)</f>
        <v>7</v>
      </c>
      <c r="V4085">
        <f t="shared" si="1534"/>
        <v>2023</v>
      </c>
      <c r="X4085" t="str">
        <f t="shared" ref="X4085:X4086" si="1553">IF(N4085&gt;0,"Profit","Loss")</f>
        <v>Loss</v>
      </c>
    </row>
    <row r="4086" spans="1:24" x14ac:dyDescent="0.3">
      <c r="A4086">
        <v>1362.2</v>
      </c>
      <c r="B4086" s="1">
        <v>45119</v>
      </c>
      <c r="C4086" t="s">
        <v>26</v>
      </c>
      <c r="D4086" s="2">
        <v>0.3923611111111111</v>
      </c>
      <c r="E4086">
        <v>154.94999999999999</v>
      </c>
      <c r="F4086">
        <v>15</v>
      </c>
      <c r="G4086" t="s">
        <v>23</v>
      </c>
      <c r="H4086">
        <v>44700</v>
      </c>
      <c r="I4086" t="s">
        <v>22</v>
      </c>
      <c r="J4086" s="1">
        <v>45119</v>
      </c>
      <c r="K4086" t="s">
        <v>26</v>
      </c>
      <c r="L4086" s="2">
        <v>0.62916666666666665</v>
      </c>
      <c r="M4086">
        <v>140.94999999999999</v>
      </c>
      <c r="N4086">
        <v>210</v>
      </c>
      <c r="O4086">
        <v>9.0351726360000004</v>
      </c>
      <c r="P4086" s="1">
        <v>45120</v>
      </c>
      <c r="Q4086" t="s">
        <v>24</v>
      </c>
      <c r="R4086">
        <v>166.1</v>
      </c>
      <c r="S4086">
        <v>65</v>
      </c>
      <c r="T4086">
        <f t="shared" si="1546"/>
        <v>12</v>
      </c>
      <c r="U4086">
        <f t="shared" ref="U4086:U4102" si="1554">MONTH(B4086)</f>
        <v>7</v>
      </c>
      <c r="V4086">
        <f t="shared" si="1534"/>
        <v>2023</v>
      </c>
      <c r="X4086" t="str">
        <f t="shared" si="1553"/>
        <v>Profit</v>
      </c>
    </row>
    <row r="4087" spans="1:24" hidden="1" x14ac:dyDescent="0.3">
      <c r="A4087">
        <v>1363</v>
      </c>
      <c r="B4087" s="1">
        <v>45120</v>
      </c>
      <c r="D4087" s="2">
        <v>0.3923611111111111</v>
      </c>
      <c r="E4087">
        <v>44885.85</v>
      </c>
      <c r="J4087" s="1">
        <v>45120</v>
      </c>
      <c r="L4087" s="2">
        <v>0.57986111111111105</v>
      </c>
      <c r="M4087">
        <v>44872.65</v>
      </c>
      <c r="N4087">
        <v>-960</v>
      </c>
      <c r="R4087">
        <v>45085.15</v>
      </c>
      <c r="S4087">
        <v>44851.15</v>
      </c>
      <c r="T4087">
        <f t="shared" si="1546"/>
        <v>13</v>
      </c>
      <c r="U4087">
        <f t="shared" si="1554"/>
        <v>7</v>
      </c>
      <c r="V4087">
        <f t="shared" si="1534"/>
        <v>2023</v>
      </c>
    </row>
    <row r="4088" spans="1:24" x14ac:dyDescent="0.3">
      <c r="A4088">
        <v>1363.1</v>
      </c>
      <c r="B4088" s="1">
        <v>45120</v>
      </c>
      <c r="C4088" t="s">
        <v>27</v>
      </c>
      <c r="D4088" s="2">
        <v>0.3923611111111111</v>
      </c>
      <c r="E4088">
        <v>111.2</v>
      </c>
      <c r="F4088">
        <v>15</v>
      </c>
      <c r="G4088" t="s">
        <v>21</v>
      </c>
      <c r="H4088">
        <v>44900</v>
      </c>
      <c r="I4088" t="s">
        <v>22</v>
      </c>
      <c r="J4088" s="1">
        <v>45120</v>
      </c>
      <c r="K4088" t="s">
        <v>27</v>
      </c>
      <c r="L4088" s="2">
        <v>0.4694444444444445</v>
      </c>
      <c r="M4088">
        <v>173.2</v>
      </c>
      <c r="N4088">
        <v>-930</v>
      </c>
      <c r="O4088">
        <v>-55.755395679999999</v>
      </c>
      <c r="P4088" s="1">
        <v>45120</v>
      </c>
      <c r="Q4088" t="s">
        <v>24</v>
      </c>
      <c r="R4088">
        <v>210</v>
      </c>
      <c r="S4088">
        <v>97.35</v>
      </c>
      <c r="T4088">
        <f t="shared" si="1546"/>
        <v>13</v>
      </c>
      <c r="U4088">
        <f t="shared" si="1554"/>
        <v>7</v>
      </c>
      <c r="V4088">
        <f t="shared" si="1534"/>
        <v>2023</v>
      </c>
      <c r="X4088" t="str">
        <f t="shared" ref="X4088:X4089" si="1555">IF(N4088&gt;0,"Profit","Loss")</f>
        <v>Loss</v>
      </c>
    </row>
    <row r="4089" spans="1:24" x14ac:dyDescent="0.3">
      <c r="A4089">
        <v>1363.2</v>
      </c>
      <c r="B4089" s="1">
        <v>45120</v>
      </c>
      <c r="C4089" t="s">
        <v>27</v>
      </c>
      <c r="D4089" s="2">
        <v>0.3923611111111111</v>
      </c>
      <c r="E4089">
        <v>116.05</v>
      </c>
      <c r="F4089">
        <v>15</v>
      </c>
      <c r="G4089" t="s">
        <v>23</v>
      </c>
      <c r="H4089">
        <v>44900</v>
      </c>
      <c r="I4089" t="s">
        <v>22</v>
      </c>
      <c r="J4089" s="1">
        <v>45120</v>
      </c>
      <c r="K4089" t="s">
        <v>27</v>
      </c>
      <c r="L4089" s="2">
        <v>0.57986111111111105</v>
      </c>
      <c r="M4089">
        <v>118.05</v>
      </c>
      <c r="N4089">
        <v>-30</v>
      </c>
      <c r="O4089">
        <v>-1.723395088</v>
      </c>
      <c r="P4089" s="1">
        <v>45120</v>
      </c>
      <c r="Q4089" t="s">
        <v>24</v>
      </c>
      <c r="R4089">
        <v>129.9</v>
      </c>
      <c r="S4089">
        <v>42.4</v>
      </c>
      <c r="T4089">
        <f t="shared" si="1546"/>
        <v>13</v>
      </c>
      <c r="U4089">
        <f t="shared" si="1554"/>
        <v>7</v>
      </c>
      <c r="V4089">
        <f t="shared" si="1534"/>
        <v>2023</v>
      </c>
      <c r="X4089" t="str">
        <f t="shared" si="1555"/>
        <v>Loss</v>
      </c>
    </row>
    <row r="4090" spans="1:24" hidden="1" x14ac:dyDescent="0.3">
      <c r="A4090">
        <v>1364</v>
      </c>
      <c r="B4090" s="1">
        <v>45121</v>
      </c>
      <c r="D4090" s="2">
        <v>0.3923611111111111</v>
      </c>
      <c r="E4090">
        <v>44866.65</v>
      </c>
      <c r="J4090" s="1">
        <v>45121</v>
      </c>
      <c r="L4090" s="2">
        <v>0.63402777777777775</v>
      </c>
      <c r="M4090">
        <v>44848.45</v>
      </c>
      <c r="N4090">
        <v>-330</v>
      </c>
      <c r="R4090">
        <v>44923.85</v>
      </c>
      <c r="S4090">
        <v>44547.8</v>
      </c>
      <c r="T4090">
        <f t="shared" si="1546"/>
        <v>14</v>
      </c>
      <c r="U4090">
        <f t="shared" si="1554"/>
        <v>7</v>
      </c>
      <c r="V4090">
        <f t="shared" si="1534"/>
        <v>2023</v>
      </c>
    </row>
    <row r="4091" spans="1:24" x14ac:dyDescent="0.3">
      <c r="A4091">
        <v>1364.1</v>
      </c>
      <c r="B4091" s="1">
        <v>45121</v>
      </c>
      <c r="C4091" t="s">
        <v>28</v>
      </c>
      <c r="D4091" s="2">
        <v>0.3923611111111111</v>
      </c>
      <c r="E4091">
        <v>243.65</v>
      </c>
      <c r="F4091">
        <v>15</v>
      </c>
      <c r="G4091" t="s">
        <v>21</v>
      </c>
      <c r="H4091">
        <v>44900</v>
      </c>
      <c r="I4091" t="s">
        <v>22</v>
      </c>
      <c r="J4091" s="1">
        <v>45121</v>
      </c>
      <c r="K4091" t="s">
        <v>28</v>
      </c>
      <c r="L4091" s="2">
        <v>0.63402777777777775</v>
      </c>
      <c r="M4091">
        <v>216.65</v>
      </c>
      <c r="N4091">
        <v>405</v>
      </c>
      <c r="O4091">
        <v>11.08146932</v>
      </c>
      <c r="P4091" s="1">
        <v>45127</v>
      </c>
      <c r="Q4091" t="s">
        <v>24</v>
      </c>
      <c r="R4091">
        <v>265</v>
      </c>
      <c r="S4091">
        <v>141.5</v>
      </c>
      <c r="T4091">
        <f t="shared" si="1546"/>
        <v>14</v>
      </c>
      <c r="U4091">
        <f t="shared" si="1554"/>
        <v>7</v>
      </c>
      <c r="V4091">
        <f t="shared" si="1534"/>
        <v>2023</v>
      </c>
      <c r="X4091" t="str">
        <f t="shared" ref="X4091:X4092" si="1556">IF(N4091&gt;0,"Profit","Loss")</f>
        <v>Profit</v>
      </c>
    </row>
    <row r="4092" spans="1:24" x14ac:dyDescent="0.3">
      <c r="A4092">
        <v>1364.2</v>
      </c>
      <c r="B4092" s="1">
        <v>45121</v>
      </c>
      <c r="C4092" t="s">
        <v>28</v>
      </c>
      <c r="D4092" s="2">
        <v>0.3923611111111111</v>
      </c>
      <c r="E4092">
        <v>265</v>
      </c>
      <c r="F4092">
        <v>15</v>
      </c>
      <c r="G4092" t="s">
        <v>23</v>
      </c>
      <c r="H4092">
        <v>44900</v>
      </c>
      <c r="I4092" t="s">
        <v>22</v>
      </c>
      <c r="J4092" s="1">
        <v>45121</v>
      </c>
      <c r="K4092" t="s">
        <v>28</v>
      </c>
      <c r="L4092" s="2">
        <v>0.42152777777777778</v>
      </c>
      <c r="M4092">
        <v>314</v>
      </c>
      <c r="N4092">
        <v>-735</v>
      </c>
      <c r="O4092">
        <v>-18.490566040000001</v>
      </c>
      <c r="P4092" s="1">
        <v>45127</v>
      </c>
      <c r="Q4092" t="s">
        <v>24</v>
      </c>
      <c r="R4092">
        <v>316.5</v>
      </c>
      <c r="S4092">
        <v>238.35</v>
      </c>
      <c r="T4092">
        <f t="shared" si="1546"/>
        <v>14</v>
      </c>
      <c r="U4092">
        <f t="shared" si="1554"/>
        <v>7</v>
      </c>
      <c r="V4092">
        <f t="shared" si="1534"/>
        <v>2023</v>
      </c>
      <c r="X4092" t="str">
        <f t="shared" si="1556"/>
        <v>Loss</v>
      </c>
    </row>
    <row r="4093" spans="1:24" hidden="1" x14ac:dyDescent="0.3">
      <c r="A4093">
        <v>1365</v>
      </c>
      <c r="B4093" s="1">
        <v>45124</v>
      </c>
      <c r="D4093" s="2">
        <v>0.3923611111111111</v>
      </c>
      <c r="E4093">
        <v>44784.85</v>
      </c>
      <c r="J4093" s="1">
        <v>45124</v>
      </c>
      <c r="L4093" s="2">
        <v>0.6381944444444444</v>
      </c>
      <c r="M4093">
        <v>45530.3</v>
      </c>
      <c r="N4093">
        <v>1812.75</v>
      </c>
      <c r="Q4093" t="s">
        <v>19</v>
      </c>
      <c r="R4093">
        <v>45548.4</v>
      </c>
      <c r="S4093">
        <v>44695.05</v>
      </c>
      <c r="T4093">
        <f t="shared" si="1546"/>
        <v>17</v>
      </c>
      <c r="U4093">
        <f t="shared" si="1554"/>
        <v>7</v>
      </c>
      <c r="V4093">
        <f t="shared" si="1534"/>
        <v>2023</v>
      </c>
    </row>
    <row r="4094" spans="1:24" x14ac:dyDescent="0.3">
      <c r="A4094">
        <v>1365.1</v>
      </c>
      <c r="B4094" s="1">
        <v>45124</v>
      </c>
      <c r="C4094" t="s">
        <v>20</v>
      </c>
      <c r="D4094" s="2">
        <v>0.3923611111111111</v>
      </c>
      <c r="E4094">
        <v>240.1</v>
      </c>
      <c r="F4094">
        <v>15</v>
      </c>
      <c r="G4094" t="s">
        <v>21</v>
      </c>
      <c r="H4094">
        <v>44800</v>
      </c>
      <c r="I4094" t="s">
        <v>22</v>
      </c>
      <c r="J4094" s="1">
        <v>45124</v>
      </c>
      <c r="K4094" t="s">
        <v>20</v>
      </c>
      <c r="L4094" s="2">
        <v>0.54861111111111105</v>
      </c>
      <c r="M4094">
        <v>277.10000000000002</v>
      </c>
      <c r="N4094">
        <v>-555</v>
      </c>
      <c r="O4094">
        <v>-15.41024573</v>
      </c>
      <c r="P4094" s="1">
        <v>45127</v>
      </c>
      <c r="Q4094" t="s">
        <v>24</v>
      </c>
      <c r="R4094">
        <v>284.14999999999998</v>
      </c>
      <c r="S4094">
        <v>202.1</v>
      </c>
      <c r="T4094">
        <f t="shared" si="1546"/>
        <v>17</v>
      </c>
      <c r="U4094">
        <f t="shared" si="1554"/>
        <v>7</v>
      </c>
      <c r="V4094">
        <f t="shared" si="1534"/>
        <v>2023</v>
      </c>
      <c r="X4094" t="str">
        <f t="shared" ref="X4094:X4095" si="1557">IF(N4094&gt;0,"Profit","Loss")</f>
        <v>Loss</v>
      </c>
    </row>
    <row r="4095" spans="1:24" x14ac:dyDescent="0.3">
      <c r="A4095">
        <v>1365.2</v>
      </c>
      <c r="B4095" s="1">
        <v>45124</v>
      </c>
      <c r="C4095" t="s">
        <v>20</v>
      </c>
      <c r="D4095" s="2">
        <v>0.3923611111111111</v>
      </c>
      <c r="E4095">
        <v>230</v>
      </c>
      <c r="F4095">
        <v>15</v>
      </c>
      <c r="G4095" t="s">
        <v>23</v>
      </c>
      <c r="H4095">
        <v>44800</v>
      </c>
      <c r="I4095" t="s">
        <v>22</v>
      </c>
      <c r="J4095" s="1">
        <v>45124</v>
      </c>
      <c r="K4095" t="s">
        <v>20</v>
      </c>
      <c r="L4095" s="2">
        <v>0.6381944444444444</v>
      </c>
      <c r="M4095">
        <v>72.150000000000006</v>
      </c>
      <c r="N4095">
        <v>2367.75</v>
      </c>
      <c r="O4095">
        <v>68.630434780000002</v>
      </c>
      <c r="P4095" s="1">
        <v>45127</v>
      </c>
      <c r="Q4095" t="s">
        <v>19</v>
      </c>
      <c r="R4095">
        <v>269</v>
      </c>
      <c r="S4095">
        <v>66.5</v>
      </c>
      <c r="T4095">
        <f t="shared" si="1546"/>
        <v>17</v>
      </c>
      <c r="U4095">
        <f t="shared" si="1554"/>
        <v>7</v>
      </c>
      <c r="V4095">
        <f t="shared" si="1534"/>
        <v>2023</v>
      </c>
      <c r="X4095" t="str">
        <f t="shared" si="1557"/>
        <v>Profit</v>
      </c>
    </row>
    <row r="4096" spans="1:24" hidden="1" x14ac:dyDescent="0.3">
      <c r="A4096">
        <v>1366</v>
      </c>
      <c r="B4096" s="1">
        <v>45125</v>
      </c>
      <c r="D4096" s="2">
        <v>0.3923611111111111</v>
      </c>
      <c r="E4096">
        <v>45870.8</v>
      </c>
      <c r="J4096" s="1">
        <v>45125</v>
      </c>
      <c r="L4096" s="2">
        <v>0.46597222222222223</v>
      </c>
      <c r="M4096">
        <v>45811.65</v>
      </c>
      <c r="N4096">
        <v>105</v>
      </c>
      <c r="R4096">
        <v>45905.85</v>
      </c>
      <c r="S4096">
        <v>45633.95</v>
      </c>
      <c r="T4096">
        <f t="shared" si="1546"/>
        <v>18</v>
      </c>
      <c r="U4096">
        <f t="shared" si="1554"/>
        <v>7</v>
      </c>
      <c r="V4096">
        <f t="shared" si="1534"/>
        <v>2023</v>
      </c>
    </row>
    <row r="4097" spans="1:24" x14ac:dyDescent="0.3">
      <c r="A4097">
        <v>1366.1</v>
      </c>
      <c r="B4097" s="1">
        <v>45125</v>
      </c>
      <c r="C4097" t="s">
        <v>25</v>
      </c>
      <c r="D4097" s="2">
        <v>0.3923611111111111</v>
      </c>
      <c r="E4097">
        <v>262.55</v>
      </c>
      <c r="F4097">
        <v>15</v>
      </c>
      <c r="G4097" t="s">
        <v>21</v>
      </c>
      <c r="H4097">
        <v>45900</v>
      </c>
      <c r="I4097" t="s">
        <v>22</v>
      </c>
      <c r="J4097" s="1">
        <v>45125</v>
      </c>
      <c r="K4097" t="s">
        <v>25</v>
      </c>
      <c r="L4097" s="2">
        <v>0.46597222222222223</v>
      </c>
      <c r="M4097">
        <v>191.55</v>
      </c>
      <c r="N4097">
        <v>1065</v>
      </c>
      <c r="O4097">
        <v>27.042468100000001</v>
      </c>
      <c r="P4097" s="1">
        <v>45127</v>
      </c>
      <c r="Q4097" t="s">
        <v>24</v>
      </c>
      <c r="R4097">
        <v>265.7</v>
      </c>
      <c r="S4097">
        <v>115.7</v>
      </c>
      <c r="T4097">
        <f t="shared" si="1546"/>
        <v>18</v>
      </c>
      <c r="U4097">
        <f t="shared" si="1554"/>
        <v>7</v>
      </c>
      <c r="V4097">
        <f t="shared" si="1534"/>
        <v>2023</v>
      </c>
      <c r="X4097" t="str">
        <f t="shared" ref="X4097:X4098" si="1558">IF(N4097&gt;0,"Profit","Loss")</f>
        <v>Profit</v>
      </c>
    </row>
    <row r="4098" spans="1:24" x14ac:dyDescent="0.3">
      <c r="A4098">
        <v>1366.2</v>
      </c>
      <c r="B4098" s="1">
        <v>45125</v>
      </c>
      <c r="C4098" t="s">
        <v>25</v>
      </c>
      <c r="D4098" s="2">
        <v>0.3923611111111111</v>
      </c>
      <c r="E4098">
        <v>300.95</v>
      </c>
      <c r="F4098">
        <v>15</v>
      </c>
      <c r="G4098" t="s">
        <v>23</v>
      </c>
      <c r="H4098">
        <v>45900</v>
      </c>
      <c r="I4098" t="s">
        <v>22</v>
      </c>
      <c r="J4098" s="1">
        <v>45125</v>
      </c>
      <c r="K4098" t="s">
        <v>25</v>
      </c>
      <c r="L4098" s="2">
        <v>0.40416666666666662</v>
      </c>
      <c r="M4098">
        <v>364.95</v>
      </c>
      <c r="N4098">
        <v>-960</v>
      </c>
      <c r="O4098">
        <v>-21.265991029999999</v>
      </c>
      <c r="P4098" s="1">
        <v>45127</v>
      </c>
      <c r="Q4098" t="s">
        <v>24</v>
      </c>
      <c r="R4098">
        <v>372.1</v>
      </c>
      <c r="S4098">
        <v>289.2</v>
      </c>
      <c r="T4098">
        <f t="shared" si="1546"/>
        <v>18</v>
      </c>
      <c r="U4098">
        <f t="shared" si="1554"/>
        <v>7</v>
      </c>
      <c r="V4098">
        <f t="shared" si="1534"/>
        <v>2023</v>
      </c>
      <c r="X4098" t="str">
        <f t="shared" si="1558"/>
        <v>Loss</v>
      </c>
    </row>
    <row r="4099" spans="1:24" hidden="1" x14ac:dyDescent="0.3">
      <c r="A4099">
        <v>1367</v>
      </c>
      <c r="B4099" s="1">
        <v>45126</v>
      </c>
      <c r="D4099" s="2">
        <v>0.3923611111111111</v>
      </c>
      <c r="E4099">
        <v>45598.35</v>
      </c>
      <c r="J4099" s="1">
        <v>45126</v>
      </c>
      <c r="L4099" s="2">
        <v>0.46875</v>
      </c>
      <c r="M4099">
        <v>45478.15</v>
      </c>
      <c r="N4099">
        <v>-660</v>
      </c>
      <c r="R4099">
        <v>45650.65</v>
      </c>
      <c r="S4099">
        <v>45473.7</v>
      </c>
      <c r="T4099">
        <f t="shared" si="1546"/>
        <v>19</v>
      </c>
      <c r="U4099">
        <f t="shared" si="1554"/>
        <v>7</v>
      </c>
      <c r="V4099">
        <f t="shared" ref="V4099:V4105" si="1559">YEAR(B4099)</f>
        <v>2023</v>
      </c>
    </row>
    <row r="4100" spans="1:24" x14ac:dyDescent="0.3">
      <c r="A4100">
        <v>1367.1</v>
      </c>
      <c r="B4100" s="1">
        <v>45126</v>
      </c>
      <c r="C4100" t="s">
        <v>26</v>
      </c>
      <c r="D4100" s="2">
        <v>0.3923611111111111</v>
      </c>
      <c r="E4100">
        <v>183.35</v>
      </c>
      <c r="F4100">
        <v>15</v>
      </c>
      <c r="G4100" t="s">
        <v>21</v>
      </c>
      <c r="H4100">
        <v>45600</v>
      </c>
      <c r="I4100" t="s">
        <v>22</v>
      </c>
      <c r="J4100" s="1">
        <v>45126</v>
      </c>
      <c r="K4100" t="s">
        <v>26</v>
      </c>
      <c r="L4100" s="2">
        <v>0.43402777777777773</v>
      </c>
      <c r="M4100">
        <v>210.35</v>
      </c>
      <c r="N4100">
        <v>-405</v>
      </c>
      <c r="O4100">
        <v>-14.72593401</v>
      </c>
      <c r="P4100" s="1">
        <v>45127</v>
      </c>
      <c r="Q4100" t="s">
        <v>24</v>
      </c>
      <c r="R4100">
        <v>223</v>
      </c>
      <c r="S4100">
        <v>135.15</v>
      </c>
      <c r="T4100">
        <f t="shared" si="1546"/>
        <v>19</v>
      </c>
      <c r="U4100">
        <f t="shared" si="1554"/>
        <v>7</v>
      </c>
      <c r="V4100">
        <f t="shared" si="1559"/>
        <v>2023</v>
      </c>
      <c r="X4100" t="str">
        <f t="shared" ref="X4100:X4101" si="1560">IF(N4100&gt;0,"Profit","Loss")</f>
        <v>Loss</v>
      </c>
    </row>
    <row r="4101" spans="1:24" x14ac:dyDescent="0.3">
      <c r="A4101">
        <v>1367.2</v>
      </c>
      <c r="B4101" s="1">
        <v>45126</v>
      </c>
      <c r="C4101" t="s">
        <v>26</v>
      </c>
      <c r="D4101" s="2">
        <v>0.3923611111111111</v>
      </c>
      <c r="E4101">
        <v>218.35</v>
      </c>
      <c r="F4101">
        <v>15</v>
      </c>
      <c r="G4101" t="s">
        <v>23</v>
      </c>
      <c r="H4101">
        <v>45600</v>
      </c>
      <c r="I4101" t="s">
        <v>22</v>
      </c>
      <c r="J4101" s="1">
        <v>45126</v>
      </c>
      <c r="K4101" t="s">
        <v>26</v>
      </c>
      <c r="L4101" s="2">
        <v>0.46875</v>
      </c>
      <c r="M4101">
        <v>235.35</v>
      </c>
      <c r="N4101">
        <v>-255</v>
      </c>
      <c r="O4101">
        <v>-7.7856652159999999</v>
      </c>
      <c r="P4101" s="1">
        <v>45127</v>
      </c>
      <c r="Q4101" t="s">
        <v>24</v>
      </c>
      <c r="R4101">
        <v>254.05</v>
      </c>
      <c r="S4101">
        <v>159.6</v>
      </c>
      <c r="T4101">
        <f t="shared" si="1546"/>
        <v>19</v>
      </c>
      <c r="U4101">
        <f t="shared" si="1554"/>
        <v>7</v>
      </c>
      <c r="V4101">
        <f t="shared" si="1559"/>
        <v>2023</v>
      </c>
      <c r="X4101" t="str">
        <f t="shared" si="1560"/>
        <v>Loss</v>
      </c>
    </row>
    <row r="4102" spans="1:24" hidden="1" x14ac:dyDescent="0.3">
      <c r="A4102">
        <v>1368</v>
      </c>
      <c r="B4102" s="1">
        <v>45127</v>
      </c>
      <c r="D4102" s="2">
        <v>0.3923611111111111</v>
      </c>
      <c r="E4102">
        <v>45724</v>
      </c>
      <c r="J4102" s="1">
        <v>45127</v>
      </c>
      <c r="L4102" s="2">
        <v>0.6381944444444444</v>
      </c>
      <c r="M4102">
        <v>46225.35</v>
      </c>
      <c r="N4102">
        <v>1252.5</v>
      </c>
      <c r="Q4102" t="s">
        <v>19</v>
      </c>
      <c r="R4102">
        <v>46256.2</v>
      </c>
      <c r="S4102">
        <v>45651.1</v>
      </c>
      <c r="T4102">
        <f t="shared" si="1546"/>
        <v>20</v>
      </c>
      <c r="U4102">
        <f t="shared" si="1554"/>
        <v>7</v>
      </c>
      <c r="V4102">
        <f t="shared" si="1559"/>
        <v>2023</v>
      </c>
    </row>
    <row r="4103" spans="1:24" x14ac:dyDescent="0.3">
      <c r="A4103">
        <v>1368.1</v>
      </c>
      <c r="B4103" s="1">
        <v>45127</v>
      </c>
      <c r="C4103" t="s">
        <v>27</v>
      </c>
      <c r="D4103" s="2">
        <v>0.3923611111111111</v>
      </c>
      <c r="E4103">
        <v>124.7</v>
      </c>
      <c r="F4103">
        <v>15</v>
      </c>
      <c r="G4103" t="s">
        <v>21</v>
      </c>
      <c r="H4103">
        <v>45700</v>
      </c>
      <c r="I4103" t="s">
        <v>22</v>
      </c>
      <c r="J4103" s="1">
        <v>45127</v>
      </c>
      <c r="K4103" t="s">
        <v>27</v>
      </c>
      <c r="L4103" s="2">
        <v>0.50555555555555554</v>
      </c>
      <c r="M4103">
        <v>170.7</v>
      </c>
      <c r="N4103">
        <v>-690</v>
      </c>
      <c r="O4103">
        <v>-36.888532480000002</v>
      </c>
      <c r="P4103" s="1">
        <v>45127</v>
      </c>
      <c r="Q4103" t="s">
        <v>24</v>
      </c>
      <c r="R4103">
        <v>193</v>
      </c>
      <c r="S4103">
        <v>95.05</v>
      </c>
      <c r="T4103">
        <f t="shared" si="1546"/>
        <v>20</v>
      </c>
      <c r="U4103">
        <f>MONTH(B4103)</f>
        <v>7</v>
      </c>
      <c r="V4103">
        <f t="shared" si="1559"/>
        <v>2023</v>
      </c>
      <c r="X4103" t="str">
        <f t="shared" ref="X4103:X4108" si="1561">IF(N4103&gt;0,"Profit","Loss")</f>
        <v>Loss</v>
      </c>
    </row>
    <row r="4104" spans="1:24" x14ac:dyDescent="0.3">
      <c r="A4104">
        <v>1368.2</v>
      </c>
      <c r="B4104" s="1">
        <v>45127</v>
      </c>
      <c r="C4104" t="s">
        <v>27</v>
      </c>
      <c r="D4104" s="2">
        <v>0.3923611111111111</v>
      </c>
      <c r="E4104">
        <v>129.85</v>
      </c>
      <c r="F4104">
        <v>15</v>
      </c>
      <c r="G4104" t="s">
        <v>23</v>
      </c>
      <c r="H4104">
        <v>45700</v>
      </c>
      <c r="I4104" t="s">
        <v>22</v>
      </c>
      <c r="J4104" s="1">
        <v>45127</v>
      </c>
      <c r="K4104" t="s">
        <v>27</v>
      </c>
      <c r="L4104" s="2">
        <v>0.6381944444444444</v>
      </c>
      <c r="M4104">
        <v>0.35</v>
      </c>
      <c r="N4104">
        <v>1942.5</v>
      </c>
      <c r="O4104">
        <v>99.730458220000003</v>
      </c>
      <c r="P4104" s="1">
        <v>45127</v>
      </c>
      <c r="Q4104" t="s">
        <v>19</v>
      </c>
      <c r="R4104">
        <v>144.85</v>
      </c>
      <c r="S4104">
        <v>0.3</v>
      </c>
      <c r="T4104">
        <f t="shared" si="1546"/>
        <v>20</v>
      </c>
      <c r="U4104">
        <f t="shared" ref="U4104:U4107" si="1562">MONTH(B4104)</f>
        <v>7</v>
      </c>
      <c r="V4104">
        <f t="shared" si="1559"/>
        <v>2023</v>
      </c>
      <c r="X4104" t="str">
        <f t="shared" si="1561"/>
        <v>Profit</v>
      </c>
    </row>
    <row r="4105" spans="1:24" hidden="1" x14ac:dyDescent="0.3">
      <c r="A4105">
        <v>1369</v>
      </c>
      <c r="B4105" s="1">
        <v>45128</v>
      </c>
      <c r="D4105" s="2">
        <v>0.3923611111111111</v>
      </c>
      <c r="E4105">
        <v>46321.55</v>
      </c>
      <c r="J4105" s="1">
        <v>45128</v>
      </c>
      <c r="L4105" s="2">
        <v>0.55555555555555558</v>
      </c>
      <c r="M4105">
        <v>46135.55</v>
      </c>
      <c r="N4105">
        <v>585</v>
      </c>
      <c r="R4105">
        <v>46369.5</v>
      </c>
      <c r="S4105">
        <v>45925.9</v>
      </c>
      <c r="T4105">
        <f t="shared" si="1546"/>
        <v>21</v>
      </c>
      <c r="U4105">
        <f t="shared" si="1562"/>
        <v>7</v>
      </c>
      <c r="V4105">
        <f t="shared" si="1559"/>
        <v>2023</v>
      </c>
    </row>
    <row r="4106" spans="1:24" x14ac:dyDescent="0.3">
      <c r="A4106">
        <v>1369.1</v>
      </c>
      <c r="B4106" s="1">
        <v>45128</v>
      </c>
      <c r="C4106" t="s">
        <v>28</v>
      </c>
      <c r="D4106" s="2">
        <v>0.3923611111111111</v>
      </c>
      <c r="E4106">
        <v>354.35</v>
      </c>
      <c r="F4106">
        <v>15</v>
      </c>
      <c r="G4106" t="s">
        <v>21</v>
      </c>
      <c r="H4106">
        <v>46300</v>
      </c>
      <c r="I4106" t="s">
        <v>22</v>
      </c>
      <c r="J4106" s="1">
        <v>45128</v>
      </c>
      <c r="K4106" t="s">
        <v>28</v>
      </c>
      <c r="L4106" s="2">
        <v>0.55555555555555558</v>
      </c>
      <c r="M4106">
        <v>259.35000000000002</v>
      </c>
      <c r="N4106">
        <v>1425</v>
      </c>
      <c r="O4106">
        <v>26.809651469999999</v>
      </c>
      <c r="P4106" s="1">
        <v>45134</v>
      </c>
      <c r="Q4106" t="s">
        <v>24</v>
      </c>
      <c r="R4106">
        <v>377</v>
      </c>
      <c r="S4106">
        <v>184.25</v>
      </c>
      <c r="T4106">
        <f t="shared" si="1546"/>
        <v>21</v>
      </c>
      <c r="U4106">
        <f t="shared" si="1562"/>
        <v>7</v>
      </c>
      <c r="V4106">
        <f>YEAR(B4106)</f>
        <v>2023</v>
      </c>
      <c r="X4106" t="str">
        <f t="shared" si="1561"/>
        <v>Profit</v>
      </c>
    </row>
    <row r="4107" spans="1:24" x14ac:dyDescent="0.3">
      <c r="A4107">
        <v>1369.2</v>
      </c>
      <c r="B4107" s="1">
        <v>45128</v>
      </c>
      <c r="C4107" t="s">
        <v>28</v>
      </c>
      <c r="D4107" s="2">
        <v>0.3923611111111111</v>
      </c>
      <c r="E4107">
        <v>337.85</v>
      </c>
      <c r="F4107">
        <v>15</v>
      </c>
      <c r="G4107" t="s">
        <v>23</v>
      </c>
      <c r="H4107">
        <v>46300</v>
      </c>
      <c r="I4107" t="s">
        <v>22</v>
      </c>
      <c r="J4107" s="1">
        <v>45128</v>
      </c>
      <c r="K4107" t="s">
        <v>28</v>
      </c>
      <c r="L4107" s="2">
        <v>0.39930555555555558</v>
      </c>
      <c r="M4107">
        <v>393.85</v>
      </c>
      <c r="N4107">
        <v>-840</v>
      </c>
      <c r="O4107">
        <v>-16.575403290000001</v>
      </c>
      <c r="P4107" s="1">
        <v>45134</v>
      </c>
      <c r="Q4107" t="s">
        <v>24</v>
      </c>
      <c r="R4107">
        <v>405.5</v>
      </c>
      <c r="S4107">
        <v>318.14999999999998</v>
      </c>
      <c r="T4107">
        <f t="shared" si="1546"/>
        <v>21</v>
      </c>
      <c r="U4107">
        <f t="shared" si="1562"/>
        <v>7</v>
      </c>
      <c r="V4107">
        <f t="shared" ref="V4107" si="1563">YEAR(B4107)</f>
        <v>2023</v>
      </c>
      <c r="X4107" t="str">
        <f t="shared" si="1561"/>
        <v>Loss</v>
      </c>
    </row>
  </sheetData>
  <autoFilter ref="A1:V4107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47"/>
  <sheetViews>
    <sheetView workbookViewId="0">
      <selection activeCell="H17" sqref="H17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10.21875" customWidth="1"/>
    <col min="4" max="4" width="11.6640625" customWidth="1"/>
    <col min="7" max="7" width="21.5546875" customWidth="1"/>
    <col min="8" max="8" width="14.44140625" customWidth="1"/>
  </cols>
  <sheetData>
    <row r="4" spans="1:8" x14ac:dyDescent="0.3">
      <c r="A4" s="4" t="s">
        <v>34</v>
      </c>
      <c r="B4" t="s">
        <v>41</v>
      </c>
      <c r="D4" t="s">
        <v>40</v>
      </c>
      <c r="G4" t="s">
        <v>49</v>
      </c>
      <c r="H4">
        <f>MAX(B32:B43,B6:B17,B19:B30,B45:B56,B58:B69,B71:B77)</f>
        <v>13833</v>
      </c>
    </row>
    <row r="5" spans="1:8" x14ac:dyDescent="0.3">
      <c r="A5" s="5">
        <v>2018</v>
      </c>
      <c r="B5" s="7">
        <v>91678.5</v>
      </c>
    </row>
    <row r="6" spans="1:8" x14ac:dyDescent="0.3">
      <c r="A6" s="6">
        <v>1</v>
      </c>
      <c r="B6" s="7">
        <v>-486</v>
      </c>
      <c r="G6" t="s">
        <v>50</v>
      </c>
      <c r="H6">
        <f>MIN(B6:B17,B19:B30,B32:B43,B45:B56,B58:B70,B71:B77)</f>
        <v>-3150</v>
      </c>
    </row>
    <row r="7" spans="1:8" x14ac:dyDescent="0.3">
      <c r="A7" s="8">
        <v>1</v>
      </c>
      <c r="B7" s="7">
        <v>-295.5</v>
      </c>
      <c r="D7" t="str">
        <f t="shared" ref="D7:D18" si="0">IF(B7&gt;0,"Profit","Loss")</f>
        <v>Loss</v>
      </c>
      <c r="E7">
        <f t="shared" ref="E7:E70" si="1">IF(D7="Loss",1,0)</f>
        <v>1</v>
      </c>
    </row>
    <row r="8" spans="1:8" x14ac:dyDescent="0.3">
      <c r="A8" s="8">
        <v>2</v>
      </c>
      <c r="B8" s="7">
        <v>1206</v>
      </c>
      <c r="D8" t="str">
        <f t="shared" si="0"/>
        <v>Profit</v>
      </c>
      <c r="E8">
        <f t="shared" si="1"/>
        <v>0</v>
      </c>
    </row>
    <row r="9" spans="1:8" x14ac:dyDescent="0.3">
      <c r="A9" s="8">
        <v>3</v>
      </c>
      <c r="B9" s="7">
        <v>696</v>
      </c>
      <c r="D9" t="str">
        <f t="shared" si="0"/>
        <v>Profit</v>
      </c>
      <c r="E9">
        <f t="shared" si="1"/>
        <v>0</v>
      </c>
      <c r="G9" t="s">
        <v>51</v>
      </c>
      <c r="H9">
        <v>4</v>
      </c>
    </row>
    <row r="10" spans="1:8" x14ac:dyDescent="0.3">
      <c r="A10" s="8">
        <v>4</v>
      </c>
      <c r="B10" s="7">
        <v>-826.5</v>
      </c>
      <c r="D10" t="str">
        <f t="shared" si="0"/>
        <v>Loss</v>
      </c>
      <c r="E10">
        <f t="shared" si="1"/>
        <v>1</v>
      </c>
      <c r="G10" t="s">
        <v>52</v>
      </c>
      <c r="H10">
        <v>63</v>
      </c>
    </row>
    <row r="11" spans="1:8" x14ac:dyDescent="0.3">
      <c r="A11" s="8">
        <v>5</v>
      </c>
      <c r="B11" s="7">
        <v>688.5</v>
      </c>
      <c r="D11" t="str">
        <f t="shared" si="0"/>
        <v>Profit</v>
      </c>
      <c r="E11">
        <f t="shared" si="1"/>
        <v>0</v>
      </c>
    </row>
    <row r="12" spans="1:8" x14ac:dyDescent="0.3">
      <c r="A12" s="8">
        <v>8</v>
      </c>
      <c r="B12" s="7">
        <v>393</v>
      </c>
      <c r="D12" t="str">
        <f t="shared" si="0"/>
        <v>Profit</v>
      </c>
      <c r="E12">
        <f t="shared" si="1"/>
        <v>0</v>
      </c>
    </row>
    <row r="13" spans="1:8" x14ac:dyDescent="0.3">
      <c r="A13" s="8">
        <v>9</v>
      </c>
      <c r="B13" s="7">
        <v>211.5</v>
      </c>
      <c r="D13" t="str">
        <f t="shared" si="0"/>
        <v>Profit</v>
      </c>
      <c r="E13">
        <f t="shared" si="1"/>
        <v>0</v>
      </c>
      <c r="G13" t="s">
        <v>53</v>
      </c>
      <c r="H13">
        <f>COUNT(E7:E1446,0)</f>
        <v>1371</v>
      </c>
    </row>
    <row r="14" spans="1:8" x14ac:dyDescent="0.3">
      <c r="A14" s="8">
        <v>10</v>
      </c>
      <c r="B14" s="7">
        <v>700.5</v>
      </c>
      <c r="D14" t="str">
        <f t="shared" si="0"/>
        <v>Profit</v>
      </c>
      <c r="E14">
        <f t="shared" si="1"/>
        <v>0</v>
      </c>
      <c r="G14" t="s">
        <v>54</v>
      </c>
      <c r="H14">
        <f>COUNT(E7:E1446,1)</f>
        <v>1371</v>
      </c>
    </row>
    <row r="15" spans="1:8" x14ac:dyDescent="0.3">
      <c r="A15" s="8">
        <v>11</v>
      </c>
      <c r="B15" s="7">
        <v>1393.5</v>
      </c>
      <c r="D15" t="str">
        <f t="shared" si="0"/>
        <v>Profit</v>
      </c>
      <c r="E15">
        <f t="shared" si="1"/>
        <v>0</v>
      </c>
    </row>
    <row r="16" spans="1:8" x14ac:dyDescent="0.3">
      <c r="A16" s="8">
        <v>12</v>
      </c>
      <c r="B16" s="7">
        <v>-2191.5</v>
      </c>
      <c r="D16" t="str">
        <f t="shared" si="0"/>
        <v>Loss</v>
      </c>
      <c r="E16">
        <f t="shared" si="1"/>
        <v>1</v>
      </c>
      <c r="G16" t="s">
        <v>56</v>
      </c>
    </row>
    <row r="17" spans="1:7" x14ac:dyDescent="0.3">
      <c r="A17" s="8">
        <v>15</v>
      </c>
      <c r="B17" s="7">
        <v>67.5</v>
      </c>
      <c r="D17" t="str">
        <f t="shared" si="0"/>
        <v>Profit</v>
      </c>
      <c r="E17">
        <f t="shared" si="1"/>
        <v>0</v>
      </c>
      <c r="G17" t="s">
        <v>55</v>
      </c>
    </row>
    <row r="18" spans="1:7" x14ac:dyDescent="0.3">
      <c r="A18" s="8">
        <v>16</v>
      </c>
      <c r="B18" s="7">
        <v>873</v>
      </c>
      <c r="D18" t="str">
        <f t="shared" si="0"/>
        <v>Profit</v>
      </c>
      <c r="E18">
        <f t="shared" si="1"/>
        <v>0</v>
      </c>
    </row>
    <row r="19" spans="1:7" x14ac:dyDescent="0.3">
      <c r="A19" s="8">
        <v>17</v>
      </c>
      <c r="B19" s="7">
        <v>1114.5</v>
      </c>
      <c r="D19" t="str">
        <f t="shared" ref="D7:D70" si="2">IF(B19&gt;0,"Profit","Loss")</f>
        <v>Profit</v>
      </c>
      <c r="E19">
        <f t="shared" si="1"/>
        <v>0</v>
      </c>
    </row>
    <row r="20" spans="1:7" x14ac:dyDescent="0.3">
      <c r="A20" s="8">
        <v>18</v>
      </c>
      <c r="B20" s="7">
        <v>-1620</v>
      </c>
      <c r="D20" t="str">
        <f t="shared" si="2"/>
        <v>Loss</v>
      </c>
      <c r="E20">
        <f t="shared" si="1"/>
        <v>1</v>
      </c>
    </row>
    <row r="21" spans="1:7" x14ac:dyDescent="0.3">
      <c r="A21" s="8">
        <v>19</v>
      </c>
      <c r="B21" s="7">
        <v>-3150</v>
      </c>
      <c r="D21" t="str">
        <f t="shared" si="2"/>
        <v>Loss</v>
      </c>
      <c r="E21">
        <f t="shared" si="1"/>
        <v>1</v>
      </c>
    </row>
    <row r="22" spans="1:7" x14ac:dyDescent="0.3">
      <c r="A22" s="8">
        <v>22</v>
      </c>
      <c r="B22" s="7">
        <v>-264</v>
      </c>
      <c r="D22" t="str">
        <f t="shared" si="2"/>
        <v>Loss</v>
      </c>
      <c r="E22">
        <f t="shared" si="1"/>
        <v>1</v>
      </c>
    </row>
    <row r="23" spans="1:7" x14ac:dyDescent="0.3">
      <c r="A23" s="8">
        <v>23</v>
      </c>
      <c r="B23" s="7">
        <v>2214</v>
      </c>
      <c r="D23" t="str">
        <f t="shared" si="2"/>
        <v>Profit</v>
      </c>
      <c r="E23">
        <f t="shared" si="1"/>
        <v>0</v>
      </c>
    </row>
    <row r="24" spans="1:7" x14ac:dyDescent="0.3">
      <c r="A24" s="8">
        <v>24</v>
      </c>
      <c r="B24" s="7">
        <v>-1435.5</v>
      </c>
      <c r="D24" t="str">
        <f t="shared" si="2"/>
        <v>Loss</v>
      </c>
      <c r="E24">
        <f t="shared" si="1"/>
        <v>1</v>
      </c>
    </row>
    <row r="25" spans="1:7" x14ac:dyDescent="0.3">
      <c r="A25" s="8">
        <v>25</v>
      </c>
      <c r="B25" s="7">
        <v>-390</v>
      </c>
      <c r="D25" t="str">
        <f t="shared" si="2"/>
        <v>Loss</v>
      </c>
      <c r="E25">
        <f t="shared" si="1"/>
        <v>1</v>
      </c>
    </row>
    <row r="26" spans="1:7" x14ac:dyDescent="0.3">
      <c r="A26" s="8">
        <v>29</v>
      </c>
      <c r="B26" s="7">
        <v>-1830</v>
      </c>
      <c r="D26" t="str">
        <f t="shared" si="2"/>
        <v>Loss</v>
      </c>
      <c r="E26">
        <f t="shared" si="1"/>
        <v>1</v>
      </c>
    </row>
    <row r="27" spans="1:7" x14ac:dyDescent="0.3">
      <c r="A27" s="8">
        <v>30</v>
      </c>
      <c r="B27" s="7">
        <v>3549</v>
      </c>
      <c r="D27" t="str">
        <f t="shared" si="2"/>
        <v>Profit</v>
      </c>
      <c r="E27">
        <f t="shared" si="1"/>
        <v>0</v>
      </c>
    </row>
    <row r="28" spans="1:7" x14ac:dyDescent="0.3">
      <c r="A28" s="8">
        <v>31</v>
      </c>
      <c r="B28" s="7">
        <v>-1590</v>
      </c>
      <c r="D28" t="str">
        <f t="shared" si="2"/>
        <v>Loss</v>
      </c>
      <c r="E28">
        <f t="shared" si="1"/>
        <v>1</v>
      </c>
    </row>
    <row r="29" spans="1:7" x14ac:dyDescent="0.3">
      <c r="A29" s="6">
        <v>2</v>
      </c>
      <c r="B29" s="7">
        <v>10876.5</v>
      </c>
    </row>
    <row r="30" spans="1:7" x14ac:dyDescent="0.3">
      <c r="A30" s="8">
        <v>1</v>
      </c>
      <c r="B30" s="7">
        <v>-2280</v>
      </c>
      <c r="D30" t="str">
        <f t="shared" si="2"/>
        <v>Loss</v>
      </c>
      <c r="E30">
        <f t="shared" si="1"/>
        <v>1</v>
      </c>
    </row>
    <row r="31" spans="1:7" x14ac:dyDescent="0.3">
      <c r="A31" s="8">
        <v>2</v>
      </c>
      <c r="B31" s="7">
        <v>2575.5</v>
      </c>
      <c r="D31" t="str">
        <f t="shared" si="2"/>
        <v>Profit</v>
      </c>
      <c r="E31">
        <f t="shared" si="1"/>
        <v>0</v>
      </c>
    </row>
    <row r="32" spans="1:7" x14ac:dyDescent="0.3">
      <c r="A32" s="8">
        <v>5</v>
      </c>
      <c r="B32" s="7">
        <v>-630</v>
      </c>
      <c r="D32" t="str">
        <f t="shared" si="2"/>
        <v>Loss</v>
      </c>
      <c r="E32">
        <f t="shared" si="1"/>
        <v>1</v>
      </c>
    </row>
    <row r="33" spans="1:5" x14ac:dyDescent="0.3">
      <c r="A33" s="8">
        <v>6</v>
      </c>
      <c r="B33" s="7">
        <v>-2070</v>
      </c>
      <c r="D33" t="str">
        <f t="shared" si="2"/>
        <v>Loss</v>
      </c>
      <c r="E33">
        <f t="shared" si="1"/>
        <v>1</v>
      </c>
    </row>
    <row r="34" spans="1:5" x14ac:dyDescent="0.3">
      <c r="A34" s="8">
        <v>7</v>
      </c>
      <c r="B34" s="7">
        <v>3190.5</v>
      </c>
      <c r="D34" t="str">
        <f t="shared" si="2"/>
        <v>Profit</v>
      </c>
      <c r="E34">
        <f t="shared" si="1"/>
        <v>0</v>
      </c>
    </row>
    <row r="35" spans="1:5" x14ac:dyDescent="0.3">
      <c r="A35" s="8">
        <v>8</v>
      </c>
      <c r="B35" s="7">
        <v>1806</v>
      </c>
      <c r="D35" t="str">
        <f t="shared" si="2"/>
        <v>Profit</v>
      </c>
      <c r="E35">
        <f t="shared" si="1"/>
        <v>0</v>
      </c>
    </row>
    <row r="36" spans="1:5" x14ac:dyDescent="0.3">
      <c r="A36" s="8">
        <v>9</v>
      </c>
      <c r="B36" s="7">
        <v>-510</v>
      </c>
      <c r="D36" t="str">
        <f t="shared" si="2"/>
        <v>Loss</v>
      </c>
      <c r="E36">
        <f t="shared" si="1"/>
        <v>1</v>
      </c>
    </row>
    <row r="37" spans="1:5" x14ac:dyDescent="0.3">
      <c r="A37" s="8">
        <v>12</v>
      </c>
      <c r="B37" s="7">
        <v>-1860</v>
      </c>
      <c r="D37" t="str">
        <f t="shared" si="2"/>
        <v>Loss</v>
      </c>
      <c r="E37">
        <f t="shared" si="1"/>
        <v>1</v>
      </c>
    </row>
    <row r="38" spans="1:5" x14ac:dyDescent="0.3">
      <c r="A38" s="8">
        <v>14</v>
      </c>
      <c r="B38" s="7">
        <v>2362.5</v>
      </c>
      <c r="D38" t="str">
        <f t="shared" si="2"/>
        <v>Profit</v>
      </c>
      <c r="E38">
        <f t="shared" si="1"/>
        <v>0</v>
      </c>
    </row>
    <row r="39" spans="1:5" x14ac:dyDescent="0.3">
      <c r="A39" s="8">
        <v>15</v>
      </c>
      <c r="B39" s="7">
        <v>-1740</v>
      </c>
      <c r="D39" t="str">
        <f t="shared" si="2"/>
        <v>Loss</v>
      </c>
      <c r="E39">
        <f t="shared" si="1"/>
        <v>1</v>
      </c>
    </row>
    <row r="40" spans="1:5" x14ac:dyDescent="0.3">
      <c r="A40" s="8">
        <v>16</v>
      </c>
      <c r="B40" s="7">
        <v>2742</v>
      </c>
      <c r="D40" t="str">
        <f t="shared" si="2"/>
        <v>Profit</v>
      </c>
      <c r="E40">
        <f t="shared" si="1"/>
        <v>0</v>
      </c>
    </row>
    <row r="41" spans="1:5" x14ac:dyDescent="0.3">
      <c r="A41" s="8">
        <v>19</v>
      </c>
      <c r="B41" s="7">
        <v>996</v>
      </c>
      <c r="D41" t="str">
        <f t="shared" si="2"/>
        <v>Profit</v>
      </c>
      <c r="E41">
        <f t="shared" si="1"/>
        <v>0</v>
      </c>
    </row>
    <row r="42" spans="1:5" x14ac:dyDescent="0.3">
      <c r="A42" s="8">
        <v>20</v>
      </c>
      <c r="B42" s="7">
        <v>-2010</v>
      </c>
      <c r="D42" t="str">
        <f t="shared" si="2"/>
        <v>Loss</v>
      </c>
      <c r="E42">
        <f t="shared" si="1"/>
        <v>1</v>
      </c>
    </row>
    <row r="43" spans="1:5" x14ac:dyDescent="0.3">
      <c r="A43" s="8">
        <v>21</v>
      </c>
      <c r="B43" s="7">
        <v>1405.5</v>
      </c>
      <c r="D43" t="str">
        <f t="shared" si="2"/>
        <v>Profit</v>
      </c>
      <c r="E43">
        <f t="shared" si="1"/>
        <v>0</v>
      </c>
    </row>
    <row r="44" spans="1:5" x14ac:dyDescent="0.3">
      <c r="A44" s="8">
        <v>22</v>
      </c>
      <c r="B44" s="7">
        <v>1837.5</v>
      </c>
      <c r="D44" t="str">
        <f t="shared" si="2"/>
        <v>Profit</v>
      </c>
      <c r="E44">
        <f t="shared" si="1"/>
        <v>0</v>
      </c>
    </row>
    <row r="45" spans="1:5" x14ac:dyDescent="0.3">
      <c r="A45" s="8">
        <v>23</v>
      </c>
      <c r="B45" s="7">
        <v>1200</v>
      </c>
      <c r="D45" t="str">
        <f t="shared" si="2"/>
        <v>Profit</v>
      </c>
      <c r="E45">
        <f t="shared" si="1"/>
        <v>0</v>
      </c>
    </row>
    <row r="46" spans="1:5" x14ac:dyDescent="0.3">
      <c r="A46" s="8">
        <v>26</v>
      </c>
      <c r="B46" s="7">
        <v>750</v>
      </c>
      <c r="D46" t="str">
        <f t="shared" si="2"/>
        <v>Profit</v>
      </c>
      <c r="E46">
        <f t="shared" si="1"/>
        <v>0</v>
      </c>
    </row>
    <row r="47" spans="1:5" x14ac:dyDescent="0.3">
      <c r="A47" s="8">
        <v>27</v>
      </c>
      <c r="B47" s="7">
        <v>1234.5</v>
      </c>
      <c r="D47" t="str">
        <f t="shared" si="2"/>
        <v>Profit</v>
      </c>
      <c r="E47">
        <f t="shared" si="1"/>
        <v>0</v>
      </c>
    </row>
    <row r="48" spans="1:5" x14ac:dyDescent="0.3">
      <c r="A48" s="8">
        <v>28</v>
      </c>
      <c r="B48" s="7">
        <v>1876.5</v>
      </c>
      <c r="D48" t="str">
        <f t="shared" si="2"/>
        <v>Profit</v>
      </c>
      <c r="E48">
        <f t="shared" si="1"/>
        <v>0</v>
      </c>
    </row>
    <row r="49" spans="1:5" x14ac:dyDescent="0.3">
      <c r="A49" s="6">
        <v>3</v>
      </c>
      <c r="B49" s="7">
        <v>13833</v>
      </c>
    </row>
    <row r="50" spans="1:5" x14ac:dyDescent="0.3">
      <c r="A50" s="8">
        <v>1</v>
      </c>
      <c r="B50" s="7">
        <v>168</v>
      </c>
      <c r="D50" t="str">
        <f t="shared" si="2"/>
        <v>Profit</v>
      </c>
      <c r="E50">
        <f t="shared" si="1"/>
        <v>0</v>
      </c>
    </row>
    <row r="51" spans="1:5" x14ac:dyDescent="0.3">
      <c r="A51" s="8">
        <v>5</v>
      </c>
      <c r="B51" s="7">
        <v>-1174.5</v>
      </c>
      <c r="D51" t="str">
        <f t="shared" si="2"/>
        <v>Loss</v>
      </c>
      <c r="E51">
        <f t="shared" si="1"/>
        <v>1</v>
      </c>
    </row>
    <row r="52" spans="1:5" x14ac:dyDescent="0.3">
      <c r="A52" s="8">
        <v>6</v>
      </c>
      <c r="B52" s="7">
        <v>2724</v>
      </c>
      <c r="D52" t="str">
        <f t="shared" si="2"/>
        <v>Profit</v>
      </c>
      <c r="E52">
        <f t="shared" si="1"/>
        <v>0</v>
      </c>
    </row>
    <row r="53" spans="1:5" x14ac:dyDescent="0.3">
      <c r="A53" s="8">
        <v>7</v>
      </c>
      <c r="B53" s="7">
        <v>1782</v>
      </c>
      <c r="D53" t="str">
        <f t="shared" si="2"/>
        <v>Profit</v>
      </c>
      <c r="E53">
        <f t="shared" si="1"/>
        <v>0</v>
      </c>
    </row>
    <row r="54" spans="1:5" x14ac:dyDescent="0.3">
      <c r="A54" s="8">
        <v>8</v>
      </c>
      <c r="B54" s="7">
        <v>-1440</v>
      </c>
      <c r="D54" t="str">
        <f t="shared" si="2"/>
        <v>Loss</v>
      </c>
      <c r="E54">
        <f t="shared" si="1"/>
        <v>1</v>
      </c>
    </row>
    <row r="55" spans="1:5" x14ac:dyDescent="0.3">
      <c r="A55" s="8">
        <v>9</v>
      </c>
      <c r="B55" s="7">
        <v>-1980</v>
      </c>
      <c r="D55" t="str">
        <f t="shared" si="2"/>
        <v>Loss</v>
      </c>
      <c r="E55">
        <f t="shared" si="1"/>
        <v>1</v>
      </c>
    </row>
    <row r="56" spans="1:5" x14ac:dyDescent="0.3">
      <c r="A56" s="8">
        <v>12</v>
      </c>
      <c r="B56" s="7">
        <v>2205</v>
      </c>
      <c r="D56" t="str">
        <f t="shared" si="2"/>
        <v>Profit</v>
      </c>
      <c r="E56">
        <f t="shared" si="1"/>
        <v>0</v>
      </c>
    </row>
    <row r="57" spans="1:5" x14ac:dyDescent="0.3">
      <c r="A57" s="8">
        <v>13</v>
      </c>
      <c r="B57" s="7">
        <v>-1470</v>
      </c>
      <c r="D57" t="str">
        <f t="shared" si="2"/>
        <v>Loss</v>
      </c>
      <c r="E57">
        <f t="shared" si="1"/>
        <v>1</v>
      </c>
    </row>
    <row r="58" spans="1:5" x14ac:dyDescent="0.3">
      <c r="A58" s="8">
        <v>14</v>
      </c>
      <c r="B58" s="7">
        <v>3511.5</v>
      </c>
      <c r="D58" t="str">
        <f t="shared" si="2"/>
        <v>Profit</v>
      </c>
      <c r="E58">
        <f t="shared" si="1"/>
        <v>0</v>
      </c>
    </row>
    <row r="59" spans="1:5" x14ac:dyDescent="0.3">
      <c r="A59" s="8">
        <v>15</v>
      </c>
      <c r="B59" s="7">
        <v>1227</v>
      </c>
      <c r="D59" t="str">
        <f t="shared" si="2"/>
        <v>Profit</v>
      </c>
      <c r="E59">
        <f t="shared" si="1"/>
        <v>0</v>
      </c>
    </row>
    <row r="60" spans="1:5" x14ac:dyDescent="0.3">
      <c r="A60" s="8">
        <v>16</v>
      </c>
      <c r="B60" s="7">
        <v>1506</v>
      </c>
      <c r="D60" t="str">
        <f t="shared" si="2"/>
        <v>Profit</v>
      </c>
      <c r="E60">
        <f t="shared" si="1"/>
        <v>0</v>
      </c>
    </row>
    <row r="61" spans="1:5" x14ac:dyDescent="0.3">
      <c r="A61" s="8">
        <v>19</v>
      </c>
      <c r="B61" s="7">
        <v>1714.5</v>
      </c>
      <c r="D61" t="str">
        <f t="shared" si="2"/>
        <v>Profit</v>
      </c>
      <c r="E61">
        <f t="shared" si="1"/>
        <v>0</v>
      </c>
    </row>
    <row r="62" spans="1:5" x14ac:dyDescent="0.3">
      <c r="A62" s="8">
        <v>20</v>
      </c>
      <c r="B62" s="7">
        <v>-2010</v>
      </c>
      <c r="D62" t="str">
        <f t="shared" si="2"/>
        <v>Loss</v>
      </c>
      <c r="E62">
        <f t="shared" si="1"/>
        <v>1</v>
      </c>
    </row>
    <row r="63" spans="1:5" x14ac:dyDescent="0.3">
      <c r="A63" s="8">
        <v>21</v>
      </c>
      <c r="B63" s="7">
        <v>1324.5</v>
      </c>
      <c r="D63" t="str">
        <f t="shared" si="2"/>
        <v>Profit</v>
      </c>
      <c r="E63">
        <f t="shared" si="1"/>
        <v>0</v>
      </c>
    </row>
    <row r="64" spans="1:5" x14ac:dyDescent="0.3">
      <c r="A64" s="8">
        <v>22</v>
      </c>
      <c r="B64" s="7">
        <v>772.5</v>
      </c>
      <c r="D64" t="str">
        <f t="shared" si="2"/>
        <v>Profit</v>
      </c>
      <c r="E64">
        <f t="shared" si="1"/>
        <v>0</v>
      </c>
    </row>
    <row r="65" spans="1:5" x14ac:dyDescent="0.3">
      <c r="A65" s="8">
        <v>23</v>
      </c>
      <c r="B65" s="7">
        <v>337.5</v>
      </c>
      <c r="D65" t="str">
        <f t="shared" si="2"/>
        <v>Profit</v>
      </c>
      <c r="E65">
        <f t="shared" si="1"/>
        <v>0</v>
      </c>
    </row>
    <row r="66" spans="1:5" x14ac:dyDescent="0.3">
      <c r="A66" s="8">
        <v>26</v>
      </c>
      <c r="B66" s="7">
        <v>2286</v>
      </c>
      <c r="D66" t="str">
        <f t="shared" si="2"/>
        <v>Profit</v>
      </c>
      <c r="E66">
        <f t="shared" si="1"/>
        <v>0</v>
      </c>
    </row>
    <row r="67" spans="1:5" x14ac:dyDescent="0.3">
      <c r="A67" s="8">
        <v>27</v>
      </c>
      <c r="B67" s="7">
        <v>-1290</v>
      </c>
      <c r="D67" t="str">
        <f t="shared" si="2"/>
        <v>Loss</v>
      </c>
      <c r="E67">
        <f t="shared" si="1"/>
        <v>1</v>
      </c>
    </row>
    <row r="68" spans="1:5" x14ac:dyDescent="0.3">
      <c r="A68" s="8">
        <v>28</v>
      </c>
      <c r="B68" s="7">
        <v>3639</v>
      </c>
      <c r="D68" t="str">
        <f t="shared" si="2"/>
        <v>Profit</v>
      </c>
      <c r="E68">
        <f t="shared" si="1"/>
        <v>0</v>
      </c>
    </row>
    <row r="69" spans="1:5" x14ac:dyDescent="0.3">
      <c r="A69" s="6">
        <v>4</v>
      </c>
      <c r="B69" s="7">
        <v>8119.5</v>
      </c>
    </row>
    <row r="70" spans="1:5" x14ac:dyDescent="0.3">
      <c r="A70" s="8">
        <v>2</v>
      </c>
      <c r="B70" s="7">
        <v>2854.5</v>
      </c>
      <c r="D70" t="str">
        <f t="shared" si="2"/>
        <v>Profit</v>
      </c>
      <c r="E70">
        <f t="shared" si="1"/>
        <v>0</v>
      </c>
    </row>
    <row r="71" spans="1:5" x14ac:dyDescent="0.3">
      <c r="A71" s="8">
        <v>3</v>
      </c>
      <c r="B71" s="7">
        <v>1429.5</v>
      </c>
      <c r="D71" t="str">
        <f t="shared" ref="D71:D134" si="3">IF(B71&gt;0,"Profit","Loss")</f>
        <v>Profit</v>
      </c>
      <c r="E71">
        <f t="shared" ref="E71:E134" si="4">IF(D71="Loss",1,0)</f>
        <v>0</v>
      </c>
    </row>
    <row r="72" spans="1:5" x14ac:dyDescent="0.3">
      <c r="A72" s="8">
        <v>4</v>
      </c>
      <c r="B72" s="7">
        <v>-2520</v>
      </c>
      <c r="D72" t="str">
        <f t="shared" si="3"/>
        <v>Loss</v>
      </c>
      <c r="E72">
        <f t="shared" si="4"/>
        <v>1</v>
      </c>
    </row>
    <row r="73" spans="1:5" x14ac:dyDescent="0.3">
      <c r="A73" s="8">
        <v>5</v>
      </c>
      <c r="B73" s="7">
        <v>66</v>
      </c>
      <c r="D73" t="str">
        <f t="shared" si="3"/>
        <v>Profit</v>
      </c>
      <c r="E73">
        <f t="shared" si="4"/>
        <v>0</v>
      </c>
    </row>
    <row r="74" spans="1:5" x14ac:dyDescent="0.3">
      <c r="A74" s="8">
        <v>6</v>
      </c>
      <c r="B74" s="7">
        <v>496.5</v>
      </c>
      <c r="D74" t="str">
        <f t="shared" si="3"/>
        <v>Profit</v>
      </c>
      <c r="E74">
        <f t="shared" si="4"/>
        <v>0</v>
      </c>
    </row>
    <row r="75" spans="1:5" x14ac:dyDescent="0.3">
      <c r="A75" s="8">
        <v>9</v>
      </c>
      <c r="B75" s="7">
        <v>1158</v>
      </c>
      <c r="D75" t="str">
        <f t="shared" si="3"/>
        <v>Profit</v>
      </c>
      <c r="E75">
        <f t="shared" si="4"/>
        <v>0</v>
      </c>
    </row>
    <row r="76" spans="1:5" x14ac:dyDescent="0.3">
      <c r="A76" s="8">
        <v>10</v>
      </c>
      <c r="B76" s="7">
        <v>-1446</v>
      </c>
      <c r="D76" t="str">
        <f t="shared" si="3"/>
        <v>Loss</v>
      </c>
      <c r="E76">
        <f t="shared" si="4"/>
        <v>1</v>
      </c>
    </row>
    <row r="77" spans="1:5" x14ac:dyDescent="0.3">
      <c r="A77" s="8">
        <v>11</v>
      </c>
      <c r="B77" s="7">
        <v>-1276.5</v>
      </c>
      <c r="D77" t="str">
        <f t="shared" si="3"/>
        <v>Loss</v>
      </c>
      <c r="E77">
        <f t="shared" si="4"/>
        <v>1</v>
      </c>
    </row>
    <row r="78" spans="1:5" x14ac:dyDescent="0.3">
      <c r="A78" s="8">
        <v>12</v>
      </c>
      <c r="B78" s="7">
        <v>388.5</v>
      </c>
      <c r="D78" t="str">
        <f t="shared" si="3"/>
        <v>Profit</v>
      </c>
      <c r="E78">
        <f t="shared" si="4"/>
        <v>0</v>
      </c>
    </row>
    <row r="79" spans="1:5" x14ac:dyDescent="0.3">
      <c r="A79" s="8">
        <v>13</v>
      </c>
      <c r="B79" s="7">
        <v>741</v>
      </c>
      <c r="D79" t="str">
        <f t="shared" si="3"/>
        <v>Profit</v>
      </c>
      <c r="E79">
        <f t="shared" si="4"/>
        <v>0</v>
      </c>
    </row>
    <row r="80" spans="1:5" x14ac:dyDescent="0.3">
      <c r="A80" s="8">
        <v>16</v>
      </c>
      <c r="B80" s="7">
        <v>1339.5</v>
      </c>
      <c r="D80" t="str">
        <f t="shared" si="3"/>
        <v>Profit</v>
      </c>
      <c r="E80">
        <f t="shared" si="4"/>
        <v>0</v>
      </c>
    </row>
    <row r="81" spans="1:5" x14ac:dyDescent="0.3">
      <c r="A81" s="8">
        <v>17</v>
      </c>
      <c r="B81" s="7">
        <v>-846</v>
      </c>
      <c r="D81" t="str">
        <f t="shared" si="3"/>
        <v>Loss</v>
      </c>
      <c r="E81">
        <f t="shared" si="4"/>
        <v>1</v>
      </c>
    </row>
    <row r="82" spans="1:5" x14ac:dyDescent="0.3">
      <c r="A82" s="8">
        <v>18</v>
      </c>
      <c r="B82" s="7">
        <v>1977</v>
      </c>
      <c r="D82" t="str">
        <f t="shared" si="3"/>
        <v>Profit</v>
      </c>
      <c r="E82">
        <f t="shared" si="4"/>
        <v>0</v>
      </c>
    </row>
    <row r="83" spans="1:5" x14ac:dyDescent="0.3">
      <c r="A83" s="8">
        <v>19</v>
      </c>
      <c r="B83" s="7">
        <v>3319.5</v>
      </c>
      <c r="D83" t="str">
        <f t="shared" si="3"/>
        <v>Profit</v>
      </c>
      <c r="E83">
        <f t="shared" si="4"/>
        <v>0</v>
      </c>
    </row>
    <row r="84" spans="1:5" x14ac:dyDescent="0.3">
      <c r="A84" s="8">
        <v>20</v>
      </c>
      <c r="B84" s="7">
        <v>-1543.5</v>
      </c>
      <c r="D84" t="str">
        <f t="shared" si="3"/>
        <v>Loss</v>
      </c>
      <c r="E84">
        <f t="shared" si="4"/>
        <v>1</v>
      </c>
    </row>
    <row r="85" spans="1:5" x14ac:dyDescent="0.3">
      <c r="A85" s="8">
        <v>23</v>
      </c>
      <c r="B85" s="7">
        <v>-280.5</v>
      </c>
      <c r="D85" t="str">
        <f t="shared" si="3"/>
        <v>Loss</v>
      </c>
      <c r="E85">
        <f t="shared" si="4"/>
        <v>1</v>
      </c>
    </row>
    <row r="86" spans="1:5" x14ac:dyDescent="0.3">
      <c r="A86" s="8">
        <v>24</v>
      </c>
      <c r="B86" s="7">
        <v>-789</v>
      </c>
      <c r="D86" t="str">
        <f t="shared" si="3"/>
        <v>Loss</v>
      </c>
      <c r="E86">
        <f t="shared" si="4"/>
        <v>1</v>
      </c>
    </row>
    <row r="87" spans="1:5" x14ac:dyDescent="0.3">
      <c r="A87" s="8">
        <v>25</v>
      </c>
      <c r="B87" s="7">
        <v>579</v>
      </c>
      <c r="D87" t="str">
        <f t="shared" si="3"/>
        <v>Profit</v>
      </c>
      <c r="E87">
        <f t="shared" si="4"/>
        <v>0</v>
      </c>
    </row>
    <row r="88" spans="1:5" x14ac:dyDescent="0.3">
      <c r="A88" s="8">
        <v>26</v>
      </c>
      <c r="B88" s="7">
        <v>274.5</v>
      </c>
      <c r="D88" t="str">
        <f t="shared" si="3"/>
        <v>Profit</v>
      </c>
      <c r="E88">
        <f t="shared" si="4"/>
        <v>0</v>
      </c>
    </row>
    <row r="89" spans="1:5" x14ac:dyDescent="0.3">
      <c r="A89" s="8">
        <v>27</v>
      </c>
      <c r="B89" s="7">
        <v>1174.5</v>
      </c>
      <c r="D89" t="str">
        <f t="shared" si="3"/>
        <v>Profit</v>
      </c>
      <c r="E89">
        <f t="shared" si="4"/>
        <v>0</v>
      </c>
    </row>
    <row r="90" spans="1:5" x14ac:dyDescent="0.3">
      <c r="A90" s="8">
        <v>30</v>
      </c>
      <c r="B90" s="7">
        <v>1023</v>
      </c>
      <c r="D90" t="str">
        <f t="shared" si="3"/>
        <v>Profit</v>
      </c>
      <c r="E90">
        <f t="shared" si="4"/>
        <v>0</v>
      </c>
    </row>
    <row r="91" spans="1:5" x14ac:dyDescent="0.3">
      <c r="A91" s="6">
        <v>5</v>
      </c>
      <c r="B91" s="7">
        <v>2817</v>
      </c>
    </row>
    <row r="92" spans="1:5" x14ac:dyDescent="0.3">
      <c r="A92" s="8">
        <v>2</v>
      </c>
      <c r="B92" s="7">
        <v>-643.5</v>
      </c>
      <c r="D92" t="str">
        <f t="shared" si="3"/>
        <v>Loss</v>
      </c>
      <c r="E92">
        <f t="shared" si="4"/>
        <v>1</v>
      </c>
    </row>
    <row r="93" spans="1:5" x14ac:dyDescent="0.3">
      <c r="A93" s="8">
        <v>3</v>
      </c>
      <c r="B93" s="7">
        <v>-586.5</v>
      </c>
      <c r="D93" t="str">
        <f t="shared" si="3"/>
        <v>Loss</v>
      </c>
      <c r="E93">
        <f t="shared" si="4"/>
        <v>1</v>
      </c>
    </row>
    <row r="94" spans="1:5" x14ac:dyDescent="0.3">
      <c r="A94" s="8">
        <v>4</v>
      </c>
      <c r="B94" s="7">
        <v>384</v>
      </c>
      <c r="D94" t="str">
        <f t="shared" si="3"/>
        <v>Profit</v>
      </c>
      <c r="E94">
        <f t="shared" si="4"/>
        <v>0</v>
      </c>
    </row>
    <row r="95" spans="1:5" x14ac:dyDescent="0.3">
      <c r="A95" s="8">
        <v>7</v>
      </c>
      <c r="B95" s="7">
        <v>88.5</v>
      </c>
      <c r="D95" t="str">
        <f t="shared" si="3"/>
        <v>Profit</v>
      </c>
      <c r="E95">
        <f t="shared" si="4"/>
        <v>0</v>
      </c>
    </row>
    <row r="96" spans="1:5" x14ac:dyDescent="0.3">
      <c r="A96" s="8">
        <v>8</v>
      </c>
      <c r="B96" s="7">
        <v>510</v>
      </c>
      <c r="D96" t="str">
        <f t="shared" si="3"/>
        <v>Profit</v>
      </c>
      <c r="E96">
        <f t="shared" si="4"/>
        <v>0</v>
      </c>
    </row>
    <row r="97" spans="1:5" x14ac:dyDescent="0.3">
      <c r="A97" s="8">
        <v>9</v>
      </c>
      <c r="B97" s="7">
        <v>330</v>
      </c>
      <c r="D97" t="str">
        <f t="shared" si="3"/>
        <v>Profit</v>
      </c>
      <c r="E97">
        <f t="shared" si="4"/>
        <v>0</v>
      </c>
    </row>
    <row r="98" spans="1:5" x14ac:dyDescent="0.3">
      <c r="A98" s="8">
        <v>10</v>
      </c>
      <c r="B98" s="7">
        <v>922.5</v>
      </c>
      <c r="D98" t="str">
        <f t="shared" si="3"/>
        <v>Profit</v>
      </c>
      <c r="E98">
        <f t="shared" si="4"/>
        <v>0</v>
      </c>
    </row>
    <row r="99" spans="1:5" x14ac:dyDescent="0.3">
      <c r="A99" s="8">
        <v>11</v>
      </c>
      <c r="B99" s="7">
        <v>1729.5</v>
      </c>
      <c r="D99" t="str">
        <f t="shared" si="3"/>
        <v>Profit</v>
      </c>
      <c r="E99">
        <f t="shared" si="4"/>
        <v>0</v>
      </c>
    </row>
    <row r="100" spans="1:5" x14ac:dyDescent="0.3">
      <c r="A100" s="8">
        <v>14</v>
      </c>
      <c r="B100" s="7">
        <v>-1447.5</v>
      </c>
      <c r="D100" t="str">
        <f t="shared" si="3"/>
        <v>Loss</v>
      </c>
      <c r="E100">
        <f t="shared" si="4"/>
        <v>1</v>
      </c>
    </row>
    <row r="101" spans="1:5" x14ac:dyDescent="0.3">
      <c r="A101" s="8">
        <v>15</v>
      </c>
      <c r="B101" s="7">
        <v>-2250</v>
      </c>
      <c r="D101" t="str">
        <f t="shared" si="3"/>
        <v>Loss</v>
      </c>
      <c r="E101">
        <f t="shared" si="4"/>
        <v>1</v>
      </c>
    </row>
    <row r="102" spans="1:5" x14ac:dyDescent="0.3">
      <c r="A102" s="8">
        <v>16</v>
      </c>
      <c r="B102" s="7">
        <v>-2550</v>
      </c>
      <c r="D102" t="str">
        <f t="shared" si="3"/>
        <v>Loss</v>
      </c>
      <c r="E102">
        <f t="shared" si="4"/>
        <v>1</v>
      </c>
    </row>
    <row r="103" spans="1:5" x14ac:dyDescent="0.3">
      <c r="A103" s="8">
        <v>17</v>
      </c>
      <c r="B103" s="7">
        <v>403.5</v>
      </c>
      <c r="D103" t="str">
        <f t="shared" si="3"/>
        <v>Profit</v>
      </c>
      <c r="E103">
        <f t="shared" si="4"/>
        <v>0</v>
      </c>
    </row>
    <row r="104" spans="1:5" x14ac:dyDescent="0.3">
      <c r="A104" s="8">
        <v>18</v>
      </c>
      <c r="B104" s="7">
        <v>-480</v>
      </c>
      <c r="D104" t="str">
        <f t="shared" si="3"/>
        <v>Loss</v>
      </c>
      <c r="E104">
        <f t="shared" si="4"/>
        <v>1</v>
      </c>
    </row>
    <row r="105" spans="1:5" x14ac:dyDescent="0.3">
      <c r="A105" s="8">
        <v>21</v>
      </c>
      <c r="B105" s="7">
        <v>1710</v>
      </c>
      <c r="D105" t="str">
        <f t="shared" si="3"/>
        <v>Profit</v>
      </c>
      <c r="E105">
        <f t="shared" si="4"/>
        <v>0</v>
      </c>
    </row>
    <row r="106" spans="1:5" x14ac:dyDescent="0.3">
      <c r="A106" s="8">
        <v>22</v>
      </c>
      <c r="B106" s="7">
        <v>-451.5</v>
      </c>
      <c r="D106" t="str">
        <f t="shared" si="3"/>
        <v>Loss</v>
      </c>
      <c r="E106">
        <f t="shared" si="4"/>
        <v>1</v>
      </c>
    </row>
    <row r="107" spans="1:5" x14ac:dyDescent="0.3">
      <c r="A107" s="8">
        <v>23</v>
      </c>
      <c r="B107" s="7">
        <v>1386</v>
      </c>
      <c r="D107" t="str">
        <f t="shared" si="3"/>
        <v>Profit</v>
      </c>
      <c r="E107">
        <f t="shared" si="4"/>
        <v>0</v>
      </c>
    </row>
    <row r="108" spans="1:5" x14ac:dyDescent="0.3">
      <c r="A108" s="8">
        <v>24</v>
      </c>
      <c r="B108" s="7">
        <v>-259.5</v>
      </c>
      <c r="D108" t="str">
        <f t="shared" si="3"/>
        <v>Loss</v>
      </c>
      <c r="E108">
        <f t="shared" si="4"/>
        <v>1</v>
      </c>
    </row>
    <row r="109" spans="1:5" x14ac:dyDescent="0.3">
      <c r="A109" s="8">
        <v>25</v>
      </c>
      <c r="B109" s="7">
        <v>403.5</v>
      </c>
      <c r="D109" t="str">
        <f t="shared" si="3"/>
        <v>Profit</v>
      </c>
      <c r="E109">
        <f t="shared" si="4"/>
        <v>0</v>
      </c>
    </row>
    <row r="110" spans="1:5" x14ac:dyDescent="0.3">
      <c r="A110" s="8">
        <v>28</v>
      </c>
      <c r="B110" s="7">
        <v>99</v>
      </c>
      <c r="D110" t="str">
        <f t="shared" si="3"/>
        <v>Profit</v>
      </c>
      <c r="E110">
        <f t="shared" si="4"/>
        <v>0</v>
      </c>
    </row>
    <row r="111" spans="1:5" x14ac:dyDescent="0.3">
      <c r="A111" s="8">
        <v>29</v>
      </c>
      <c r="B111" s="7">
        <v>780</v>
      </c>
      <c r="D111" t="str">
        <f t="shared" si="3"/>
        <v>Profit</v>
      </c>
      <c r="E111">
        <f t="shared" si="4"/>
        <v>0</v>
      </c>
    </row>
    <row r="112" spans="1:5" x14ac:dyDescent="0.3">
      <c r="A112" s="8">
        <v>30</v>
      </c>
      <c r="B112" s="7">
        <v>1500</v>
      </c>
      <c r="D112" t="str">
        <f t="shared" si="3"/>
        <v>Profit</v>
      </c>
      <c r="E112">
        <f t="shared" si="4"/>
        <v>0</v>
      </c>
    </row>
    <row r="113" spans="1:5" x14ac:dyDescent="0.3">
      <c r="A113" s="8">
        <v>31</v>
      </c>
      <c r="B113" s="7">
        <v>1239</v>
      </c>
      <c r="D113" t="str">
        <f t="shared" si="3"/>
        <v>Profit</v>
      </c>
      <c r="E113">
        <f t="shared" si="4"/>
        <v>0</v>
      </c>
    </row>
    <row r="114" spans="1:5" x14ac:dyDescent="0.3">
      <c r="A114" s="6">
        <v>6</v>
      </c>
      <c r="B114" s="7">
        <v>1759.5</v>
      </c>
    </row>
    <row r="115" spans="1:5" x14ac:dyDescent="0.3">
      <c r="A115" s="8">
        <v>1</v>
      </c>
      <c r="B115" s="7">
        <v>-2190</v>
      </c>
      <c r="D115" t="str">
        <f t="shared" si="3"/>
        <v>Loss</v>
      </c>
      <c r="E115">
        <f t="shared" si="4"/>
        <v>1</v>
      </c>
    </row>
    <row r="116" spans="1:5" x14ac:dyDescent="0.3">
      <c r="A116" s="8">
        <v>4</v>
      </c>
      <c r="B116" s="7">
        <v>1842</v>
      </c>
      <c r="D116" t="str">
        <f t="shared" si="3"/>
        <v>Profit</v>
      </c>
      <c r="E116">
        <f t="shared" si="4"/>
        <v>0</v>
      </c>
    </row>
    <row r="117" spans="1:5" x14ac:dyDescent="0.3">
      <c r="A117" s="8">
        <v>5</v>
      </c>
      <c r="B117" s="7">
        <v>-1410</v>
      </c>
      <c r="D117" t="str">
        <f t="shared" si="3"/>
        <v>Loss</v>
      </c>
      <c r="E117">
        <f t="shared" si="4"/>
        <v>1</v>
      </c>
    </row>
    <row r="118" spans="1:5" x14ac:dyDescent="0.3">
      <c r="A118" s="8">
        <v>6</v>
      </c>
      <c r="B118" s="7">
        <v>-1410</v>
      </c>
      <c r="D118" t="str">
        <f t="shared" si="3"/>
        <v>Loss</v>
      </c>
      <c r="E118">
        <f t="shared" si="4"/>
        <v>1</v>
      </c>
    </row>
    <row r="119" spans="1:5" x14ac:dyDescent="0.3">
      <c r="A119" s="8">
        <v>7</v>
      </c>
      <c r="B119" s="7">
        <v>-747</v>
      </c>
      <c r="D119" t="str">
        <f t="shared" si="3"/>
        <v>Loss</v>
      </c>
      <c r="E119">
        <f t="shared" si="4"/>
        <v>1</v>
      </c>
    </row>
    <row r="120" spans="1:5" x14ac:dyDescent="0.3">
      <c r="A120" s="8">
        <v>8</v>
      </c>
      <c r="B120" s="7">
        <v>-339</v>
      </c>
      <c r="D120" t="str">
        <f t="shared" si="3"/>
        <v>Loss</v>
      </c>
      <c r="E120">
        <f t="shared" si="4"/>
        <v>1</v>
      </c>
    </row>
    <row r="121" spans="1:5" x14ac:dyDescent="0.3">
      <c r="A121" s="8">
        <v>11</v>
      </c>
      <c r="B121" s="7">
        <v>-2310</v>
      </c>
      <c r="D121" t="str">
        <f t="shared" si="3"/>
        <v>Loss</v>
      </c>
      <c r="E121">
        <f t="shared" si="4"/>
        <v>1</v>
      </c>
    </row>
    <row r="122" spans="1:5" x14ac:dyDescent="0.3">
      <c r="A122" s="8">
        <v>12</v>
      </c>
      <c r="B122" s="7">
        <v>-1890</v>
      </c>
      <c r="D122" t="str">
        <f t="shared" si="3"/>
        <v>Loss</v>
      </c>
      <c r="E122">
        <f t="shared" si="4"/>
        <v>1</v>
      </c>
    </row>
    <row r="123" spans="1:5" x14ac:dyDescent="0.3">
      <c r="A123" s="8">
        <v>13</v>
      </c>
      <c r="B123" s="7">
        <v>376.5</v>
      </c>
      <c r="D123" t="str">
        <f t="shared" si="3"/>
        <v>Profit</v>
      </c>
      <c r="E123">
        <f t="shared" si="4"/>
        <v>0</v>
      </c>
    </row>
    <row r="124" spans="1:5" x14ac:dyDescent="0.3">
      <c r="A124" s="8">
        <v>14</v>
      </c>
      <c r="B124" s="7">
        <v>3831</v>
      </c>
      <c r="D124" t="str">
        <f t="shared" si="3"/>
        <v>Profit</v>
      </c>
      <c r="E124">
        <f t="shared" si="4"/>
        <v>0</v>
      </c>
    </row>
    <row r="125" spans="1:5" x14ac:dyDescent="0.3">
      <c r="A125" s="8">
        <v>15</v>
      </c>
      <c r="B125" s="7">
        <v>402</v>
      </c>
      <c r="D125" t="str">
        <f t="shared" si="3"/>
        <v>Profit</v>
      </c>
      <c r="E125">
        <f t="shared" si="4"/>
        <v>0</v>
      </c>
    </row>
    <row r="126" spans="1:5" x14ac:dyDescent="0.3">
      <c r="A126" s="8">
        <v>18</v>
      </c>
      <c r="B126" s="7">
        <v>720</v>
      </c>
      <c r="D126" t="str">
        <f t="shared" si="3"/>
        <v>Profit</v>
      </c>
      <c r="E126">
        <f t="shared" si="4"/>
        <v>0</v>
      </c>
    </row>
    <row r="127" spans="1:5" x14ac:dyDescent="0.3">
      <c r="A127" s="8">
        <v>19</v>
      </c>
      <c r="B127" s="7">
        <v>-763.5</v>
      </c>
      <c r="D127" t="str">
        <f t="shared" si="3"/>
        <v>Loss</v>
      </c>
      <c r="E127">
        <f t="shared" si="4"/>
        <v>1</v>
      </c>
    </row>
    <row r="128" spans="1:5" x14ac:dyDescent="0.3">
      <c r="A128" s="8">
        <v>20</v>
      </c>
      <c r="B128" s="7">
        <v>1590</v>
      </c>
      <c r="D128" t="str">
        <f t="shared" si="3"/>
        <v>Profit</v>
      </c>
      <c r="E128">
        <f t="shared" si="4"/>
        <v>0</v>
      </c>
    </row>
    <row r="129" spans="1:5" x14ac:dyDescent="0.3">
      <c r="A129" s="8">
        <v>21</v>
      </c>
      <c r="B129" s="7">
        <v>-970.5</v>
      </c>
      <c r="D129" t="str">
        <f t="shared" si="3"/>
        <v>Loss</v>
      </c>
      <c r="E129">
        <f t="shared" si="4"/>
        <v>1</v>
      </c>
    </row>
    <row r="130" spans="1:5" x14ac:dyDescent="0.3">
      <c r="A130" s="8">
        <v>22</v>
      </c>
      <c r="B130" s="7">
        <v>2139</v>
      </c>
      <c r="D130" t="str">
        <f t="shared" si="3"/>
        <v>Profit</v>
      </c>
      <c r="E130">
        <f t="shared" si="4"/>
        <v>0</v>
      </c>
    </row>
    <row r="131" spans="1:5" x14ac:dyDescent="0.3">
      <c r="A131" s="8">
        <v>25</v>
      </c>
      <c r="B131" s="7">
        <v>615</v>
      </c>
      <c r="D131" t="str">
        <f t="shared" si="3"/>
        <v>Profit</v>
      </c>
      <c r="E131">
        <f t="shared" si="4"/>
        <v>0</v>
      </c>
    </row>
    <row r="132" spans="1:5" x14ac:dyDescent="0.3">
      <c r="A132" s="8">
        <v>26</v>
      </c>
      <c r="B132" s="7">
        <v>-291</v>
      </c>
      <c r="D132" t="str">
        <f t="shared" si="3"/>
        <v>Loss</v>
      </c>
      <c r="E132">
        <f t="shared" si="4"/>
        <v>1</v>
      </c>
    </row>
    <row r="133" spans="1:5" x14ac:dyDescent="0.3">
      <c r="A133" s="8">
        <v>27</v>
      </c>
      <c r="B133" s="7">
        <v>636</v>
      </c>
      <c r="D133" t="str">
        <f t="shared" si="3"/>
        <v>Profit</v>
      </c>
      <c r="E133">
        <f t="shared" si="4"/>
        <v>0</v>
      </c>
    </row>
    <row r="134" spans="1:5" x14ac:dyDescent="0.3">
      <c r="A134" s="8">
        <v>28</v>
      </c>
      <c r="B134" s="7">
        <v>1167</v>
      </c>
      <c r="D134" t="str">
        <f t="shared" si="3"/>
        <v>Profit</v>
      </c>
      <c r="E134">
        <f t="shared" si="4"/>
        <v>0</v>
      </c>
    </row>
    <row r="135" spans="1:5" x14ac:dyDescent="0.3">
      <c r="A135" s="8">
        <v>29</v>
      </c>
      <c r="B135" s="7">
        <v>762</v>
      </c>
      <c r="D135" t="str">
        <f t="shared" ref="D135:D198" si="5">IF(B135&gt;0,"Profit","Loss")</f>
        <v>Profit</v>
      </c>
      <c r="E135">
        <f t="shared" ref="E135:E198" si="6">IF(D135="Loss",1,0)</f>
        <v>0</v>
      </c>
    </row>
    <row r="136" spans="1:5" x14ac:dyDescent="0.3">
      <c r="A136" s="6">
        <v>7</v>
      </c>
      <c r="B136" s="7">
        <v>11155.5</v>
      </c>
    </row>
    <row r="137" spans="1:5" x14ac:dyDescent="0.3">
      <c r="A137" s="8">
        <v>2</v>
      </c>
      <c r="B137" s="7">
        <v>-1951.5</v>
      </c>
      <c r="D137" t="str">
        <f t="shared" si="5"/>
        <v>Loss</v>
      </c>
      <c r="E137">
        <f t="shared" si="6"/>
        <v>1</v>
      </c>
    </row>
    <row r="138" spans="1:5" x14ac:dyDescent="0.3">
      <c r="A138" s="8">
        <v>3</v>
      </c>
      <c r="B138" s="7">
        <v>1191</v>
      </c>
      <c r="D138" t="str">
        <f t="shared" si="5"/>
        <v>Profit</v>
      </c>
      <c r="E138">
        <f t="shared" si="6"/>
        <v>0</v>
      </c>
    </row>
    <row r="139" spans="1:5" x14ac:dyDescent="0.3">
      <c r="A139" s="8">
        <v>4</v>
      </c>
      <c r="B139" s="7">
        <v>1870.5</v>
      </c>
      <c r="D139" t="str">
        <f t="shared" si="5"/>
        <v>Profit</v>
      </c>
      <c r="E139">
        <f t="shared" si="6"/>
        <v>0</v>
      </c>
    </row>
    <row r="140" spans="1:5" x14ac:dyDescent="0.3">
      <c r="A140" s="8">
        <v>5</v>
      </c>
      <c r="B140" s="7">
        <v>501</v>
      </c>
      <c r="D140" t="str">
        <f t="shared" si="5"/>
        <v>Profit</v>
      </c>
      <c r="E140">
        <f t="shared" si="6"/>
        <v>0</v>
      </c>
    </row>
    <row r="141" spans="1:5" x14ac:dyDescent="0.3">
      <c r="A141" s="8">
        <v>6</v>
      </c>
      <c r="B141" s="7">
        <v>847.5</v>
      </c>
      <c r="D141" t="str">
        <f t="shared" si="5"/>
        <v>Profit</v>
      </c>
      <c r="E141">
        <f t="shared" si="6"/>
        <v>0</v>
      </c>
    </row>
    <row r="142" spans="1:5" x14ac:dyDescent="0.3">
      <c r="A142" s="8">
        <v>9</v>
      </c>
      <c r="B142" s="7">
        <v>510</v>
      </c>
      <c r="D142" t="str">
        <f t="shared" si="5"/>
        <v>Profit</v>
      </c>
      <c r="E142">
        <f t="shared" si="6"/>
        <v>0</v>
      </c>
    </row>
    <row r="143" spans="1:5" x14ac:dyDescent="0.3">
      <c r="A143" s="8">
        <v>10</v>
      </c>
      <c r="B143" s="7">
        <v>306</v>
      </c>
      <c r="D143" t="str">
        <f t="shared" si="5"/>
        <v>Profit</v>
      </c>
      <c r="E143">
        <f t="shared" si="6"/>
        <v>0</v>
      </c>
    </row>
    <row r="144" spans="1:5" x14ac:dyDescent="0.3">
      <c r="A144" s="8">
        <v>11</v>
      </c>
      <c r="B144" s="7">
        <v>696</v>
      </c>
      <c r="D144" t="str">
        <f t="shared" si="5"/>
        <v>Profit</v>
      </c>
      <c r="E144">
        <f t="shared" si="6"/>
        <v>0</v>
      </c>
    </row>
    <row r="145" spans="1:5" x14ac:dyDescent="0.3">
      <c r="A145" s="8">
        <v>12</v>
      </c>
      <c r="B145" s="7">
        <v>2278.5</v>
      </c>
      <c r="D145" t="str">
        <f t="shared" si="5"/>
        <v>Profit</v>
      </c>
      <c r="E145">
        <f t="shared" si="6"/>
        <v>0</v>
      </c>
    </row>
    <row r="146" spans="1:5" x14ac:dyDescent="0.3">
      <c r="A146" s="8">
        <v>13</v>
      </c>
      <c r="B146" s="7">
        <v>906</v>
      </c>
      <c r="D146" t="str">
        <f t="shared" si="5"/>
        <v>Profit</v>
      </c>
      <c r="E146">
        <f t="shared" si="6"/>
        <v>0</v>
      </c>
    </row>
    <row r="147" spans="1:5" x14ac:dyDescent="0.3">
      <c r="A147" s="8">
        <v>16</v>
      </c>
      <c r="B147" s="7">
        <v>1089</v>
      </c>
      <c r="D147" t="str">
        <f t="shared" si="5"/>
        <v>Profit</v>
      </c>
      <c r="E147">
        <f t="shared" si="6"/>
        <v>0</v>
      </c>
    </row>
    <row r="148" spans="1:5" x14ac:dyDescent="0.3">
      <c r="A148" s="8">
        <v>17</v>
      </c>
      <c r="B148" s="7">
        <v>405</v>
      </c>
      <c r="D148" t="str">
        <f t="shared" si="5"/>
        <v>Profit</v>
      </c>
      <c r="E148">
        <f t="shared" si="6"/>
        <v>0</v>
      </c>
    </row>
    <row r="149" spans="1:5" x14ac:dyDescent="0.3">
      <c r="A149" s="8">
        <v>18</v>
      </c>
      <c r="B149" s="7">
        <v>-810</v>
      </c>
      <c r="D149" t="str">
        <f t="shared" si="5"/>
        <v>Loss</v>
      </c>
      <c r="E149">
        <f t="shared" si="6"/>
        <v>1</v>
      </c>
    </row>
    <row r="150" spans="1:5" x14ac:dyDescent="0.3">
      <c r="A150" s="8">
        <v>19</v>
      </c>
      <c r="B150" s="7">
        <v>-2010</v>
      </c>
      <c r="D150" t="str">
        <f t="shared" si="5"/>
        <v>Loss</v>
      </c>
      <c r="E150">
        <f t="shared" si="6"/>
        <v>1</v>
      </c>
    </row>
    <row r="151" spans="1:5" x14ac:dyDescent="0.3">
      <c r="A151" s="8">
        <v>20</v>
      </c>
      <c r="B151" s="7">
        <v>-346.5</v>
      </c>
      <c r="D151" t="str">
        <f t="shared" si="5"/>
        <v>Loss</v>
      </c>
      <c r="E151">
        <f t="shared" si="6"/>
        <v>1</v>
      </c>
    </row>
    <row r="152" spans="1:5" x14ac:dyDescent="0.3">
      <c r="A152" s="8">
        <v>23</v>
      </c>
      <c r="B152" s="7">
        <v>1950</v>
      </c>
      <c r="D152" t="str">
        <f t="shared" si="5"/>
        <v>Profit</v>
      </c>
      <c r="E152">
        <f t="shared" si="6"/>
        <v>0</v>
      </c>
    </row>
    <row r="153" spans="1:5" x14ac:dyDescent="0.3">
      <c r="A153" s="8">
        <v>24</v>
      </c>
      <c r="B153" s="7">
        <v>-52.5</v>
      </c>
      <c r="D153" t="str">
        <f t="shared" si="5"/>
        <v>Loss</v>
      </c>
      <c r="E153">
        <f t="shared" si="6"/>
        <v>1</v>
      </c>
    </row>
    <row r="154" spans="1:5" x14ac:dyDescent="0.3">
      <c r="A154" s="8">
        <v>25</v>
      </c>
      <c r="B154" s="7">
        <v>-288</v>
      </c>
      <c r="D154" t="str">
        <f t="shared" si="5"/>
        <v>Loss</v>
      </c>
      <c r="E154">
        <f t="shared" si="6"/>
        <v>1</v>
      </c>
    </row>
    <row r="155" spans="1:5" x14ac:dyDescent="0.3">
      <c r="A155" s="8">
        <v>26</v>
      </c>
      <c r="B155" s="7">
        <v>1111.5</v>
      </c>
      <c r="D155" t="str">
        <f t="shared" si="5"/>
        <v>Profit</v>
      </c>
      <c r="E155">
        <f t="shared" si="6"/>
        <v>0</v>
      </c>
    </row>
    <row r="156" spans="1:5" x14ac:dyDescent="0.3">
      <c r="A156" s="8">
        <v>27</v>
      </c>
      <c r="B156" s="7">
        <v>561</v>
      </c>
      <c r="D156" t="str">
        <f t="shared" si="5"/>
        <v>Profit</v>
      </c>
      <c r="E156">
        <f t="shared" si="6"/>
        <v>0</v>
      </c>
    </row>
    <row r="157" spans="1:5" x14ac:dyDescent="0.3">
      <c r="A157" s="8">
        <v>30</v>
      </c>
      <c r="B157" s="7">
        <v>1809</v>
      </c>
      <c r="D157" t="str">
        <f t="shared" si="5"/>
        <v>Profit</v>
      </c>
      <c r="E157">
        <f t="shared" si="6"/>
        <v>0</v>
      </c>
    </row>
    <row r="158" spans="1:5" x14ac:dyDescent="0.3">
      <c r="A158" s="8">
        <v>31</v>
      </c>
      <c r="B158" s="7">
        <v>582</v>
      </c>
      <c r="D158" t="str">
        <f t="shared" si="5"/>
        <v>Profit</v>
      </c>
      <c r="E158">
        <f t="shared" si="6"/>
        <v>0</v>
      </c>
    </row>
    <row r="159" spans="1:5" x14ac:dyDescent="0.3">
      <c r="A159" s="6">
        <v>8</v>
      </c>
      <c r="B159" s="7">
        <v>6486</v>
      </c>
    </row>
    <row r="160" spans="1:5" x14ac:dyDescent="0.3">
      <c r="A160" s="8">
        <v>1</v>
      </c>
      <c r="B160" s="7">
        <v>594</v>
      </c>
      <c r="D160" t="str">
        <f t="shared" si="5"/>
        <v>Profit</v>
      </c>
      <c r="E160">
        <f t="shared" si="6"/>
        <v>0</v>
      </c>
    </row>
    <row r="161" spans="1:5" x14ac:dyDescent="0.3">
      <c r="A161" s="8">
        <v>2</v>
      </c>
      <c r="B161" s="7">
        <v>3243</v>
      </c>
      <c r="D161" t="str">
        <f t="shared" si="5"/>
        <v>Profit</v>
      </c>
      <c r="E161">
        <f t="shared" si="6"/>
        <v>0</v>
      </c>
    </row>
    <row r="162" spans="1:5" x14ac:dyDescent="0.3">
      <c r="A162" s="8">
        <v>3</v>
      </c>
      <c r="B162" s="7">
        <v>486</v>
      </c>
      <c r="D162" t="str">
        <f t="shared" si="5"/>
        <v>Profit</v>
      </c>
      <c r="E162">
        <f t="shared" si="6"/>
        <v>0</v>
      </c>
    </row>
    <row r="163" spans="1:5" x14ac:dyDescent="0.3">
      <c r="A163" s="8">
        <v>6</v>
      </c>
      <c r="B163" s="7">
        <v>-75</v>
      </c>
      <c r="D163" t="str">
        <f t="shared" si="5"/>
        <v>Loss</v>
      </c>
      <c r="E163">
        <f t="shared" si="6"/>
        <v>1</v>
      </c>
    </row>
    <row r="164" spans="1:5" x14ac:dyDescent="0.3">
      <c r="A164" s="8">
        <v>7</v>
      </c>
      <c r="B164" s="7">
        <v>825</v>
      </c>
      <c r="D164" t="str">
        <f t="shared" si="5"/>
        <v>Profit</v>
      </c>
      <c r="E164">
        <f t="shared" si="6"/>
        <v>0</v>
      </c>
    </row>
    <row r="165" spans="1:5" x14ac:dyDescent="0.3">
      <c r="A165" s="8">
        <v>8</v>
      </c>
      <c r="B165" s="7">
        <v>555</v>
      </c>
      <c r="D165" t="str">
        <f t="shared" si="5"/>
        <v>Profit</v>
      </c>
      <c r="E165">
        <f t="shared" si="6"/>
        <v>0</v>
      </c>
    </row>
    <row r="166" spans="1:5" x14ac:dyDescent="0.3">
      <c r="A166" s="8">
        <v>9</v>
      </c>
      <c r="B166" s="7">
        <v>-96</v>
      </c>
      <c r="D166" t="str">
        <f t="shared" si="5"/>
        <v>Loss</v>
      </c>
      <c r="E166">
        <f t="shared" si="6"/>
        <v>1</v>
      </c>
    </row>
    <row r="167" spans="1:5" x14ac:dyDescent="0.3">
      <c r="A167" s="8">
        <v>10</v>
      </c>
      <c r="B167" s="7">
        <v>-2130</v>
      </c>
      <c r="D167" t="str">
        <f t="shared" si="5"/>
        <v>Loss</v>
      </c>
      <c r="E167">
        <f t="shared" si="6"/>
        <v>1</v>
      </c>
    </row>
    <row r="168" spans="1:5" x14ac:dyDescent="0.3">
      <c r="A168" s="8">
        <v>13</v>
      </c>
      <c r="B168" s="7">
        <v>1009.5</v>
      </c>
      <c r="D168" t="str">
        <f t="shared" si="5"/>
        <v>Profit</v>
      </c>
      <c r="E168">
        <f t="shared" si="6"/>
        <v>0</v>
      </c>
    </row>
    <row r="169" spans="1:5" x14ac:dyDescent="0.3">
      <c r="A169" s="8">
        <v>14</v>
      </c>
      <c r="B169" s="7">
        <v>703.5</v>
      </c>
      <c r="D169" t="str">
        <f t="shared" si="5"/>
        <v>Profit</v>
      </c>
      <c r="E169">
        <f t="shared" si="6"/>
        <v>0</v>
      </c>
    </row>
    <row r="170" spans="1:5" x14ac:dyDescent="0.3">
      <c r="A170" s="8">
        <v>16</v>
      </c>
      <c r="B170" s="7">
        <v>-564</v>
      </c>
      <c r="D170" t="str">
        <f t="shared" si="5"/>
        <v>Loss</v>
      </c>
      <c r="E170">
        <f t="shared" si="6"/>
        <v>1</v>
      </c>
    </row>
    <row r="171" spans="1:5" x14ac:dyDescent="0.3">
      <c r="A171" s="8">
        <v>17</v>
      </c>
      <c r="B171" s="7">
        <v>-576</v>
      </c>
      <c r="D171" t="str">
        <f t="shared" si="5"/>
        <v>Loss</v>
      </c>
      <c r="E171">
        <f t="shared" si="6"/>
        <v>1</v>
      </c>
    </row>
    <row r="172" spans="1:5" x14ac:dyDescent="0.3">
      <c r="A172" s="8">
        <v>20</v>
      </c>
      <c r="B172" s="7">
        <v>205.5</v>
      </c>
      <c r="D172" t="str">
        <f t="shared" si="5"/>
        <v>Profit</v>
      </c>
      <c r="E172">
        <f t="shared" si="6"/>
        <v>0</v>
      </c>
    </row>
    <row r="173" spans="1:5" x14ac:dyDescent="0.3">
      <c r="A173" s="8">
        <v>21</v>
      </c>
      <c r="B173" s="7">
        <v>1083</v>
      </c>
      <c r="D173" t="str">
        <f t="shared" si="5"/>
        <v>Profit</v>
      </c>
      <c r="E173">
        <f t="shared" si="6"/>
        <v>0</v>
      </c>
    </row>
    <row r="174" spans="1:5" x14ac:dyDescent="0.3">
      <c r="A174" s="8">
        <v>23</v>
      </c>
      <c r="B174" s="7">
        <v>-310.5</v>
      </c>
      <c r="D174" t="str">
        <f t="shared" si="5"/>
        <v>Loss</v>
      </c>
      <c r="E174">
        <f t="shared" si="6"/>
        <v>1</v>
      </c>
    </row>
    <row r="175" spans="1:5" x14ac:dyDescent="0.3">
      <c r="A175" s="8">
        <v>24</v>
      </c>
      <c r="B175" s="7">
        <v>1162.5</v>
      </c>
      <c r="D175" t="str">
        <f t="shared" si="5"/>
        <v>Profit</v>
      </c>
      <c r="E175">
        <f t="shared" si="6"/>
        <v>0</v>
      </c>
    </row>
    <row r="176" spans="1:5" x14ac:dyDescent="0.3">
      <c r="A176" s="8">
        <v>27</v>
      </c>
      <c r="B176" s="7">
        <v>-454.5</v>
      </c>
      <c r="D176" t="str">
        <f t="shared" si="5"/>
        <v>Loss</v>
      </c>
      <c r="E176">
        <f t="shared" si="6"/>
        <v>1</v>
      </c>
    </row>
    <row r="177" spans="1:5" x14ac:dyDescent="0.3">
      <c r="A177" s="8">
        <v>28</v>
      </c>
      <c r="B177" s="7">
        <v>-1609.5</v>
      </c>
      <c r="D177" t="str">
        <f t="shared" si="5"/>
        <v>Loss</v>
      </c>
      <c r="E177">
        <f t="shared" si="6"/>
        <v>1</v>
      </c>
    </row>
    <row r="178" spans="1:5" x14ac:dyDescent="0.3">
      <c r="A178" s="8">
        <v>29</v>
      </c>
      <c r="B178" s="7">
        <v>1066.5</v>
      </c>
      <c r="D178" t="str">
        <f t="shared" si="5"/>
        <v>Profit</v>
      </c>
      <c r="E178">
        <f t="shared" si="6"/>
        <v>0</v>
      </c>
    </row>
    <row r="179" spans="1:5" x14ac:dyDescent="0.3">
      <c r="A179" s="8">
        <v>30</v>
      </c>
      <c r="B179" s="7">
        <v>531</v>
      </c>
      <c r="D179" t="str">
        <f t="shared" si="5"/>
        <v>Profit</v>
      </c>
      <c r="E179">
        <f t="shared" si="6"/>
        <v>0</v>
      </c>
    </row>
    <row r="180" spans="1:5" x14ac:dyDescent="0.3">
      <c r="A180" s="8">
        <v>31</v>
      </c>
      <c r="B180" s="7">
        <v>837</v>
      </c>
      <c r="D180" t="str">
        <f t="shared" si="5"/>
        <v>Profit</v>
      </c>
      <c r="E180">
        <f t="shared" si="6"/>
        <v>0</v>
      </c>
    </row>
    <row r="181" spans="1:5" x14ac:dyDescent="0.3">
      <c r="A181" s="6">
        <v>9</v>
      </c>
      <c r="B181" s="7">
        <v>6691.5</v>
      </c>
    </row>
    <row r="182" spans="1:5" x14ac:dyDescent="0.3">
      <c r="A182" s="8">
        <v>3</v>
      </c>
      <c r="B182" s="7">
        <v>1395</v>
      </c>
      <c r="D182" t="str">
        <f t="shared" si="5"/>
        <v>Profit</v>
      </c>
      <c r="E182">
        <f t="shared" si="6"/>
        <v>0</v>
      </c>
    </row>
    <row r="183" spans="1:5" x14ac:dyDescent="0.3">
      <c r="A183" s="8">
        <v>4</v>
      </c>
      <c r="B183" s="7">
        <v>1647</v>
      </c>
      <c r="D183" t="str">
        <f t="shared" si="5"/>
        <v>Profit</v>
      </c>
      <c r="E183">
        <f t="shared" si="6"/>
        <v>0</v>
      </c>
    </row>
    <row r="184" spans="1:5" x14ac:dyDescent="0.3">
      <c r="A184" s="8">
        <v>5</v>
      </c>
      <c r="B184" s="7">
        <v>240</v>
      </c>
      <c r="D184" t="str">
        <f t="shared" si="5"/>
        <v>Profit</v>
      </c>
      <c r="E184">
        <f t="shared" si="6"/>
        <v>0</v>
      </c>
    </row>
    <row r="185" spans="1:5" x14ac:dyDescent="0.3">
      <c r="A185" s="8">
        <v>6</v>
      </c>
      <c r="B185" s="7">
        <v>-396</v>
      </c>
      <c r="D185" t="str">
        <f t="shared" si="5"/>
        <v>Loss</v>
      </c>
      <c r="E185">
        <f t="shared" si="6"/>
        <v>1</v>
      </c>
    </row>
    <row r="186" spans="1:5" x14ac:dyDescent="0.3">
      <c r="A186" s="8">
        <v>7</v>
      </c>
      <c r="B186" s="7">
        <v>289.5</v>
      </c>
      <c r="D186" t="str">
        <f t="shared" si="5"/>
        <v>Profit</v>
      </c>
      <c r="E186">
        <f t="shared" si="6"/>
        <v>0</v>
      </c>
    </row>
    <row r="187" spans="1:5" x14ac:dyDescent="0.3">
      <c r="A187" s="8">
        <v>10</v>
      </c>
      <c r="B187" s="7">
        <v>-81</v>
      </c>
      <c r="D187" t="str">
        <f t="shared" si="5"/>
        <v>Loss</v>
      </c>
      <c r="E187">
        <f t="shared" si="6"/>
        <v>1</v>
      </c>
    </row>
    <row r="188" spans="1:5" x14ac:dyDescent="0.3">
      <c r="A188" s="8">
        <v>11</v>
      </c>
      <c r="B188" s="7">
        <v>-2490</v>
      </c>
      <c r="D188" t="str">
        <f t="shared" si="5"/>
        <v>Loss</v>
      </c>
      <c r="E188">
        <f t="shared" si="6"/>
        <v>1</v>
      </c>
    </row>
    <row r="189" spans="1:5" x14ac:dyDescent="0.3">
      <c r="A189" s="8">
        <v>12</v>
      </c>
      <c r="B189" s="7">
        <v>-2700</v>
      </c>
      <c r="D189" t="str">
        <f t="shared" si="5"/>
        <v>Loss</v>
      </c>
      <c r="E189">
        <f t="shared" si="6"/>
        <v>1</v>
      </c>
    </row>
    <row r="190" spans="1:5" x14ac:dyDescent="0.3">
      <c r="A190" s="8">
        <v>14</v>
      </c>
      <c r="B190" s="7">
        <v>759</v>
      </c>
      <c r="D190" t="str">
        <f t="shared" si="5"/>
        <v>Profit</v>
      </c>
      <c r="E190">
        <f t="shared" si="6"/>
        <v>0</v>
      </c>
    </row>
    <row r="191" spans="1:5" x14ac:dyDescent="0.3">
      <c r="A191" s="8">
        <v>17</v>
      </c>
      <c r="B191" s="7">
        <v>-751.5</v>
      </c>
      <c r="D191" t="str">
        <f t="shared" si="5"/>
        <v>Loss</v>
      </c>
      <c r="E191">
        <f t="shared" si="6"/>
        <v>1</v>
      </c>
    </row>
    <row r="192" spans="1:5" x14ac:dyDescent="0.3">
      <c r="A192" s="8">
        <v>18</v>
      </c>
      <c r="B192" s="7">
        <v>1689</v>
      </c>
      <c r="D192" t="str">
        <f t="shared" si="5"/>
        <v>Profit</v>
      </c>
      <c r="E192">
        <f t="shared" si="6"/>
        <v>0</v>
      </c>
    </row>
    <row r="193" spans="1:5" x14ac:dyDescent="0.3">
      <c r="A193" s="8">
        <v>19</v>
      </c>
      <c r="B193" s="7">
        <v>1786.5</v>
      </c>
      <c r="D193" t="str">
        <f t="shared" si="5"/>
        <v>Profit</v>
      </c>
      <c r="E193">
        <f t="shared" si="6"/>
        <v>0</v>
      </c>
    </row>
    <row r="194" spans="1:5" x14ac:dyDescent="0.3">
      <c r="A194" s="8">
        <v>21</v>
      </c>
      <c r="B194" s="7">
        <v>4170</v>
      </c>
      <c r="D194" t="str">
        <f t="shared" si="5"/>
        <v>Profit</v>
      </c>
      <c r="E194">
        <f t="shared" si="6"/>
        <v>0</v>
      </c>
    </row>
    <row r="195" spans="1:5" x14ac:dyDescent="0.3">
      <c r="A195" s="8">
        <v>24</v>
      </c>
      <c r="B195" s="7">
        <v>510</v>
      </c>
      <c r="D195" t="str">
        <f t="shared" si="5"/>
        <v>Profit</v>
      </c>
      <c r="E195">
        <f t="shared" si="6"/>
        <v>0</v>
      </c>
    </row>
    <row r="196" spans="1:5" x14ac:dyDescent="0.3">
      <c r="A196" s="8">
        <v>25</v>
      </c>
      <c r="B196" s="7">
        <v>390</v>
      </c>
      <c r="D196" t="str">
        <f t="shared" si="5"/>
        <v>Profit</v>
      </c>
      <c r="E196">
        <f t="shared" si="6"/>
        <v>0</v>
      </c>
    </row>
    <row r="197" spans="1:5" x14ac:dyDescent="0.3">
      <c r="A197" s="8">
        <v>26</v>
      </c>
      <c r="B197" s="7">
        <v>-960</v>
      </c>
      <c r="D197" t="str">
        <f t="shared" si="5"/>
        <v>Loss</v>
      </c>
      <c r="E197">
        <f t="shared" si="6"/>
        <v>1</v>
      </c>
    </row>
    <row r="198" spans="1:5" x14ac:dyDescent="0.3">
      <c r="A198" s="8">
        <v>27</v>
      </c>
      <c r="B198" s="7">
        <v>2694</v>
      </c>
      <c r="D198" t="str">
        <f t="shared" si="5"/>
        <v>Profit</v>
      </c>
      <c r="E198">
        <f t="shared" si="6"/>
        <v>0</v>
      </c>
    </row>
    <row r="199" spans="1:5" x14ac:dyDescent="0.3">
      <c r="A199" s="8">
        <v>28</v>
      </c>
      <c r="B199" s="7">
        <v>-1500</v>
      </c>
      <c r="D199" t="str">
        <f t="shared" ref="D199:D262" si="7">IF(B199&gt;0,"Profit","Loss")</f>
        <v>Loss</v>
      </c>
      <c r="E199">
        <f t="shared" ref="E199:E262" si="8">IF(D199="Loss",1,0)</f>
        <v>1</v>
      </c>
    </row>
    <row r="200" spans="1:5" x14ac:dyDescent="0.3">
      <c r="A200" s="6">
        <v>10</v>
      </c>
      <c r="B200" s="7">
        <v>4882.5</v>
      </c>
    </row>
    <row r="201" spans="1:5" x14ac:dyDescent="0.3">
      <c r="A201" s="8">
        <v>1</v>
      </c>
      <c r="B201" s="7">
        <v>-2280</v>
      </c>
      <c r="D201" t="str">
        <f t="shared" si="7"/>
        <v>Loss</v>
      </c>
      <c r="E201">
        <f t="shared" si="8"/>
        <v>1</v>
      </c>
    </row>
    <row r="202" spans="1:5" x14ac:dyDescent="0.3">
      <c r="A202" s="8">
        <v>3</v>
      </c>
      <c r="B202" s="7">
        <v>120</v>
      </c>
      <c r="D202" t="str">
        <f t="shared" si="7"/>
        <v>Profit</v>
      </c>
      <c r="E202">
        <f t="shared" si="8"/>
        <v>0</v>
      </c>
    </row>
    <row r="203" spans="1:5" x14ac:dyDescent="0.3">
      <c r="A203" s="8">
        <v>4</v>
      </c>
      <c r="B203" s="7">
        <v>381</v>
      </c>
      <c r="D203" t="str">
        <f t="shared" si="7"/>
        <v>Profit</v>
      </c>
      <c r="E203">
        <f t="shared" si="8"/>
        <v>0</v>
      </c>
    </row>
    <row r="204" spans="1:5" x14ac:dyDescent="0.3">
      <c r="A204" s="8">
        <v>5</v>
      </c>
      <c r="B204" s="7">
        <v>2160</v>
      </c>
      <c r="D204" t="str">
        <f t="shared" si="7"/>
        <v>Profit</v>
      </c>
      <c r="E204">
        <f t="shared" si="8"/>
        <v>0</v>
      </c>
    </row>
    <row r="205" spans="1:5" x14ac:dyDescent="0.3">
      <c r="A205" s="8">
        <v>8</v>
      </c>
      <c r="B205" s="7">
        <v>-2805</v>
      </c>
      <c r="D205" t="str">
        <f t="shared" si="7"/>
        <v>Loss</v>
      </c>
      <c r="E205">
        <f t="shared" si="8"/>
        <v>1</v>
      </c>
    </row>
    <row r="206" spans="1:5" x14ac:dyDescent="0.3">
      <c r="A206" s="8">
        <v>9</v>
      </c>
      <c r="B206" s="7">
        <v>-1590</v>
      </c>
      <c r="D206" t="str">
        <f t="shared" si="7"/>
        <v>Loss</v>
      </c>
      <c r="E206">
        <f t="shared" si="8"/>
        <v>1</v>
      </c>
    </row>
    <row r="207" spans="1:5" x14ac:dyDescent="0.3">
      <c r="A207" s="8">
        <v>10</v>
      </c>
      <c r="B207" s="7">
        <v>3453</v>
      </c>
      <c r="D207" t="str">
        <f t="shared" si="7"/>
        <v>Profit</v>
      </c>
      <c r="E207">
        <f t="shared" si="8"/>
        <v>0</v>
      </c>
    </row>
    <row r="208" spans="1:5" x14ac:dyDescent="0.3">
      <c r="A208" s="8">
        <v>11</v>
      </c>
      <c r="B208" s="7">
        <v>2698.5</v>
      </c>
      <c r="D208" t="str">
        <f t="shared" si="7"/>
        <v>Profit</v>
      </c>
      <c r="E208">
        <f t="shared" si="8"/>
        <v>0</v>
      </c>
    </row>
    <row r="209" spans="1:5" x14ac:dyDescent="0.3">
      <c r="A209" s="8">
        <v>12</v>
      </c>
      <c r="B209" s="7">
        <v>-217.5</v>
      </c>
      <c r="D209" t="str">
        <f t="shared" si="7"/>
        <v>Loss</v>
      </c>
      <c r="E209">
        <f t="shared" si="8"/>
        <v>1</v>
      </c>
    </row>
    <row r="210" spans="1:5" x14ac:dyDescent="0.3">
      <c r="A210" s="8">
        <v>15</v>
      </c>
      <c r="B210" s="7">
        <v>90</v>
      </c>
      <c r="D210" t="str">
        <f t="shared" si="7"/>
        <v>Profit</v>
      </c>
      <c r="E210">
        <f t="shared" si="8"/>
        <v>0</v>
      </c>
    </row>
    <row r="211" spans="1:5" x14ac:dyDescent="0.3">
      <c r="A211" s="8">
        <v>16</v>
      </c>
      <c r="B211" s="7">
        <v>2289</v>
      </c>
      <c r="D211" t="str">
        <f t="shared" si="7"/>
        <v>Profit</v>
      </c>
      <c r="E211">
        <f t="shared" si="8"/>
        <v>0</v>
      </c>
    </row>
    <row r="212" spans="1:5" x14ac:dyDescent="0.3">
      <c r="A212" s="8">
        <v>17</v>
      </c>
      <c r="B212" s="7">
        <v>987</v>
      </c>
      <c r="D212" t="str">
        <f t="shared" si="7"/>
        <v>Profit</v>
      </c>
      <c r="E212">
        <f t="shared" si="8"/>
        <v>0</v>
      </c>
    </row>
    <row r="213" spans="1:5" x14ac:dyDescent="0.3">
      <c r="A213" s="8">
        <v>19</v>
      </c>
      <c r="B213" s="7">
        <v>-1830</v>
      </c>
      <c r="D213" t="str">
        <f t="shared" si="7"/>
        <v>Loss</v>
      </c>
      <c r="E213">
        <f t="shared" si="8"/>
        <v>1</v>
      </c>
    </row>
    <row r="214" spans="1:5" x14ac:dyDescent="0.3">
      <c r="A214" s="8">
        <v>22</v>
      </c>
      <c r="B214" s="7">
        <v>-2490</v>
      </c>
      <c r="D214" t="str">
        <f t="shared" si="7"/>
        <v>Loss</v>
      </c>
      <c r="E214">
        <f t="shared" si="8"/>
        <v>1</v>
      </c>
    </row>
    <row r="215" spans="1:5" x14ac:dyDescent="0.3">
      <c r="A215" s="8">
        <v>23</v>
      </c>
      <c r="B215" s="7">
        <v>-1260</v>
      </c>
      <c r="D215" t="str">
        <f t="shared" si="7"/>
        <v>Loss</v>
      </c>
      <c r="E215">
        <f t="shared" si="8"/>
        <v>1</v>
      </c>
    </row>
    <row r="216" spans="1:5" x14ac:dyDescent="0.3">
      <c r="A216" s="8">
        <v>24</v>
      </c>
      <c r="B216" s="7">
        <v>999</v>
      </c>
      <c r="D216" t="str">
        <f t="shared" si="7"/>
        <v>Profit</v>
      </c>
      <c r="E216">
        <f t="shared" si="8"/>
        <v>0</v>
      </c>
    </row>
    <row r="217" spans="1:5" x14ac:dyDescent="0.3">
      <c r="A217" s="8">
        <v>25</v>
      </c>
      <c r="B217" s="7">
        <v>2590.5</v>
      </c>
      <c r="D217" t="str">
        <f t="shared" si="7"/>
        <v>Profit</v>
      </c>
      <c r="E217">
        <f t="shared" si="8"/>
        <v>0</v>
      </c>
    </row>
    <row r="218" spans="1:5" x14ac:dyDescent="0.3">
      <c r="A218" s="8">
        <v>26</v>
      </c>
      <c r="B218" s="7">
        <v>-1560</v>
      </c>
      <c r="D218" t="str">
        <f t="shared" si="7"/>
        <v>Loss</v>
      </c>
      <c r="E218">
        <f t="shared" si="8"/>
        <v>1</v>
      </c>
    </row>
    <row r="219" spans="1:5" x14ac:dyDescent="0.3">
      <c r="A219" s="8">
        <v>29</v>
      </c>
      <c r="B219" s="7">
        <v>3900</v>
      </c>
      <c r="D219" t="str">
        <f t="shared" si="7"/>
        <v>Profit</v>
      </c>
      <c r="E219">
        <f t="shared" si="8"/>
        <v>0</v>
      </c>
    </row>
    <row r="220" spans="1:5" x14ac:dyDescent="0.3">
      <c r="A220" s="8">
        <v>30</v>
      </c>
      <c r="B220" s="7">
        <v>-150</v>
      </c>
      <c r="D220" t="str">
        <f t="shared" si="7"/>
        <v>Loss</v>
      </c>
      <c r="E220">
        <f t="shared" si="8"/>
        <v>1</v>
      </c>
    </row>
    <row r="221" spans="1:5" x14ac:dyDescent="0.3">
      <c r="A221" s="8">
        <v>31</v>
      </c>
      <c r="B221" s="7">
        <v>-603</v>
      </c>
      <c r="D221" t="str">
        <f t="shared" si="7"/>
        <v>Loss</v>
      </c>
      <c r="E221">
        <f t="shared" si="8"/>
        <v>1</v>
      </c>
    </row>
    <row r="222" spans="1:5" x14ac:dyDescent="0.3">
      <c r="A222" s="6">
        <v>11</v>
      </c>
      <c r="B222" s="7">
        <v>12243</v>
      </c>
    </row>
    <row r="223" spans="1:5" x14ac:dyDescent="0.3">
      <c r="A223" s="8">
        <v>1</v>
      </c>
      <c r="B223" s="7">
        <v>1825.5</v>
      </c>
      <c r="D223" t="str">
        <f t="shared" si="7"/>
        <v>Profit</v>
      </c>
      <c r="E223">
        <f t="shared" si="8"/>
        <v>0</v>
      </c>
    </row>
    <row r="224" spans="1:5" x14ac:dyDescent="0.3">
      <c r="A224" s="8">
        <v>2</v>
      </c>
      <c r="B224" s="7">
        <v>-70.5</v>
      </c>
      <c r="D224" t="str">
        <f t="shared" si="7"/>
        <v>Loss</v>
      </c>
      <c r="E224">
        <f t="shared" si="8"/>
        <v>1</v>
      </c>
    </row>
    <row r="225" spans="1:5" x14ac:dyDescent="0.3">
      <c r="A225" s="8">
        <v>5</v>
      </c>
      <c r="B225" s="7">
        <v>2265</v>
      </c>
      <c r="D225" t="str">
        <f t="shared" si="7"/>
        <v>Profit</v>
      </c>
      <c r="E225">
        <f t="shared" si="8"/>
        <v>0</v>
      </c>
    </row>
    <row r="226" spans="1:5" x14ac:dyDescent="0.3">
      <c r="A226" s="8">
        <v>6</v>
      </c>
      <c r="B226" s="7">
        <v>1618.5</v>
      </c>
      <c r="D226" t="str">
        <f t="shared" si="7"/>
        <v>Profit</v>
      </c>
      <c r="E226">
        <f t="shared" si="8"/>
        <v>0</v>
      </c>
    </row>
    <row r="227" spans="1:5" x14ac:dyDescent="0.3">
      <c r="A227" s="8">
        <v>9</v>
      </c>
      <c r="B227" s="7">
        <v>379.5</v>
      </c>
      <c r="D227" t="str">
        <f t="shared" si="7"/>
        <v>Profit</v>
      </c>
      <c r="E227">
        <f t="shared" si="8"/>
        <v>0</v>
      </c>
    </row>
    <row r="228" spans="1:5" x14ac:dyDescent="0.3">
      <c r="A228" s="8">
        <v>12</v>
      </c>
      <c r="B228" s="7">
        <v>1960.5</v>
      </c>
      <c r="D228" t="str">
        <f t="shared" si="7"/>
        <v>Profit</v>
      </c>
      <c r="E228">
        <f t="shared" si="8"/>
        <v>0</v>
      </c>
    </row>
    <row r="229" spans="1:5" x14ac:dyDescent="0.3">
      <c r="A229" s="8">
        <v>13</v>
      </c>
      <c r="B229" s="7">
        <v>3534</v>
      </c>
      <c r="D229" t="str">
        <f t="shared" si="7"/>
        <v>Profit</v>
      </c>
      <c r="E229">
        <f t="shared" si="8"/>
        <v>0</v>
      </c>
    </row>
    <row r="230" spans="1:5" x14ac:dyDescent="0.3">
      <c r="A230" s="8">
        <v>14</v>
      </c>
      <c r="B230" s="7">
        <v>-2460</v>
      </c>
      <c r="D230" t="str">
        <f t="shared" si="7"/>
        <v>Loss</v>
      </c>
      <c r="E230">
        <f t="shared" si="8"/>
        <v>1</v>
      </c>
    </row>
    <row r="231" spans="1:5" x14ac:dyDescent="0.3">
      <c r="A231" s="8">
        <v>15</v>
      </c>
      <c r="B231" s="7">
        <v>1494</v>
      </c>
      <c r="D231" t="str">
        <f t="shared" si="7"/>
        <v>Profit</v>
      </c>
      <c r="E231">
        <f t="shared" si="8"/>
        <v>0</v>
      </c>
    </row>
    <row r="232" spans="1:5" x14ac:dyDescent="0.3">
      <c r="A232" s="8">
        <v>16</v>
      </c>
      <c r="B232" s="7">
        <v>-1206</v>
      </c>
      <c r="D232" t="str">
        <f t="shared" si="7"/>
        <v>Loss</v>
      </c>
      <c r="E232">
        <f t="shared" si="8"/>
        <v>1</v>
      </c>
    </row>
    <row r="233" spans="1:5" x14ac:dyDescent="0.3">
      <c r="A233" s="8">
        <v>19</v>
      </c>
      <c r="B233" s="7">
        <v>-868.5</v>
      </c>
      <c r="D233" t="str">
        <f t="shared" si="7"/>
        <v>Loss</v>
      </c>
      <c r="E233">
        <f t="shared" si="8"/>
        <v>1</v>
      </c>
    </row>
    <row r="234" spans="1:5" x14ac:dyDescent="0.3">
      <c r="A234" s="8">
        <v>20</v>
      </c>
      <c r="B234" s="7">
        <v>913.5</v>
      </c>
      <c r="D234" t="str">
        <f t="shared" si="7"/>
        <v>Profit</v>
      </c>
      <c r="E234">
        <f t="shared" si="8"/>
        <v>0</v>
      </c>
    </row>
    <row r="235" spans="1:5" x14ac:dyDescent="0.3">
      <c r="A235" s="8">
        <v>21</v>
      </c>
      <c r="B235" s="7">
        <v>1452</v>
      </c>
      <c r="D235" t="str">
        <f t="shared" si="7"/>
        <v>Profit</v>
      </c>
      <c r="E235">
        <f t="shared" si="8"/>
        <v>0</v>
      </c>
    </row>
    <row r="236" spans="1:5" x14ac:dyDescent="0.3">
      <c r="A236" s="8">
        <v>22</v>
      </c>
      <c r="B236" s="7">
        <v>1641</v>
      </c>
      <c r="D236" t="str">
        <f t="shared" si="7"/>
        <v>Profit</v>
      </c>
      <c r="E236">
        <f t="shared" si="8"/>
        <v>0</v>
      </c>
    </row>
    <row r="237" spans="1:5" x14ac:dyDescent="0.3">
      <c r="A237" s="8">
        <v>26</v>
      </c>
      <c r="B237" s="7">
        <v>2260.5</v>
      </c>
      <c r="D237" t="str">
        <f t="shared" si="7"/>
        <v>Profit</v>
      </c>
      <c r="E237">
        <f t="shared" si="8"/>
        <v>0</v>
      </c>
    </row>
    <row r="238" spans="1:5" x14ac:dyDescent="0.3">
      <c r="A238" s="8">
        <v>27</v>
      </c>
      <c r="B238" s="7">
        <v>-2670</v>
      </c>
      <c r="D238" t="str">
        <f t="shared" si="7"/>
        <v>Loss</v>
      </c>
      <c r="E238">
        <f t="shared" si="8"/>
        <v>1</v>
      </c>
    </row>
    <row r="239" spans="1:5" x14ac:dyDescent="0.3">
      <c r="A239" s="8">
        <v>28</v>
      </c>
      <c r="B239" s="7">
        <v>828</v>
      </c>
      <c r="D239" t="str">
        <f t="shared" si="7"/>
        <v>Profit</v>
      </c>
      <c r="E239">
        <f t="shared" si="8"/>
        <v>0</v>
      </c>
    </row>
    <row r="240" spans="1:5" x14ac:dyDescent="0.3">
      <c r="A240" s="8">
        <v>29</v>
      </c>
      <c r="B240" s="7">
        <v>183</v>
      </c>
      <c r="D240" t="str">
        <f t="shared" si="7"/>
        <v>Profit</v>
      </c>
      <c r="E240">
        <f t="shared" si="8"/>
        <v>0</v>
      </c>
    </row>
    <row r="241" spans="1:5" x14ac:dyDescent="0.3">
      <c r="A241" s="8">
        <v>30</v>
      </c>
      <c r="B241" s="7">
        <v>-837</v>
      </c>
      <c r="D241" t="str">
        <f t="shared" si="7"/>
        <v>Loss</v>
      </c>
      <c r="E241">
        <f t="shared" si="8"/>
        <v>1</v>
      </c>
    </row>
    <row r="242" spans="1:5" x14ac:dyDescent="0.3">
      <c r="A242" s="6">
        <v>12</v>
      </c>
      <c r="B242" s="7">
        <v>13300.5</v>
      </c>
    </row>
    <row r="243" spans="1:5" x14ac:dyDescent="0.3">
      <c r="A243" s="8">
        <v>3</v>
      </c>
      <c r="B243" s="7">
        <v>609</v>
      </c>
      <c r="D243" t="str">
        <f t="shared" si="7"/>
        <v>Profit</v>
      </c>
      <c r="E243">
        <f t="shared" si="8"/>
        <v>0</v>
      </c>
    </row>
    <row r="244" spans="1:5" x14ac:dyDescent="0.3">
      <c r="A244" s="8">
        <v>4</v>
      </c>
      <c r="B244" s="7">
        <v>1437</v>
      </c>
      <c r="D244" t="str">
        <f t="shared" si="7"/>
        <v>Profit</v>
      </c>
      <c r="E244">
        <f t="shared" si="8"/>
        <v>0</v>
      </c>
    </row>
    <row r="245" spans="1:5" x14ac:dyDescent="0.3">
      <c r="A245" s="8">
        <v>5</v>
      </c>
      <c r="B245" s="7">
        <v>2590.5</v>
      </c>
      <c r="D245" t="str">
        <f t="shared" si="7"/>
        <v>Profit</v>
      </c>
      <c r="E245">
        <f t="shared" si="8"/>
        <v>0</v>
      </c>
    </row>
    <row r="246" spans="1:5" x14ac:dyDescent="0.3">
      <c r="A246" s="8">
        <v>6</v>
      </c>
      <c r="B246" s="7">
        <v>-2730</v>
      </c>
      <c r="D246" t="str">
        <f t="shared" si="7"/>
        <v>Loss</v>
      </c>
      <c r="E246">
        <f t="shared" si="8"/>
        <v>1</v>
      </c>
    </row>
    <row r="247" spans="1:5" x14ac:dyDescent="0.3">
      <c r="A247" s="8">
        <v>7</v>
      </c>
      <c r="B247" s="7">
        <v>1867.5</v>
      </c>
      <c r="D247" t="str">
        <f t="shared" si="7"/>
        <v>Profit</v>
      </c>
      <c r="E247">
        <f t="shared" si="8"/>
        <v>0</v>
      </c>
    </row>
    <row r="248" spans="1:5" x14ac:dyDescent="0.3">
      <c r="A248" s="8">
        <v>10</v>
      </c>
      <c r="B248" s="7">
        <v>-2550</v>
      </c>
      <c r="D248" t="str">
        <f t="shared" si="7"/>
        <v>Loss</v>
      </c>
      <c r="E248">
        <f t="shared" si="8"/>
        <v>1</v>
      </c>
    </row>
    <row r="249" spans="1:5" x14ac:dyDescent="0.3">
      <c r="A249" s="8">
        <v>11</v>
      </c>
      <c r="B249" s="7">
        <v>1320</v>
      </c>
      <c r="D249" t="str">
        <f t="shared" si="7"/>
        <v>Profit</v>
      </c>
      <c r="E249">
        <f t="shared" si="8"/>
        <v>0</v>
      </c>
    </row>
    <row r="250" spans="1:5" x14ac:dyDescent="0.3">
      <c r="A250" s="8">
        <v>12</v>
      </c>
      <c r="B250" s="7">
        <v>1966.5</v>
      </c>
      <c r="D250" t="str">
        <f t="shared" si="7"/>
        <v>Profit</v>
      </c>
      <c r="E250">
        <f t="shared" si="8"/>
        <v>0</v>
      </c>
    </row>
    <row r="251" spans="1:5" x14ac:dyDescent="0.3">
      <c r="A251" s="8">
        <v>13</v>
      </c>
      <c r="B251" s="7">
        <v>1642.5</v>
      </c>
      <c r="D251" t="str">
        <f t="shared" si="7"/>
        <v>Profit</v>
      </c>
      <c r="E251">
        <f t="shared" si="8"/>
        <v>0</v>
      </c>
    </row>
    <row r="252" spans="1:5" x14ac:dyDescent="0.3">
      <c r="A252" s="8">
        <v>14</v>
      </c>
      <c r="B252" s="7">
        <v>-952.5</v>
      </c>
      <c r="D252" t="str">
        <f t="shared" si="7"/>
        <v>Loss</v>
      </c>
      <c r="E252">
        <f t="shared" si="8"/>
        <v>1</v>
      </c>
    </row>
    <row r="253" spans="1:5" x14ac:dyDescent="0.3">
      <c r="A253" s="8">
        <v>17</v>
      </c>
      <c r="B253" s="7">
        <v>1141.5</v>
      </c>
      <c r="D253" t="str">
        <f t="shared" si="7"/>
        <v>Profit</v>
      </c>
      <c r="E253">
        <f t="shared" si="8"/>
        <v>0</v>
      </c>
    </row>
    <row r="254" spans="1:5" x14ac:dyDescent="0.3">
      <c r="A254" s="8">
        <v>18</v>
      </c>
      <c r="B254" s="7">
        <v>1179</v>
      </c>
      <c r="D254" t="str">
        <f t="shared" si="7"/>
        <v>Profit</v>
      </c>
      <c r="E254">
        <f t="shared" si="8"/>
        <v>0</v>
      </c>
    </row>
    <row r="255" spans="1:5" x14ac:dyDescent="0.3">
      <c r="A255" s="8">
        <v>19</v>
      </c>
      <c r="B255" s="7">
        <v>-1443</v>
      </c>
      <c r="D255" t="str">
        <f t="shared" si="7"/>
        <v>Loss</v>
      </c>
      <c r="E255">
        <f t="shared" si="8"/>
        <v>1</v>
      </c>
    </row>
    <row r="256" spans="1:5" x14ac:dyDescent="0.3">
      <c r="A256" s="8">
        <v>20</v>
      </c>
      <c r="B256" s="7">
        <v>3037.5</v>
      </c>
      <c r="D256" t="str">
        <f t="shared" si="7"/>
        <v>Profit</v>
      </c>
      <c r="E256">
        <f t="shared" si="8"/>
        <v>0</v>
      </c>
    </row>
    <row r="257" spans="1:5" x14ac:dyDescent="0.3">
      <c r="A257" s="8">
        <v>21</v>
      </c>
      <c r="B257" s="7">
        <v>3156</v>
      </c>
      <c r="D257" t="str">
        <f t="shared" si="7"/>
        <v>Profit</v>
      </c>
      <c r="E257">
        <f t="shared" si="8"/>
        <v>0</v>
      </c>
    </row>
    <row r="258" spans="1:5" x14ac:dyDescent="0.3">
      <c r="A258" s="8">
        <v>24</v>
      </c>
      <c r="B258" s="7">
        <v>-1470</v>
      </c>
      <c r="D258" t="str">
        <f t="shared" si="7"/>
        <v>Loss</v>
      </c>
      <c r="E258">
        <f t="shared" si="8"/>
        <v>1</v>
      </c>
    </row>
    <row r="259" spans="1:5" x14ac:dyDescent="0.3">
      <c r="A259" s="8">
        <v>26</v>
      </c>
      <c r="B259" s="7">
        <v>2620.5</v>
      </c>
      <c r="D259" t="str">
        <f t="shared" si="7"/>
        <v>Profit</v>
      </c>
      <c r="E259">
        <f t="shared" si="8"/>
        <v>0</v>
      </c>
    </row>
    <row r="260" spans="1:5" x14ac:dyDescent="0.3">
      <c r="A260" s="8">
        <v>27</v>
      </c>
      <c r="B260" s="7">
        <v>-1320</v>
      </c>
      <c r="D260" t="str">
        <f t="shared" si="7"/>
        <v>Loss</v>
      </c>
      <c r="E260">
        <f t="shared" si="8"/>
        <v>1</v>
      </c>
    </row>
    <row r="261" spans="1:5" x14ac:dyDescent="0.3">
      <c r="A261" s="8">
        <v>28</v>
      </c>
      <c r="B261" s="7">
        <v>985.5</v>
      </c>
      <c r="D261" t="str">
        <f t="shared" si="7"/>
        <v>Profit</v>
      </c>
      <c r="E261">
        <f t="shared" si="8"/>
        <v>0</v>
      </c>
    </row>
    <row r="262" spans="1:5" x14ac:dyDescent="0.3">
      <c r="A262" s="8">
        <v>31</v>
      </c>
      <c r="B262" s="7">
        <v>213</v>
      </c>
      <c r="D262" t="str">
        <f t="shared" si="7"/>
        <v>Profit</v>
      </c>
      <c r="E262">
        <f t="shared" si="8"/>
        <v>0</v>
      </c>
    </row>
    <row r="263" spans="1:5" x14ac:dyDescent="0.3">
      <c r="A263" s="5">
        <v>2019</v>
      </c>
      <c r="B263" s="7">
        <v>168609</v>
      </c>
    </row>
    <row r="264" spans="1:5" x14ac:dyDescent="0.3">
      <c r="A264" s="6">
        <v>1</v>
      </c>
      <c r="B264" s="7">
        <v>14190</v>
      </c>
    </row>
    <row r="265" spans="1:5" x14ac:dyDescent="0.3">
      <c r="A265" s="8">
        <v>1</v>
      </c>
      <c r="B265" s="7">
        <v>2743.5</v>
      </c>
      <c r="D265" t="str">
        <f t="shared" ref="D263:D326" si="9">IF(B265&gt;0,"Profit","Loss")</f>
        <v>Profit</v>
      </c>
      <c r="E265">
        <f t="shared" ref="E263:E326" si="10">IF(D265="Loss",1,0)</f>
        <v>0</v>
      </c>
    </row>
    <row r="266" spans="1:5" x14ac:dyDescent="0.3">
      <c r="A266" s="8">
        <v>2</v>
      </c>
      <c r="B266" s="7">
        <v>-1800</v>
      </c>
      <c r="D266" t="str">
        <f t="shared" si="9"/>
        <v>Loss</v>
      </c>
      <c r="E266">
        <f t="shared" si="10"/>
        <v>1</v>
      </c>
    </row>
    <row r="267" spans="1:5" x14ac:dyDescent="0.3">
      <c r="A267" s="8">
        <v>3</v>
      </c>
      <c r="B267" s="7">
        <v>1644</v>
      </c>
      <c r="D267" t="str">
        <f t="shared" si="9"/>
        <v>Profit</v>
      </c>
      <c r="E267">
        <f t="shared" si="10"/>
        <v>0</v>
      </c>
    </row>
    <row r="268" spans="1:5" x14ac:dyDescent="0.3">
      <c r="A268" s="8">
        <v>4</v>
      </c>
      <c r="B268" s="7">
        <v>570</v>
      </c>
      <c r="D268" t="str">
        <f t="shared" si="9"/>
        <v>Profit</v>
      </c>
      <c r="E268">
        <f t="shared" si="10"/>
        <v>0</v>
      </c>
    </row>
    <row r="269" spans="1:5" x14ac:dyDescent="0.3">
      <c r="A269" s="8">
        <v>7</v>
      </c>
      <c r="B269" s="7">
        <v>93</v>
      </c>
      <c r="D269" t="str">
        <f t="shared" si="9"/>
        <v>Profit</v>
      </c>
      <c r="E269">
        <f t="shared" si="10"/>
        <v>0</v>
      </c>
    </row>
    <row r="270" spans="1:5" x14ac:dyDescent="0.3">
      <c r="A270" s="8">
        <v>8</v>
      </c>
      <c r="B270" s="7">
        <v>915</v>
      </c>
      <c r="D270" t="str">
        <f t="shared" si="9"/>
        <v>Profit</v>
      </c>
      <c r="E270">
        <f t="shared" si="10"/>
        <v>0</v>
      </c>
    </row>
    <row r="271" spans="1:5" x14ac:dyDescent="0.3">
      <c r="A271" s="8">
        <v>9</v>
      </c>
      <c r="B271" s="7">
        <v>-750</v>
      </c>
      <c r="D271" t="str">
        <f t="shared" si="9"/>
        <v>Loss</v>
      </c>
      <c r="E271">
        <f t="shared" si="10"/>
        <v>1</v>
      </c>
    </row>
    <row r="272" spans="1:5" x14ac:dyDescent="0.3">
      <c r="A272" s="8">
        <v>10</v>
      </c>
      <c r="B272" s="7">
        <v>2529</v>
      </c>
      <c r="D272" t="str">
        <f t="shared" si="9"/>
        <v>Profit</v>
      </c>
      <c r="E272">
        <f t="shared" si="10"/>
        <v>0</v>
      </c>
    </row>
    <row r="273" spans="1:5" x14ac:dyDescent="0.3">
      <c r="A273" s="8">
        <v>11</v>
      </c>
      <c r="B273" s="7">
        <v>235.5</v>
      </c>
      <c r="D273" t="str">
        <f t="shared" si="9"/>
        <v>Profit</v>
      </c>
      <c r="E273">
        <f t="shared" si="10"/>
        <v>0</v>
      </c>
    </row>
    <row r="274" spans="1:5" x14ac:dyDescent="0.3">
      <c r="A274" s="8">
        <v>14</v>
      </c>
      <c r="B274" s="7">
        <v>1057.5</v>
      </c>
      <c r="D274" t="str">
        <f t="shared" si="9"/>
        <v>Profit</v>
      </c>
      <c r="E274">
        <f t="shared" si="10"/>
        <v>0</v>
      </c>
    </row>
    <row r="275" spans="1:5" x14ac:dyDescent="0.3">
      <c r="A275" s="8">
        <v>15</v>
      </c>
      <c r="B275" s="7">
        <v>787.5</v>
      </c>
      <c r="D275" t="str">
        <f t="shared" si="9"/>
        <v>Profit</v>
      </c>
      <c r="E275">
        <f t="shared" si="10"/>
        <v>0</v>
      </c>
    </row>
    <row r="276" spans="1:5" x14ac:dyDescent="0.3">
      <c r="A276" s="8">
        <v>16</v>
      </c>
      <c r="B276" s="7">
        <v>1411.5</v>
      </c>
      <c r="D276" t="str">
        <f t="shared" si="9"/>
        <v>Profit</v>
      </c>
      <c r="E276">
        <f t="shared" si="10"/>
        <v>0</v>
      </c>
    </row>
    <row r="277" spans="1:5" x14ac:dyDescent="0.3">
      <c r="A277" s="8">
        <v>17</v>
      </c>
      <c r="B277" s="7">
        <v>-2700</v>
      </c>
      <c r="D277" t="str">
        <f t="shared" si="9"/>
        <v>Loss</v>
      </c>
      <c r="E277">
        <f t="shared" si="10"/>
        <v>1</v>
      </c>
    </row>
    <row r="278" spans="1:5" x14ac:dyDescent="0.3">
      <c r="A278" s="8">
        <v>18</v>
      </c>
      <c r="B278" s="7">
        <v>217.5</v>
      </c>
      <c r="D278" t="str">
        <f t="shared" si="9"/>
        <v>Profit</v>
      </c>
      <c r="E278">
        <f t="shared" si="10"/>
        <v>0</v>
      </c>
    </row>
    <row r="279" spans="1:5" x14ac:dyDescent="0.3">
      <c r="A279" s="8">
        <v>21</v>
      </c>
      <c r="B279" s="7">
        <v>-721.5</v>
      </c>
      <c r="D279" t="str">
        <f t="shared" si="9"/>
        <v>Loss</v>
      </c>
      <c r="E279">
        <f t="shared" si="10"/>
        <v>1</v>
      </c>
    </row>
    <row r="280" spans="1:5" x14ac:dyDescent="0.3">
      <c r="A280" s="8">
        <v>22</v>
      </c>
      <c r="B280" s="7">
        <v>954</v>
      </c>
      <c r="D280" t="str">
        <f t="shared" si="9"/>
        <v>Profit</v>
      </c>
      <c r="E280">
        <f t="shared" si="10"/>
        <v>0</v>
      </c>
    </row>
    <row r="281" spans="1:5" x14ac:dyDescent="0.3">
      <c r="A281" s="8">
        <v>23</v>
      </c>
      <c r="B281" s="7">
        <v>2299.5</v>
      </c>
      <c r="D281" t="str">
        <f t="shared" si="9"/>
        <v>Profit</v>
      </c>
      <c r="E281">
        <f t="shared" si="10"/>
        <v>0</v>
      </c>
    </row>
    <row r="282" spans="1:5" x14ac:dyDescent="0.3">
      <c r="A282" s="8">
        <v>24</v>
      </c>
      <c r="B282" s="7">
        <v>2094</v>
      </c>
      <c r="D282" t="str">
        <f t="shared" si="9"/>
        <v>Profit</v>
      </c>
      <c r="E282">
        <f t="shared" si="10"/>
        <v>0</v>
      </c>
    </row>
    <row r="283" spans="1:5" x14ac:dyDescent="0.3">
      <c r="A283" s="8">
        <v>25</v>
      </c>
      <c r="B283" s="7">
        <v>1846.5</v>
      </c>
      <c r="D283" t="str">
        <f t="shared" si="9"/>
        <v>Profit</v>
      </c>
      <c r="E283">
        <f t="shared" si="10"/>
        <v>0</v>
      </c>
    </row>
    <row r="284" spans="1:5" x14ac:dyDescent="0.3">
      <c r="A284" s="8">
        <v>28</v>
      </c>
      <c r="B284" s="7">
        <v>2815.5</v>
      </c>
      <c r="D284" t="str">
        <f t="shared" si="9"/>
        <v>Profit</v>
      </c>
      <c r="E284">
        <f t="shared" si="10"/>
        <v>0</v>
      </c>
    </row>
    <row r="285" spans="1:5" x14ac:dyDescent="0.3">
      <c r="A285" s="8">
        <v>29</v>
      </c>
      <c r="B285" s="7">
        <v>-2190</v>
      </c>
      <c r="D285" t="str">
        <f t="shared" si="9"/>
        <v>Loss</v>
      </c>
      <c r="E285">
        <f t="shared" si="10"/>
        <v>1</v>
      </c>
    </row>
    <row r="286" spans="1:5" x14ac:dyDescent="0.3">
      <c r="A286" s="8">
        <v>30</v>
      </c>
      <c r="B286" s="7">
        <v>-270</v>
      </c>
      <c r="D286" t="str">
        <f t="shared" si="9"/>
        <v>Loss</v>
      </c>
      <c r="E286">
        <f t="shared" si="10"/>
        <v>1</v>
      </c>
    </row>
    <row r="287" spans="1:5" x14ac:dyDescent="0.3">
      <c r="A287" s="8">
        <v>31</v>
      </c>
      <c r="B287" s="7">
        <v>408</v>
      </c>
      <c r="D287" t="str">
        <f t="shared" si="9"/>
        <v>Profit</v>
      </c>
      <c r="E287">
        <f t="shared" si="10"/>
        <v>0</v>
      </c>
    </row>
    <row r="288" spans="1:5" x14ac:dyDescent="0.3">
      <c r="A288" s="6">
        <v>2</v>
      </c>
      <c r="B288" s="7">
        <v>4072.5</v>
      </c>
    </row>
    <row r="289" spans="1:5" x14ac:dyDescent="0.3">
      <c r="A289" s="8">
        <v>1</v>
      </c>
      <c r="B289" s="7">
        <v>180</v>
      </c>
      <c r="D289" t="str">
        <f t="shared" si="9"/>
        <v>Profit</v>
      </c>
      <c r="E289">
        <f t="shared" si="10"/>
        <v>0</v>
      </c>
    </row>
    <row r="290" spans="1:5" x14ac:dyDescent="0.3">
      <c r="A290" s="8">
        <v>4</v>
      </c>
      <c r="B290" s="7">
        <v>1893</v>
      </c>
      <c r="D290" t="str">
        <f t="shared" si="9"/>
        <v>Profit</v>
      </c>
      <c r="E290">
        <f t="shared" si="10"/>
        <v>0</v>
      </c>
    </row>
    <row r="291" spans="1:5" x14ac:dyDescent="0.3">
      <c r="A291" s="8">
        <v>5</v>
      </c>
      <c r="B291" s="7">
        <v>-366</v>
      </c>
      <c r="D291" t="str">
        <f t="shared" si="9"/>
        <v>Loss</v>
      </c>
      <c r="E291">
        <f t="shared" si="10"/>
        <v>1</v>
      </c>
    </row>
    <row r="292" spans="1:5" x14ac:dyDescent="0.3">
      <c r="A292" s="8">
        <v>6</v>
      </c>
      <c r="B292" s="7">
        <v>1186.5</v>
      </c>
      <c r="D292" t="str">
        <f t="shared" si="9"/>
        <v>Profit</v>
      </c>
      <c r="E292">
        <f t="shared" si="10"/>
        <v>0</v>
      </c>
    </row>
    <row r="293" spans="1:5" x14ac:dyDescent="0.3">
      <c r="A293" s="8">
        <v>7</v>
      </c>
      <c r="B293" s="7">
        <v>-2100</v>
      </c>
      <c r="D293" t="str">
        <f t="shared" si="9"/>
        <v>Loss</v>
      </c>
      <c r="E293">
        <f t="shared" si="10"/>
        <v>1</v>
      </c>
    </row>
    <row r="294" spans="1:5" x14ac:dyDescent="0.3">
      <c r="A294" s="8">
        <v>8</v>
      </c>
      <c r="B294" s="7">
        <v>-660</v>
      </c>
      <c r="D294" t="str">
        <f t="shared" si="9"/>
        <v>Loss</v>
      </c>
      <c r="E294">
        <f t="shared" si="10"/>
        <v>1</v>
      </c>
    </row>
    <row r="295" spans="1:5" x14ac:dyDescent="0.3">
      <c r="A295" s="8">
        <v>11</v>
      </c>
      <c r="B295" s="7">
        <v>1140</v>
      </c>
      <c r="D295" t="str">
        <f t="shared" si="9"/>
        <v>Profit</v>
      </c>
      <c r="E295">
        <f t="shared" si="10"/>
        <v>0</v>
      </c>
    </row>
    <row r="296" spans="1:5" x14ac:dyDescent="0.3">
      <c r="A296" s="8">
        <v>12</v>
      </c>
      <c r="B296" s="7">
        <v>1702.5</v>
      </c>
      <c r="D296" t="str">
        <f t="shared" si="9"/>
        <v>Profit</v>
      </c>
      <c r="E296">
        <f t="shared" si="10"/>
        <v>0</v>
      </c>
    </row>
    <row r="297" spans="1:5" x14ac:dyDescent="0.3">
      <c r="A297" s="8">
        <v>13</v>
      </c>
      <c r="B297" s="7">
        <v>801</v>
      </c>
      <c r="D297" t="str">
        <f t="shared" si="9"/>
        <v>Profit</v>
      </c>
      <c r="E297">
        <f t="shared" si="10"/>
        <v>0</v>
      </c>
    </row>
    <row r="298" spans="1:5" x14ac:dyDescent="0.3">
      <c r="A298" s="8">
        <v>14</v>
      </c>
      <c r="B298" s="7">
        <v>-247.5</v>
      </c>
      <c r="D298" t="str">
        <f t="shared" si="9"/>
        <v>Loss</v>
      </c>
      <c r="E298">
        <f t="shared" si="10"/>
        <v>1</v>
      </c>
    </row>
    <row r="299" spans="1:5" x14ac:dyDescent="0.3">
      <c r="A299" s="8">
        <v>15</v>
      </c>
      <c r="B299" s="7">
        <v>-258</v>
      </c>
      <c r="D299" t="str">
        <f t="shared" si="9"/>
        <v>Loss</v>
      </c>
      <c r="E299">
        <f t="shared" si="10"/>
        <v>1</v>
      </c>
    </row>
    <row r="300" spans="1:5" x14ac:dyDescent="0.3">
      <c r="A300" s="8">
        <v>18</v>
      </c>
      <c r="B300" s="7">
        <v>451.5</v>
      </c>
      <c r="D300" t="str">
        <f t="shared" si="9"/>
        <v>Profit</v>
      </c>
      <c r="E300">
        <f t="shared" si="10"/>
        <v>0</v>
      </c>
    </row>
    <row r="301" spans="1:5" x14ac:dyDescent="0.3">
      <c r="A301" s="8">
        <v>19</v>
      </c>
      <c r="B301" s="7">
        <v>-870</v>
      </c>
      <c r="D301" t="str">
        <f t="shared" si="9"/>
        <v>Loss</v>
      </c>
      <c r="E301">
        <f t="shared" si="10"/>
        <v>1</v>
      </c>
    </row>
    <row r="302" spans="1:5" x14ac:dyDescent="0.3">
      <c r="A302" s="8">
        <v>20</v>
      </c>
      <c r="B302" s="7">
        <v>-1830</v>
      </c>
      <c r="D302" t="str">
        <f t="shared" si="9"/>
        <v>Loss</v>
      </c>
      <c r="E302">
        <f t="shared" si="10"/>
        <v>1</v>
      </c>
    </row>
    <row r="303" spans="1:5" x14ac:dyDescent="0.3">
      <c r="A303" s="8">
        <v>21</v>
      </c>
      <c r="B303" s="7">
        <v>2869.5</v>
      </c>
      <c r="D303" t="str">
        <f t="shared" si="9"/>
        <v>Profit</v>
      </c>
      <c r="E303">
        <f t="shared" si="10"/>
        <v>0</v>
      </c>
    </row>
    <row r="304" spans="1:5" x14ac:dyDescent="0.3">
      <c r="A304" s="8">
        <v>22</v>
      </c>
      <c r="B304" s="7">
        <v>985.5</v>
      </c>
      <c r="D304" t="str">
        <f t="shared" si="9"/>
        <v>Profit</v>
      </c>
      <c r="E304">
        <f t="shared" si="10"/>
        <v>0</v>
      </c>
    </row>
    <row r="305" spans="1:5" x14ac:dyDescent="0.3">
      <c r="A305" s="8">
        <v>25</v>
      </c>
      <c r="B305" s="7">
        <v>18</v>
      </c>
      <c r="D305" t="str">
        <f t="shared" si="9"/>
        <v>Profit</v>
      </c>
      <c r="E305">
        <f t="shared" si="10"/>
        <v>0</v>
      </c>
    </row>
    <row r="306" spans="1:5" x14ac:dyDescent="0.3">
      <c r="A306" s="8">
        <v>26</v>
      </c>
      <c r="B306" s="7">
        <v>-2700</v>
      </c>
      <c r="D306" t="str">
        <f t="shared" si="9"/>
        <v>Loss</v>
      </c>
      <c r="E306">
        <f t="shared" si="10"/>
        <v>1</v>
      </c>
    </row>
    <row r="307" spans="1:5" x14ac:dyDescent="0.3">
      <c r="A307" s="8">
        <v>27</v>
      </c>
      <c r="B307" s="7">
        <v>538.5</v>
      </c>
      <c r="D307" t="str">
        <f t="shared" si="9"/>
        <v>Profit</v>
      </c>
      <c r="E307">
        <f t="shared" si="10"/>
        <v>0</v>
      </c>
    </row>
    <row r="308" spans="1:5" x14ac:dyDescent="0.3">
      <c r="A308" s="8">
        <v>28</v>
      </c>
      <c r="B308" s="7">
        <v>1338</v>
      </c>
      <c r="D308" t="str">
        <f t="shared" si="9"/>
        <v>Profit</v>
      </c>
      <c r="E308">
        <f t="shared" si="10"/>
        <v>0</v>
      </c>
    </row>
    <row r="309" spans="1:5" x14ac:dyDescent="0.3">
      <c r="A309" s="6">
        <v>3</v>
      </c>
      <c r="B309" s="7">
        <v>12972</v>
      </c>
    </row>
    <row r="310" spans="1:5" x14ac:dyDescent="0.3">
      <c r="A310" s="8">
        <v>1</v>
      </c>
      <c r="B310" s="7">
        <v>666</v>
      </c>
      <c r="D310" t="str">
        <f t="shared" si="9"/>
        <v>Profit</v>
      </c>
      <c r="E310">
        <f t="shared" si="10"/>
        <v>0</v>
      </c>
    </row>
    <row r="311" spans="1:5" x14ac:dyDescent="0.3">
      <c r="A311" s="8">
        <v>5</v>
      </c>
      <c r="B311" s="7">
        <v>2130</v>
      </c>
      <c r="D311" t="str">
        <f t="shared" si="9"/>
        <v>Profit</v>
      </c>
      <c r="E311">
        <f t="shared" si="10"/>
        <v>0</v>
      </c>
    </row>
    <row r="312" spans="1:5" x14ac:dyDescent="0.3">
      <c r="A312" s="8">
        <v>6</v>
      </c>
      <c r="B312" s="7">
        <v>-559.5</v>
      </c>
      <c r="D312" t="str">
        <f t="shared" si="9"/>
        <v>Loss</v>
      </c>
      <c r="E312">
        <f t="shared" si="10"/>
        <v>1</v>
      </c>
    </row>
    <row r="313" spans="1:5" x14ac:dyDescent="0.3">
      <c r="A313" s="8">
        <v>7</v>
      </c>
      <c r="B313" s="7">
        <v>444</v>
      </c>
      <c r="D313" t="str">
        <f t="shared" si="9"/>
        <v>Profit</v>
      </c>
      <c r="E313">
        <f t="shared" si="10"/>
        <v>0</v>
      </c>
    </row>
    <row r="314" spans="1:5" x14ac:dyDescent="0.3">
      <c r="A314" s="8">
        <v>8</v>
      </c>
      <c r="B314" s="7">
        <v>445.5</v>
      </c>
      <c r="D314" t="str">
        <f t="shared" si="9"/>
        <v>Profit</v>
      </c>
      <c r="E314">
        <f t="shared" si="10"/>
        <v>0</v>
      </c>
    </row>
    <row r="315" spans="1:5" x14ac:dyDescent="0.3">
      <c r="A315" s="8">
        <v>11</v>
      </c>
      <c r="B315" s="7">
        <v>-973.5</v>
      </c>
      <c r="D315" t="str">
        <f t="shared" si="9"/>
        <v>Loss</v>
      </c>
      <c r="E315">
        <f t="shared" si="10"/>
        <v>1</v>
      </c>
    </row>
    <row r="316" spans="1:5" x14ac:dyDescent="0.3">
      <c r="A316" s="8">
        <v>12</v>
      </c>
      <c r="B316" s="7">
        <v>687</v>
      </c>
      <c r="D316" t="str">
        <f t="shared" si="9"/>
        <v>Profit</v>
      </c>
      <c r="E316">
        <f t="shared" si="10"/>
        <v>0</v>
      </c>
    </row>
    <row r="317" spans="1:5" x14ac:dyDescent="0.3">
      <c r="A317" s="8">
        <v>13</v>
      </c>
      <c r="B317" s="7">
        <v>915</v>
      </c>
      <c r="D317" t="str">
        <f t="shared" si="9"/>
        <v>Profit</v>
      </c>
      <c r="E317">
        <f t="shared" si="10"/>
        <v>0</v>
      </c>
    </row>
    <row r="318" spans="1:5" x14ac:dyDescent="0.3">
      <c r="A318" s="8">
        <v>14</v>
      </c>
      <c r="B318" s="7">
        <v>1342.5</v>
      </c>
      <c r="D318" t="str">
        <f t="shared" si="9"/>
        <v>Profit</v>
      </c>
      <c r="E318">
        <f t="shared" si="10"/>
        <v>0</v>
      </c>
    </row>
    <row r="319" spans="1:5" x14ac:dyDescent="0.3">
      <c r="A319" s="8">
        <v>15</v>
      </c>
      <c r="B319" s="7">
        <v>721.5</v>
      </c>
      <c r="D319" t="str">
        <f t="shared" si="9"/>
        <v>Profit</v>
      </c>
      <c r="E319">
        <f t="shared" si="10"/>
        <v>0</v>
      </c>
    </row>
    <row r="320" spans="1:5" x14ac:dyDescent="0.3">
      <c r="A320" s="8">
        <v>18</v>
      </c>
      <c r="B320" s="7">
        <v>1620</v>
      </c>
      <c r="D320" t="str">
        <f t="shared" si="9"/>
        <v>Profit</v>
      </c>
      <c r="E320">
        <f t="shared" si="10"/>
        <v>0</v>
      </c>
    </row>
    <row r="321" spans="1:5" x14ac:dyDescent="0.3">
      <c r="A321" s="8">
        <v>19</v>
      </c>
      <c r="B321" s="7">
        <v>3903</v>
      </c>
      <c r="D321" t="str">
        <f t="shared" si="9"/>
        <v>Profit</v>
      </c>
      <c r="E321">
        <f t="shared" si="10"/>
        <v>0</v>
      </c>
    </row>
    <row r="322" spans="1:5" x14ac:dyDescent="0.3">
      <c r="A322" s="8">
        <v>20</v>
      </c>
      <c r="B322" s="7">
        <v>916.5</v>
      </c>
      <c r="D322" t="str">
        <f t="shared" si="9"/>
        <v>Profit</v>
      </c>
      <c r="E322">
        <f t="shared" si="10"/>
        <v>0</v>
      </c>
    </row>
    <row r="323" spans="1:5" x14ac:dyDescent="0.3">
      <c r="A323" s="8">
        <v>22</v>
      </c>
      <c r="B323" s="7">
        <v>960</v>
      </c>
      <c r="D323" t="str">
        <f t="shared" si="9"/>
        <v>Profit</v>
      </c>
      <c r="E323">
        <f t="shared" si="10"/>
        <v>0</v>
      </c>
    </row>
    <row r="324" spans="1:5" x14ac:dyDescent="0.3">
      <c r="A324" s="8">
        <v>25</v>
      </c>
      <c r="B324" s="7">
        <v>-30</v>
      </c>
      <c r="D324" t="str">
        <f t="shared" si="9"/>
        <v>Loss</v>
      </c>
      <c r="E324">
        <f t="shared" si="10"/>
        <v>1</v>
      </c>
    </row>
    <row r="325" spans="1:5" x14ac:dyDescent="0.3">
      <c r="A325" s="8">
        <v>26</v>
      </c>
      <c r="B325" s="7">
        <v>1534.5</v>
      </c>
      <c r="D325" t="str">
        <f t="shared" si="9"/>
        <v>Profit</v>
      </c>
      <c r="E325">
        <f t="shared" si="10"/>
        <v>0</v>
      </c>
    </row>
    <row r="326" spans="1:5" x14ac:dyDescent="0.3">
      <c r="A326" s="8">
        <v>27</v>
      </c>
      <c r="B326" s="7">
        <v>-2250</v>
      </c>
      <c r="D326" t="str">
        <f t="shared" si="9"/>
        <v>Loss</v>
      </c>
      <c r="E326">
        <f t="shared" si="10"/>
        <v>1</v>
      </c>
    </row>
    <row r="327" spans="1:5" x14ac:dyDescent="0.3">
      <c r="A327" s="8">
        <v>28</v>
      </c>
      <c r="B327" s="7">
        <v>1729.5</v>
      </c>
      <c r="D327" t="str">
        <f t="shared" ref="D327:D390" si="11">IF(B327&gt;0,"Profit","Loss")</f>
        <v>Profit</v>
      </c>
      <c r="E327">
        <f t="shared" ref="E327:E390" si="12">IF(D327="Loss",1,0)</f>
        <v>0</v>
      </c>
    </row>
    <row r="328" spans="1:5" x14ac:dyDescent="0.3">
      <c r="A328" s="8">
        <v>29</v>
      </c>
      <c r="B328" s="7">
        <v>-1230</v>
      </c>
      <c r="D328" t="str">
        <f t="shared" si="11"/>
        <v>Loss</v>
      </c>
      <c r="E328">
        <f t="shared" si="12"/>
        <v>1</v>
      </c>
    </row>
    <row r="329" spans="1:5" x14ac:dyDescent="0.3">
      <c r="A329" s="6">
        <v>4</v>
      </c>
      <c r="B329" s="7">
        <v>9700.5</v>
      </c>
    </row>
    <row r="330" spans="1:5" x14ac:dyDescent="0.3">
      <c r="A330" s="8">
        <v>1</v>
      </c>
      <c r="B330" s="7">
        <v>-780</v>
      </c>
      <c r="D330" t="str">
        <f t="shared" si="11"/>
        <v>Loss</v>
      </c>
      <c r="E330">
        <f t="shared" si="12"/>
        <v>1</v>
      </c>
    </row>
    <row r="331" spans="1:5" x14ac:dyDescent="0.3">
      <c r="A331" s="8">
        <v>2</v>
      </c>
      <c r="B331" s="7">
        <v>-870</v>
      </c>
      <c r="D331" t="str">
        <f t="shared" si="11"/>
        <v>Loss</v>
      </c>
      <c r="E331">
        <f t="shared" si="12"/>
        <v>1</v>
      </c>
    </row>
    <row r="332" spans="1:5" x14ac:dyDescent="0.3">
      <c r="A332" s="8">
        <v>3</v>
      </c>
      <c r="B332" s="7">
        <v>3255</v>
      </c>
      <c r="D332" t="str">
        <f t="shared" si="11"/>
        <v>Profit</v>
      </c>
      <c r="E332">
        <f t="shared" si="12"/>
        <v>0</v>
      </c>
    </row>
    <row r="333" spans="1:5" x14ac:dyDescent="0.3">
      <c r="A333" s="8">
        <v>4</v>
      </c>
      <c r="B333" s="7">
        <v>-1101</v>
      </c>
      <c r="D333" t="str">
        <f t="shared" si="11"/>
        <v>Loss</v>
      </c>
      <c r="E333">
        <f t="shared" si="12"/>
        <v>1</v>
      </c>
    </row>
    <row r="334" spans="1:5" x14ac:dyDescent="0.3">
      <c r="A334" s="8">
        <v>5</v>
      </c>
      <c r="B334" s="7">
        <v>-690</v>
      </c>
      <c r="D334" t="str">
        <f t="shared" si="11"/>
        <v>Loss</v>
      </c>
      <c r="E334">
        <f t="shared" si="12"/>
        <v>1</v>
      </c>
    </row>
    <row r="335" spans="1:5" x14ac:dyDescent="0.3">
      <c r="A335" s="8">
        <v>8</v>
      </c>
      <c r="B335" s="7">
        <v>2359.5</v>
      </c>
      <c r="D335" t="str">
        <f t="shared" si="11"/>
        <v>Profit</v>
      </c>
      <c r="E335">
        <f t="shared" si="12"/>
        <v>0</v>
      </c>
    </row>
    <row r="336" spans="1:5" x14ac:dyDescent="0.3">
      <c r="A336" s="8">
        <v>9</v>
      </c>
      <c r="B336" s="7">
        <v>-2250</v>
      </c>
      <c r="D336" t="str">
        <f t="shared" si="11"/>
        <v>Loss</v>
      </c>
      <c r="E336">
        <f t="shared" si="12"/>
        <v>1</v>
      </c>
    </row>
    <row r="337" spans="1:5" x14ac:dyDescent="0.3">
      <c r="A337" s="8">
        <v>10</v>
      </c>
      <c r="B337" s="7">
        <v>-990</v>
      </c>
      <c r="D337" t="str">
        <f t="shared" si="11"/>
        <v>Loss</v>
      </c>
      <c r="E337">
        <f t="shared" si="12"/>
        <v>1</v>
      </c>
    </row>
    <row r="338" spans="1:5" x14ac:dyDescent="0.3">
      <c r="A338" s="8">
        <v>11</v>
      </c>
      <c r="B338" s="7">
        <v>616.5</v>
      </c>
      <c r="D338" t="str">
        <f t="shared" si="11"/>
        <v>Profit</v>
      </c>
      <c r="E338">
        <f t="shared" si="12"/>
        <v>0</v>
      </c>
    </row>
    <row r="339" spans="1:5" x14ac:dyDescent="0.3">
      <c r="A339" s="8">
        <v>12</v>
      </c>
      <c r="B339" s="7">
        <v>2070</v>
      </c>
      <c r="D339" t="str">
        <f t="shared" si="11"/>
        <v>Profit</v>
      </c>
      <c r="E339">
        <f t="shared" si="12"/>
        <v>0</v>
      </c>
    </row>
    <row r="340" spans="1:5" x14ac:dyDescent="0.3">
      <c r="A340" s="8">
        <v>15</v>
      </c>
      <c r="B340" s="7">
        <v>-277.5</v>
      </c>
      <c r="D340" t="str">
        <f t="shared" si="11"/>
        <v>Loss</v>
      </c>
      <c r="E340">
        <f t="shared" si="12"/>
        <v>1</v>
      </c>
    </row>
    <row r="341" spans="1:5" x14ac:dyDescent="0.3">
      <c r="A341" s="8">
        <v>16</v>
      </c>
      <c r="B341" s="7">
        <v>1021.5</v>
      </c>
      <c r="D341" t="str">
        <f t="shared" si="11"/>
        <v>Profit</v>
      </c>
      <c r="E341">
        <f t="shared" si="12"/>
        <v>0</v>
      </c>
    </row>
    <row r="342" spans="1:5" x14ac:dyDescent="0.3">
      <c r="A342" s="8">
        <v>18</v>
      </c>
      <c r="B342" s="7">
        <v>139.5</v>
      </c>
      <c r="D342" t="str">
        <f t="shared" si="11"/>
        <v>Profit</v>
      </c>
      <c r="E342">
        <f t="shared" si="12"/>
        <v>0</v>
      </c>
    </row>
    <row r="343" spans="1:5" x14ac:dyDescent="0.3">
      <c r="A343" s="8">
        <v>22</v>
      </c>
      <c r="B343" s="7">
        <v>2551.5</v>
      </c>
      <c r="D343" t="str">
        <f t="shared" si="11"/>
        <v>Profit</v>
      </c>
      <c r="E343">
        <f t="shared" si="12"/>
        <v>0</v>
      </c>
    </row>
    <row r="344" spans="1:5" x14ac:dyDescent="0.3">
      <c r="A344" s="8">
        <v>23</v>
      </c>
      <c r="B344" s="7">
        <v>2842.5</v>
      </c>
      <c r="D344" t="str">
        <f t="shared" si="11"/>
        <v>Profit</v>
      </c>
      <c r="E344">
        <f t="shared" si="12"/>
        <v>0</v>
      </c>
    </row>
    <row r="345" spans="1:5" x14ac:dyDescent="0.3">
      <c r="A345" s="8">
        <v>24</v>
      </c>
      <c r="B345" s="7">
        <v>-1680</v>
      </c>
      <c r="D345" t="str">
        <f t="shared" si="11"/>
        <v>Loss</v>
      </c>
      <c r="E345">
        <f t="shared" si="12"/>
        <v>1</v>
      </c>
    </row>
    <row r="346" spans="1:5" x14ac:dyDescent="0.3">
      <c r="A346" s="8">
        <v>25</v>
      </c>
      <c r="B346" s="7">
        <v>1482</v>
      </c>
      <c r="D346" t="str">
        <f t="shared" si="11"/>
        <v>Profit</v>
      </c>
      <c r="E346">
        <f t="shared" si="12"/>
        <v>0</v>
      </c>
    </row>
    <row r="347" spans="1:5" x14ac:dyDescent="0.3">
      <c r="A347" s="8">
        <v>26</v>
      </c>
      <c r="B347" s="7">
        <v>2961</v>
      </c>
      <c r="D347" t="str">
        <f t="shared" si="11"/>
        <v>Profit</v>
      </c>
      <c r="E347">
        <f t="shared" si="12"/>
        <v>0</v>
      </c>
    </row>
    <row r="348" spans="1:5" x14ac:dyDescent="0.3">
      <c r="A348" s="8">
        <v>30</v>
      </c>
      <c r="B348" s="7">
        <v>-960</v>
      </c>
      <c r="D348" t="str">
        <f t="shared" si="11"/>
        <v>Loss</v>
      </c>
      <c r="E348">
        <f t="shared" si="12"/>
        <v>1</v>
      </c>
    </row>
    <row r="349" spans="1:5" x14ac:dyDescent="0.3">
      <c r="A349" s="6">
        <v>5</v>
      </c>
      <c r="B349" s="7">
        <v>20518.5</v>
      </c>
    </row>
    <row r="350" spans="1:5" x14ac:dyDescent="0.3">
      <c r="A350" s="8">
        <v>2</v>
      </c>
      <c r="B350" s="7">
        <v>889.5</v>
      </c>
      <c r="D350" t="str">
        <f t="shared" si="11"/>
        <v>Profit</v>
      </c>
      <c r="E350">
        <f t="shared" si="12"/>
        <v>0</v>
      </c>
    </row>
    <row r="351" spans="1:5" x14ac:dyDescent="0.3">
      <c r="A351" s="8">
        <v>3</v>
      </c>
      <c r="B351" s="7">
        <v>349.5</v>
      </c>
      <c r="D351" t="str">
        <f t="shared" si="11"/>
        <v>Profit</v>
      </c>
      <c r="E351">
        <f t="shared" si="12"/>
        <v>0</v>
      </c>
    </row>
    <row r="352" spans="1:5" x14ac:dyDescent="0.3">
      <c r="A352" s="8">
        <v>6</v>
      </c>
      <c r="B352" s="7">
        <v>-1143</v>
      </c>
      <c r="D352" t="str">
        <f t="shared" si="11"/>
        <v>Loss</v>
      </c>
      <c r="E352">
        <f t="shared" si="12"/>
        <v>1</v>
      </c>
    </row>
    <row r="353" spans="1:5" x14ac:dyDescent="0.3">
      <c r="A353" s="8">
        <v>7</v>
      </c>
      <c r="B353" s="7">
        <v>3280.5</v>
      </c>
      <c r="D353" t="str">
        <f t="shared" si="11"/>
        <v>Profit</v>
      </c>
      <c r="E353">
        <f t="shared" si="12"/>
        <v>0</v>
      </c>
    </row>
    <row r="354" spans="1:5" x14ac:dyDescent="0.3">
      <c r="A354" s="8">
        <v>8</v>
      </c>
      <c r="B354" s="7">
        <v>-690</v>
      </c>
      <c r="D354" t="str">
        <f t="shared" si="11"/>
        <v>Loss</v>
      </c>
      <c r="E354">
        <f t="shared" si="12"/>
        <v>1</v>
      </c>
    </row>
    <row r="355" spans="1:5" x14ac:dyDescent="0.3">
      <c r="A355" s="8">
        <v>9</v>
      </c>
      <c r="B355" s="7">
        <v>2821.5</v>
      </c>
      <c r="D355" t="str">
        <f t="shared" si="11"/>
        <v>Profit</v>
      </c>
      <c r="E355">
        <f t="shared" si="12"/>
        <v>0</v>
      </c>
    </row>
    <row r="356" spans="1:5" x14ac:dyDescent="0.3">
      <c r="A356" s="8">
        <v>10</v>
      </c>
      <c r="B356" s="7">
        <v>-1710</v>
      </c>
      <c r="D356" t="str">
        <f t="shared" si="11"/>
        <v>Loss</v>
      </c>
      <c r="E356">
        <f t="shared" si="12"/>
        <v>1</v>
      </c>
    </row>
    <row r="357" spans="1:5" x14ac:dyDescent="0.3">
      <c r="A357" s="8">
        <v>13</v>
      </c>
      <c r="B357" s="7">
        <v>3072</v>
      </c>
      <c r="D357" t="str">
        <f t="shared" si="11"/>
        <v>Profit</v>
      </c>
      <c r="E357">
        <f t="shared" si="12"/>
        <v>0</v>
      </c>
    </row>
    <row r="358" spans="1:5" x14ac:dyDescent="0.3">
      <c r="A358" s="8">
        <v>14</v>
      </c>
      <c r="B358" s="7">
        <v>1500</v>
      </c>
      <c r="D358" t="str">
        <f t="shared" si="11"/>
        <v>Profit</v>
      </c>
      <c r="E358">
        <f t="shared" si="12"/>
        <v>0</v>
      </c>
    </row>
    <row r="359" spans="1:5" x14ac:dyDescent="0.3">
      <c r="A359" s="8">
        <v>15</v>
      </c>
      <c r="B359" s="7">
        <v>2220</v>
      </c>
      <c r="D359" t="str">
        <f t="shared" si="11"/>
        <v>Profit</v>
      </c>
      <c r="E359">
        <f t="shared" si="12"/>
        <v>0</v>
      </c>
    </row>
    <row r="360" spans="1:5" x14ac:dyDescent="0.3">
      <c r="A360" s="8">
        <v>16</v>
      </c>
      <c r="B360" s="7">
        <v>2034</v>
      </c>
      <c r="D360" t="str">
        <f t="shared" si="11"/>
        <v>Profit</v>
      </c>
      <c r="E360">
        <f t="shared" si="12"/>
        <v>0</v>
      </c>
    </row>
    <row r="361" spans="1:5" x14ac:dyDescent="0.3">
      <c r="A361" s="8">
        <v>17</v>
      </c>
      <c r="B361" s="7">
        <v>1470</v>
      </c>
      <c r="D361" t="str">
        <f t="shared" si="11"/>
        <v>Profit</v>
      </c>
      <c r="E361">
        <f t="shared" si="12"/>
        <v>0</v>
      </c>
    </row>
    <row r="362" spans="1:5" x14ac:dyDescent="0.3">
      <c r="A362" s="8">
        <v>20</v>
      </c>
      <c r="B362" s="7">
        <v>1140</v>
      </c>
      <c r="D362" t="str">
        <f t="shared" si="11"/>
        <v>Profit</v>
      </c>
      <c r="E362">
        <f t="shared" si="12"/>
        <v>0</v>
      </c>
    </row>
    <row r="363" spans="1:5" x14ac:dyDescent="0.3">
      <c r="A363" s="8">
        <v>21</v>
      </c>
      <c r="B363" s="7">
        <v>-1680</v>
      </c>
      <c r="D363" t="str">
        <f t="shared" si="11"/>
        <v>Loss</v>
      </c>
      <c r="E363">
        <f t="shared" si="12"/>
        <v>1</v>
      </c>
    </row>
    <row r="364" spans="1:5" x14ac:dyDescent="0.3">
      <c r="A364" s="8">
        <v>22</v>
      </c>
      <c r="B364" s="7">
        <v>-3210</v>
      </c>
      <c r="D364" t="str">
        <f t="shared" si="11"/>
        <v>Loss</v>
      </c>
      <c r="E364">
        <f t="shared" si="12"/>
        <v>1</v>
      </c>
    </row>
    <row r="365" spans="1:5" x14ac:dyDescent="0.3">
      <c r="A365" s="8">
        <v>23</v>
      </c>
      <c r="B365" s="7">
        <v>3090</v>
      </c>
      <c r="D365" t="str">
        <f t="shared" si="11"/>
        <v>Profit</v>
      </c>
      <c r="E365">
        <f t="shared" si="12"/>
        <v>0</v>
      </c>
    </row>
    <row r="366" spans="1:5" x14ac:dyDescent="0.3">
      <c r="A366" s="8">
        <v>24</v>
      </c>
      <c r="B366" s="7">
        <v>-1680</v>
      </c>
      <c r="D366" t="str">
        <f t="shared" si="11"/>
        <v>Loss</v>
      </c>
      <c r="E366">
        <f t="shared" si="12"/>
        <v>1</v>
      </c>
    </row>
    <row r="367" spans="1:5" x14ac:dyDescent="0.3">
      <c r="A367" s="8">
        <v>27</v>
      </c>
      <c r="B367" s="7">
        <v>2136</v>
      </c>
      <c r="D367" t="str">
        <f t="shared" si="11"/>
        <v>Profit</v>
      </c>
      <c r="E367">
        <f t="shared" si="12"/>
        <v>0</v>
      </c>
    </row>
    <row r="368" spans="1:5" x14ac:dyDescent="0.3">
      <c r="A368" s="8">
        <v>28</v>
      </c>
      <c r="B368" s="7">
        <v>120</v>
      </c>
      <c r="D368" t="str">
        <f t="shared" si="11"/>
        <v>Profit</v>
      </c>
      <c r="E368">
        <f t="shared" si="12"/>
        <v>0</v>
      </c>
    </row>
    <row r="369" spans="1:5" x14ac:dyDescent="0.3">
      <c r="A369" s="8">
        <v>29</v>
      </c>
      <c r="B369" s="7">
        <v>1318.5</v>
      </c>
      <c r="D369" t="str">
        <f t="shared" si="11"/>
        <v>Profit</v>
      </c>
      <c r="E369">
        <f t="shared" si="12"/>
        <v>0</v>
      </c>
    </row>
    <row r="370" spans="1:5" x14ac:dyDescent="0.3">
      <c r="A370" s="8">
        <v>30</v>
      </c>
      <c r="B370" s="7">
        <v>780</v>
      </c>
      <c r="D370" t="str">
        <f t="shared" si="11"/>
        <v>Profit</v>
      </c>
      <c r="E370">
        <f t="shared" si="12"/>
        <v>0</v>
      </c>
    </row>
    <row r="371" spans="1:5" x14ac:dyDescent="0.3">
      <c r="A371" s="8">
        <v>31</v>
      </c>
      <c r="B371" s="7">
        <v>4410</v>
      </c>
      <c r="D371" t="str">
        <f t="shared" si="11"/>
        <v>Profit</v>
      </c>
      <c r="E371">
        <f t="shared" si="12"/>
        <v>0</v>
      </c>
    </row>
    <row r="372" spans="1:5" x14ac:dyDescent="0.3">
      <c r="A372" s="6">
        <v>6</v>
      </c>
      <c r="B372" s="7">
        <v>7465.5</v>
      </c>
    </row>
    <row r="373" spans="1:5" x14ac:dyDescent="0.3">
      <c r="A373" s="8">
        <v>3</v>
      </c>
      <c r="B373" s="7">
        <v>-390</v>
      </c>
      <c r="D373" t="str">
        <f t="shared" si="11"/>
        <v>Loss</v>
      </c>
      <c r="E373">
        <f t="shared" si="12"/>
        <v>1</v>
      </c>
    </row>
    <row r="374" spans="1:5" x14ac:dyDescent="0.3">
      <c r="A374" s="8">
        <v>4</v>
      </c>
      <c r="B374" s="7">
        <v>-390</v>
      </c>
      <c r="D374" t="str">
        <f t="shared" si="11"/>
        <v>Loss</v>
      </c>
      <c r="E374">
        <f t="shared" si="12"/>
        <v>1</v>
      </c>
    </row>
    <row r="375" spans="1:5" x14ac:dyDescent="0.3">
      <c r="A375" s="8">
        <v>6</v>
      </c>
      <c r="B375" s="7">
        <v>1867.5</v>
      </c>
      <c r="D375" t="str">
        <f t="shared" si="11"/>
        <v>Profit</v>
      </c>
      <c r="E375">
        <f t="shared" si="12"/>
        <v>0</v>
      </c>
    </row>
    <row r="376" spans="1:5" x14ac:dyDescent="0.3">
      <c r="A376" s="8">
        <v>7</v>
      </c>
      <c r="B376" s="7">
        <v>-2730</v>
      </c>
      <c r="D376" t="str">
        <f t="shared" si="11"/>
        <v>Loss</v>
      </c>
      <c r="E376">
        <f t="shared" si="12"/>
        <v>1</v>
      </c>
    </row>
    <row r="377" spans="1:5" x14ac:dyDescent="0.3">
      <c r="A377" s="8">
        <v>10</v>
      </c>
      <c r="B377" s="7">
        <v>1572</v>
      </c>
      <c r="D377" t="str">
        <f t="shared" si="11"/>
        <v>Profit</v>
      </c>
      <c r="E377">
        <f t="shared" si="12"/>
        <v>0</v>
      </c>
    </row>
    <row r="378" spans="1:5" x14ac:dyDescent="0.3">
      <c r="A378" s="8">
        <v>11</v>
      </c>
      <c r="B378" s="7">
        <v>2973</v>
      </c>
      <c r="D378" t="str">
        <f t="shared" si="11"/>
        <v>Profit</v>
      </c>
      <c r="E378">
        <f t="shared" si="12"/>
        <v>0</v>
      </c>
    </row>
    <row r="379" spans="1:5" x14ac:dyDescent="0.3">
      <c r="A379" s="8">
        <v>12</v>
      </c>
      <c r="B379" s="7">
        <v>1222.5</v>
      </c>
      <c r="D379" t="str">
        <f t="shared" si="11"/>
        <v>Profit</v>
      </c>
      <c r="E379">
        <f t="shared" si="12"/>
        <v>0</v>
      </c>
    </row>
    <row r="380" spans="1:5" x14ac:dyDescent="0.3">
      <c r="A380" s="8">
        <v>13</v>
      </c>
      <c r="B380" s="7">
        <v>-1740</v>
      </c>
      <c r="D380" t="str">
        <f t="shared" si="11"/>
        <v>Loss</v>
      </c>
      <c r="E380">
        <f t="shared" si="12"/>
        <v>1</v>
      </c>
    </row>
    <row r="381" spans="1:5" x14ac:dyDescent="0.3">
      <c r="A381" s="8">
        <v>14</v>
      </c>
      <c r="B381" s="7">
        <v>1446</v>
      </c>
      <c r="D381" t="str">
        <f t="shared" si="11"/>
        <v>Profit</v>
      </c>
      <c r="E381">
        <f t="shared" si="12"/>
        <v>0</v>
      </c>
    </row>
    <row r="382" spans="1:5" x14ac:dyDescent="0.3">
      <c r="A382" s="8">
        <v>17</v>
      </c>
      <c r="B382" s="7">
        <v>2721</v>
      </c>
      <c r="D382" t="str">
        <f t="shared" si="11"/>
        <v>Profit</v>
      </c>
      <c r="E382">
        <f t="shared" si="12"/>
        <v>0</v>
      </c>
    </row>
    <row r="383" spans="1:5" x14ac:dyDescent="0.3">
      <c r="A383" s="8">
        <v>18</v>
      </c>
      <c r="B383" s="7">
        <v>-2850</v>
      </c>
      <c r="D383" t="str">
        <f t="shared" si="11"/>
        <v>Loss</v>
      </c>
      <c r="E383">
        <f t="shared" si="12"/>
        <v>1</v>
      </c>
    </row>
    <row r="384" spans="1:5" x14ac:dyDescent="0.3">
      <c r="A384" s="8">
        <v>19</v>
      </c>
      <c r="B384" s="7">
        <v>1269</v>
      </c>
      <c r="D384" t="str">
        <f t="shared" si="11"/>
        <v>Profit</v>
      </c>
      <c r="E384">
        <f t="shared" si="12"/>
        <v>0</v>
      </c>
    </row>
    <row r="385" spans="1:5" x14ac:dyDescent="0.3">
      <c r="A385" s="8">
        <v>20</v>
      </c>
      <c r="B385" s="7">
        <v>1741.5</v>
      </c>
      <c r="D385" t="str">
        <f t="shared" si="11"/>
        <v>Profit</v>
      </c>
      <c r="E385">
        <f t="shared" si="12"/>
        <v>0</v>
      </c>
    </row>
    <row r="386" spans="1:5" x14ac:dyDescent="0.3">
      <c r="A386" s="8">
        <v>21</v>
      </c>
      <c r="B386" s="7">
        <v>-870</v>
      </c>
      <c r="D386" t="str">
        <f t="shared" si="11"/>
        <v>Loss</v>
      </c>
      <c r="E386">
        <f t="shared" si="12"/>
        <v>1</v>
      </c>
    </row>
    <row r="387" spans="1:5" x14ac:dyDescent="0.3">
      <c r="A387" s="8">
        <v>24</v>
      </c>
      <c r="B387" s="7">
        <v>670.5</v>
      </c>
      <c r="D387" t="str">
        <f t="shared" si="11"/>
        <v>Profit</v>
      </c>
      <c r="E387">
        <f t="shared" si="12"/>
        <v>0</v>
      </c>
    </row>
    <row r="388" spans="1:5" x14ac:dyDescent="0.3">
      <c r="A388" s="8">
        <v>25</v>
      </c>
      <c r="B388" s="7">
        <v>1996.5</v>
      </c>
      <c r="D388" t="str">
        <f t="shared" si="11"/>
        <v>Profit</v>
      </c>
      <c r="E388">
        <f t="shared" si="12"/>
        <v>0</v>
      </c>
    </row>
    <row r="389" spans="1:5" x14ac:dyDescent="0.3">
      <c r="A389" s="8">
        <v>26</v>
      </c>
      <c r="B389" s="7">
        <v>2106</v>
      </c>
      <c r="D389" t="str">
        <f t="shared" si="11"/>
        <v>Profit</v>
      </c>
      <c r="E389">
        <f t="shared" si="12"/>
        <v>0</v>
      </c>
    </row>
    <row r="390" spans="1:5" x14ac:dyDescent="0.3">
      <c r="A390" s="8">
        <v>27</v>
      </c>
      <c r="B390" s="7">
        <v>-1410</v>
      </c>
      <c r="D390" t="str">
        <f t="shared" si="11"/>
        <v>Loss</v>
      </c>
      <c r="E390">
        <f t="shared" si="12"/>
        <v>1</v>
      </c>
    </row>
    <row r="391" spans="1:5" x14ac:dyDescent="0.3">
      <c r="A391" s="8">
        <v>28</v>
      </c>
      <c r="B391" s="7">
        <v>-1740</v>
      </c>
      <c r="D391" t="str">
        <f t="shared" ref="D391:D454" si="13">IF(B391&gt;0,"Profit","Loss")</f>
        <v>Loss</v>
      </c>
      <c r="E391">
        <f t="shared" ref="E391:E454" si="14">IF(D391="Loss",1,0)</f>
        <v>1</v>
      </c>
    </row>
    <row r="392" spans="1:5" x14ac:dyDescent="0.3">
      <c r="A392" s="6">
        <v>7</v>
      </c>
      <c r="B392" s="7">
        <v>20151</v>
      </c>
    </row>
    <row r="393" spans="1:5" x14ac:dyDescent="0.3">
      <c r="A393" s="8">
        <v>1</v>
      </c>
      <c r="B393" s="7">
        <v>1005</v>
      </c>
      <c r="D393" t="str">
        <f t="shared" si="13"/>
        <v>Profit</v>
      </c>
      <c r="E393">
        <f t="shared" si="14"/>
        <v>0</v>
      </c>
    </row>
    <row r="394" spans="1:5" x14ac:dyDescent="0.3">
      <c r="A394" s="8">
        <v>2</v>
      </c>
      <c r="B394" s="7">
        <v>-660</v>
      </c>
      <c r="D394" t="str">
        <f t="shared" si="13"/>
        <v>Loss</v>
      </c>
      <c r="E394">
        <f t="shared" si="14"/>
        <v>1</v>
      </c>
    </row>
    <row r="395" spans="1:5" x14ac:dyDescent="0.3">
      <c r="A395" s="8">
        <v>3</v>
      </c>
      <c r="B395" s="7">
        <v>-3</v>
      </c>
      <c r="D395" t="str">
        <f t="shared" si="13"/>
        <v>Loss</v>
      </c>
      <c r="E395">
        <f t="shared" si="14"/>
        <v>1</v>
      </c>
    </row>
    <row r="396" spans="1:5" x14ac:dyDescent="0.3">
      <c r="A396" s="8">
        <v>4</v>
      </c>
      <c r="B396" s="7">
        <v>4924.5</v>
      </c>
      <c r="D396" t="str">
        <f t="shared" si="13"/>
        <v>Profit</v>
      </c>
      <c r="E396">
        <f t="shared" si="14"/>
        <v>0</v>
      </c>
    </row>
    <row r="397" spans="1:5" x14ac:dyDescent="0.3">
      <c r="A397" s="8">
        <v>5</v>
      </c>
      <c r="B397" s="7">
        <v>-1050</v>
      </c>
      <c r="D397" t="str">
        <f t="shared" si="13"/>
        <v>Loss</v>
      </c>
      <c r="E397">
        <f t="shared" si="14"/>
        <v>1</v>
      </c>
    </row>
    <row r="398" spans="1:5" x14ac:dyDescent="0.3">
      <c r="A398" s="8">
        <v>8</v>
      </c>
      <c r="B398" s="7">
        <v>3076.5</v>
      </c>
      <c r="D398" t="str">
        <f t="shared" si="13"/>
        <v>Profit</v>
      </c>
      <c r="E398">
        <f t="shared" si="14"/>
        <v>0</v>
      </c>
    </row>
    <row r="399" spans="1:5" x14ac:dyDescent="0.3">
      <c r="A399" s="8">
        <v>9</v>
      </c>
      <c r="B399" s="7">
        <v>-2100</v>
      </c>
      <c r="D399" t="str">
        <f t="shared" si="13"/>
        <v>Loss</v>
      </c>
      <c r="E399">
        <f t="shared" si="14"/>
        <v>1</v>
      </c>
    </row>
    <row r="400" spans="1:5" x14ac:dyDescent="0.3">
      <c r="A400" s="8">
        <v>10</v>
      </c>
      <c r="B400" s="7">
        <v>1368</v>
      </c>
      <c r="D400" t="str">
        <f t="shared" si="13"/>
        <v>Profit</v>
      </c>
      <c r="E400">
        <f t="shared" si="14"/>
        <v>0</v>
      </c>
    </row>
    <row r="401" spans="1:5" x14ac:dyDescent="0.3">
      <c r="A401" s="8">
        <v>11</v>
      </c>
      <c r="B401" s="7">
        <v>775.5</v>
      </c>
      <c r="D401" t="str">
        <f t="shared" si="13"/>
        <v>Profit</v>
      </c>
      <c r="E401">
        <f t="shared" si="14"/>
        <v>0</v>
      </c>
    </row>
    <row r="402" spans="1:5" x14ac:dyDescent="0.3">
      <c r="A402" s="8">
        <v>12</v>
      </c>
      <c r="B402" s="7">
        <v>-330</v>
      </c>
      <c r="D402" t="str">
        <f t="shared" si="13"/>
        <v>Loss</v>
      </c>
      <c r="E402">
        <f t="shared" si="14"/>
        <v>1</v>
      </c>
    </row>
    <row r="403" spans="1:5" x14ac:dyDescent="0.3">
      <c r="A403" s="8">
        <v>15</v>
      </c>
      <c r="B403" s="7">
        <v>327</v>
      </c>
      <c r="D403" t="str">
        <f t="shared" si="13"/>
        <v>Profit</v>
      </c>
      <c r="E403">
        <f t="shared" si="14"/>
        <v>0</v>
      </c>
    </row>
    <row r="404" spans="1:5" x14ac:dyDescent="0.3">
      <c r="A404" s="8">
        <v>16</v>
      </c>
      <c r="B404" s="7">
        <v>474</v>
      </c>
      <c r="D404" t="str">
        <f t="shared" si="13"/>
        <v>Profit</v>
      </c>
      <c r="E404">
        <f t="shared" si="14"/>
        <v>0</v>
      </c>
    </row>
    <row r="405" spans="1:5" x14ac:dyDescent="0.3">
      <c r="A405" s="8">
        <v>17</v>
      </c>
      <c r="B405" s="7">
        <v>279</v>
      </c>
      <c r="D405" t="str">
        <f t="shared" si="13"/>
        <v>Profit</v>
      </c>
      <c r="E405">
        <f t="shared" si="14"/>
        <v>0</v>
      </c>
    </row>
    <row r="406" spans="1:5" x14ac:dyDescent="0.3">
      <c r="A406" s="8">
        <v>18</v>
      </c>
      <c r="B406" s="7">
        <v>-102</v>
      </c>
      <c r="D406" t="str">
        <f t="shared" si="13"/>
        <v>Loss</v>
      </c>
      <c r="E406">
        <f t="shared" si="14"/>
        <v>1</v>
      </c>
    </row>
    <row r="407" spans="1:5" x14ac:dyDescent="0.3">
      <c r="A407" s="8">
        <v>19</v>
      </c>
      <c r="B407" s="7">
        <v>2854.5</v>
      </c>
      <c r="D407" t="str">
        <f t="shared" si="13"/>
        <v>Profit</v>
      </c>
      <c r="E407">
        <f t="shared" si="14"/>
        <v>0</v>
      </c>
    </row>
    <row r="408" spans="1:5" x14ac:dyDescent="0.3">
      <c r="A408" s="8">
        <v>22</v>
      </c>
      <c r="B408" s="7">
        <v>-420</v>
      </c>
      <c r="D408" t="str">
        <f t="shared" si="13"/>
        <v>Loss</v>
      </c>
      <c r="E408">
        <f t="shared" si="14"/>
        <v>1</v>
      </c>
    </row>
    <row r="409" spans="1:5" x14ac:dyDescent="0.3">
      <c r="A409" s="8">
        <v>23</v>
      </c>
      <c r="B409" s="7">
        <v>-660</v>
      </c>
      <c r="D409" t="str">
        <f t="shared" si="13"/>
        <v>Loss</v>
      </c>
      <c r="E409">
        <f t="shared" si="14"/>
        <v>1</v>
      </c>
    </row>
    <row r="410" spans="1:5" x14ac:dyDescent="0.3">
      <c r="A410" s="8">
        <v>24</v>
      </c>
      <c r="B410" s="7">
        <v>1978.5</v>
      </c>
      <c r="D410" t="str">
        <f t="shared" si="13"/>
        <v>Profit</v>
      </c>
      <c r="E410">
        <f t="shared" si="14"/>
        <v>0</v>
      </c>
    </row>
    <row r="411" spans="1:5" x14ac:dyDescent="0.3">
      <c r="A411" s="8">
        <v>25</v>
      </c>
      <c r="B411" s="7">
        <v>2041.5</v>
      </c>
      <c r="D411" t="str">
        <f t="shared" si="13"/>
        <v>Profit</v>
      </c>
      <c r="E411">
        <f t="shared" si="14"/>
        <v>0</v>
      </c>
    </row>
    <row r="412" spans="1:5" x14ac:dyDescent="0.3">
      <c r="A412" s="8">
        <v>26</v>
      </c>
      <c r="B412" s="7">
        <v>2131.5</v>
      </c>
      <c r="D412" t="str">
        <f t="shared" si="13"/>
        <v>Profit</v>
      </c>
      <c r="E412">
        <f t="shared" si="14"/>
        <v>0</v>
      </c>
    </row>
    <row r="413" spans="1:5" x14ac:dyDescent="0.3">
      <c r="A413" s="8">
        <v>29</v>
      </c>
      <c r="B413" s="7">
        <v>-1260</v>
      </c>
      <c r="D413" t="str">
        <f t="shared" si="13"/>
        <v>Loss</v>
      </c>
      <c r="E413">
        <f t="shared" si="14"/>
        <v>1</v>
      </c>
    </row>
    <row r="414" spans="1:5" x14ac:dyDescent="0.3">
      <c r="A414" s="8">
        <v>30</v>
      </c>
      <c r="B414" s="7">
        <v>3495</v>
      </c>
      <c r="D414" t="str">
        <f t="shared" si="13"/>
        <v>Profit</v>
      </c>
      <c r="E414">
        <f t="shared" si="14"/>
        <v>0</v>
      </c>
    </row>
    <row r="415" spans="1:5" x14ac:dyDescent="0.3">
      <c r="A415" s="8">
        <v>31</v>
      </c>
      <c r="B415" s="7">
        <v>2005.5</v>
      </c>
      <c r="D415" t="str">
        <f t="shared" si="13"/>
        <v>Profit</v>
      </c>
      <c r="E415">
        <f t="shared" si="14"/>
        <v>0</v>
      </c>
    </row>
    <row r="416" spans="1:5" x14ac:dyDescent="0.3">
      <c r="A416" s="6">
        <v>8</v>
      </c>
      <c r="B416" s="7">
        <v>9256.5</v>
      </c>
    </row>
    <row r="417" spans="1:5" x14ac:dyDescent="0.3">
      <c r="A417" s="8">
        <v>1</v>
      </c>
      <c r="B417" s="7">
        <v>2307</v>
      </c>
      <c r="D417" t="str">
        <f t="shared" si="13"/>
        <v>Profit</v>
      </c>
      <c r="E417">
        <f t="shared" si="14"/>
        <v>0</v>
      </c>
    </row>
    <row r="418" spans="1:5" x14ac:dyDescent="0.3">
      <c r="A418" s="8">
        <v>2</v>
      </c>
      <c r="B418" s="7">
        <v>-990</v>
      </c>
      <c r="D418" t="str">
        <f t="shared" si="13"/>
        <v>Loss</v>
      </c>
      <c r="E418">
        <f t="shared" si="14"/>
        <v>1</v>
      </c>
    </row>
    <row r="419" spans="1:5" x14ac:dyDescent="0.3">
      <c r="A419" s="8">
        <v>5</v>
      </c>
      <c r="B419" s="7">
        <v>-600</v>
      </c>
      <c r="D419" t="str">
        <f t="shared" si="13"/>
        <v>Loss</v>
      </c>
      <c r="E419">
        <f t="shared" si="14"/>
        <v>1</v>
      </c>
    </row>
    <row r="420" spans="1:5" x14ac:dyDescent="0.3">
      <c r="A420" s="8">
        <v>6</v>
      </c>
      <c r="B420" s="7">
        <v>-1020</v>
      </c>
      <c r="D420" t="str">
        <f t="shared" si="13"/>
        <v>Loss</v>
      </c>
      <c r="E420">
        <f t="shared" si="14"/>
        <v>1</v>
      </c>
    </row>
    <row r="421" spans="1:5" x14ac:dyDescent="0.3">
      <c r="A421" s="8">
        <v>7</v>
      </c>
      <c r="B421" s="7">
        <v>-60</v>
      </c>
      <c r="D421" t="str">
        <f t="shared" si="13"/>
        <v>Loss</v>
      </c>
      <c r="E421">
        <f t="shared" si="14"/>
        <v>1</v>
      </c>
    </row>
    <row r="422" spans="1:5" x14ac:dyDescent="0.3">
      <c r="A422" s="8">
        <v>8</v>
      </c>
      <c r="B422" s="7">
        <v>-1710</v>
      </c>
      <c r="D422" t="str">
        <f t="shared" si="13"/>
        <v>Loss</v>
      </c>
      <c r="E422">
        <f t="shared" si="14"/>
        <v>1</v>
      </c>
    </row>
    <row r="423" spans="1:5" x14ac:dyDescent="0.3">
      <c r="A423" s="8">
        <v>9</v>
      </c>
      <c r="B423" s="7">
        <v>750</v>
      </c>
      <c r="D423" t="str">
        <f t="shared" si="13"/>
        <v>Profit</v>
      </c>
      <c r="E423">
        <f t="shared" si="14"/>
        <v>0</v>
      </c>
    </row>
    <row r="424" spans="1:5" x14ac:dyDescent="0.3">
      <c r="A424" s="8">
        <v>13</v>
      </c>
      <c r="B424" s="7">
        <v>3690</v>
      </c>
      <c r="D424" t="str">
        <f t="shared" si="13"/>
        <v>Profit</v>
      </c>
      <c r="E424">
        <f t="shared" si="14"/>
        <v>0</v>
      </c>
    </row>
    <row r="425" spans="1:5" x14ac:dyDescent="0.3">
      <c r="A425" s="8">
        <v>14</v>
      </c>
      <c r="B425" s="7">
        <v>-2850</v>
      </c>
      <c r="D425" t="str">
        <f t="shared" si="13"/>
        <v>Loss</v>
      </c>
      <c r="E425">
        <f t="shared" si="14"/>
        <v>1</v>
      </c>
    </row>
    <row r="426" spans="1:5" x14ac:dyDescent="0.3">
      <c r="A426" s="8">
        <v>16</v>
      </c>
      <c r="B426" s="7">
        <v>3858</v>
      </c>
      <c r="D426" t="str">
        <f t="shared" si="13"/>
        <v>Profit</v>
      </c>
      <c r="E426">
        <f t="shared" si="14"/>
        <v>0</v>
      </c>
    </row>
    <row r="427" spans="1:5" x14ac:dyDescent="0.3">
      <c r="A427" s="8">
        <v>19</v>
      </c>
      <c r="B427" s="7">
        <v>681</v>
      </c>
      <c r="D427" t="str">
        <f t="shared" si="13"/>
        <v>Profit</v>
      </c>
      <c r="E427">
        <f t="shared" si="14"/>
        <v>0</v>
      </c>
    </row>
    <row r="428" spans="1:5" x14ac:dyDescent="0.3">
      <c r="A428" s="8">
        <v>20</v>
      </c>
      <c r="B428" s="7">
        <v>718.5</v>
      </c>
      <c r="D428" t="str">
        <f t="shared" si="13"/>
        <v>Profit</v>
      </c>
      <c r="E428">
        <f t="shared" si="14"/>
        <v>0</v>
      </c>
    </row>
    <row r="429" spans="1:5" x14ac:dyDescent="0.3">
      <c r="A429" s="8">
        <v>21</v>
      </c>
      <c r="B429" s="7">
        <v>-1140</v>
      </c>
      <c r="D429" t="str">
        <f t="shared" si="13"/>
        <v>Loss</v>
      </c>
      <c r="E429">
        <f t="shared" si="14"/>
        <v>1</v>
      </c>
    </row>
    <row r="430" spans="1:5" x14ac:dyDescent="0.3">
      <c r="A430" s="8">
        <v>22</v>
      </c>
      <c r="B430" s="7">
        <v>1366.5</v>
      </c>
      <c r="D430" t="str">
        <f t="shared" si="13"/>
        <v>Profit</v>
      </c>
      <c r="E430">
        <f t="shared" si="14"/>
        <v>0</v>
      </c>
    </row>
    <row r="431" spans="1:5" x14ac:dyDescent="0.3">
      <c r="A431" s="8">
        <v>23</v>
      </c>
      <c r="B431" s="7">
        <v>2130</v>
      </c>
      <c r="D431" t="str">
        <f t="shared" si="13"/>
        <v>Profit</v>
      </c>
      <c r="E431">
        <f t="shared" si="14"/>
        <v>0</v>
      </c>
    </row>
    <row r="432" spans="1:5" x14ac:dyDescent="0.3">
      <c r="A432" s="8">
        <v>26</v>
      </c>
      <c r="B432" s="7">
        <v>480</v>
      </c>
      <c r="D432" t="str">
        <f t="shared" si="13"/>
        <v>Profit</v>
      </c>
      <c r="E432">
        <f t="shared" si="14"/>
        <v>0</v>
      </c>
    </row>
    <row r="433" spans="1:5" x14ac:dyDescent="0.3">
      <c r="A433" s="8">
        <v>27</v>
      </c>
      <c r="B433" s="7">
        <v>-1410</v>
      </c>
      <c r="D433" t="str">
        <f t="shared" si="13"/>
        <v>Loss</v>
      </c>
      <c r="E433">
        <f t="shared" si="14"/>
        <v>1</v>
      </c>
    </row>
    <row r="434" spans="1:5" x14ac:dyDescent="0.3">
      <c r="A434" s="8">
        <v>28</v>
      </c>
      <c r="B434" s="7">
        <v>2215.5</v>
      </c>
      <c r="D434" t="str">
        <f t="shared" si="13"/>
        <v>Profit</v>
      </c>
      <c r="E434">
        <f t="shared" si="14"/>
        <v>0</v>
      </c>
    </row>
    <row r="435" spans="1:5" x14ac:dyDescent="0.3">
      <c r="A435" s="8">
        <v>29</v>
      </c>
      <c r="B435" s="7">
        <v>-2310</v>
      </c>
      <c r="D435" t="str">
        <f t="shared" si="13"/>
        <v>Loss</v>
      </c>
      <c r="E435">
        <f t="shared" si="14"/>
        <v>1</v>
      </c>
    </row>
    <row r="436" spans="1:5" x14ac:dyDescent="0.3">
      <c r="A436" s="8">
        <v>30</v>
      </c>
      <c r="B436" s="7">
        <v>3150</v>
      </c>
      <c r="D436" t="str">
        <f t="shared" si="13"/>
        <v>Profit</v>
      </c>
      <c r="E436">
        <f t="shared" si="14"/>
        <v>0</v>
      </c>
    </row>
    <row r="437" spans="1:5" x14ac:dyDescent="0.3">
      <c r="A437" s="6">
        <v>9</v>
      </c>
      <c r="B437" s="7">
        <v>16435.5</v>
      </c>
    </row>
    <row r="438" spans="1:5" x14ac:dyDescent="0.3">
      <c r="A438" s="8">
        <v>3</v>
      </c>
      <c r="B438" s="7">
        <v>-1650</v>
      </c>
      <c r="D438" t="str">
        <f t="shared" si="13"/>
        <v>Loss</v>
      </c>
      <c r="E438">
        <f t="shared" si="14"/>
        <v>1</v>
      </c>
    </row>
    <row r="439" spans="1:5" x14ac:dyDescent="0.3">
      <c r="A439" s="8">
        <v>4</v>
      </c>
      <c r="B439" s="7">
        <v>3870</v>
      </c>
      <c r="D439" t="str">
        <f t="shared" si="13"/>
        <v>Profit</v>
      </c>
      <c r="E439">
        <f t="shared" si="14"/>
        <v>0</v>
      </c>
    </row>
    <row r="440" spans="1:5" x14ac:dyDescent="0.3">
      <c r="A440" s="8">
        <v>5</v>
      </c>
      <c r="B440" s="7">
        <v>2082</v>
      </c>
      <c r="D440" t="str">
        <f t="shared" si="13"/>
        <v>Profit</v>
      </c>
      <c r="E440">
        <f t="shared" si="14"/>
        <v>0</v>
      </c>
    </row>
    <row r="441" spans="1:5" x14ac:dyDescent="0.3">
      <c r="A441" s="8">
        <v>6</v>
      </c>
      <c r="B441" s="7">
        <v>1692</v>
      </c>
      <c r="D441" t="str">
        <f t="shared" si="13"/>
        <v>Profit</v>
      </c>
      <c r="E441">
        <f t="shared" si="14"/>
        <v>0</v>
      </c>
    </row>
    <row r="442" spans="1:5" x14ac:dyDescent="0.3">
      <c r="A442" s="8">
        <v>9</v>
      </c>
      <c r="B442" s="7">
        <v>3528</v>
      </c>
      <c r="D442" t="str">
        <f t="shared" si="13"/>
        <v>Profit</v>
      </c>
      <c r="E442">
        <f t="shared" si="14"/>
        <v>0</v>
      </c>
    </row>
    <row r="443" spans="1:5" x14ac:dyDescent="0.3">
      <c r="A443" s="8">
        <v>11</v>
      </c>
      <c r="B443" s="7">
        <v>1663.5</v>
      </c>
      <c r="D443" t="str">
        <f t="shared" si="13"/>
        <v>Profit</v>
      </c>
      <c r="E443">
        <f t="shared" si="14"/>
        <v>0</v>
      </c>
    </row>
    <row r="444" spans="1:5" x14ac:dyDescent="0.3">
      <c r="A444" s="8">
        <v>12</v>
      </c>
      <c r="B444" s="7">
        <v>-2250</v>
      </c>
      <c r="D444" t="str">
        <f t="shared" si="13"/>
        <v>Loss</v>
      </c>
      <c r="E444">
        <f t="shared" si="14"/>
        <v>1</v>
      </c>
    </row>
    <row r="445" spans="1:5" x14ac:dyDescent="0.3">
      <c r="A445" s="8">
        <v>13</v>
      </c>
      <c r="B445" s="7">
        <v>-600</v>
      </c>
      <c r="D445" t="str">
        <f t="shared" si="13"/>
        <v>Loss</v>
      </c>
      <c r="E445">
        <f t="shared" si="14"/>
        <v>1</v>
      </c>
    </row>
    <row r="446" spans="1:5" x14ac:dyDescent="0.3">
      <c r="A446" s="8">
        <v>16</v>
      </c>
      <c r="B446" s="7">
        <v>-960</v>
      </c>
      <c r="D446" t="str">
        <f t="shared" si="13"/>
        <v>Loss</v>
      </c>
      <c r="E446">
        <f t="shared" si="14"/>
        <v>1</v>
      </c>
    </row>
    <row r="447" spans="1:5" x14ac:dyDescent="0.3">
      <c r="A447" s="8">
        <v>17</v>
      </c>
      <c r="B447" s="7">
        <v>4266</v>
      </c>
      <c r="D447" t="str">
        <f t="shared" si="13"/>
        <v>Profit</v>
      </c>
      <c r="E447">
        <f t="shared" si="14"/>
        <v>0</v>
      </c>
    </row>
    <row r="448" spans="1:5" x14ac:dyDescent="0.3">
      <c r="A448" s="8">
        <v>18</v>
      </c>
      <c r="B448" s="7">
        <v>-1800</v>
      </c>
      <c r="D448" t="str">
        <f t="shared" si="13"/>
        <v>Loss</v>
      </c>
      <c r="E448">
        <f t="shared" si="14"/>
        <v>1</v>
      </c>
    </row>
    <row r="449" spans="1:5" x14ac:dyDescent="0.3">
      <c r="A449" s="8">
        <v>19</v>
      </c>
      <c r="B449" s="7">
        <v>2523</v>
      </c>
      <c r="D449" t="str">
        <f t="shared" si="13"/>
        <v>Profit</v>
      </c>
      <c r="E449">
        <f t="shared" si="14"/>
        <v>0</v>
      </c>
    </row>
    <row r="450" spans="1:5" x14ac:dyDescent="0.3">
      <c r="A450" s="8">
        <v>20</v>
      </c>
      <c r="B450" s="7">
        <v>-2160</v>
      </c>
      <c r="D450" t="str">
        <f t="shared" si="13"/>
        <v>Loss</v>
      </c>
      <c r="E450">
        <f t="shared" si="14"/>
        <v>1</v>
      </c>
    </row>
    <row r="451" spans="1:5" x14ac:dyDescent="0.3">
      <c r="A451" s="8">
        <v>23</v>
      </c>
      <c r="B451" s="7">
        <v>450</v>
      </c>
      <c r="D451" t="str">
        <f t="shared" si="13"/>
        <v>Profit</v>
      </c>
      <c r="E451">
        <f t="shared" si="14"/>
        <v>0</v>
      </c>
    </row>
    <row r="452" spans="1:5" x14ac:dyDescent="0.3">
      <c r="A452" s="8">
        <v>24</v>
      </c>
      <c r="B452" s="7">
        <v>3750</v>
      </c>
      <c r="D452" t="str">
        <f t="shared" si="13"/>
        <v>Profit</v>
      </c>
      <c r="E452">
        <f t="shared" si="14"/>
        <v>0</v>
      </c>
    </row>
    <row r="453" spans="1:5" x14ac:dyDescent="0.3">
      <c r="A453" s="8">
        <v>25</v>
      </c>
      <c r="B453" s="7">
        <v>591</v>
      </c>
      <c r="D453" t="str">
        <f t="shared" si="13"/>
        <v>Profit</v>
      </c>
      <c r="E453">
        <f t="shared" si="14"/>
        <v>0</v>
      </c>
    </row>
    <row r="454" spans="1:5" x14ac:dyDescent="0.3">
      <c r="A454" s="8">
        <v>26</v>
      </c>
      <c r="B454" s="7">
        <v>-1110</v>
      </c>
      <c r="D454" t="str">
        <f t="shared" si="13"/>
        <v>Loss</v>
      </c>
      <c r="E454">
        <f t="shared" si="14"/>
        <v>1</v>
      </c>
    </row>
    <row r="455" spans="1:5" x14ac:dyDescent="0.3">
      <c r="A455" s="8">
        <v>27</v>
      </c>
      <c r="B455" s="7">
        <v>-1200</v>
      </c>
      <c r="D455" t="str">
        <f t="shared" ref="D455:D518" si="15">IF(B455&gt;0,"Profit","Loss")</f>
        <v>Loss</v>
      </c>
      <c r="E455">
        <f t="shared" ref="E455:E518" si="16">IF(D455="Loss",1,0)</f>
        <v>1</v>
      </c>
    </row>
    <row r="456" spans="1:5" x14ac:dyDescent="0.3">
      <c r="A456" s="8">
        <v>30</v>
      </c>
      <c r="B456" s="7">
        <v>3750</v>
      </c>
      <c r="D456" t="str">
        <f t="shared" si="15"/>
        <v>Profit</v>
      </c>
      <c r="E456">
        <f t="shared" si="16"/>
        <v>0</v>
      </c>
    </row>
    <row r="457" spans="1:5" x14ac:dyDescent="0.3">
      <c r="A457" s="6">
        <v>10</v>
      </c>
      <c r="B457" s="7">
        <v>21108</v>
      </c>
    </row>
    <row r="458" spans="1:5" x14ac:dyDescent="0.3">
      <c r="A458" s="8">
        <v>1</v>
      </c>
      <c r="B458" s="7">
        <v>5070</v>
      </c>
      <c r="D458" t="str">
        <f t="shared" si="15"/>
        <v>Profit</v>
      </c>
      <c r="E458">
        <f t="shared" si="16"/>
        <v>0</v>
      </c>
    </row>
    <row r="459" spans="1:5" x14ac:dyDescent="0.3">
      <c r="A459" s="8">
        <v>3</v>
      </c>
      <c r="B459" s="7">
        <v>-1260</v>
      </c>
      <c r="D459" t="str">
        <f t="shared" si="15"/>
        <v>Loss</v>
      </c>
      <c r="E459">
        <f t="shared" si="16"/>
        <v>1</v>
      </c>
    </row>
    <row r="460" spans="1:5" x14ac:dyDescent="0.3">
      <c r="A460" s="8">
        <v>4</v>
      </c>
      <c r="B460" s="7">
        <v>630</v>
      </c>
      <c r="D460" t="str">
        <f t="shared" si="15"/>
        <v>Profit</v>
      </c>
      <c r="E460">
        <f t="shared" si="16"/>
        <v>0</v>
      </c>
    </row>
    <row r="461" spans="1:5" x14ac:dyDescent="0.3">
      <c r="A461" s="8">
        <v>7</v>
      </c>
      <c r="B461" s="7">
        <v>3870</v>
      </c>
      <c r="D461" t="str">
        <f t="shared" si="15"/>
        <v>Profit</v>
      </c>
      <c r="E461">
        <f t="shared" si="16"/>
        <v>0</v>
      </c>
    </row>
    <row r="462" spans="1:5" x14ac:dyDescent="0.3">
      <c r="A462" s="8">
        <v>9</v>
      </c>
      <c r="B462" s="7">
        <v>510</v>
      </c>
      <c r="D462" t="str">
        <f t="shared" si="15"/>
        <v>Profit</v>
      </c>
      <c r="E462">
        <f t="shared" si="16"/>
        <v>0</v>
      </c>
    </row>
    <row r="463" spans="1:5" x14ac:dyDescent="0.3">
      <c r="A463" s="8">
        <v>10</v>
      </c>
      <c r="B463" s="7">
        <v>3013.5</v>
      </c>
      <c r="D463" t="str">
        <f t="shared" si="15"/>
        <v>Profit</v>
      </c>
      <c r="E463">
        <f t="shared" si="16"/>
        <v>0</v>
      </c>
    </row>
    <row r="464" spans="1:5" x14ac:dyDescent="0.3">
      <c r="A464" s="8">
        <v>11</v>
      </c>
      <c r="B464" s="7">
        <v>-930</v>
      </c>
      <c r="D464" t="str">
        <f t="shared" si="15"/>
        <v>Loss</v>
      </c>
      <c r="E464">
        <f t="shared" si="16"/>
        <v>1</v>
      </c>
    </row>
    <row r="465" spans="1:5" x14ac:dyDescent="0.3">
      <c r="A465" s="8">
        <v>14</v>
      </c>
      <c r="B465" s="7">
        <v>-1800</v>
      </c>
      <c r="D465" t="str">
        <f t="shared" si="15"/>
        <v>Loss</v>
      </c>
      <c r="E465">
        <f t="shared" si="16"/>
        <v>1</v>
      </c>
    </row>
    <row r="466" spans="1:5" x14ac:dyDescent="0.3">
      <c r="A466" s="8">
        <v>15</v>
      </c>
      <c r="B466" s="7">
        <v>630</v>
      </c>
      <c r="D466" t="str">
        <f t="shared" si="15"/>
        <v>Profit</v>
      </c>
      <c r="E466">
        <f t="shared" si="16"/>
        <v>0</v>
      </c>
    </row>
    <row r="467" spans="1:5" x14ac:dyDescent="0.3">
      <c r="A467" s="8">
        <v>16</v>
      </c>
      <c r="B467" s="7">
        <v>-1650</v>
      </c>
      <c r="D467" t="str">
        <f t="shared" si="15"/>
        <v>Loss</v>
      </c>
      <c r="E467">
        <f t="shared" si="16"/>
        <v>1</v>
      </c>
    </row>
    <row r="468" spans="1:5" x14ac:dyDescent="0.3">
      <c r="A468" s="8">
        <v>17</v>
      </c>
      <c r="B468" s="7">
        <v>5485.5</v>
      </c>
      <c r="D468" t="str">
        <f t="shared" si="15"/>
        <v>Profit</v>
      </c>
      <c r="E468">
        <f t="shared" si="16"/>
        <v>0</v>
      </c>
    </row>
    <row r="469" spans="1:5" x14ac:dyDescent="0.3">
      <c r="A469" s="8">
        <v>18</v>
      </c>
      <c r="B469" s="7">
        <v>-1350</v>
      </c>
      <c r="D469" t="str">
        <f t="shared" si="15"/>
        <v>Loss</v>
      </c>
      <c r="E469">
        <f t="shared" si="16"/>
        <v>1</v>
      </c>
    </row>
    <row r="470" spans="1:5" x14ac:dyDescent="0.3">
      <c r="A470" s="8">
        <v>22</v>
      </c>
      <c r="B470" s="7">
        <v>-1905</v>
      </c>
      <c r="D470" t="str">
        <f t="shared" si="15"/>
        <v>Loss</v>
      </c>
      <c r="E470">
        <f t="shared" si="16"/>
        <v>1</v>
      </c>
    </row>
    <row r="471" spans="1:5" x14ac:dyDescent="0.3">
      <c r="A471" s="8">
        <v>23</v>
      </c>
      <c r="B471" s="7">
        <v>5610</v>
      </c>
      <c r="D471" t="str">
        <f t="shared" si="15"/>
        <v>Profit</v>
      </c>
      <c r="E471">
        <f t="shared" si="16"/>
        <v>0</v>
      </c>
    </row>
    <row r="472" spans="1:5" x14ac:dyDescent="0.3">
      <c r="A472" s="8">
        <v>24</v>
      </c>
      <c r="B472" s="7">
        <v>2056.5</v>
      </c>
      <c r="D472" t="str">
        <f t="shared" si="15"/>
        <v>Profit</v>
      </c>
      <c r="E472">
        <f t="shared" si="16"/>
        <v>0</v>
      </c>
    </row>
    <row r="473" spans="1:5" x14ac:dyDescent="0.3">
      <c r="A473" s="8">
        <v>25</v>
      </c>
      <c r="B473" s="7">
        <v>-810</v>
      </c>
      <c r="D473" t="str">
        <f t="shared" si="15"/>
        <v>Loss</v>
      </c>
      <c r="E473">
        <f t="shared" si="16"/>
        <v>1</v>
      </c>
    </row>
    <row r="474" spans="1:5" x14ac:dyDescent="0.3">
      <c r="A474" s="8">
        <v>29</v>
      </c>
      <c r="B474" s="7">
        <v>3637.5</v>
      </c>
      <c r="D474" t="str">
        <f t="shared" si="15"/>
        <v>Profit</v>
      </c>
      <c r="E474">
        <f t="shared" si="16"/>
        <v>0</v>
      </c>
    </row>
    <row r="475" spans="1:5" x14ac:dyDescent="0.3">
      <c r="A475" s="8">
        <v>30</v>
      </c>
      <c r="B475" s="7">
        <v>-1770</v>
      </c>
      <c r="D475" t="str">
        <f t="shared" si="15"/>
        <v>Loss</v>
      </c>
      <c r="E475">
        <f t="shared" si="16"/>
        <v>1</v>
      </c>
    </row>
    <row r="476" spans="1:5" x14ac:dyDescent="0.3">
      <c r="A476" s="8">
        <v>31</v>
      </c>
      <c r="B476" s="7">
        <v>2070</v>
      </c>
      <c r="D476" t="str">
        <f t="shared" si="15"/>
        <v>Profit</v>
      </c>
      <c r="E476">
        <f t="shared" si="16"/>
        <v>0</v>
      </c>
    </row>
    <row r="477" spans="1:5" x14ac:dyDescent="0.3">
      <c r="A477" s="6">
        <v>11</v>
      </c>
      <c r="B477" s="7">
        <v>25486.5</v>
      </c>
    </row>
    <row r="478" spans="1:5" x14ac:dyDescent="0.3">
      <c r="A478" s="8">
        <v>1</v>
      </c>
      <c r="B478" s="7">
        <v>-390</v>
      </c>
      <c r="D478" t="str">
        <f t="shared" si="15"/>
        <v>Loss</v>
      </c>
      <c r="E478">
        <f t="shared" si="16"/>
        <v>1</v>
      </c>
    </row>
    <row r="479" spans="1:5" x14ac:dyDescent="0.3">
      <c r="A479" s="8">
        <v>4</v>
      </c>
      <c r="B479" s="7">
        <v>1645.5</v>
      </c>
      <c r="D479" t="str">
        <f t="shared" si="15"/>
        <v>Profit</v>
      </c>
      <c r="E479">
        <f t="shared" si="16"/>
        <v>0</v>
      </c>
    </row>
    <row r="480" spans="1:5" x14ac:dyDescent="0.3">
      <c r="A480" s="8">
        <v>5</v>
      </c>
      <c r="B480" s="7">
        <v>-480</v>
      </c>
      <c r="D480" t="str">
        <f t="shared" si="15"/>
        <v>Loss</v>
      </c>
      <c r="E480">
        <f t="shared" si="16"/>
        <v>1</v>
      </c>
    </row>
    <row r="481" spans="1:5" x14ac:dyDescent="0.3">
      <c r="A481" s="8">
        <v>6</v>
      </c>
      <c r="B481" s="7">
        <v>4840.5</v>
      </c>
      <c r="D481" t="str">
        <f t="shared" si="15"/>
        <v>Profit</v>
      </c>
      <c r="E481">
        <f t="shared" si="16"/>
        <v>0</v>
      </c>
    </row>
    <row r="482" spans="1:5" x14ac:dyDescent="0.3">
      <c r="A482" s="8">
        <v>7</v>
      </c>
      <c r="B482" s="7">
        <v>1825.5</v>
      </c>
      <c r="D482" t="str">
        <f t="shared" si="15"/>
        <v>Profit</v>
      </c>
      <c r="E482">
        <f t="shared" si="16"/>
        <v>0</v>
      </c>
    </row>
    <row r="483" spans="1:5" x14ac:dyDescent="0.3">
      <c r="A483" s="8">
        <v>8</v>
      </c>
      <c r="B483" s="7">
        <v>3870</v>
      </c>
      <c r="D483" t="str">
        <f t="shared" si="15"/>
        <v>Profit</v>
      </c>
      <c r="E483">
        <f t="shared" si="16"/>
        <v>0</v>
      </c>
    </row>
    <row r="484" spans="1:5" x14ac:dyDescent="0.3">
      <c r="A484" s="8">
        <v>11</v>
      </c>
      <c r="B484" s="7">
        <v>-150</v>
      </c>
      <c r="D484" t="str">
        <f t="shared" si="15"/>
        <v>Loss</v>
      </c>
      <c r="E484">
        <f t="shared" si="16"/>
        <v>1</v>
      </c>
    </row>
    <row r="485" spans="1:5" x14ac:dyDescent="0.3">
      <c r="A485" s="8">
        <v>13</v>
      </c>
      <c r="B485" s="7">
        <v>4651.5</v>
      </c>
      <c r="D485" t="str">
        <f t="shared" si="15"/>
        <v>Profit</v>
      </c>
      <c r="E485">
        <f t="shared" si="16"/>
        <v>0</v>
      </c>
    </row>
    <row r="486" spans="1:5" x14ac:dyDescent="0.3">
      <c r="A486" s="8">
        <v>14</v>
      </c>
      <c r="B486" s="7">
        <v>-3090</v>
      </c>
      <c r="D486" t="str">
        <f t="shared" si="15"/>
        <v>Loss</v>
      </c>
      <c r="E486">
        <f t="shared" si="16"/>
        <v>1</v>
      </c>
    </row>
    <row r="487" spans="1:5" x14ac:dyDescent="0.3">
      <c r="A487" s="8">
        <v>15</v>
      </c>
      <c r="B487" s="7">
        <v>-2400</v>
      </c>
      <c r="D487" t="str">
        <f t="shared" si="15"/>
        <v>Loss</v>
      </c>
      <c r="E487">
        <f t="shared" si="16"/>
        <v>1</v>
      </c>
    </row>
    <row r="488" spans="1:5" x14ac:dyDescent="0.3">
      <c r="A488" s="8">
        <v>18</v>
      </c>
      <c r="B488" s="7">
        <v>265.5</v>
      </c>
      <c r="D488" t="str">
        <f t="shared" si="15"/>
        <v>Profit</v>
      </c>
      <c r="E488">
        <f t="shared" si="16"/>
        <v>0</v>
      </c>
    </row>
    <row r="489" spans="1:5" x14ac:dyDescent="0.3">
      <c r="A489" s="8">
        <v>19</v>
      </c>
      <c r="B489" s="7">
        <v>3565.5</v>
      </c>
      <c r="D489" t="str">
        <f t="shared" si="15"/>
        <v>Profit</v>
      </c>
      <c r="E489">
        <f t="shared" si="16"/>
        <v>0</v>
      </c>
    </row>
    <row r="490" spans="1:5" x14ac:dyDescent="0.3">
      <c r="A490" s="8">
        <v>20</v>
      </c>
      <c r="B490" s="7">
        <v>1387.5</v>
      </c>
      <c r="D490" t="str">
        <f t="shared" si="15"/>
        <v>Profit</v>
      </c>
      <c r="E490">
        <f t="shared" si="16"/>
        <v>0</v>
      </c>
    </row>
    <row r="491" spans="1:5" x14ac:dyDescent="0.3">
      <c r="A491" s="8">
        <v>21</v>
      </c>
      <c r="B491" s="7">
        <v>2932.5</v>
      </c>
      <c r="D491" t="str">
        <f t="shared" si="15"/>
        <v>Profit</v>
      </c>
      <c r="E491">
        <f t="shared" si="16"/>
        <v>0</v>
      </c>
    </row>
    <row r="492" spans="1:5" x14ac:dyDescent="0.3">
      <c r="A492" s="8">
        <v>22</v>
      </c>
      <c r="B492" s="7">
        <v>1282.5</v>
      </c>
      <c r="D492" t="str">
        <f t="shared" si="15"/>
        <v>Profit</v>
      </c>
      <c r="E492">
        <f t="shared" si="16"/>
        <v>0</v>
      </c>
    </row>
    <row r="493" spans="1:5" x14ac:dyDescent="0.3">
      <c r="A493" s="8">
        <v>25</v>
      </c>
      <c r="B493" s="7">
        <v>2757</v>
      </c>
      <c r="D493" t="str">
        <f t="shared" si="15"/>
        <v>Profit</v>
      </c>
      <c r="E493">
        <f t="shared" si="16"/>
        <v>0</v>
      </c>
    </row>
    <row r="494" spans="1:5" x14ac:dyDescent="0.3">
      <c r="A494" s="8">
        <v>26</v>
      </c>
      <c r="B494" s="7">
        <v>810</v>
      </c>
      <c r="D494" t="str">
        <f t="shared" si="15"/>
        <v>Profit</v>
      </c>
      <c r="E494">
        <f t="shared" si="16"/>
        <v>0</v>
      </c>
    </row>
    <row r="495" spans="1:5" x14ac:dyDescent="0.3">
      <c r="A495" s="8">
        <v>27</v>
      </c>
      <c r="B495" s="7">
        <v>2017.5</v>
      </c>
      <c r="D495" t="str">
        <f t="shared" si="15"/>
        <v>Profit</v>
      </c>
      <c r="E495">
        <f t="shared" si="16"/>
        <v>0</v>
      </c>
    </row>
    <row r="496" spans="1:5" x14ac:dyDescent="0.3">
      <c r="A496" s="8">
        <v>28</v>
      </c>
      <c r="B496" s="7">
        <v>775.5</v>
      </c>
      <c r="D496" t="str">
        <f t="shared" si="15"/>
        <v>Profit</v>
      </c>
      <c r="E496">
        <f t="shared" si="16"/>
        <v>0</v>
      </c>
    </row>
    <row r="497" spans="1:5" x14ac:dyDescent="0.3">
      <c r="A497" s="8">
        <v>29</v>
      </c>
      <c r="B497" s="7">
        <v>-630</v>
      </c>
      <c r="D497" t="str">
        <f t="shared" si="15"/>
        <v>Loss</v>
      </c>
      <c r="E497">
        <f t="shared" si="16"/>
        <v>1</v>
      </c>
    </row>
    <row r="498" spans="1:5" x14ac:dyDescent="0.3">
      <c r="A498" s="6">
        <v>12</v>
      </c>
      <c r="B498" s="7">
        <v>7252.5</v>
      </c>
    </row>
    <row r="499" spans="1:5" x14ac:dyDescent="0.3">
      <c r="A499" s="8">
        <v>2</v>
      </c>
      <c r="B499" s="7">
        <v>-1650</v>
      </c>
      <c r="D499" t="str">
        <f t="shared" si="15"/>
        <v>Loss</v>
      </c>
      <c r="E499">
        <f t="shared" si="16"/>
        <v>1</v>
      </c>
    </row>
    <row r="500" spans="1:5" x14ac:dyDescent="0.3">
      <c r="A500" s="8">
        <v>3</v>
      </c>
      <c r="B500" s="7">
        <v>963</v>
      </c>
      <c r="D500" t="str">
        <f t="shared" si="15"/>
        <v>Profit</v>
      </c>
      <c r="E500">
        <f t="shared" si="16"/>
        <v>0</v>
      </c>
    </row>
    <row r="501" spans="1:5" x14ac:dyDescent="0.3">
      <c r="A501" s="8">
        <v>4</v>
      </c>
      <c r="B501" s="7">
        <v>2838</v>
      </c>
      <c r="D501" t="str">
        <f t="shared" si="15"/>
        <v>Profit</v>
      </c>
      <c r="E501">
        <f t="shared" si="16"/>
        <v>0</v>
      </c>
    </row>
    <row r="502" spans="1:5" x14ac:dyDescent="0.3">
      <c r="A502" s="8">
        <v>5</v>
      </c>
      <c r="B502" s="7">
        <v>1587</v>
      </c>
      <c r="D502" t="str">
        <f t="shared" si="15"/>
        <v>Profit</v>
      </c>
      <c r="E502">
        <f t="shared" si="16"/>
        <v>0</v>
      </c>
    </row>
    <row r="503" spans="1:5" x14ac:dyDescent="0.3">
      <c r="A503" s="8">
        <v>6</v>
      </c>
      <c r="B503" s="7">
        <v>3630</v>
      </c>
      <c r="D503" t="str">
        <f t="shared" si="15"/>
        <v>Profit</v>
      </c>
      <c r="E503">
        <f t="shared" si="16"/>
        <v>0</v>
      </c>
    </row>
    <row r="504" spans="1:5" x14ac:dyDescent="0.3">
      <c r="A504" s="8">
        <v>9</v>
      </c>
      <c r="B504" s="7">
        <v>-810</v>
      </c>
      <c r="D504" t="str">
        <f t="shared" si="15"/>
        <v>Loss</v>
      </c>
      <c r="E504">
        <f t="shared" si="16"/>
        <v>1</v>
      </c>
    </row>
    <row r="505" spans="1:5" x14ac:dyDescent="0.3">
      <c r="A505" s="8">
        <v>10</v>
      </c>
      <c r="B505" s="7">
        <v>-1260</v>
      </c>
      <c r="D505" t="str">
        <f t="shared" si="15"/>
        <v>Loss</v>
      </c>
      <c r="E505">
        <f t="shared" si="16"/>
        <v>1</v>
      </c>
    </row>
    <row r="506" spans="1:5" x14ac:dyDescent="0.3">
      <c r="A506" s="8">
        <v>11</v>
      </c>
      <c r="B506" s="7">
        <v>-2130</v>
      </c>
      <c r="D506" t="str">
        <f t="shared" si="15"/>
        <v>Loss</v>
      </c>
      <c r="E506">
        <f t="shared" si="16"/>
        <v>1</v>
      </c>
    </row>
    <row r="507" spans="1:5" x14ac:dyDescent="0.3">
      <c r="A507" s="8">
        <v>12</v>
      </c>
      <c r="B507" s="7">
        <v>1734</v>
      </c>
      <c r="D507" t="str">
        <f t="shared" si="15"/>
        <v>Profit</v>
      </c>
      <c r="E507">
        <f t="shared" si="16"/>
        <v>0</v>
      </c>
    </row>
    <row r="508" spans="1:5" x14ac:dyDescent="0.3">
      <c r="A508" s="8">
        <v>13</v>
      </c>
      <c r="B508" s="7">
        <v>120</v>
      </c>
      <c r="D508" t="str">
        <f t="shared" si="15"/>
        <v>Profit</v>
      </c>
      <c r="E508">
        <f t="shared" si="16"/>
        <v>0</v>
      </c>
    </row>
    <row r="509" spans="1:5" x14ac:dyDescent="0.3">
      <c r="A509" s="8">
        <v>16</v>
      </c>
      <c r="B509" s="7">
        <v>-810</v>
      </c>
      <c r="D509" t="str">
        <f t="shared" si="15"/>
        <v>Loss</v>
      </c>
      <c r="E509">
        <f t="shared" si="16"/>
        <v>1</v>
      </c>
    </row>
    <row r="510" spans="1:5" x14ac:dyDescent="0.3">
      <c r="A510" s="8">
        <v>17</v>
      </c>
      <c r="B510" s="7">
        <v>-471</v>
      </c>
      <c r="D510" t="str">
        <f t="shared" si="15"/>
        <v>Loss</v>
      </c>
      <c r="E510">
        <f t="shared" si="16"/>
        <v>1</v>
      </c>
    </row>
    <row r="511" spans="1:5" x14ac:dyDescent="0.3">
      <c r="A511" s="8">
        <v>18</v>
      </c>
      <c r="B511" s="7">
        <v>-2040</v>
      </c>
      <c r="D511" t="str">
        <f t="shared" si="15"/>
        <v>Loss</v>
      </c>
      <c r="E511">
        <f t="shared" si="16"/>
        <v>1</v>
      </c>
    </row>
    <row r="512" spans="1:5" x14ac:dyDescent="0.3">
      <c r="A512" s="8">
        <v>19</v>
      </c>
      <c r="B512" s="7">
        <v>1932</v>
      </c>
      <c r="D512" t="str">
        <f t="shared" si="15"/>
        <v>Profit</v>
      </c>
      <c r="E512">
        <f t="shared" si="16"/>
        <v>0</v>
      </c>
    </row>
    <row r="513" spans="1:5" x14ac:dyDescent="0.3">
      <c r="A513" s="8">
        <v>20</v>
      </c>
      <c r="B513" s="7">
        <v>1729.5</v>
      </c>
      <c r="D513" t="str">
        <f t="shared" si="15"/>
        <v>Profit</v>
      </c>
      <c r="E513">
        <f t="shared" si="16"/>
        <v>0</v>
      </c>
    </row>
    <row r="514" spans="1:5" x14ac:dyDescent="0.3">
      <c r="A514" s="8">
        <v>23</v>
      </c>
      <c r="B514" s="7">
        <v>210</v>
      </c>
      <c r="D514" t="str">
        <f t="shared" si="15"/>
        <v>Profit</v>
      </c>
      <c r="E514">
        <f t="shared" si="16"/>
        <v>0</v>
      </c>
    </row>
    <row r="515" spans="1:5" x14ac:dyDescent="0.3">
      <c r="A515" s="8">
        <v>24</v>
      </c>
      <c r="B515" s="7">
        <v>1441.5</v>
      </c>
      <c r="D515" t="str">
        <f t="shared" si="15"/>
        <v>Profit</v>
      </c>
      <c r="E515">
        <f t="shared" si="16"/>
        <v>0</v>
      </c>
    </row>
    <row r="516" spans="1:5" x14ac:dyDescent="0.3">
      <c r="A516" s="8">
        <v>26</v>
      </c>
      <c r="B516" s="7">
        <v>-201</v>
      </c>
      <c r="D516" t="str">
        <f t="shared" si="15"/>
        <v>Loss</v>
      </c>
      <c r="E516">
        <f t="shared" si="16"/>
        <v>1</v>
      </c>
    </row>
    <row r="517" spans="1:5" x14ac:dyDescent="0.3">
      <c r="A517" s="8">
        <v>27</v>
      </c>
      <c r="B517" s="7">
        <v>1339.5</v>
      </c>
      <c r="D517" t="str">
        <f t="shared" si="15"/>
        <v>Profit</v>
      </c>
      <c r="E517">
        <f t="shared" si="16"/>
        <v>0</v>
      </c>
    </row>
    <row r="518" spans="1:5" x14ac:dyDescent="0.3">
      <c r="A518" s="8">
        <v>30</v>
      </c>
      <c r="B518" s="7">
        <v>930</v>
      </c>
      <c r="D518" t="str">
        <f t="shared" si="15"/>
        <v>Profit</v>
      </c>
      <c r="E518">
        <f t="shared" si="16"/>
        <v>0</v>
      </c>
    </row>
    <row r="519" spans="1:5" x14ac:dyDescent="0.3">
      <c r="A519" s="8">
        <v>31</v>
      </c>
      <c r="B519" s="7">
        <v>-1830</v>
      </c>
      <c r="D519" t="str">
        <f t="shared" ref="D519:D582" si="17">IF(B519&gt;0,"Profit","Loss")</f>
        <v>Loss</v>
      </c>
      <c r="E519">
        <f t="shared" ref="E519:E582" si="18">IF(D519="Loss",1,0)</f>
        <v>1</v>
      </c>
    </row>
    <row r="520" spans="1:5" x14ac:dyDescent="0.3">
      <c r="A520" s="5">
        <v>2020</v>
      </c>
      <c r="B520" s="7">
        <v>191284.5</v>
      </c>
    </row>
    <row r="521" spans="1:5" x14ac:dyDescent="0.3">
      <c r="A521" s="6">
        <v>1</v>
      </c>
      <c r="B521" s="7">
        <v>23670</v>
      </c>
    </row>
    <row r="522" spans="1:5" x14ac:dyDescent="0.3">
      <c r="A522" s="8">
        <v>1</v>
      </c>
      <c r="B522" s="7">
        <v>1173</v>
      </c>
      <c r="D522" t="str">
        <f t="shared" si="17"/>
        <v>Profit</v>
      </c>
      <c r="E522">
        <f t="shared" si="18"/>
        <v>0</v>
      </c>
    </row>
    <row r="523" spans="1:5" x14ac:dyDescent="0.3">
      <c r="A523" s="8">
        <v>2</v>
      </c>
      <c r="B523" s="7">
        <v>1105.5</v>
      </c>
      <c r="D523" t="str">
        <f t="shared" si="17"/>
        <v>Profit</v>
      </c>
      <c r="E523">
        <f t="shared" si="18"/>
        <v>0</v>
      </c>
    </row>
    <row r="524" spans="1:5" x14ac:dyDescent="0.3">
      <c r="A524" s="8">
        <v>3</v>
      </c>
      <c r="B524" s="7">
        <v>517.5</v>
      </c>
      <c r="D524" t="str">
        <f t="shared" si="17"/>
        <v>Profit</v>
      </c>
      <c r="E524">
        <f t="shared" si="18"/>
        <v>0</v>
      </c>
    </row>
    <row r="525" spans="1:5" x14ac:dyDescent="0.3">
      <c r="A525" s="8">
        <v>6</v>
      </c>
      <c r="B525" s="7">
        <v>4170</v>
      </c>
      <c r="D525" t="str">
        <f t="shared" si="17"/>
        <v>Profit</v>
      </c>
      <c r="E525">
        <f t="shared" si="18"/>
        <v>0</v>
      </c>
    </row>
    <row r="526" spans="1:5" x14ac:dyDescent="0.3">
      <c r="A526" s="8">
        <v>7</v>
      </c>
      <c r="B526" s="7">
        <v>2794.5</v>
      </c>
      <c r="D526" t="str">
        <f t="shared" si="17"/>
        <v>Profit</v>
      </c>
      <c r="E526">
        <f t="shared" si="18"/>
        <v>0</v>
      </c>
    </row>
    <row r="527" spans="1:5" x14ac:dyDescent="0.3">
      <c r="A527" s="8">
        <v>8</v>
      </c>
      <c r="B527" s="7">
        <v>-510</v>
      </c>
      <c r="D527" t="str">
        <f t="shared" si="17"/>
        <v>Loss</v>
      </c>
      <c r="E527">
        <f t="shared" si="18"/>
        <v>1</v>
      </c>
    </row>
    <row r="528" spans="1:5" x14ac:dyDescent="0.3">
      <c r="A528" s="8">
        <v>9</v>
      </c>
      <c r="B528" s="7">
        <v>3228</v>
      </c>
      <c r="D528" t="str">
        <f t="shared" si="17"/>
        <v>Profit</v>
      </c>
      <c r="E528">
        <f t="shared" si="18"/>
        <v>0</v>
      </c>
    </row>
    <row r="529" spans="1:5" x14ac:dyDescent="0.3">
      <c r="A529" s="8">
        <v>10</v>
      </c>
      <c r="B529" s="7">
        <v>-3090</v>
      </c>
      <c r="D529" t="str">
        <f t="shared" si="17"/>
        <v>Loss</v>
      </c>
      <c r="E529">
        <f t="shared" si="18"/>
        <v>1</v>
      </c>
    </row>
    <row r="530" spans="1:5" x14ac:dyDescent="0.3">
      <c r="A530" s="8">
        <v>13</v>
      </c>
      <c r="B530" s="7">
        <v>91.5</v>
      </c>
      <c r="D530" t="str">
        <f t="shared" si="17"/>
        <v>Profit</v>
      </c>
      <c r="E530">
        <f t="shared" si="18"/>
        <v>0</v>
      </c>
    </row>
    <row r="531" spans="1:5" x14ac:dyDescent="0.3">
      <c r="A531" s="8">
        <v>14</v>
      </c>
      <c r="B531" s="7">
        <v>1657.5</v>
      </c>
      <c r="D531" t="str">
        <f t="shared" si="17"/>
        <v>Profit</v>
      </c>
      <c r="E531">
        <f t="shared" si="18"/>
        <v>0</v>
      </c>
    </row>
    <row r="532" spans="1:5" x14ac:dyDescent="0.3">
      <c r="A532" s="8">
        <v>15</v>
      </c>
      <c r="B532" s="7">
        <v>1945.5</v>
      </c>
      <c r="D532" t="str">
        <f t="shared" si="17"/>
        <v>Profit</v>
      </c>
      <c r="E532">
        <f t="shared" si="18"/>
        <v>0</v>
      </c>
    </row>
    <row r="533" spans="1:5" x14ac:dyDescent="0.3">
      <c r="A533" s="8">
        <v>16</v>
      </c>
      <c r="B533" s="7">
        <v>1669.5</v>
      </c>
      <c r="D533" t="str">
        <f t="shared" si="17"/>
        <v>Profit</v>
      </c>
      <c r="E533">
        <f t="shared" si="18"/>
        <v>0</v>
      </c>
    </row>
    <row r="534" spans="1:5" x14ac:dyDescent="0.3">
      <c r="A534" s="8">
        <v>17</v>
      </c>
      <c r="B534" s="7">
        <v>738</v>
      </c>
      <c r="D534" t="str">
        <f t="shared" si="17"/>
        <v>Profit</v>
      </c>
      <c r="E534">
        <f t="shared" si="18"/>
        <v>0</v>
      </c>
    </row>
    <row r="535" spans="1:5" x14ac:dyDescent="0.3">
      <c r="A535" s="8">
        <v>20</v>
      </c>
      <c r="B535" s="7">
        <v>3331.5</v>
      </c>
      <c r="D535" t="str">
        <f t="shared" si="17"/>
        <v>Profit</v>
      </c>
      <c r="E535">
        <f t="shared" si="18"/>
        <v>0</v>
      </c>
    </row>
    <row r="536" spans="1:5" x14ac:dyDescent="0.3">
      <c r="A536" s="8">
        <v>21</v>
      </c>
      <c r="B536" s="7">
        <v>-1530</v>
      </c>
      <c r="D536" t="str">
        <f t="shared" si="17"/>
        <v>Loss</v>
      </c>
      <c r="E536">
        <f t="shared" si="18"/>
        <v>1</v>
      </c>
    </row>
    <row r="537" spans="1:5" x14ac:dyDescent="0.3">
      <c r="A537" s="8">
        <v>22</v>
      </c>
      <c r="B537" s="7">
        <v>2595</v>
      </c>
      <c r="D537" t="str">
        <f t="shared" si="17"/>
        <v>Profit</v>
      </c>
      <c r="E537">
        <f t="shared" si="18"/>
        <v>0</v>
      </c>
    </row>
    <row r="538" spans="1:5" x14ac:dyDescent="0.3">
      <c r="A538" s="8">
        <v>23</v>
      </c>
      <c r="B538" s="7">
        <v>2902.5</v>
      </c>
      <c r="D538" t="str">
        <f t="shared" si="17"/>
        <v>Profit</v>
      </c>
      <c r="E538">
        <f t="shared" si="18"/>
        <v>0</v>
      </c>
    </row>
    <row r="539" spans="1:5" x14ac:dyDescent="0.3">
      <c r="A539" s="8">
        <v>24</v>
      </c>
      <c r="B539" s="7">
        <v>2664</v>
      </c>
      <c r="D539" t="str">
        <f t="shared" si="17"/>
        <v>Profit</v>
      </c>
      <c r="E539">
        <f t="shared" si="18"/>
        <v>0</v>
      </c>
    </row>
    <row r="540" spans="1:5" x14ac:dyDescent="0.3">
      <c r="A540" s="8">
        <v>27</v>
      </c>
      <c r="B540" s="7">
        <v>-1230</v>
      </c>
      <c r="D540" t="str">
        <f t="shared" si="17"/>
        <v>Loss</v>
      </c>
      <c r="E540">
        <f t="shared" si="18"/>
        <v>1</v>
      </c>
    </row>
    <row r="541" spans="1:5" x14ac:dyDescent="0.3">
      <c r="A541" s="8">
        <v>28</v>
      </c>
      <c r="B541" s="7">
        <v>-1696.5</v>
      </c>
      <c r="D541" t="str">
        <f t="shared" si="17"/>
        <v>Loss</v>
      </c>
      <c r="E541">
        <f t="shared" si="18"/>
        <v>1</v>
      </c>
    </row>
    <row r="542" spans="1:5" x14ac:dyDescent="0.3">
      <c r="A542" s="8">
        <v>29</v>
      </c>
      <c r="B542" s="7">
        <v>-720</v>
      </c>
      <c r="D542" t="str">
        <f t="shared" si="17"/>
        <v>Loss</v>
      </c>
      <c r="E542">
        <f t="shared" si="18"/>
        <v>1</v>
      </c>
    </row>
    <row r="543" spans="1:5" x14ac:dyDescent="0.3">
      <c r="A543" s="8">
        <v>30</v>
      </c>
      <c r="B543" s="7">
        <v>1534.5</v>
      </c>
      <c r="D543" t="str">
        <f t="shared" si="17"/>
        <v>Profit</v>
      </c>
      <c r="E543">
        <f t="shared" si="18"/>
        <v>0</v>
      </c>
    </row>
    <row r="544" spans="1:5" x14ac:dyDescent="0.3">
      <c r="A544" s="8">
        <v>31</v>
      </c>
      <c r="B544" s="7">
        <v>328.5</v>
      </c>
      <c r="D544" t="str">
        <f t="shared" si="17"/>
        <v>Profit</v>
      </c>
      <c r="E544">
        <f t="shared" si="18"/>
        <v>0</v>
      </c>
    </row>
    <row r="545" spans="1:5" x14ac:dyDescent="0.3">
      <c r="A545" s="6">
        <v>2</v>
      </c>
      <c r="B545" s="7">
        <v>10591.5</v>
      </c>
    </row>
    <row r="546" spans="1:5" x14ac:dyDescent="0.3">
      <c r="A546" s="8">
        <v>1</v>
      </c>
      <c r="B546" s="7">
        <v>-750</v>
      </c>
      <c r="D546" t="str">
        <f t="shared" si="17"/>
        <v>Loss</v>
      </c>
      <c r="E546">
        <f t="shared" si="18"/>
        <v>1</v>
      </c>
    </row>
    <row r="547" spans="1:5" x14ac:dyDescent="0.3">
      <c r="A547" s="8">
        <v>3</v>
      </c>
      <c r="B547" s="7">
        <v>390</v>
      </c>
      <c r="D547" t="str">
        <f t="shared" si="17"/>
        <v>Profit</v>
      </c>
      <c r="E547">
        <f t="shared" si="18"/>
        <v>0</v>
      </c>
    </row>
    <row r="548" spans="1:5" x14ac:dyDescent="0.3">
      <c r="A548" s="8">
        <v>4</v>
      </c>
      <c r="B548" s="7">
        <v>3672</v>
      </c>
      <c r="D548" t="str">
        <f t="shared" si="17"/>
        <v>Profit</v>
      </c>
      <c r="E548">
        <f t="shared" si="18"/>
        <v>0</v>
      </c>
    </row>
    <row r="549" spans="1:5" x14ac:dyDescent="0.3">
      <c r="A549" s="8">
        <v>5</v>
      </c>
      <c r="B549" s="7">
        <v>270</v>
      </c>
      <c r="D549" t="str">
        <f t="shared" si="17"/>
        <v>Profit</v>
      </c>
      <c r="E549">
        <f t="shared" si="18"/>
        <v>0</v>
      </c>
    </row>
    <row r="550" spans="1:5" x14ac:dyDescent="0.3">
      <c r="A550" s="8">
        <v>6</v>
      </c>
      <c r="B550" s="7">
        <v>-1710</v>
      </c>
      <c r="D550" t="str">
        <f t="shared" si="17"/>
        <v>Loss</v>
      </c>
      <c r="E550">
        <f t="shared" si="18"/>
        <v>1</v>
      </c>
    </row>
    <row r="551" spans="1:5" x14ac:dyDescent="0.3">
      <c r="A551" s="8">
        <v>7</v>
      </c>
      <c r="B551" s="7">
        <v>60</v>
      </c>
      <c r="D551" t="str">
        <f t="shared" si="17"/>
        <v>Profit</v>
      </c>
      <c r="E551">
        <f t="shared" si="18"/>
        <v>0</v>
      </c>
    </row>
    <row r="552" spans="1:5" x14ac:dyDescent="0.3">
      <c r="A552" s="8">
        <v>10</v>
      </c>
      <c r="B552" s="7">
        <v>961.5</v>
      </c>
      <c r="D552" t="str">
        <f t="shared" si="17"/>
        <v>Profit</v>
      </c>
      <c r="E552">
        <f t="shared" si="18"/>
        <v>0</v>
      </c>
    </row>
    <row r="553" spans="1:5" x14ac:dyDescent="0.3">
      <c r="A553" s="8">
        <v>11</v>
      </c>
      <c r="B553" s="7">
        <v>1995</v>
      </c>
      <c r="D553" t="str">
        <f t="shared" si="17"/>
        <v>Profit</v>
      </c>
      <c r="E553">
        <f t="shared" si="18"/>
        <v>0</v>
      </c>
    </row>
    <row r="554" spans="1:5" x14ac:dyDescent="0.3">
      <c r="A554" s="8">
        <v>12</v>
      </c>
      <c r="B554" s="7">
        <v>1576.5</v>
      </c>
      <c r="D554" t="str">
        <f t="shared" si="17"/>
        <v>Profit</v>
      </c>
      <c r="E554">
        <f t="shared" si="18"/>
        <v>0</v>
      </c>
    </row>
    <row r="555" spans="1:5" x14ac:dyDescent="0.3">
      <c r="A555" s="8">
        <v>13</v>
      </c>
      <c r="B555" s="7">
        <v>894</v>
      </c>
      <c r="D555" t="str">
        <f t="shared" si="17"/>
        <v>Profit</v>
      </c>
      <c r="E555">
        <f t="shared" si="18"/>
        <v>0</v>
      </c>
    </row>
    <row r="556" spans="1:5" x14ac:dyDescent="0.3">
      <c r="A556" s="8">
        <v>14</v>
      </c>
      <c r="B556" s="7">
        <v>2250</v>
      </c>
      <c r="D556" t="str">
        <f t="shared" si="17"/>
        <v>Profit</v>
      </c>
      <c r="E556">
        <f t="shared" si="18"/>
        <v>0</v>
      </c>
    </row>
    <row r="557" spans="1:5" x14ac:dyDescent="0.3">
      <c r="A557" s="8">
        <v>17</v>
      </c>
      <c r="B557" s="7">
        <v>-900</v>
      </c>
      <c r="D557" t="str">
        <f t="shared" si="17"/>
        <v>Loss</v>
      </c>
      <c r="E557">
        <f t="shared" si="18"/>
        <v>1</v>
      </c>
    </row>
    <row r="558" spans="1:5" x14ac:dyDescent="0.3">
      <c r="A558" s="8">
        <v>18</v>
      </c>
      <c r="B558" s="7">
        <v>-540</v>
      </c>
      <c r="D558" t="str">
        <f t="shared" si="17"/>
        <v>Loss</v>
      </c>
      <c r="E558">
        <f t="shared" si="18"/>
        <v>1</v>
      </c>
    </row>
    <row r="559" spans="1:5" x14ac:dyDescent="0.3">
      <c r="A559" s="8">
        <v>19</v>
      </c>
      <c r="B559" s="7">
        <v>-438</v>
      </c>
      <c r="D559" t="str">
        <f t="shared" si="17"/>
        <v>Loss</v>
      </c>
      <c r="E559">
        <f t="shared" si="18"/>
        <v>1</v>
      </c>
    </row>
    <row r="560" spans="1:5" x14ac:dyDescent="0.3">
      <c r="A560" s="8">
        <v>20</v>
      </c>
      <c r="B560" s="7">
        <v>1630.5</v>
      </c>
      <c r="D560" t="str">
        <f t="shared" si="17"/>
        <v>Profit</v>
      </c>
      <c r="E560">
        <f t="shared" si="18"/>
        <v>0</v>
      </c>
    </row>
    <row r="561" spans="1:5" x14ac:dyDescent="0.3">
      <c r="A561" s="8">
        <v>24</v>
      </c>
      <c r="B561" s="7">
        <v>-870</v>
      </c>
      <c r="D561" t="str">
        <f t="shared" si="17"/>
        <v>Loss</v>
      </c>
      <c r="E561">
        <f t="shared" si="18"/>
        <v>1</v>
      </c>
    </row>
    <row r="562" spans="1:5" x14ac:dyDescent="0.3">
      <c r="A562" s="8">
        <v>25</v>
      </c>
      <c r="B562" s="7">
        <v>240</v>
      </c>
      <c r="D562" t="str">
        <f t="shared" si="17"/>
        <v>Profit</v>
      </c>
      <c r="E562">
        <f t="shared" si="18"/>
        <v>0</v>
      </c>
    </row>
    <row r="563" spans="1:5" x14ac:dyDescent="0.3">
      <c r="A563" s="8">
        <v>26</v>
      </c>
      <c r="B563" s="7">
        <v>270</v>
      </c>
      <c r="D563" t="str">
        <f t="shared" si="17"/>
        <v>Profit</v>
      </c>
      <c r="E563">
        <f t="shared" si="18"/>
        <v>0</v>
      </c>
    </row>
    <row r="564" spans="1:5" x14ac:dyDescent="0.3">
      <c r="A564" s="8">
        <v>27</v>
      </c>
      <c r="B564" s="7">
        <v>-300</v>
      </c>
      <c r="D564" t="str">
        <f t="shared" si="17"/>
        <v>Loss</v>
      </c>
      <c r="E564">
        <f t="shared" si="18"/>
        <v>1</v>
      </c>
    </row>
    <row r="565" spans="1:5" x14ac:dyDescent="0.3">
      <c r="A565" s="8">
        <v>28</v>
      </c>
      <c r="B565" s="7">
        <v>1890</v>
      </c>
      <c r="D565" t="str">
        <f t="shared" si="17"/>
        <v>Profit</v>
      </c>
      <c r="E565">
        <f t="shared" si="18"/>
        <v>0</v>
      </c>
    </row>
    <row r="566" spans="1:5" x14ac:dyDescent="0.3">
      <c r="A566" s="6">
        <v>3</v>
      </c>
      <c r="B566" s="7">
        <v>12351</v>
      </c>
    </row>
    <row r="567" spans="1:5" x14ac:dyDescent="0.3">
      <c r="A567" s="8">
        <v>2</v>
      </c>
      <c r="B567" s="7">
        <v>-1470</v>
      </c>
      <c r="D567" t="str">
        <f t="shared" si="17"/>
        <v>Loss</v>
      </c>
      <c r="E567">
        <f t="shared" si="18"/>
        <v>1</v>
      </c>
    </row>
    <row r="568" spans="1:5" x14ac:dyDescent="0.3">
      <c r="A568" s="8">
        <v>3</v>
      </c>
      <c r="B568" s="7">
        <v>810</v>
      </c>
      <c r="D568" t="str">
        <f t="shared" si="17"/>
        <v>Profit</v>
      </c>
      <c r="E568">
        <f t="shared" si="18"/>
        <v>0</v>
      </c>
    </row>
    <row r="569" spans="1:5" x14ac:dyDescent="0.3">
      <c r="A569" s="8">
        <v>4</v>
      </c>
      <c r="B569" s="7">
        <v>5760</v>
      </c>
      <c r="D569" t="str">
        <f t="shared" si="17"/>
        <v>Profit</v>
      </c>
      <c r="E569">
        <f t="shared" si="18"/>
        <v>0</v>
      </c>
    </row>
    <row r="570" spans="1:5" x14ac:dyDescent="0.3">
      <c r="A570" s="8">
        <v>5</v>
      </c>
      <c r="B570" s="7">
        <v>-3000</v>
      </c>
      <c r="D570" t="str">
        <f t="shared" si="17"/>
        <v>Loss</v>
      </c>
      <c r="E570">
        <f t="shared" si="18"/>
        <v>1</v>
      </c>
    </row>
    <row r="571" spans="1:5" x14ac:dyDescent="0.3">
      <c r="A571" s="8">
        <v>9</v>
      </c>
      <c r="B571" s="7">
        <v>1530</v>
      </c>
      <c r="D571" t="str">
        <f t="shared" si="17"/>
        <v>Profit</v>
      </c>
      <c r="E571">
        <f t="shared" si="18"/>
        <v>0</v>
      </c>
    </row>
    <row r="572" spans="1:5" x14ac:dyDescent="0.3">
      <c r="A572" s="8">
        <v>11</v>
      </c>
      <c r="B572" s="7">
        <v>3990</v>
      </c>
      <c r="D572" t="str">
        <f t="shared" si="17"/>
        <v>Profit</v>
      </c>
      <c r="E572">
        <f t="shared" si="18"/>
        <v>0</v>
      </c>
    </row>
    <row r="573" spans="1:5" x14ac:dyDescent="0.3">
      <c r="A573" s="8">
        <v>12</v>
      </c>
      <c r="B573" s="7">
        <v>6420</v>
      </c>
      <c r="D573" t="str">
        <f t="shared" si="17"/>
        <v>Profit</v>
      </c>
      <c r="E573">
        <f t="shared" si="18"/>
        <v>0</v>
      </c>
    </row>
    <row r="574" spans="1:5" x14ac:dyDescent="0.3">
      <c r="A574" s="8">
        <v>13</v>
      </c>
      <c r="B574" s="7">
        <v>3261</v>
      </c>
      <c r="D574" t="str">
        <f t="shared" si="17"/>
        <v>Profit</v>
      </c>
      <c r="E574">
        <f t="shared" si="18"/>
        <v>0</v>
      </c>
    </row>
    <row r="575" spans="1:5" x14ac:dyDescent="0.3">
      <c r="A575" s="8">
        <v>16</v>
      </c>
      <c r="B575" s="7">
        <v>900</v>
      </c>
      <c r="D575" t="str">
        <f t="shared" si="17"/>
        <v>Profit</v>
      </c>
      <c r="E575">
        <f t="shared" si="18"/>
        <v>0</v>
      </c>
    </row>
    <row r="576" spans="1:5" x14ac:dyDescent="0.3">
      <c r="A576" s="8">
        <v>17</v>
      </c>
      <c r="B576" s="7">
        <v>-1680</v>
      </c>
      <c r="D576" t="str">
        <f t="shared" si="17"/>
        <v>Loss</v>
      </c>
      <c r="E576">
        <f t="shared" si="18"/>
        <v>1</v>
      </c>
    </row>
    <row r="577" spans="1:5" x14ac:dyDescent="0.3">
      <c r="A577" s="8">
        <v>18</v>
      </c>
      <c r="B577" s="7">
        <v>-1620</v>
      </c>
      <c r="D577" t="str">
        <f t="shared" si="17"/>
        <v>Loss</v>
      </c>
      <c r="E577">
        <f t="shared" si="18"/>
        <v>1</v>
      </c>
    </row>
    <row r="578" spans="1:5" x14ac:dyDescent="0.3">
      <c r="A578" s="8">
        <v>19</v>
      </c>
      <c r="B578" s="7">
        <v>960</v>
      </c>
      <c r="D578" t="str">
        <f t="shared" si="17"/>
        <v>Profit</v>
      </c>
      <c r="E578">
        <f t="shared" si="18"/>
        <v>0</v>
      </c>
    </row>
    <row r="579" spans="1:5" x14ac:dyDescent="0.3">
      <c r="A579" s="8">
        <v>20</v>
      </c>
      <c r="B579" s="7">
        <v>330</v>
      </c>
      <c r="D579" t="str">
        <f t="shared" si="17"/>
        <v>Profit</v>
      </c>
      <c r="E579">
        <f t="shared" si="18"/>
        <v>0</v>
      </c>
    </row>
    <row r="580" spans="1:5" x14ac:dyDescent="0.3">
      <c r="A580" s="8">
        <v>23</v>
      </c>
      <c r="B580" s="7">
        <v>-1890</v>
      </c>
      <c r="D580" t="str">
        <f t="shared" si="17"/>
        <v>Loss</v>
      </c>
      <c r="E580">
        <f t="shared" si="18"/>
        <v>1</v>
      </c>
    </row>
    <row r="581" spans="1:5" x14ac:dyDescent="0.3">
      <c r="A581" s="8">
        <v>24</v>
      </c>
      <c r="B581" s="7">
        <v>-1920</v>
      </c>
      <c r="D581" t="str">
        <f t="shared" si="17"/>
        <v>Loss</v>
      </c>
      <c r="E581">
        <f t="shared" si="18"/>
        <v>1</v>
      </c>
    </row>
    <row r="582" spans="1:5" x14ac:dyDescent="0.3">
      <c r="A582" s="8">
        <v>25</v>
      </c>
      <c r="B582" s="7">
        <v>750</v>
      </c>
      <c r="D582" t="str">
        <f t="shared" si="17"/>
        <v>Profit</v>
      </c>
      <c r="E582">
        <f t="shared" si="18"/>
        <v>0</v>
      </c>
    </row>
    <row r="583" spans="1:5" x14ac:dyDescent="0.3">
      <c r="A583" s="8">
        <v>26</v>
      </c>
      <c r="B583" s="7">
        <v>1800</v>
      </c>
      <c r="D583" t="str">
        <f t="shared" ref="D583:D646" si="19">IF(B583&gt;0,"Profit","Loss")</f>
        <v>Profit</v>
      </c>
      <c r="E583">
        <f t="shared" ref="E583:E646" si="20">IF(D583="Loss",1,0)</f>
        <v>0</v>
      </c>
    </row>
    <row r="584" spans="1:5" x14ac:dyDescent="0.3">
      <c r="A584" s="8">
        <v>27</v>
      </c>
      <c r="B584" s="7">
        <v>-2550</v>
      </c>
      <c r="D584" t="str">
        <f t="shared" si="19"/>
        <v>Loss</v>
      </c>
      <c r="E584">
        <f t="shared" si="20"/>
        <v>1</v>
      </c>
    </row>
    <row r="585" spans="1:5" x14ac:dyDescent="0.3">
      <c r="A585" s="8">
        <v>30</v>
      </c>
      <c r="B585" s="7">
        <v>-1500</v>
      </c>
      <c r="D585" t="str">
        <f t="shared" si="19"/>
        <v>Loss</v>
      </c>
      <c r="E585">
        <f t="shared" si="20"/>
        <v>1</v>
      </c>
    </row>
    <row r="586" spans="1:5" x14ac:dyDescent="0.3">
      <c r="A586" s="8">
        <v>31</v>
      </c>
      <c r="B586" s="7">
        <v>1470</v>
      </c>
      <c r="D586" t="str">
        <f t="shared" si="19"/>
        <v>Profit</v>
      </c>
      <c r="E586">
        <f t="shared" si="20"/>
        <v>0</v>
      </c>
    </row>
    <row r="587" spans="1:5" x14ac:dyDescent="0.3">
      <c r="A587" s="6">
        <v>4</v>
      </c>
      <c r="B587" s="7">
        <v>17287.5</v>
      </c>
    </row>
    <row r="588" spans="1:5" x14ac:dyDescent="0.3">
      <c r="A588" s="8">
        <v>1</v>
      </c>
      <c r="B588" s="7">
        <v>4350</v>
      </c>
      <c r="D588" t="str">
        <f t="shared" si="19"/>
        <v>Profit</v>
      </c>
      <c r="E588">
        <f t="shared" si="20"/>
        <v>0</v>
      </c>
    </row>
    <row r="589" spans="1:5" x14ac:dyDescent="0.3">
      <c r="A589" s="8">
        <v>3</v>
      </c>
      <c r="B589" s="7">
        <v>3780</v>
      </c>
      <c r="D589" t="str">
        <f t="shared" si="19"/>
        <v>Profit</v>
      </c>
      <c r="E589">
        <f t="shared" si="20"/>
        <v>0</v>
      </c>
    </row>
    <row r="590" spans="1:5" x14ac:dyDescent="0.3">
      <c r="A590" s="8">
        <v>7</v>
      </c>
      <c r="B590" s="7">
        <v>-2160</v>
      </c>
      <c r="D590" t="str">
        <f t="shared" si="19"/>
        <v>Loss</v>
      </c>
      <c r="E590">
        <f t="shared" si="20"/>
        <v>1</v>
      </c>
    </row>
    <row r="591" spans="1:5" x14ac:dyDescent="0.3">
      <c r="A591" s="8">
        <v>8</v>
      </c>
      <c r="B591" s="7">
        <v>-360</v>
      </c>
      <c r="D591" t="str">
        <f t="shared" si="19"/>
        <v>Loss</v>
      </c>
      <c r="E591">
        <f t="shared" si="20"/>
        <v>1</v>
      </c>
    </row>
    <row r="592" spans="1:5" x14ac:dyDescent="0.3">
      <c r="A592" s="8">
        <v>9</v>
      </c>
      <c r="B592" s="7">
        <v>2550</v>
      </c>
      <c r="D592" t="str">
        <f t="shared" si="19"/>
        <v>Profit</v>
      </c>
      <c r="E592">
        <f t="shared" si="20"/>
        <v>0</v>
      </c>
    </row>
    <row r="593" spans="1:5" x14ac:dyDescent="0.3">
      <c r="A593" s="8">
        <v>13</v>
      </c>
      <c r="B593" s="7">
        <v>-1500</v>
      </c>
      <c r="D593" t="str">
        <f t="shared" si="19"/>
        <v>Loss</v>
      </c>
      <c r="E593">
        <f t="shared" si="20"/>
        <v>1</v>
      </c>
    </row>
    <row r="594" spans="1:5" x14ac:dyDescent="0.3">
      <c r="A594" s="8">
        <v>15</v>
      </c>
      <c r="B594" s="7">
        <v>-960</v>
      </c>
      <c r="D594" t="str">
        <f t="shared" si="19"/>
        <v>Loss</v>
      </c>
      <c r="E594">
        <f t="shared" si="20"/>
        <v>1</v>
      </c>
    </row>
    <row r="595" spans="1:5" x14ac:dyDescent="0.3">
      <c r="A595" s="8">
        <v>16</v>
      </c>
      <c r="B595" s="7">
        <v>1020</v>
      </c>
      <c r="D595" t="str">
        <f t="shared" si="19"/>
        <v>Profit</v>
      </c>
      <c r="E595">
        <f t="shared" si="20"/>
        <v>0</v>
      </c>
    </row>
    <row r="596" spans="1:5" x14ac:dyDescent="0.3">
      <c r="A596" s="8">
        <v>17</v>
      </c>
      <c r="B596" s="7">
        <v>-270</v>
      </c>
      <c r="D596" t="str">
        <f t="shared" si="19"/>
        <v>Loss</v>
      </c>
      <c r="E596">
        <f t="shared" si="20"/>
        <v>1</v>
      </c>
    </row>
    <row r="597" spans="1:5" x14ac:dyDescent="0.3">
      <c r="A597" s="8">
        <v>20</v>
      </c>
      <c r="B597" s="7">
        <v>-2130</v>
      </c>
      <c r="D597" t="str">
        <f t="shared" si="19"/>
        <v>Loss</v>
      </c>
      <c r="E597">
        <f t="shared" si="20"/>
        <v>1</v>
      </c>
    </row>
    <row r="598" spans="1:5" x14ac:dyDescent="0.3">
      <c r="A598" s="8">
        <v>21</v>
      </c>
      <c r="B598" s="7">
        <v>5730</v>
      </c>
      <c r="D598" t="str">
        <f t="shared" si="19"/>
        <v>Profit</v>
      </c>
      <c r="E598">
        <f t="shared" si="20"/>
        <v>0</v>
      </c>
    </row>
    <row r="599" spans="1:5" x14ac:dyDescent="0.3">
      <c r="A599" s="8">
        <v>22</v>
      </c>
      <c r="B599" s="7">
        <v>-472.5</v>
      </c>
      <c r="D599" t="str">
        <f t="shared" si="19"/>
        <v>Loss</v>
      </c>
      <c r="E599">
        <f t="shared" si="20"/>
        <v>1</v>
      </c>
    </row>
    <row r="600" spans="1:5" x14ac:dyDescent="0.3">
      <c r="A600" s="8">
        <v>23</v>
      </c>
      <c r="B600" s="7">
        <v>4560</v>
      </c>
      <c r="D600" t="str">
        <f t="shared" si="19"/>
        <v>Profit</v>
      </c>
      <c r="E600">
        <f t="shared" si="20"/>
        <v>0</v>
      </c>
    </row>
    <row r="601" spans="1:5" x14ac:dyDescent="0.3">
      <c r="A601" s="8">
        <v>24</v>
      </c>
      <c r="B601" s="7">
        <v>-2370</v>
      </c>
      <c r="D601" t="str">
        <f t="shared" si="19"/>
        <v>Loss</v>
      </c>
      <c r="E601">
        <f t="shared" si="20"/>
        <v>1</v>
      </c>
    </row>
    <row r="602" spans="1:5" x14ac:dyDescent="0.3">
      <c r="A602" s="8">
        <v>27</v>
      </c>
      <c r="B602" s="7">
        <v>1350</v>
      </c>
      <c r="D602" t="str">
        <f t="shared" si="19"/>
        <v>Profit</v>
      </c>
      <c r="E602">
        <f t="shared" si="20"/>
        <v>0</v>
      </c>
    </row>
    <row r="603" spans="1:5" x14ac:dyDescent="0.3">
      <c r="A603" s="8">
        <v>28</v>
      </c>
      <c r="B603" s="7">
        <v>-870</v>
      </c>
      <c r="D603" t="str">
        <f t="shared" si="19"/>
        <v>Loss</v>
      </c>
      <c r="E603">
        <f t="shared" si="20"/>
        <v>1</v>
      </c>
    </row>
    <row r="604" spans="1:5" x14ac:dyDescent="0.3">
      <c r="A604" s="8">
        <v>29</v>
      </c>
      <c r="B604" s="7">
        <v>5190</v>
      </c>
      <c r="D604" t="str">
        <f t="shared" si="19"/>
        <v>Profit</v>
      </c>
      <c r="E604">
        <f t="shared" si="20"/>
        <v>0</v>
      </c>
    </row>
    <row r="605" spans="1:5" x14ac:dyDescent="0.3">
      <c r="A605" s="8">
        <v>30</v>
      </c>
      <c r="B605" s="7">
        <v>-150</v>
      </c>
      <c r="D605" t="str">
        <f t="shared" si="19"/>
        <v>Loss</v>
      </c>
      <c r="E605">
        <f t="shared" si="20"/>
        <v>1</v>
      </c>
    </row>
    <row r="606" spans="1:5" x14ac:dyDescent="0.3">
      <c r="A606" s="6">
        <v>5</v>
      </c>
      <c r="B606" s="7">
        <v>13117.5</v>
      </c>
    </row>
    <row r="607" spans="1:5" x14ac:dyDescent="0.3">
      <c r="A607" s="8">
        <v>4</v>
      </c>
      <c r="B607" s="7">
        <v>1680</v>
      </c>
      <c r="D607" t="str">
        <f t="shared" si="19"/>
        <v>Profit</v>
      </c>
      <c r="E607">
        <f t="shared" si="20"/>
        <v>0</v>
      </c>
    </row>
    <row r="608" spans="1:5" x14ac:dyDescent="0.3">
      <c r="A608" s="8">
        <v>5</v>
      </c>
      <c r="B608" s="7">
        <v>420</v>
      </c>
      <c r="D608" t="str">
        <f t="shared" si="19"/>
        <v>Profit</v>
      </c>
      <c r="E608">
        <f t="shared" si="20"/>
        <v>0</v>
      </c>
    </row>
    <row r="609" spans="1:5" x14ac:dyDescent="0.3">
      <c r="A609" s="8">
        <v>6</v>
      </c>
      <c r="B609" s="7">
        <v>-1560</v>
      </c>
      <c r="D609" t="str">
        <f t="shared" si="19"/>
        <v>Loss</v>
      </c>
      <c r="E609">
        <f t="shared" si="20"/>
        <v>1</v>
      </c>
    </row>
    <row r="610" spans="1:5" x14ac:dyDescent="0.3">
      <c r="A610" s="8">
        <v>7</v>
      </c>
      <c r="B610" s="7">
        <v>1230</v>
      </c>
      <c r="D610" t="str">
        <f t="shared" si="19"/>
        <v>Profit</v>
      </c>
      <c r="E610">
        <f t="shared" si="20"/>
        <v>0</v>
      </c>
    </row>
    <row r="611" spans="1:5" x14ac:dyDescent="0.3">
      <c r="A611" s="8">
        <v>8</v>
      </c>
      <c r="B611" s="7">
        <v>5610</v>
      </c>
      <c r="D611" t="str">
        <f t="shared" si="19"/>
        <v>Profit</v>
      </c>
      <c r="E611">
        <f t="shared" si="20"/>
        <v>0</v>
      </c>
    </row>
    <row r="612" spans="1:5" x14ac:dyDescent="0.3">
      <c r="A612" s="8">
        <v>11</v>
      </c>
      <c r="B612" s="7">
        <v>-1350</v>
      </c>
      <c r="D612" t="str">
        <f t="shared" si="19"/>
        <v>Loss</v>
      </c>
      <c r="E612">
        <f t="shared" si="20"/>
        <v>1</v>
      </c>
    </row>
    <row r="613" spans="1:5" x14ac:dyDescent="0.3">
      <c r="A613" s="8">
        <v>12</v>
      </c>
      <c r="B613" s="7">
        <v>-720</v>
      </c>
      <c r="D613" t="str">
        <f t="shared" si="19"/>
        <v>Loss</v>
      </c>
      <c r="E613">
        <f t="shared" si="20"/>
        <v>1</v>
      </c>
    </row>
    <row r="614" spans="1:5" x14ac:dyDescent="0.3">
      <c r="A614" s="8">
        <v>13</v>
      </c>
      <c r="B614" s="7">
        <v>1020</v>
      </c>
      <c r="D614" t="str">
        <f t="shared" si="19"/>
        <v>Profit</v>
      </c>
      <c r="E614">
        <f t="shared" si="20"/>
        <v>0</v>
      </c>
    </row>
    <row r="615" spans="1:5" x14ac:dyDescent="0.3">
      <c r="A615" s="8">
        <v>14</v>
      </c>
      <c r="B615" s="7">
        <v>4867.5</v>
      </c>
      <c r="D615" t="str">
        <f t="shared" si="19"/>
        <v>Profit</v>
      </c>
      <c r="E615">
        <f t="shared" si="20"/>
        <v>0</v>
      </c>
    </row>
    <row r="616" spans="1:5" x14ac:dyDescent="0.3">
      <c r="A616" s="8">
        <v>15</v>
      </c>
      <c r="B616" s="7">
        <v>-210</v>
      </c>
      <c r="D616" t="str">
        <f t="shared" si="19"/>
        <v>Loss</v>
      </c>
      <c r="E616">
        <f t="shared" si="20"/>
        <v>1</v>
      </c>
    </row>
    <row r="617" spans="1:5" x14ac:dyDescent="0.3">
      <c r="A617" s="8">
        <v>18</v>
      </c>
      <c r="B617" s="7">
        <v>3780</v>
      </c>
      <c r="D617" t="str">
        <f t="shared" si="19"/>
        <v>Profit</v>
      </c>
      <c r="E617">
        <f t="shared" si="20"/>
        <v>0</v>
      </c>
    </row>
    <row r="618" spans="1:5" x14ac:dyDescent="0.3">
      <c r="A618" s="8">
        <v>19</v>
      </c>
      <c r="B618" s="7">
        <v>-1830</v>
      </c>
      <c r="D618" t="str">
        <f t="shared" si="19"/>
        <v>Loss</v>
      </c>
      <c r="E618">
        <f t="shared" si="20"/>
        <v>1</v>
      </c>
    </row>
    <row r="619" spans="1:5" x14ac:dyDescent="0.3">
      <c r="A619" s="8">
        <v>20</v>
      </c>
      <c r="B619" s="7">
        <v>-1380</v>
      </c>
      <c r="D619" t="str">
        <f t="shared" si="19"/>
        <v>Loss</v>
      </c>
      <c r="E619">
        <f t="shared" si="20"/>
        <v>1</v>
      </c>
    </row>
    <row r="620" spans="1:5" x14ac:dyDescent="0.3">
      <c r="A620" s="8">
        <v>21</v>
      </c>
      <c r="B620" s="7">
        <v>-660</v>
      </c>
      <c r="D620" t="str">
        <f t="shared" si="19"/>
        <v>Loss</v>
      </c>
      <c r="E620">
        <f t="shared" si="20"/>
        <v>1</v>
      </c>
    </row>
    <row r="621" spans="1:5" x14ac:dyDescent="0.3">
      <c r="A621" s="8">
        <v>22</v>
      </c>
      <c r="B621" s="7">
        <v>-120</v>
      </c>
      <c r="D621" t="str">
        <f t="shared" si="19"/>
        <v>Loss</v>
      </c>
      <c r="E621">
        <f t="shared" si="20"/>
        <v>1</v>
      </c>
    </row>
    <row r="622" spans="1:5" x14ac:dyDescent="0.3">
      <c r="A622" s="8">
        <v>26</v>
      </c>
      <c r="B622" s="7">
        <v>-540</v>
      </c>
      <c r="D622" t="str">
        <f t="shared" si="19"/>
        <v>Loss</v>
      </c>
      <c r="E622">
        <f t="shared" si="20"/>
        <v>1</v>
      </c>
    </row>
    <row r="623" spans="1:5" x14ac:dyDescent="0.3">
      <c r="A623" s="8">
        <v>27</v>
      </c>
      <c r="B623" s="7">
        <v>5190</v>
      </c>
      <c r="D623" t="str">
        <f t="shared" si="19"/>
        <v>Profit</v>
      </c>
      <c r="E623">
        <f t="shared" si="20"/>
        <v>0</v>
      </c>
    </row>
    <row r="624" spans="1:5" x14ac:dyDescent="0.3">
      <c r="A624" s="8">
        <v>28</v>
      </c>
      <c r="B624" s="7">
        <v>-630</v>
      </c>
      <c r="D624" t="str">
        <f t="shared" si="19"/>
        <v>Loss</v>
      </c>
      <c r="E624">
        <f t="shared" si="20"/>
        <v>1</v>
      </c>
    </row>
    <row r="625" spans="1:5" x14ac:dyDescent="0.3">
      <c r="A625" s="8">
        <v>29</v>
      </c>
      <c r="B625" s="7">
        <v>-1680</v>
      </c>
      <c r="D625" t="str">
        <f t="shared" si="19"/>
        <v>Loss</v>
      </c>
      <c r="E625">
        <f t="shared" si="20"/>
        <v>1</v>
      </c>
    </row>
    <row r="626" spans="1:5" x14ac:dyDescent="0.3">
      <c r="A626" s="6">
        <v>6</v>
      </c>
      <c r="B626" s="7">
        <v>13441.5</v>
      </c>
    </row>
    <row r="627" spans="1:5" x14ac:dyDescent="0.3">
      <c r="A627" s="8">
        <v>1</v>
      </c>
      <c r="B627" s="7">
        <v>150</v>
      </c>
      <c r="D627" t="str">
        <f t="shared" si="19"/>
        <v>Profit</v>
      </c>
      <c r="E627">
        <f t="shared" si="20"/>
        <v>0</v>
      </c>
    </row>
    <row r="628" spans="1:5" x14ac:dyDescent="0.3">
      <c r="A628" s="8">
        <v>2</v>
      </c>
      <c r="B628" s="7">
        <v>-630</v>
      </c>
      <c r="D628" t="str">
        <f t="shared" si="19"/>
        <v>Loss</v>
      </c>
      <c r="E628">
        <f t="shared" si="20"/>
        <v>1</v>
      </c>
    </row>
    <row r="629" spans="1:5" x14ac:dyDescent="0.3">
      <c r="A629" s="8">
        <v>3</v>
      </c>
      <c r="B629" s="7">
        <v>-660</v>
      </c>
      <c r="D629" t="str">
        <f t="shared" si="19"/>
        <v>Loss</v>
      </c>
      <c r="E629">
        <f t="shared" si="20"/>
        <v>1</v>
      </c>
    </row>
    <row r="630" spans="1:5" x14ac:dyDescent="0.3">
      <c r="A630" s="8">
        <v>4</v>
      </c>
      <c r="B630" s="7">
        <v>-1980</v>
      </c>
      <c r="D630" t="str">
        <f t="shared" si="19"/>
        <v>Loss</v>
      </c>
      <c r="E630">
        <f t="shared" si="20"/>
        <v>1</v>
      </c>
    </row>
    <row r="631" spans="1:5" x14ac:dyDescent="0.3">
      <c r="A631" s="8">
        <v>5</v>
      </c>
      <c r="B631" s="7">
        <v>-2130</v>
      </c>
      <c r="D631" t="str">
        <f t="shared" si="19"/>
        <v>Loss</v>
      </c>
      <c r="E631">
        <f t="shared" si="20"/>
        <v>1</v>
      </c>
    </row>
    <row r="632" spans="1:5" x14ac:dyDescent="0.3">
      <c r="A632" s="8">
        <v>8</v>
      </c>
      <c r="B632" s="7">
        <v>-690</v>
      </c>
      <c r="D632" t="str">
        <f t="shared" si="19"/>
        <v>Loss</v>
      </c>
      <c r="E632">
        <f t="shared" si="20"/>
        <v>1</v>
      </c>
    </row>
    <row r="633" spans="1:5" x14ac:dyDescent="0.3">
      <c r="A633" s="8">
        <v>9</v>
      </c>
      <c r="B633" s="7">
        <v>5940</v>
      </c>
      <c r="D633" t="str">
        <f t="shared" si="19"/>
        <v>Profit</v>
      </c>
      <c r="E633">
        <f t="shared" si="20"/>
        <v>0</v>
      </c>
    </row>
    <row r="634" spans="1:5" x14ac:dyDescent="0.3">
      <c r="A634" s="8">
        <v>10</v>
      </c>
      <c r="B634" s="7">
        <v>-1050</v>
      </c>
      <c r="D634" t="str">
        <f t="shared" si="19"/>
        <v>Loss</v>
      </c>
      <c r="E634">
        <f t="shared" si="20"/>
        <v>1</v>
      </c>
    </row>
    <row r="635" spans="1:5" x14ac:dyDescent="0.3">
      <c r="A635" s="8">
        <v>11</v>
      </c>
      <c r="B635" s="7">
        <v>-690</v>
      </c>
      <c r="D635" t="str">
        <f t="shared" si="19"/>
        <v>Loss</v>
      </c>
      <c r="E635">
        <f t="shared" si="20"/>
        <v>1</v>
      </c>
    </row>
    <row r="636" spans="1:5" x14ac:dyDescent="0.3">
      <c r="A636" s="8">
        <v>12</v>
      </c>
      <c r="B636" s="7">
        <v>-3090</v>
      </c>
      <c r="D636" t="str">
        <f t="shared" si="19"/>
        <v>Loss</v>
      </c>
      <c r="E636">
        <f t="shared" si="20"/>
        <v>1</v>
      </c>
    </row>
    <row r="637" spans="1:5" x14ac:dyDescent="0.3">
      <c r="A637" s="8">
        <v>15</v>
      </c>
      <c r="B637" s="7">
        <v>4170</v>
      </c>
      <c r="D637" t="str">
        <f t="shared" si="19"/>
        <v>Profit</v>
      </c>
      <c r="E637">
        <f t="shared" si="20"/>
        <v>0</v>
      </c>
    </row>
    <row r="638" spans="1:5" x14ac:dyDescent="0.3">
      <c r="A638" s="8">
        <v>16</v>
      </c>
      <c r="B638" s="7">
        <v>-480</v>
      </c>
      <c r="D638" t="str">
        <f t="shared" si="19"/>
        <v>Loss</v>
      </c>
      <c r="E638">
        <f t="shared" si="20"/>
        <v>1</v>
      </c>
    </row>
    <row r="639" spans="1:5" x14ac:dyDescent="0.3">
      <c r="A639" s="8">
        <v>17</v>
      </c>
      <c r="B639" s="7">
        <v>3930</v>
      </c>
      <c r="D639" t="str">
        <f t="shared" si="19"/>
        <v>Profit</v>
      </c>
      <c r="E639">
        <f t="shared" si="20"/>
        <v>0</v>
      </c>
    </row>
    <row r="640" spans="1:5" x14ac:dyDescent="0.3">
      <c r="A640" s="8">
        <v>18</v>
      </c>
      <c r="B640" s="7">
        <v>4663.5</v>
      </c>
      <c r="D640" t="str">
        <f t="shared" si="19"/>
        <v>Profit</v>
      </c>
      <c r="E640">
        <f t="shared" si="20"/>
        <v>0</v>
      </c>
    </row>
    <row r="641" spans="1:5" x14ac:dyDescent="0.3">
      <c r="A641" s="8">
        <v>19</v>
      </c>
      <c r="B641" s="7">
        <v>600</v>
      </c>
      <c r="D641" t="str">
        <f t="shared" si="19"/>
        <v>Profit</v>
      </c>
      <c r="E641">
        <f t="shared" si="20"/>
        <v>0</v>
      </c>
    </row>
    <row r="642" spans="1:5" x14ac:dyDescent="0.3">
      <c r="A642" s="8">
        <v>22</v>
      </c>
      <c r="B642" s="7">
        <v>1170</v>
      </c>
      <c r="D642" t="str">
        <f t="shared" si="19"/>
        <v>Profit</v>
      </c>
      <c r="E642">
        <f t="shared" si="20"/>
        <v>0</v>
      </c>
    </row>
    <row r="643" spans="1:5" x14ac:dyDescent="0.3">
      <c r="A643" s="8">
        <v>23</v>
      </c>
      <c r="B643" s="7">
        <v>-930</v>
      </c>
      <c r="D643" t="str">
        <f t="shared" si="19"/>
        <v>Loss</v>
      </c>
      <c r="E643">
        <f t="shared" si="20"/>
        <v>1</v>
      </c>
    </row>
    <row r="644" spans="1:5" x14ac:dyDescent="0.3">
      <c r="A644" s="8">
        <v>24</v>
      </c>
      <c r="B644" s="7">
        <v>2880</v>
      </c>
      <c r="D644" t="str">
        <f t="shared" si="19"/>
        <v>Profit</v>
      </c>
      <c r="E644">
        <f t="shared" si="20"/>
        <v>0</v>
      </c>
    </row>
    <row r="645" spans="1:5" x14ac:dyDescent="0.3">
      <c r="A645" s="8">
        <v>25</v>
      </c>
      <c r="B645" s="7">
        <v>1800</v>
      </c>
      <c r="D645" t="str">
        <f t="shared" si="19"/>
        <v>Profit</v>
      </c>
      <c r="E645">
        <f t="shared" si="20"/>
        <v>0</v>
      </c>
    </row>
    <row r="646" spans="1:5" x14ac:dyDescent="0.3">
      <c r="A646" s="8">
        <v>29</v>
      </c>
      <c r="B646" s="7">
        <v>-1890</v>
      </c>
      <c r="D646" t="str">
        <f t="shared" si="19"/>
        <v>Loss</v>
      </c>
      <c r="E646">
        <f t="shared" si="20"/>
        <v>1</v>
      </c>
    </row>
    <row r="647" spans="1:5" x14ac:dyDescent="0.3">
      <c r="A647" s="8">
        <v>30</v>
      </c>
      <c r="B647" s="7">
        <v>2358</v>
      </c>
      <c r="D647" t="str">
        <f t="shared" ref="D647:D710" si="21">IF(B647&gt;0,"Profit","Loss")</f>
        <v>Profit</v>
      </c>
      <c r="E647">
        <f t="shared" ref="E647:E710" si="22">IF(D647="Loss",1,0)</f>
        <v>0</v>
      </c>
    </row>
    <row r="648" spans="1:5" x14ac:dyDescent="0.3">
      <c r="A648" s="6">
        <v>7</v>
      </c>
      <c r="B648" s="7">
        <v>32386.5</v>
      </c>
    </row>
    <row r="649" spans="1:5" x14ac:dyDescent="0.3">
      <c r="A649" s="8">
        <v>1</v>
      </c>
      <c r="B649" s="7">
        <v>3900</v>
      </c>
      <c r="D649" t="str">
        <f t="shared" si="21"/>
        <v>Profit</v>
      </c>
      <c r="E649">
        <f t="shared" si="22"/>
        <v>0</v>
      </c>
    </row>
    <row r="650" spans="1:5" x14ac:dyDescent="0.3">
      <c r="A650" s="8">
        <v>2</v>
      </c>
      <c r="B650" s="7">
        <v>-2010</v>
      </c>
      <c r="D650" t="str">
        <f t="shared" si="21"/>
        <v>Loss</v>
      </c>
      <c r="E650">
        <f t="shared" si="22"/>
        <v>1</v>
      </c>
    </row>
    <row r="651" spans="1:5" x14ac:dyDescent="0.3">
      <c r="A651" s="8">
        <v>3</v>
      </c>
      <c r="B651" s="7">
        <v>420</v>
      </c>
      <c r="D651" t="str">
        <f t="shared" si="21"/>
        <v>Profit</v>
      </c>
      <c r="E651">
        <f t="shared" si="22"/>
        <v>0</v>
      </c>
    </row>
    <row r="652" spans="1:5" x14ac:dyDescent="0.3">
      <c r="A652" s="8">
        <v>6</v>
      </c>
      <c r="B652" s="7">
        <v>-1260</v>
      </c>
      <c r="D652" t="str">
        <f t="shared" si="21"/>
        <v>Loss</v>
      </c>
      <c r="E652">
        <f t="shared" si="22"/>
        <v>1</v>
      </c>
    </row>
    <row r="653" spans="1:5" x14ac:dyDescent="0.3">
      <c r="A653" s="8">
        <v>7</v>
      </c>
      <c r="B653" s="7">
        <v>6060</v>
      </c>
      <c r="D653" t="str">
        <f t="shared" si="21"/>
        <v>Profit</v>
      </c>
      <c r="E653">
        <f t="shared" si="22"/>
        <v>0</v>
      </c>
    </row>
    <row r="654" spans="1:5" x14ac:dyDescent="0.3">
      <c r="A654" s="8">
        <v>8</v>
      </c>
      <c r="B654" s="7">
        <v>-1740</v>
      </c>
      <c r="D654" t="str">
        <f t="shared" si="21"/>
        <v>Loss</v>
      </c>
      <c r="E654">
        <f t="shared" si="22"/>
        <v>1</v>
      </c>
    </row>
    <row r="655" spans="1:5" x14ac:dyDescent="0.3">
      <c r="A655" s="8">
        <v>9</v>
      </c>
      <c r="B655" s="7">
        <v>-1290</v>
      </c>
      <c r="D655" t="str">
        <f t="shared" si="21"/>
        <v>Loss</v>
      </c>
      <c r="E655">
        <f t="shared" si="22"/>
        <v>1</v>
      </c>
    </row>
    <row r="656" spans="1:5" x14ac:dyDescent="0.3">
      <c r="A656" s="8">
        <v>10</v>
      </c>
      <c r="B656" s="7">
        <v>3880.5</v>
      </c>
      <c r="D656" t="str">
        <f t="shared" si="21"/>
        <v>Profit</v>
      </c>
      <c r="E656">
        <f t="shared" si="22"/>
        <v>0</v>
      </c>
    </row>
    <row r="657" spans="1:5" x14ac:dyDescent="0.3">
      <c r="A657" s="8">
        <v>13</v>
      </c>
      <c r="B657" s="7">
        <v>4200</v>
      </c>
      <c r="D657" t="str">
        <f t="shared" si="21"/>
        <v>Profit</v>
      </c>
      <c r="E657">
        <f t="shared" si="22"/>
        <v>0</v>
      </c>
    </row>
    <row r="658" spans="1:5" x14ac:dyDescent="0.3">
      <c r="A658" s="8">
        <v>14</v>
      </c>
      <c r="B658" s="7">
        <v>3810</v>
      </c>
      <c r="D658" t="str">
        <f t="shared" si="21"/>
        <v>Profit</v>
      </c>
      <c r="E658">
        <f t="shared" si="22"/>
        <v>0</v>
      </c>
    </row>
    <row r="659" spans="1:5" x14ac:dyDescent="0.3">
      <c r="A659" s="8">
        <v>15</v>
      </c>
      <c r="B659" s="7">
        <v>1410</v>
      </c>
      <c r="D659" t="str">
        <f t="shared" si="21"/>
        <v>Profit</v>
      </c>
      <c r="E659">
        <f t="shared" si="22"/>
        <v>0</v>
      </c>
    </row>
    <row r="660" spans="1:5" x14ac:dyDescent="0.3">
      <c r="A660" s="8">
        <v>16</v>
      </c>
      <c r="B660" s="7">
        <v>3232.5</v>
      </c>
      <c r="D660" t="str">
        <f t="shared" si="21"/>
        <v>Profit</v>
      </c>
      <c r="E660">
        <f t="shared" si="22"/>
        <v>0</v>
      </c>
    </row>
    <row r="661" spans="1:5" x14ac:dyDescent="0.3">
      <c r="A661" s="8">
        <v>17</v>
      </c>
      <c r="B661" s="7">
        <v>-990</v>
      </c>
      <c r="D661" t="str">
        <f t="shared" si="21"/>
        <v>Loss</v>
      </c>
      <c r="E661">
        <f t="shared" si="22"/>
        <v>1</v>
      </c>
    </row>
    <row r="662" spans="1:5" x14ac:dyDescent="0.3">
      <c r="A662" s="8">
        <v>20</v>
      </c>
      <c r="B662" s="7">
        <v>-630</v>
      </c>
      <c r="D662" t="str">
        <f t="shared" si="21"/>
        <v>Loss</v>
      </c>
      <c r="E662">
        <f t="shared" si="22"/>
        <v>1</v>
      </c>
    </row>
    <row r="663" spans="1:5" x14ac:dyDescent="0.3">
      <c r="A663" s="8">
        <v>21</v>
      </c>
      <c r="B663" s="7">
        <v>2772</v>
      </c>
      <c r="D663" t="str">
        <f t="shared" si="21"/>
        <v>Profit</v>
      </c>
      <c r="E663">
        <f t="shared" si="22"/>
        <v>0</v>
      </c>
    </row>
    <row r="664" spans="1:5" x14ac:dyDescent="0.3">
      <c r="A664" s="8">
        <v>22</v>
      </c>
      <c r="B664" s="7">
        <v>-1410</v>
      </c>
      <c r="D664" t="str">
        <f t="shared" si="21"/>
        <v>Loss</v>
      </c>
      <c r="E664">
        <f t="shared" si="22"/>
        <v>1</v>
      </c>
    </row>
    <row r="665" spans="1:5" x14ac:dyDescent="0.3">
      <c r="A665" s="8">
        <v>23</v>
      </c>
      <c r="B665" s="7">
        <v>4191</v>
      </c>
      <c r="D665" t="str">
        <f t="shared" si="21"/>
        <v>Profit</v>
      </c>
      <c r="E665">
        <f t="shared" si="22"/>
        <v>0</v>
      </c>
    </row>
    <row r="666" spans="1:5" x14ac:dyDescent="0.3">
      <c r="A666" s="8">
        <v>24</v>
      </c>
      <c r="B666" s="7">
        <v>412.5</v>
      </c>
      <c r="D666" t="str">
        <f t="shared" si="21"/>
        <v>Profit</v>
      </c>
      <c r="E666">
        <f t="shared" si="22"/>
        <v>0</v>
      </c>
    </row>
    <row r="667" spans="1:5" x14ac:dyDescent="0.3">
      <c r="A667" s="8">
        <v>27</v>
      </c>
      <c r="B667" s="7">
        <v>3318</v>
      </c>
      <c r="D667" t="str">
        <f t="shared" si="21"/>
        <v>Profit</v>
      </c>
      <c r="E667">
        <f t="shared" si="22"/>
        <v>0</v>
      </c>
    </row>
    <row r="668" spans="1:5" x14ac:dyDescent="0.3">
      <c r="A668" s="8">
        <v>28</v>
      </c>
      <c r="B668" s="7">
        <v>1230</v>
      </c>
      <c r="D668" t="str">
        <f t="shared" si="21"/>
        <v>Profit</v>
      </c>
      <c r="E668">
        <f t="shared" si="22"/>
        <v>0</v>
      </c>
    </row>
    <row r="669" spans="1:5" x14ac:dyDescent="0.3">
      <c r="A669" s="8">
        <v>29</v>
      </c>
      <c r="B669" s="7">
        <v>-420</v>
      </c>
      <c r="D669" t="str">
        <f t="shared" si="21"/>
        <v>Loss</v>
      </c>
      <c r="E669">
        <f t="shared" si="22"/>
        <v>1</v>
      </c>
    </row>
    <row r="670" spans="1:5" x14ac:dyDescent="0.3">
      <c r="A670" s="8">
        <v>30</v>
      </c>
      <c r="B670" s="7">
        <v>3360</v>
      </c>
      <c r="D670" t="str">
        <f t="shared" si="21"/>
        <v>Profit</v>
      </c>
      <c r="E670">
        <f t="shared" si="22"/>
        <v>0</v>
      </c>
    </row>
    <row r="671" spans="1:5" x14ac:dyDescent="0.3">
      <c r="A671" s="8">
        <v>31</v>
      </c>
      <c r="B671" s="7">
        <v>-60</v>
      </c>
      <c r="D671" t="str">
        <f t="shared" si="21"/>
        <v>Loss</v>
      </c>
      <c r="E671">
        <f t="shared" si="22"/>
        <v>1</v>
      </c>
    </row>
    <row r="672" spans="1:5" x14ac:dyDescent="0.3">
      <c r="A672" s="6">
        <v>8</v>
      </c>
      <c r="B672" s="7">
        <v>26403</v>
      </c>
    </row>
    <row r="673" spans="1:5" x14ac:dyDescent="0.3">
      <c r="A673" s="8">
        <v>3</v>
      </c>
      <c r="B673" s="7">
        <v>-1590</v>
      </c>
      <c r="D673" t="str">
        <f t="shared" si="21"/>
        <v>Loss</v>
      </c>
      <c r="E673">
        <f t="shared" si="22"/>
        <v>1</v>
      </c>
    </row>
    <row r="674" spans="1:5" x14ac:dyDescent="0.3">
      <c r="A674" s="8">
        <v>4</v>
      </c>
      <c r="B674" s="7">
        <v>5100</v>
      </c>
      <c r="D674" t="str">
        <f t="shared" si="21"/>
        <v>Profit</v>
      </c>
      <c r="E674">
        <f t="shared" si="22"/>
        <v>0</v>
      </c>
    </row>
    <row r="675" spans="1:5" x14ac:dyDescent="0.3">
      <c r="A675" s="8">
        <v>5</v>
      </c>
      <c r="B675" s="7">
        <v>-1500</v>
      </c>
      <c r="D675" t="str">
        <f t="shared" si="21"/>
        <v>Loss</v>
      </c>
      <c r="E675">
        <f t="shared" si="22"/>
        <v>1</v>
      </c>
    </row>
    <row r="676" spans="1:5" x14ac:dyDescent="0.3">
      <c r="A676" s="8">
        <v>6</v>
      </c>
      <c r="B676" s="7">
        <v>-1590</v>
      </c>
      <c r="D676" t="str">
        <f t="shared" si="21"/>
        <v>Loss</v>
      </c>
      <c r="E676">
        <f t="shared" si="22"/>
        <v>1</v>
      </c>
    </row>
    <row r="677" spans="1:5" x14ac:dyDescent="0.3">
      <c r="A677" s="8">
        <v>7</v>
      </c>
      <c r="B677" s="7">
        <v>3426</v>
      </c>
      <c r="D677" t="str">
        <f t="shared" si="21"/>
        <v>Profit</v>
      </c>
      <c r="E677">
        <f t="shared" si="22"/>
        <v>0</v>
      </c>
    </row>
    <row r="678" spans="1:5" x14ac:dyDescent="0.3">
      <c r="A678" s="8">
        <v>10</v>
      </c>
      <c r="B678" s="7">
        <v>-2640</v>
      </c>
      <c r="D678" t="str">
        <f t="shared" si="21"/>
        <v>Loss</v>
      </c>
      <c r="E678">
        <f t="shared" si="22"/>
        <v>1</v>
      </c>
    </row>
    <row r="679" spans="1:5" x14ac:dyDescent="0.3">
      <c r="A679" s="8">
        <v>11</v>
      </c>
      <c r="B679" s="7">
        <v>-1110</v>
      </c>
      <c r="D679" t="str">
        <f t="shared" si="21"/>
        <v>Loss</v>
      </c>
      <c r="E679">
        <f t="shared" si="22"/>
        <v>1</v>
      </c>
    </row>
    <row r="680" spans="1:5" x14ac:dyDescent="0.3">
      <c r="A680" s="8">
        <v>12</v>
      </c>
      <c r="B680" s="7">
        <v>1668</v>
      </c>
      <c r="D680" t="str">
        <f t="shared" si="21"/>
        <v>Profit</v>
      </c>
      <c r="E680">
        <f t="shared" si="22"/>
        <v>0</v>
      </c>
    </row>
    <row r="681" spans="1:5" x14ac:dyDescent="0.3">
      <c r="A681" s="8">
        <v>13</v>
      </c>
      <c r="B681" s="7">
        <v>2226</v>
      </c>
      <c r="D681" t="str">
        <f t="shared" si="21"/>
        <v>Profit</v>
      </c>
      <c r="E681">
        <f t="shared" si="22"/>
        <v>0</v>
      </c>
    </row>
    <row r="682" spans="1:5" x14ac:dyDescent="0.3">
      <c r="A682" s="8">
        <v>14</v>
      </c>
      <c r="B682" s="7">
        <v>4387.5</v>
      </c>
      <c r="D682" t="str">
        <f t="shared" si="21"/>
        <v>Profit</v>
      </c>
      <c r="E682">
        <f t="shared" si="22"/>
        <v>0</v>
      </c>
    </row>
    <row r="683" spans="1:5" x14ac:dyDescent="0.3">
      <c r="A683" s="8">
        <v>17</v>
      </c>
      <c r="B683" s="7">
        <v>-150</v>
      </c>
      <c r="D683" t="str">
        <f t="shared" si="21"/>
        <v>Loss</v>
      </c>
      <c r="E683">
        <f t="shared" si="22"/>
        <v>1</v>
      </c>
    </row>
    <row r="684" spans="1:5" x14ac:dyDescent="0.3">
      <c r="A684" s="8">
        <v>18</v>
      </c>
      <c r="B684" s="7">
        <v>4128</v>
      </c>
      <c r="D684" t="str">
        <f t="shared" si="21"/>
        <v>Profit</v>
      </c>
      <c r="E684">
        <f t="shared" si="22"/>
        <v>0</v>
      </c>
    </row>
    <row r="685" spans="1:5" x14ac:dyDescent="0.3">
      <c r="A685" s="8">
        <v>19</v>
      </c>
      <c r="B685" s="7">
        <v>-1740</v>
      </c>
      <c r="D685" t="str">
        <f t="shared" si="21"/>
        <v>Loss</v>
      </c>
      <c r="E685">
        <f t="shared" si="22"/>
        <v>1</v>
      </c>
    </row>
    <row r="686" spans="1:5" x14ac:dyDescent="0.3">
      <c r="A686" s="8">
        <v>20</v>
      </c>
      <c r="B686" s="7">
        <v>2856</v>
      </c>
      <c r="D686" t="str">
        <f t="shared" si="21"/>
        <v>Profit</v>
      </c>
      <c r="E686">
        <f t="shared" si="22"/>
        <v>0</v>
      </c>
    </row>
    <row r="687" spans="1:5" x14ac:dyDescent="0.3">
      <c r="A687" s="8">
        <v>21</v>
      </c>
      <c r="B687" s="7">
        <v>901.5</v>
      </c>
      <c r="D687" t="str">
        <f t="shared" si="21"/>
        <v>Profit</v>
      </c>
      <c r="E687">
        <f t="shared" si="22"/>
        <v>0</v>
      </c>
    </row>
    <row r="688" spans="1:5" x14ac:dyDescent="0.3">
      <c r="A688" s="8">
        <v>24</v>
      </c>
      <c r="B688" s="7">
        <v>687</v>
      </c>
      <c r="D688" t="str">
        <f t="shared" si="21"/>
        <v>Profit</v>
      </c>
      <c r="E688">
        <f t="shared" si="22"/>
        <v>0</v>
      </c>
    </row>
    <row r="689" spans="1:5" x14ac:dyDescent="0.3">
      <c r="A689" s="8">
        <v>25</v>
      </c>
      <c r="B689" s="7">
        <v>-270</v>
      </c>
      <c r="D689" t="str">
        <f t="shared" si="21"/>
        <v>Loss</v>
      </c>
      <c r="E689">
        <f t="shared" si="22"/>
        <v>1</v>
      </c>
    </row>
    <row r="690" spans="1:5" x14ac:dyDescent="0.3">
      <c r="A690" s="8">
        <v>26</v>
      </c>
      <c r="B690" s="7">
        <v>-1920</v>
      </c>
      <c r="D690" t="str">
        <f t="shared" si="21"/>
        <v>Loss</v>
      </c>
      <c r="E690">
        <f t="shared" si="22"/>
        <v>1</v>
      </c>
    </row>
    <row r="691" spans="1:5" x14ac:dyDescent="0.3">
      <c r="A691" s="8">
        <v>27</v>
      </c>
      <c r="B691" s="7">
        <v>5883</v>
      </c>
      <c r="D691" t="str">
        <f t="shared" si="21"/>
        <v>Profit</v>
      </c>
      <c r="E691">
        <f t="shared" si="22"/>
        <v>0</v>
      </c>
    </row>
    <row r="692" spans="1:5" x14ac:dyDescent="0.3">
      <c r="A692" s="8">
        <v>28</v>
      </c>
      <c r="B692" s="7">
        <v>3900</v>
      </c>
      <c r="D692" t="str">
        <f t="shared" si="21"/>
        <v>Profit</v>
      </c>
      <c r="E692">
        <f t="shared" si="22"/>
        <v>0</v>
      </c>
    </row>
    <row r="693" spans="1:5" x14ac:dyDescent="0.3">
      <c r="A693" s="8">
        <v>31</v>
      </c>
      <c r="B693" s="7">
        <v>3750</v>
      </c>
      <c r="D693" t="str">
        <f t="shared" si="21"/>
        <v>Profit</v>
      </c>
      <c r="E693">
        <f t="shared" si="22"/>
        <v>0</v>
      </c>
    </row>
    <row r="694" spans="1:5" x14ac:dyDescent="0.3">
      <c r="A694" s="6">
        <v>9</v>
      </c>
      <c r="B694" s="7">
        <v>24241.5</v>
      </c>
    </row>
    <row r="695" spans="1:5" x14ac:dyDescent="0.3">
      <c r="A695" s="8">
        <v>1</v>
      </c>
      <c r="B695" s="7">
        <v>-900</v>
      </c>
      <c r="D695" t="str">
        <f t="shared" si="21"/>
        <v>Loss</v>
      </c>
      <c r="E695">
        <f t="shared" si="22"/>
        <v>1</v>
      </c>
    </row>
    <row r="696" spans="1:5" x14ac:dyDescent="0.3">
      <c r="A696" s="8">
        <v>2</v>
      </c>
      <c r="B696" s="7">
        <v>1050</v>
      </c>
      <c r="D696" t="str">
        <f t="shared" si="21"/>
        <v>Profit</v>
      </c>
      <c r="E696">
        <f t="shared" si="22"/>
        <v>0</v>
      </c>
    </row>
    <row r="697" spans="1:5" x14ac:dyDescent="0.3">
      <c r="A697" s="8">
        <v>3</v>
      </c>
      <c r="B697" s="7">
        <v>2878.5</v>
      </c>
      <c r="D697" t="str">
        <f t="shared" si="21"/>
        <v>Profit</v>
      </c>
      <c r="E697">
        <f t="shared" si="22"/>
        <v>0</v>
      </c>
    </row>
    <row r="698" spans="1:5" x14ac:dyDescent="0.3">
      <c r="A698" s="8">
        <v>4</v>
      </c>
      <c r="B698" s="7">
        <v>4380</v>
      </c>
      <c r="D698" t="str">
        <f t="shared" si="21"/>
        <v>Profit</v>
      </c>
      <c r="E698">
        <f t="shared" si="22"/>
        <v>0</v>
      </c>
    </row>
    <row r="699" spans="1:5" x14ac:dyDescent="0.3">
      <c r="A699" s="8">
        <v>7</v>
      </c>
      <c r="B699" s="7">
        <v>-90</v>
      </c>
      <c r="D699" t="str">
        <f t="shared" si="21"/>
        <v>Loss</v>
      </c>
      <c r="E699">
        <f t="shared" si="22"/>
        <v>1</v>
      </c>
    </row>
    <row r="700" spans="1:5" x14ac:dyDescent="0.3">
      <c r="A700" s="8">
        <v>8</v>
      </c>
      <c r="B700" s="7">
        <v>180</v>
      </c>
      <c r="D700" t="str">
        <f t="shared" si="21"/>
        <v>Profit</v>
      </c>
      <c r="E700">
        <f t="shared" si="22"/>
        <v>0</v>
      </c>
    </row>
    <row r="701" spans="1:5" x14ac:dyDescent="0.3">
      <c r="A701" s="8">
        <v>9</v>
      </c>
      <c r="B701" s="7">
        <v>1821</v>
      </c>
      <c r="D701" t="str">
        <f t="shared" si="21"/>
        <v>Profit</v>
      </c>
      <c r="E701">
        <f t="shared" si="22"/>
        <v>0</v>
      </c>
    </row>
    <row r="702" spans="1:5" x14ac:dyDescent="0.3">
      <c r="A702" s="8">
        <v>10</v>
      </c>
      <c r="B702" s="7">
        <v>-870</v>
      </c>
      <c r="D702" t="str">
        <f t="shared" si="21"/>
        <v>Loss</v>
      </c>
      <c r="E702">
        <f t="shared" si="22"/>
        <v>1</v>
      </c>
    </row>
    <row r="703" spans="1:5" x14ac:dyDescent="0.3">
      <c r="A703" s="8">
        <v>11</v>
      </c>
      <c r="B703" s="7">
        <v>30</v>
      </c>
      <c r="D703" t="str">
        <f t="shared" si="21"/>
        <v>Profit</v>
      </c>
      <c r="E703">
        <f t="shared" si="22"/>
        <v>0</v>
      </c>
    </row>
    <row r="704" spans="1:5" x14ac:dyDescent="0.3">
      <c r="A704" s="8">
        <v>14</v>
      </c>
      <c r="B704" s="7">
        <v>3733.5</v>
      </c>
      <c r="D704" t="str">
        <f t="shared" si="21"/>
        <v>Profit</v>
      </c>
      <c r="E704">
        <f t="shared" si="22"/>
        <v>0</v>
      </c>
    </row>
    <row r="705" spans="1:5" x14ac:dyDescent="0.3">
      <c r="A705" s="8">
        <v>15</v>
      </c>
      <c r="B705" s="7">
        <v>-1260</v>
      </c>
      <c r="D705" t="str">
        <f t="shared" si="21"/>
        <v>Loss</v>
      </c>
      <c r="E705">
        <f t="shared" si="22"/>
        <v>1</v>
      </c>
    </row>
    <row r="706" spans="1:5" x14ac:dyDescent="0.3">
      <c r="A706" s="8">
        <v>16</v>
      </c>
      <c r="B706" s="7">
        <v>-1140</v>
      </c>
      <c r="D706" t="str">
        <f t="shared" si="21"/>
        <v>Loss</v>
      </c>
      <c r="E706">
        <f t="shared" si="22"/>
        <v>1</v>
      </c>
    </row>
    <row r="707" spans="1:5" x14ac:dyDescent="0.3">
      <c r="A707" s="8">
        <v>17</v>
      </c>
      <c r="B707" s="7">
        <v>568.5</v>
      </c>
      <c r="D707" t="str">
        <f t="shared" si="21"/>
        <v>Profit</v>
      </c>
      <c r="E707">
        <f t="shared" si="22"/>
        <v>0</v>
      </c>
    </row>
    <row r="708" spans="1:5" x14ac:dyDescent="0.3">
      <c r="A708" s="8">
        <v>18</v>
      </c>
      <c r="B708" s="7">
        <v>4830</v>
      </c>
      <c r="D708" t="str">
        <f t="shared" si="21"/>
        <v>Profit</v>
      </c>
      <c r="E708">
        <f t="shared" si="22"/>
        <v>0</v>
      </c>
    </row>
    <row r="709" spans="1:5" x14ac:dyDescent="0.3">
      <c r="A709" s="8">
        <v>21</v>
      </c>
      <c r="B709" s="7">
        <v>-2400</v>
      </c>
      <c r="D709" t="str">
        <f t="shared" si="21"/>
        <v>Loss</v>
      </c>
      <c r="E709">
        <f t="shared" si="22"/>
        <v>1</v>
      </c>
    </row>
    <row r="710" spans="1:5" x14ac:dyDescent="0.3">
      <c r="A710" s="8">
        <v>22</v>
      </c>
      <c r="B710" s="7">
        <v>-1020</v>
      </c>
      <c r="D710" t="str">
        <f t="shared" si="21"/>
        <v>Loss</v>
      </c>
      <c r="E710">
        <f t="shared" si="22"/>
        <v>1</v>
      </c>
    </row>
    <row r="711" spans="1:5" x14ac:dyDescent="0.3">
      <c r="A711" s="8">
        <v>23</v>
      </c>
      <c r="B711" s="7">
        <v>2130</v>
      </c>
      <c r="D711" t="str">
        <f t="shared" ref="D711:D774" si="23">IF(B711&gt;0,"Profit","Loss")</f>
        <v>Profit</v>
      </c>
      <c r="E711">
        <f t="shared" ref="E711:E774" si="24">IF(D711="Loss",1,0)</f>
        <v>0</v>
      </c>
    </row>
    <row r="712" spans="1:5" x14ac:dyDescent="0.3">
      <c r="A712" s="8">
        <v>24</v>
      </c>
      <c r="B712" s="7">
        <v>3240</v>
      </c>
      <c r="D712" t="str">
        <f t="shared" si="23"/>
        <v>Profit</v>
      </c>
      <c r="E712">
        <f t="shared" si="24"/>
        <v>0</v>
      </c>
    </row>
    <row r="713" spans="1:5" x14ac:dyDescent="0.3">
      <c r="A713" s="8">
        <v>25</v>
      </c>
      <c r="B713" s="7">
        <v>-990</v>
      </c>
      <c r="D713" t="str">
        <f t="shared" si="23"/>
        <v>Loss</v>
      </c>
      <c r="E713">
        <f t="shared" si="24"/>
        <v>1</v>
      </c>
    </row>
    <row r="714" spans="1:5" x14ac:dyDescent="0.3">
      <c r="A714" s="8">
        <v>28</v>
      </c>
      <c r="B714" s="7">
        <v>3810</v>
      </c>
      <c r="D714" t="str">
        <f t="shared" si="23"/>
        <v>Profit</v>
      </c>
      <c r="E714">
        <f t="shared" si="24"/>
        <v>0</v>
      </c>
    </row>
    <row r="715" spans="1:5" x14ac:dyDescent="0.3">
      <c r="A715" s="8">
        <v>29</v>
      </c>
      <c r="B715" s="7">
        <v>3810</v>
      </c>
      <c r="D715" t="str">
        <f t="shared" si="23"/>
        <v>Profit</v>
      </c>
      <c r="E715">
        <f t="shared" si="24"/>
        <v>0</v>
      </c>
    </row>
    <row r="716" spans="1:5" x14ac:dyDescent="0.3">
      <c r="A716" s="8">
        <v>30</v>
      </c>
      <c r="B716" s="7">
        <v>450</v>
      </c>
      <c r="D716" t="str">
        <f t="shared" si="23"/>
        <v>Profit</v>
      </c>
      <c r="E716">
        <f t="shared" si="24"/>
        <v>0</v>
      </c>
    </row>
    <row r="717" spans="1:5" x14ac:dyDescent="0.3">
      <c r="A717" s="6">
        <v>10</v>
      </c>
      <c r="B717" s="7">
        <v>10431</v>
      </c>
    </row>
    <row r="718" spans="1:5" x14ac:dyDescent="0.3">
      <c r="A718" s="8">
        <v>1</v>
      </c>
      <c r="B718" s="7">
        <v>2245.5</v>
      </c>
      <c r="D718" t="str">
        <f t="shared" si="23"/>
        <v>Profit</v>
      </c>
      <c r="E718">
        <f t="shared" si="24"/>
        <v>0</v>
      </c>
    </row>
    <row r="719" spans="1:5" x14ac:dyDescent="0.3">
      <c r="A719" s="8">
        <v>5</v>
      </c>
      <c r="B719" s="7">
        <v>-1020</v>
      </c>
      <c r="D719" t="str">
        <f t="shared" si="23"/>
        <v>Loss</v>
      </c>
      <c r="E719">
        <f t="shared" si="24"/>
        <v>1</v>
      </c>
    </row>
    <row r="720" spans="1:5" x14ac:dyDescent="0.3">
      <c r="A720" s="8">
        <v>6</v>
      </c>
      <c r="B720" s="7">
        <v>-120</v>
      </c>
      <c r="D720" t="str">
        <f t="shared" si="23"/>
        <v>Loss</v>
      </c>
      <c r="E720">
        <f t="shared" si="24"/>
        <v>1</v>
      </c>
    </row>
    <row r="721" spans="1:5" x14ac:dyDescent="0.3">
      <c r="A721" s="8">
        <v>7</v>
      </c>
      <c r="B721" s="7">
        <v>2536.5</v>
      </c>
      <c r="D721" t="str">
        <f t="shared" si="23"/>
        <v>Profit</v>
      </c>
      <c r="E721">
        <f t="shared" si="24"/>
        <v>0</v>
      </c>
    </row>
    <row r="722" spans="1:5" x14ac:dyDescent="0.3">
      <c r="A722" s="8">
        <v>8</v>
      </c>
      <c r="B722" s="7">
        <v>-3390</v>
      </c>
      <c r="D722" t="str">
        <f t="shared" si="23"/>
        <v>Loss</v>
      </c>
      <c r="E722">
        <f t="shared" si="24"/>
        <v>1</v>
      </c>
    </row>
    <row r="723" spans="1:5" x14ac:dyDescent="0.3">
      <c r="A723" s="8">
        <v>9</v>
      </c>
      <c r="B723" s="7">
        <v>-1500</v>
      </c>
      <c r="D723" t="str">
        <f t="shared" si="23"/>
        <v>Loss</v>
      </c>
      <c r="E723">
        <f t="shared" si="24"/>
        <v>1</v>
      </c>
    </row>
    <row r="724" spans="1:5" x14ac:dyDescent="0.3">
      <c r="A724" s="8">
        <v>12</v>
      </c>
      <c r="B724" s="7">
        <v>420</v>
      </c>
      <c r="D724" t="str">
        <f t="shared" si="23"/>
        <v>Profit</v>
      </c>
      <c r="E724">
        <f t="shared" si="24"/>
        <v>0</v>
      </c>
    </row>
    <row r="725" spans="1:5" x14ac:dyDescent="0.3">
      <c r="A725" s="8">
        <v>13</v>
      </c>
      <c r="B725" s="7">
        <v>120</v>
      </c>
      <c r="D725" t="str">
        <f t="shared" si="23"/>
        <v>Profit</v>
      </c>
      <c r="E725">
        <f t="shared" si="24"/>
        <v>0</v>
      </c>
    </row>
    <row r="726" spans="1:5" x14ac:dyDescent="0.3">
      <c r="A726" s="8">
        <v>14</v>
      </c>
      <c r="B726" s="7">
        <v>-1080</v>
      </c>
      <c r="D726" t="str">
        <f t="shared" si="23"/>
        <v>Loss</v>
      </c>
      <c r="E726">
        <f t="shared" si="24"/>
        <v>1</v>
      </c>
    </row>
    <row r="727" spans="1:5" x14ac:dyDescent="0.3">
      <c r="A727" s="8">
        <v>15</v>
      </c>
      <c r="B727" s="7">
        <v>-435</v>
      </c>
      <c r="D727" t="str">
        <f t="shared" si="23"/>
        <v>Loss</v>
      </c>
      <c r="E727">
        <f t="shared" si="24"/>
        <v>1</v>
      </c>
    </row>
    <row r="728" spans="1:5" x14ac:dyDescent="0.3">
      <c r="A728" s="8">
        <v>16</v>
      </c>
      <c r="B728" s="7">
        <v>-1375.5</v>
      </c>
      <c r="D728" t="str">
        <f t="shared" si="23"/>
        <v>Loss</v>
      </c>
      <c r="E728">
        <f t="shared" si="24"/>
        <v>1</v>
      </c>
    </row>
    <row r="729" spans="1:5" x14ac:dyDescent="0.3">
      <c r="A729" s="8">
        <v>19</v>
      </c>
      <c r="B729" s="7">
        <v>3840</v>
      </c>
      <c r="D729" t="str">
        <f t="shared" si="23"/>
        <v>Profit</v>
      </c>
      <c r="E729">
        <f t="shared" si="24"/>
        <v>0</v>
      </c>
    </row>
    <row r="730" spans="1:5" x14ac:dyDescent="0.3">
      <c r="A730" s="8">
        <v>20</v>
      </c>
      <c r="B730" s="7">
        <v>-1140</v>
      </c>
      <c r="D730" t="str">
        <f t="shared" si="23"/>
        <v>Loss</v>
      </c>
      <c r="E730">
        <f t="shared" si="24"/>
        <v>1</v>
      </c>
    </row>
    <row r="731" spans="1:5" x14ac:dyDescent="0.3">
      <c r="A731" s="8">
        <v>21</v>
      </c>
      <c r="B731" s="7">
        <v>6750</v>
      </c>
      <c r="D731" t="str">
        <f t="shared" si="23"/>
        <v>Profit</v>
      </c>
      <c r="E731">
        <f t="shared" si="24"/>
        <v>0</v>
      </c>
    </row>
    <row r="732" spans="1:5" x14ac:dyDescent="0.3">
      <c r="A732" s="8">
        <v>22</v>
      </c>
      <c r="B732" s="7">
        <v>-1680</v>
      </c>
      <c r="D732" t="str">
        <f t="shared" si="23"/>
        <v>Loss</v>
      </c>
      <c r="E732">
        <f t="shared" si="24"/>
        <v>1</v>
      </c>
    </row>
    <row r="733" spans="1:5" x14ac:dyDescent="0.3">
      <c r="A733" s="8">
        <v>23</v>
      </c>
      <c r="B733" s="7">
        <v>409.5</v>
      </c>
      <c r="D733" t="str">
        <f t="shared" si="23"/>
        <v>Profit</v>
      </c>
      <c r="E733">
        <f t="shared" si="24"/>
        <v>0</v>
      </c>
    </row>
    <row r="734" spans="1:5" x14ac:dyDescent="0.3">
      <c r="A734" s="8">
        <v>26</v>
      </c>
      <c r="B734" s="7">
        <v>-1170</v>
      </c>
      <c r="D734" t="str">
        <f t="shared" si="23"/>
        <v>Loss</v>
      </c>
      <c r="E734">
        <f t="shared" si="24"/>
        <v>1</v>
      </c>
    </row>
    <row r="735" spans="1:5" x14ac:dyDescent="0.3">
      <c r="A735" s="8">
        <v>27</v>
      </c>
      <c r="B735" s="7">
        <v>3750</v>
      </c>
      <c r="D735" t="str">
        <f t="shared" si="23"/>
        <v>Profit</v>
      </c>
      <c r="E735">
        <f t="shared" si="24"/>
        <v>0</v>
      </c>
    </row>
    <row r="736" spans="1:5" x14ac:dyDescent="0.3">
      <c r="A736" s="8">
        <v>28</v>
      </c>
      <c r="B736" s="7">
        <v>-2520</v>
      </c>
      <c r="D736" t="str">
        <f t="shared" si="23"/>
        <v>Loss</v>
      </c>
      <c r="E736">
        <f t="shared" si="24"/>
        <v>1</v>
      </c>
    </row>
    <row r="737" spans="1:5" x14ac:dyDescent="0.3">
      <c r="A737" s="8">
        <v>29</v>
      </c>
      <c r="B737" s="7">
        <v>-540</v>
      </c>
      <c r="D737" t="str">
        <f t="shared" si="23"/>
        <v>Loss</v>
      </c>
      <c r="E737">
        <f t="shared" si="24"/>
        <v>1</v>
      </c>
    </row>
    <row r="738" spans="1:5" x14ac:dyDescent="0.3">
      <c r="A738" s="8">
        <v>30</v>
      </c>
      <c r="B738" s="7">
        <v>6330</v>
      </c>
      <c r="D738" t="str">
        <f t="shared" si="23"/>
        <v>Profit</v>
      </c>
      <c r="E738">
        <f t="shared" si="24"/>
        <v>0</v>
      </c>
    </row>
    <row r="739" spans="1:5" x14ac:dyDescent="0.3">
      <c r="A739" s="6">
        <v>11</v>
      </c>
      <c r="B739" s="7">
        <v>-3237</v>
      </c>
    </row>
    <row r="740" spans="1:5" x14ac:dyDescent="0.3">
      <c r="A740" s="8">
        <v>2</v>
      </c>
      <c r="B740" s="7">
        <v>-1710</v>
      </c>
      <c r="D740" t="str">
        <f t="shared" si="23"/>
        <v>Loss</v>
      </c>
      <c r="E740">
        <f t="shared" si="24"/>
        <v>1</v>
      </c>
    </row>
    <row r="741" spans="1:5" x14ac:dyDescent="0.3">
      <c r="A741" s="8">
        <v>3</v>
      </c>
      <c r="B741" s="7">
        <v>600</v>
      </c>
      <c r="D741" t="str">
        <f t="shared" si="23"/>
        <v>Profit</v>
      </c>
      <c r="E741">
        <f t="shared" si="24"/>
        <v>0</v>
      </c>
    </row>
    <row r="742" spans="1:5" x14ac:dyDescent="0.3">
      <c r="A742" s="8">
        <v>4</v>
      </c>
      <c r="B742" s="7">
        <v>990</v>
      </c>
      <c r="D742" t="str">
        <f t="shared" si="23"/>
        <v>Profit</v>
      </c>
      <c r="E742">
        <f t="shared" si="24"/>
        <v>0</v>
      </c>
    </row>
    <row r="743" spans="1:5" x14ac:dyDescent="0.3">
      <c r="A743" s="8">
        <v>5</v>
      </c>
      <c r="B743" s="7">
        <v>-240</v>
      </c>
      <c r="D743" t="str">
        <f t="shared" si="23"/>
        <v>Loss</v>
      </c>
      <c r="E743">
        <f t="shared" si="24"/>
        <v>1</v>
      </c>
    </row>
    <row r="744" spans="1:5" x14ac:dyDescent="0.3">
      <c r="A744" s="8">
        <v>6</v>
      </c>
      <c r="B744" s="7">
        <v>213</v>
      </c>
      <c r="D744" t="str">
        <f t="shared" si="23"/>
        <v>Profit</v>
      </c>
      <c r="E744">
        <f t="shared" si="24"/>
        <v>0</v>
      </c>
    </row>
    <row r="745" spans="1:5" x14ac:dyDescent="0.3">
      <c r="A745" s="8">
        <v>9</v>
      </c>
      <c r="B745" s="7">
        <v>-2160</v>
      </c>
      <c r="D745" t="str">
        <f t="shared" si="23"/>
        <v>Loss</v>
      </c>
      <c r="E745">
        <f t="shared" si="24"/>
        <v>1</v>
      </c>
    </row>
    <row r="746" spans="1:5" x14ac:dyDescent="0.3">
      <c r="A746" s="8">
        <v>10</v>
      </c>
      <c r="B746" s="7">
        <v>4170</v>
      </c>
      <c r="D746" t="str">
        <f t="shared" si="23"/>
        <v>Profit</v>
      </c>
      <c r="E746">
        <f t="shared" si="24"/>
        <v>0</v>
      </c>
    </row>
    <row r="747" spans="1:5" x14ac:dyDescent="0.3">
      <c r="A747" s="8">
        <v>11</v>
      </c>
      <c r="B747" s="7">
        <v>-1650</v>
      </c>
      <c r="D747" t="str">
        <f t="shared" si="23"/>
        <v>Loss</v>
      </c>
      <c r="E747">
        <f t="shared" si="24"/>
        <v>1</v>
      </c>
    </row>
    <row r="748" spans="1:5" x14ac:dyDescent="0.3">
      <c r="A748" s="8">
        <v>12</v>
      </c>
      <c r="B748" s="7">
        <v>90</v>
      </c>
      <c r="D748" t="str">
        <f t="shared" si="23"/>
        <v>Profit</v>
      </c>
      <c r="E748">
        <f t="shared" si="24"/>
        <v>0</v>
      </c>
    </row>
    <row r="749" spans="1:5" x14ac:dyDescent="0.3">
      <c r="A749" s="8">
        <v>13</v>
      </c>
      <c r="B749" s="7">
        <v>2910</v>
      </c>
      <c r="D749" t="str">
        <f t="shared" si="23"/>
        <v>Profit</v>
      </c>
      <c r="E749">
        <f t="shared" si="24"/>
        <v>0</v>
      </c>
    </row>
    <row r="750" spans="1:5" x14ac:dyDescent="0.3">
      <c r="A750" s="8">
        <v>17</v>
      </c>
      <c r="B750" s="7">
        <v>-240</v>
      </c>
      <c r="D750" t="str">
        <f t="shared" si="23"/>
        <v>Loss</v>
      </c>
      <c r="E750">
        <f t="shared" si="24"/>
        <v>1</v>
      </c>
    </row>
    <row r="751" spans="1:5" x14ac:dyDescent="0.3">
      <c r="A751" s="8">
        <v>18</v>
      </c>
      <c r="B751" s="7">
        <v>-2010</v>
      </c>
      <c r="D751" t="str">
        <f t="shared" si="23"/>
        <v>Loss</v>
      </c>
      <c r="E751">
        <f t="shared" si="24"/>
        <v>1</v>
      </c>
    </row>
    <row r="752" spans="1:5" x14ac:dyDescent="0.3">
      <c r="A752" s="8">
        <v>19</v>
      </c>
      <c r="B752" s="7">
        <v>-1380</v>
      </c>
      <c r="D752" t="str">
        <f t="shared" si="23"/>
        <v>Loss</v>
      </c>
      <c r="E752">
        <f t="shared" si="24"/>
        <v>1</v>
      </c>
    </row>
    <row r="753" spans="1:5" x14ac:dyDescent="0.3">
      <c r="A753" s="8">
        <v>20</v>
      </c>
      <c r="B753" s="7">
        <v>-870</v>
      </c>
      <c r="D753" t="str">
        <f t="shared" si="23"/>
        <v>Loss</v>
      </c>
      <c r="E753">
        <f t="shared" si="24"/>
        <v>1</v>
      </c>
    </row>
    <row r="754" spans="1:5" x14ac:dyDescent="0.3">
      <c r="A754" s="8">
        <v>23</v>
      </c>
      <c r="B754" s="7">
        <v>2100</v>
      </c>
      <c r="D754" t="str">
        <f t="shared" si="23"/>
        <v>Profit</v>
      </c>
      <c r="E754">
        <f t="shared" si="24"/>
        <v>0</v>
      </c>
    </row>
    <row r="755" spans="1:5" x14ac:dyDescent="0.3">
      <c r="A755" s="8">
        <v>24</v>
      </c>
      <c r="B755" s="7">
        <v>420</v>
      </c>
      <c r="D755" t="str">
        <f t="shared" si="23"/>
        <v>Profit</v>
      </c>
      <c r="E755">
        <f t="shared" si="24"/>
        <v>0</v>
      </c>
    </row>
    <row r="756" spans="1:5" x14ac:dyDescent="0.3">
      <c r="A756" s="8">
        <v>25</v>
      </c>
      <c r="B756" s="7">
        <v>-2460</v>
      </c>
      <c r="D756" t="str">
        <f t="shared" si="23"/>
        <v>Loss</v>
      </c>
      <c r="E756">
        <f t="shared" si="24"/>
        <v>1</v>
      </c>
    </row>
    <row r="757" spans="1:5" x14ac:dyDescent="0.3">
      <c r="A757" s="8">
        <v>26</v>
      </c>
      <c r="B757" s="7">
        <v>-660</v>
      </c>
      <c r="D757" t="str">
        <f t="shared" si="23"/>
        <v>Loss</v>
      </c>
      <c r="E757">
        <f t="shared" si="24"/>
        <v>1</v>
      </c>
    </row>
    <row r="758" spans="1:5" x14ac:dyDescent="0.3">
      <c r="A758" s="8">
        <v>27</v>
      </c>
      <c r="B758" s="7">
        <v>-1350</v>
      </c>
      <c r="D758" t="str">
        <f t="shared" si="23"/>
        <v>Loss</v>
      </c>
      <c r="E758">
        <f t="shared" si="24"/>
        <v>1</v>
      </c>
    </row>
    <row r="759" spans="1:5" x14ac:dyDescent="0.3">
      <c r="A759" s="6">
        <v>12</v>
      </c>
      <c r="B759" s="7">
        <v>10600.5</v>
      </c>
    </row>
    <row r="760" spans="1:5" x14ac:dyDescent="0.3">
      <c r="A760" s="8">
        <v>1</v>
      </c>
      <c r="B760" s="7">
        <v>1110</v>
      </c>
      <c r="D760" t="str">
        <f t="shared" si="23"/>
        <v>Profit</v>
      </c>
      <c r="E760">
        <f t="shared" si="24"/>
        <v>0</v>
      </c>
    </row>
    <row r="761" spans="1:5" x14ac:dyDescent="0.3">
      <c r="A761" s="8">
        <v>2</v>
      </c>
      <c r="B761" s="7">
        <v>5550</v>
      </c>
      <c r="D761" t="str">
        <f t="shared" si="23"/>
        <v>Profit</v>
      </c>
      <c r="E761">
        <f t="shared" si="24"/>
        <v>0</v>
      </c>
    </row>
    <row r="762" spans="1:5" x14ac:dyDescent="0.3">
      <c r="A762" s="8">
        <v>3</v>
      </c>
      <c r="B762" s="7">
        <v>-939</v>
      </c>
      <c r="D762" t="str">
        <f t="shared" si="23"/>
        <v>Loss</v>
      </c>
      <c r="E762">
        <f t="shared" si="24"/>
        <v>1</v>
      </c>
    </row>
    <row r="763" spans="1:5" x14ac:dyDescent="0.3">
      <c r="A763" s="8">
        <v>4</v>
      </c>
      <c r="B763" s="7">
        <v>1260</v>
      </c>
      <c r="D763" t="str">
        <f t="shared" si="23"/>
        <v>Profit</v>
      </c>
      <c r="E763">
        <f t="shared" si="24"/>
        <v>0</v>
      </c>
    </row>
    <row r="764" spans="1:5" x14ac:dyDescent="0.3">
      <c r="A764" s="8">
        <v>7</v>
      </c>
      <c r="B764" s="7">
        <v>-1320</v>
      </c>
      <c r="D764" t="str">
        <f t="shared" si="23"/>
        <v>Loss</v>
      </c>
      <c r="E764">
        <f t="shared" si="24"/>
        <v>1</v>
      </c>
    </row>
    <row r="765" spans="1:5" x14ac:dyDescent="0.3">
      <c r="A765" s="8">
        <v>8</v>
      </c>
      <c r="B765" s="7">
        <v>-2070</v>
      </c>
      <c r="D765" t="str">
        <f t="shared" si="23"/>
        <v>Loss</v>
      </c>
      <c r="E765">
        <f t="shared" si="24"/>
        <v>1</v>
      </c>
    </row>
    <row r="766" spans="1:5" x14ac:dyDescent="0.3">
      <c r="A766" s="8">
        <v>9</v>
      </c>
      <c r="B766" s="7">
        <v>4374</v>
      </c>
      <c r="D766" t="str">
        <f t="shared" si="23"/>
        <v>Profit</v>
      </c>
      <c r="E766">
        <f t="shared" si="24"/>
        <v>0</v>
      </c>
    </row>
    <row r="767" spans="1:5" x14ac:dyDescent="0.3">
      <c r="A767" s="8">
        <v>10</v>
      </c>
      <c r="B767" s="7">
        <v>660</v>
      </c>
      <c r="D767" t="str">
        <f t="shared" si="23"/>
        <v>Profit</v>
      </c>
      <c r="E767">
        <f t="shared" si="24"/>
        <v>0</v>
      </c>
    </row>
    <row r="768" spans="1:5" x14ac:dyDescent="0.3">
      <c r="A768" s="8">
        <v>11</v>
      </c>
      <c r="B768" s="7">
        <v>-2340</v>
      </c>
      <c r="D768" t="str">
        <f t="shared" si="23"/>
        <v>Loss</v>
      </c>
      <c r="E768">
        <f t="shared" si="24"/>
        <v>1</v>
      </c>
    </row>
    <row r="769" spans="1:5" x14ac:dyDescent="0.3">
      <c r="A769" s="8">
        <v>14</v>
      </c>
      <c r="B769" s="7">
        <v>-1050</v>
      </c>
      <c r="D769" t="str">
        <f t="shared" si="23"/>
        <v>Loss</v>
      </c>
      <c r="E769">
        <f t="shared" si="24"/>
        <v>1</v>
      </c>
    </row>
    <row r="770" spans="1:5" x14ac:dyDescent="0.3">
      <c r="A770" s="8">
        <v>15</v>
      </c>
      <c r="B770" s="7">
        <v>-90</v>
      </c>
      <c r="D770" t="str">
        <f t="shared" si="23"/>
        <v>Loss</v>
      </c>
      <c r="E770">
        <f t="shared" si="24"/>
        <v>1</v>
      </c>
    </row>
    <row r="771" spans="1:5" x14ac:dyDescent="0.3">
      <c r="A771" s="8">
        <v>16</v>
      </c>
      <c r="B771" s="7">
        <v>1351.5</v>
      </c>
      <c r="D771" t="str">
        <f t="shared" si="23"/>
        <v>Profit</v>
      </c>
      <c r="E771">
        <f t="shared" si="24"/>
        <v>0</v>
      </c>
    </row>
    <row r="772" spans="1:5" x14ac:dyDescent="0.3">
      <c r="A772" s="8">
        <v>17</v>
      </c>
      <c r="B772" s="7">
        <v>2961</v>
      </c>
      <c r="D772" t="str">
        <f t="shared" si="23"/>
        <v>Profit</v>
      </c>
      <c r="E772">
        <f t="shared" si="24"/>
        <v>0</v>
      </c>
    </row>
    <row r="773" spans="1:5" x14ac:dyDescent="0.3">
      <c r="A773" s="8">
        <v>18</v>
      </c>
      <c r="B773" s="7">
        <v>-1230</v>
      </c>
      <c r="D773" t="str">
        <f t="shared" si="23"/>
        <v>Loss</v>
      </c>
      <c r="E773">
        <f t="shared" si="24"/>
        <v>1</v>
      </c>
    </row>
    <row r="774" spans="1:5" x14ac:dyDescent="0.3">
      <c r="A774" s="8">
        <v>21</v>
      </c>
      <c r="B774" s="7">
        <v>480</v>
      </c>
      <c r="D774" t="str">
        <f t="shared" si="23"/>
        <v>Profit</v>
      </c>
      <c r="E774">
        <f t="shared" si="24"/>
        <v>0</v>
      </c>
    </row>
    <row r="775" spans="1:5" x14ac:dyDescent="0.3">
      <c r="A775" s="8">
        <v>22</v>
      </c>
      <c r="B775" s="7">
        <v>270</v>
      </c>
      <c r="D775" t="str">
        <f t="shared" ref="D775:D838" si="25">IF(B775&gt;0,"Profit","Loss")</f>
        <v>Profit</v>
      </c>
      <c r="E775">
        <f t="shared" ref="E775:E838" si="26">IF(D775="Loss",1,0)</f>
        <v>0</v>
      </c>
    </row>
    <row r="776" spans="1:5" x14ac:dyDescent="0.3">
      <c r="A776" s="8">
        <v>23</v>
      </c>
      <c r="B776" s="7">
        <v>-2190</v>
      </c>
      <c r="D776" t="str">
        <f t="shared" si="25"/>
        <v>Loss</v>
      </c>
      <c r="E776">
        <f t="shared" si="26"/>
        <v>1</v>
      </c>
    </row>
    <row r="777" spans="1:5" x14ac:dyDescent="0.3">
      <c r="A777" s="8">
        <v>24</v>
      </c>
      <c r="B777" s="7">
        <v>2821.5</v>
      </c>
      <c r="D777" t="str">
        <f t="shared" si="25"/>
        <v>Profit</v>
      </c>
      <c r="E777">
        <f t="shared" si="26"/>
        <v>0</v>
      </c>
    </row>
    <row r="778" spans="1:5" x14ac:dyDescent="0.3">
      <c r="A778" s="8">
        <v>28</v>
      </c>
      <c r="B778" s="7">
        <v>1471.5</v>
      </c>
      <c r="D778" t="str">
        <f t="shared" si="25"/>
        <v>Profit</v>
      </c>
      <c r="E778">
        <f t="shared" si="26"/>
        <v>0</v>
      </c>
    </row>
    <row r="779" spans="1:5" x14ac:dyDescent="0.3">
      <c r="A779" s="8">
        <v>29</v>
      </c>
      <c r="B779" s="7">
        <v>390</v>
      </c>
      <c r="D779" t="str">
        <f t="shared" si="25"/>
        <v>Profit</v>
      </c>
      <c r="E779">
        <f t="shared" si="26"/>
        <v>0</v>
      </c>
    </row>
    <row r="780" spans="1:5" x14ac:dyDescent="0.3">
      <c r="A780" s="8">
        <v>30</v>
      </c>
      <c r="B780" s="7">
        <v>-1620</v>
      </c>
      <c r="D780" t="str">
        <f t="shared" si="25"/>
        <v>Loss</v>
      </c>
      <c r="E780">
        <f t="shared" si="26"/>
        <v>1</v>
      </c>
    </row>
    <row r="781" spans="1:5" x14ac:dyDescent="0.3">
      <c r="A781" s="8">
        <v>31</v>
      </c>
      <c r="B781" s="7">
        <v>750</v>
      </c>
      <c r="D781" t="str">
        <f t="shared" si="25"/>
        <v>Profit</v>
      </c>
      <c r="E781">
        <f t="shared" si="26"/>
        <v>0</v>
      </c>
    </row>
    <row r="782" spans="1:5" x14ac:dyDescent="0.3">
      <c r="A782" s="5">
        <v>2021</v>
      </c>
      <c r="B782" s="7">
        <v>208515</v>
      </c>
    </row>
    <row r="783" spans="1:5" x14ac:dyDescent="0.3">
      <c r="A783" s="6">
        <v>1</v>
      </c>
      <c r="B783" s="7">
        <v>8394</v>
      </c>
    </row>
    <row r="784" spans="1:5" x14ac:dyDescent="0.3">
      <c r="A784" s="8">
        <v>1</v>
      </c>
      <c r="B784" s="7">
        <v>2728.5</v>
      </c>
      <c r="D784" t="str">
        <f t="shared" si="25"/>
        <v>Profit</v>
      </c>
      <c r="E784">
        <f t="shared" si="26"/>
        <v>0</v>
      </c>
    </row>
    <row r="785" spans="1:5" x14ac:dyDescent="0.3">
      <c r="A785" s="8">
        <v>4</v>
      </c>
      <c r="B785" s="7">
        <v>2580</v>
      </c>
      <c r="D785" t="str">
        <f t="shared" si="25"/>
        <v>Profit</v>
      </c>
      <c r="E785">
        <f t="shared" si="26"/>
        <v>0</v>
      </c>
    </row>
    <row r="786" spans="1:5" x14ac:dyDescent="0.3">
      <c r="A786" s="8">
        <v>5</v>
      </c>
      <c r="B786" s="7">
        <v>3750</v>
      </c>
      <c r="D786" t="str">
        <f t="shared" si="25"/>
        <v>Profit</v>
      </c>
      <c r="E786">
        <f t="shared" si="26"/>
        <v>0</v>
      </c>
    </row>
    <row r="787" spans="1:5" x14ac:dyDescent="0.3">
      <c r="A787" s="8">
        <v>6</v>
      </c>
      <c r="B787" s="7">
        <v>-2340</v>
      </c>
      <c r="D787" t="str">
        <f t="shared" si="25"/>
        <v>Loss</v>
      </c>
      <c r="E787">
        <f t="shared" si="26"/>
        <v>1</v>
      </c>
    </row>
    <row r="788" spans="1:5" x14ac:dyDescent="0.3">
      <c r="A788" s="8">
        <v>7</v>
      </c>
      <c r="B788" s="7">
        <v>2014.5</v>
      </c>
      <c r="D788" t="str">
        <f t="shared" si="25"/>
        <v>Profit</v>
      </c>
      <c r="E788">
        <f t="shared" si="26"/>
        <v>0</v>
      </c>
    </row>
    <row r="789" spans="1:5" x14ac:dyDescent="0.3">
      <c r="A789" s="8">
        <v>8</v>
      </c>
      <c r="B789" s="7">
        <v>-1860</v>
      </c>
      <c r="D789" t="str">
        <f t="shared" si="25"/>
        <v>Loss</v>
      </c>
      <c r="E789">
        <f t="shared" si="26"/>
        <v>1</v>
      </c>
    </row>
    <row r="790" spans="1:5" x14ac:dyDescent="0.3">
      <c r="A790" s="8">
        <v>11</v>
      </c>
      <c r="B790" s="7">
        <v>316.5</v>
      </c>
      <c r="D790" t="str">
        <f t="shared" si="25"/>
        <v>Profit</v>
      </c>
      <c r="E790">
        <f t="shared" si="26"/>
        <v>0</v>
      </c>
    </row>
    <row r="791" spans="1:5" x14ac:dyDescent="0.3">
      <c r="A791" s="8">
        <v>12</v>
      </c>
      <c r="B791" s="7">
        <v>3780</v>
      </c>
      <c r="D791" t="str">
        <f t="shared" si="25"/>
        <v>Profit</v>
      </c>
      <c r="E791">
        <f t="shared" si="26"/>
        <v>0</v>
      </c>
    </row>
    <row r="792" spans="1:5" x14ac:dyDescent="0.3">
      <c r="A792" s="8">
        <v>13</v>
      </c>
      <c r="B792" s="7">
        <v>-2160</v>
      </c>
      <c r="D792" t="str">
        <f t="shared" si="25"/>
        <v>Loss</v>
      </c>
      <c r="E792">
        <f t="shared" si="26"/>
        <v>1</v>
      </c>
    </row>
    <row r="793" spans="1:5" x14ac:dyDescent="0.3">
      <c r="A793" s="8">
        <v>14</v>
      </c>
      <c r="B793" s="7">
        <v>1504.5</v>
      </c>
      <c r="D793" t="str">
        <f t="shared" si="25"/>
        <v>Profit</v>
      </c>
      <c r="E793">
        <f t="shared" si="26"/>
        <v>0</v>
      </c>
    </row>
    <row r="794" spans="1:5" x14ac:dyDescent="0.3">
      <c r="A794" s="8">
        <v>15</v>
      </c>
      <c r="B794" s="7">
        <v>-412.5</v>
      </c>
      <c r="D794" t="str">
        <f t="shared" si="25"/>
        <v>Loss</v>
      </c>
      <c r="E794">
        <f t="shared" si="26"/>
        <v>1</v>
      </c>
    </row>
    <row r="795" spans="1:5" x14ac:dyDescent="0.3">
      <c r="A795" s="8">
        <v>18</v>
      </c>
      <c r="B795" s="7">
        <v>-1620</v>
      </c>
      <c r="D795" t="str">
        <f t="shared" si="25"/>
        <v>Loss</v>
      </c>
      <c r="E795">
        <f t="shared" si="26"/>
        <v>1</v>
      </c>
    </row>
    <row r="796" spans="1:5" x14ac:dyDescent="0.3">
      <c r="A796" s="8">
        <v>19</v>
      </c>
      <c r="B796" s="7">
        <v>-1290</v>
      </c>
      <c r="D796" t="str">
        <f t="shared" si="25"/>
        <v>Loss</v>
      </c>
      <c r="E796">
        <f t="shared" si="26"/>
        <v>1</v>
      </c>
    </row>
    <row r="797" spans="1:5" x14ac:dyDescent="0.3">
      <c r="A797" s="8">
        <v>20</v>
      </c>
      <c r="B797" s="7">
        <v>-2700</v>
      </c>
      <c r="D797" t="str">
        <f t="shared" si="25"/>
        <v>Loss</v>
      </c>
      <c r="E797">
        <f t="shared" si="26"/>
        <v>1</v>
      </c>
    </row>
    <row r="798" spans="1:5" x14ac:dyDescent="0.3">
      <c r="A798" s="8">
        <v>21</v>
      </c>
      <c r="B798" s="7">
        <v>-330</v>
      </c>
      <c r="D798" t="str">
        <f t="shared" si="25"/>
        <v>Loss</v>
      </c>
      <c r="E798">
        <f t="shared" si="26"/>
        <v>1</v>
      </c>
    </row>
    <row r="799" spans="1:5" x14ac:dyDescent="0.3">
      <c r="A799" s="8">
        <v>22</v>
      </c>
      <c r="B799" s="7">
        <v>3990</v>
      </c>
      <c r="D799" t="str">
        <f t="shared" si="25"/>
        <v>Profit</v>
      </c>
      <c r="E799">
        <f t="shared" si="26"/>
        <v>0</v>
      </c>
    </row>
    <row r="800" spans="1:5" x14ac:dyDescent="0.3">
      <c r="A800" s="8">
        <v>25</v>
      </c>
      <c r="B800" s="7">
        <v>1200</v>
      </c>
      <c r="D800" t="str">
        <f t="shared" si="25"/>
        <v>Profit</v>
      </c>
      <c r="E800">
        <f t="shared" si="26"/>
        <v>0</v>
      </c>
    </row>
    <row r="801" spans="1:5" x14ac:dyDescent="0.3">
      <c r="A801" s="8">
        <v>27</v>
      </c>
      <c r="B801" s="7">
        <v>-2347.5</v>
      </c>
      <c r="D801" t="str">
        <f t="shared" si="25"/>
        <v>Loss</v>
      </c>
      <c r="E801">
        <f t="shared" si="26"/>
        <v>1</v>
      </c>
    </row>
    <row r="802" spans="1:5" x14ac:dyDescent="0.3">
      <c r="A802" s="8">
        <v>28</v>
      </c>
      <c r="B802" s="7">
        <v>1740</v>
      </c>
      <c r="D802" t="str">
        <f t="shared" si="25"/>
        <v>Profit</v>
      </c>
      <c r="E802">
        <f t="shared" si="26"/>
        <v>0</v>
      </c>
    </row>
    <row r="803" spans="1:5" x14ac:dyDescent="0.3">
      <c r="A803" s="8">
        <v>29</v>
      </c>
      <c r="B803" s="7">
        <v>-150</v>
      </c>
      <c r="D803" t="str">
        <f t="shared" si="25"/>
        <v>Loss</v>
      </c>
      <c r="E803">
        <f t="shared" si="26"/>
        <v>1</v>
      </c>
    </row>
    <row r="804" spans="1:5" x14ac:dyDescent="0.3">
      <c r="A804" s="6">
        <v>2</v>
      </c>
      <c r="B804" s="7">
        <v>23940</v>
      </c>
    </row>
    <row r="805" spans="1:5" x14ac:dyDescent="0.3">
      <c r="A805" s="8">
        <v>1</v>
      </c>
      <c r="B805" s="7">
        <v>-1560</v>
      </c>
      <c r="D805" t="str">
        <f t="shared" si="25"/>
        <v>Loss</v>
      </c>
      <c r="E805">
        <f t="shared" si="26"/>
        <v>1</v>
      </c>
    </row>
    <row r="806" spans="1:5" x14ac:dyDescent="0.3">
      <c r="A806" s="8">
        <v>2</v>
      </c>
      <c r="B806" s="7">
        <v>4470</v>
      </c>
      <c r="D806" t="str">
        <f t="shared" si="25"/>
        <v>Profit</v>
      </c>
      <c r="E806">
        <f t="shared" si="26"/>
        <v>0</v>
      </c>
    </row>
    <row r="807" spans="1:5" x14ac:dyDescent="0.3">
      <c r="A807" s="8">
        <v>3</v>
      </c>
      <c r="B807" s="7">
        <v>1110</v>
      </c>
      <c r="D807" t="str">
        <f t="shared" si="25"/>
        <v>Profit</v>
      </c>
      <c r="E807">
        <f t="shared" si="26"/>
        <v>0</v>
      </c>
    </row>
    <row r="808" spans="1:5" x14ac:dyDescent="0.3">
      <c r="A808" s="8">
        <v>4</v>
      </c>
      <c r="B808" s="7">
        <v>-480</v>
      </c>
      <c r="D808" t="str">
        <f t="shared" si="25"/>
        <v>Loss</v>
      </c>
      <c r="E808">
        <f t="shared" si="26"/>
        <v>1</v>
      </c>
    </row>
    <row r="809" spans="1:5" x14ac:dyDescent="0.3">
      <c r="A809" s="8">
        <v>5</v>
      </c>
      <c r="B809" s="7">
        <v>1080</v>
      </c>
      <c r="D809" t="str">
        <f t="shared" si="25"/>
        <v>Profit</v>
      </c>
      <c r="E809">
        <f t="shared" si="26"/>
        <v>0</v>
      </c>
    </row>
    <row r="810" spans="1:5" x14ac:dyDescent="0.3">
      <c r="A810" s="8">
        <v>8</v>
      </c>
      <c r="B810" s="7">
        <v>870</v>
      </c>
      <c r="D810" t="str">
        <f t="shared" si="25"/>
        <v>Profit</v>
      </c>
      <c r="E810">
        <f t="shared" si="26"/>
        <v>0</v>
      </c>
    </row>
    <row r="811" spans="1:5" x14ac:dyDescent="0.3">
      <c r="A811" s="8">
        <v>9</v>
      </c>
      <c r="B811" s="7">
        <v>-420</v>
      </c>
      <c r="D811" t="str">
        <f t="shared" si="25"/>
        <v>Loss</v>
      </c>
      <c r="E811">
        <f t="shared" si="26"/>
        <v>1</v>
      </c>
    </row>
    <row r="812" spans="1:5" x14ac:dyDescent="0.3">
      <c r="A812" s="8">
        <v>10</v>
      </c>
      <c r="B812" s="7">
        <v>-450</v>
      </c>
      <c r="D812" t="str">
        <f t="shared" si="25"/>
        <v>Loss</v>
      </c>
      <c r="E812">
        <f t="shared" si="26"/>
        <v>1</v>
      </c>
    </row>
    <row r="813" spans="1:5" x14ac:dyDescent="0.3">
      <c r="A813" s="8">
        <v>11</v>
      </c>
      <c r="B813" s="7">
        <v>270</v>
      </c>
      <c r="D813" t="str">
        <f t="shared" si="25"/>
        <v>Profit</v>
      </c>
      <c r="E813">
        <f t="shared" si="26"/>
        <v>0</v>
      </c>
    </row>
    <row r="814" spans="1:5" x14ac:dyDescent="0.3">
      <c r="A814" s="8">
        <v>12</v>
      </c>
      <c r="B814" s="7">
        <v>5130</v>
      </c>
      <c r="D814" t="str">
        <f t="shared" si="25"/>
        <v>Profit</v>
      </c>
      <c r="E814">
        <f t="shared" si="26"/>
        <v>0</v>
      </c>
    </row>
    <row r="815" spans="1:5" x14ac:dyDescent="0.3">
      <c r="A815" s="8">
        <v>15</v>
      </c>
      <c r="B815" s="7">
        <v>5820</v>
      </c>
      <c r="D815" t="str">
        <f t="shared" si="25"/>
        <v>Profit</v>
      </c>
      <c r="E815">
        <f t="shared" si="26"/>
        <v>0</v>
      </c>
    </row>
    <row r="816" spans="1:5" x14ac:dyDescent="0.3">
      <c r="A816" s="8">
        <v>16</v>
      </c>
      <c r="B816" s="7">
        <v>4890</v>
      </c>
      <c r="D816" t="str">
        <f t="shared" si="25"/>
        <v>Profit</v>
      </c>
      <c r="E816">
        <f t="shared" si="26"/>
        <v>0</v>
      </c>
    </row>
    <row r="817" spans="1:5" x14ac:dyDescent="0.3">
      <c r="A817" s="8">
        <v>17</v>
      </c>
      <c r="B817" s="7">
        <v>-2490</v>
      </c>
      <c r="D817" t="str">
        <f t="shared" si="25"/>
        <v>Loss</v>
      </c>
      <c r="E817">
        <f t="shared" si="26"/>
        <v>1</v>
      </c>
    </row>
    <row r="818" spans="1:5" x14ac:dyDescent="0.3">
      <c r="A818" s="8">
        <v>18</v>
      </c>
      <c r="B818" s="7">
        <v>-2010</v>
      </c>
      <c r="D818" t="str">
        <f t="shared" si="25"/>
        <v>Loss</v>
      </c>
      <c r="E818">
        <f t="shared" si="26"/>
        <v>1</v>
      </c>
    </row>
    <row r="819" spans="1:5" x14ac:dyDescent="0.3">
      <c r="A819" s="8">
        <v>19</v>
      </c>
      <c r="B819" s="7">
        <v>5400</v>
      </c>
      <c r="D819" t="str">
        <f t="shared" si="25"/>
        <v>Profit</v>
      </c>
      <c r="E819">
        <f t="shared" si="26"/>
        <v>0</v>
      </c>
    </row>
    <row r="820" spans="1:5" x14ac:dyDescent="0.3">
      <c r="A820" s="8">
        <v>22</v>
      </c>
      <c r="B820" s="7">
        <v>660</v>
      </c>
      <c r="D820" t="str">
        <f t="shared" si="25"/>
        <v>Profit</v>
      </c>
      <c r="E820">
        <f t="shared" si="26"/>
        <v>0</v>
      </c>
    </row>
    <row r="821" spans="1:5" x14ac:dyDescent="0.3">
      <c r="A821" s="8">
        <v>23</v>
      </c>
      <c r="B821" s="7">
        <v>-330</v>
      </c>
      <c r="D821" t="str">
        <f t="shared" si="25"/>
        <v>Loss</v>
      </c>
      <c r="E821">
        <f t="shared" si="26"/>
        <v>1</v>
      </c>
    </row>
    <row r="822" spans="1:5" x14ac:dyDescent="0.3">
      <c r="A822" s="8">
        <v>24</v>
      </c>
      <c r="B822" s="7">
        <v>2310</v>
      </c>
      <c r="D822" t="str">
        <f t="shared" si="25"/>
        <v>Profit</v>
      </c>
      <c r="E822">
        <f t="shared" si="26"/>
        <v>0</v>
      </c>
    </row>
    <row r="823" spans="1:5" x14ac:dyDescent="0.3">
      <c r="A823" s="8">
        <v>25</v>
      </c>
      <c r="B823" s="7">
        <v>1260</v>
      </c>
      <c r="D823" t="str">
        <f t="shared" si="25"/>
        <v>Profit</v>
      </c>
      <c r="E823">
        <f t="shared" si="26"/>
        <v>0</v>
      </c>
    </row>
    <row r="824" spans="1:5" x14ac:dyDescent="0.3">
      <c r="A824" s="8">
        <v>26</v>
      </c>
      <c r="B824" s="7">
        <v>-1590</v>
      </c>
      <c r="D824" t="str">
        <f t="shared" si="25"/>
        <v>Loss</v>
      </c>
      <c r="E824">
        <f t="shared" si="26"/>
        <v>1</v>
      </c>
    </row>
    <row r="825" spans="1:5" x14ac:dyDescent="0.3">
      <c r="A825" s="6">
        <v>3</v>
      </c>
      <c r="B825" s="7">
        <v>23593.5</v>
      </c>
    </row>
    <row r="826" spans="1:5" x14ac:dyDescent="0.3">
      <c r="A826" s="8">
        <v>1</v>
      </c>
      <c r="B826" s="7">
        <v>0</v>
      </c>
      <c r="D826" t="str">
        <f t="shared" si="25"/>
        <v>Loss</v>
      </c>
      <c r="E826">
        <f t="shared" si="26"/>
        <v>1</v>
      </c>
    </row>
    <row r="827" spans="1:5" x14ac:dyDescent="0.3">
      <c r="A827" s="8">
        <v>2</v>
      </c>
      <c r="B827" s="7">
        <v>840</v>
      </c>
      <c r="D827" t="str">
        <f t="shared" si="25"/>
        <v>Profit</v>
      </c>
      <c r="E827">
        <f t="shared" si="26"/>
        <v>0</v>
      </c>
    </row>
    <row r="828" spans="1:5" x14ac:dyDescent="0.3">
      <c r="A828" s="8">
        <v>3</v>
      </c>
      <c r="B828" s="7">
        <v>-1890</v>
      </c>
      <c r="D828" t="str">
        <f t="shared" si="25"/>
        <v>Loss</v>
      </c>
      <c r="E828">
        <f t="shared" si="26"/>
        <v>1</v>
      </c>
    </row>
    <row r="829" spans="1:5" x14ac:dyDescent="0.3">
      <c r="A829" s="8">
        <v>4</v>
      </c>
      <c r="B829" s="7">
        <v>210</v>
      </c>
      <c r="D829" t="str">
        <f t="shared" si="25"/>
        <v>Profit</v>
      </c>
      <c r="E829">
        <f t="shared" si="26"/>
        <v>0</v>
      </c>
    </row>
    <row r="830" spans="1:5" x14ac:dyDescent="0.3">
      <c r="A830" s="8">
        <v>5</v>
      </c>
      <c r="B830" s="7">
        <v>-1380</v>
      </c>
      <c r="D830" t="str">
        <f t="shared" si="25"/>
        <v>Loss</v>
      </c>
      <c r="E830">
        <f t="shared" si="26"/>
        <v>1</v>
      </c>
    </row>
    <row r="831" spans="1:5" x14ac:dyDescent="0.3">
      <c r="A831" s="8">
        <v>8</v>
      </c>
      <c r="B831" s="7">
        <v>1050</v>
      </c>
      <c r="D831" t="str">
        <f t="shared" si="25"/>
        <v>Profit</v>
      </c>
      <c r="E831">
        <f t="shared" si="26"/>
        <v>0</v>
      </c>
    </row>
    <row r="832" spans="1:5" x14ac:dyDescent="0.3">
      <c r="A832" s="8">
        <v>9</v>
      </c>
      <c r="B832" s="7">
        <v>-600</v>
      </c>
      <c r="D832" t="str">
        <f t="shared" si="25"/>
        <v>Loss</v>
      </c>
      <c r="E832">
        <f t="shared" si="26"/>
        <v>1</v>
      </c>
    </row>
    <row r="833" spans="1:5" x14ac:dyDescent="0.3">
      <c r="A833" s="8">
        <v>10</v>
      </c>
      <c r="B833" s="7">
        <v>4183.5</v>
      </c>
      <c r="D833" t="str">
        <f t="shared" si="25"/>
        <v>Profit</v>
      </c>
      <c r="E833">
        <f t="shared" si="26"/>
        <v>0</v>
      </c>
    </row>
    <row r="834" spans="1:5" x14ac:dyDescent="0.3">
      <c r="A834" s="8">
        <v>12</v>
      </c>
      <c r="B834" s="7">
        <v>4200</v>
      </c>
      <c r="D834" t="str">
        <f t="shared" si="25"/>
        <v>Profit</v>
      </c>
      <c r="E834">
        <f t="shared" si="26"/>
        <v>0</v>
      </c>
    </row>
    <row r="835" spans="1:5" x14ac:dyDescent="0.3">
      <c r="A835" s="8">
        <v>15</v>
      </c>
      <c r="B835" s="7">
        <v>4770</v>
      </c>
      <c r="D835" t="str">
        <f t="shared" si="25"/>
        <v>Profit</v>
      </c>
      <c r="E835">
        <f t="shared" si="26"/>
        <v>0</v>
      </c>
    </row>
    <row r="836" spans="1:5" x14ac:dyDescent="0.3">
      <c r="A836" s="8">
        <v>16</v>
      </c>
      <c r="B836" s="7">
        <v>-990</v>
      </c>
      <c r="D836" t="str">
        <f t="shared" si="25"/>
        <v>Loss</v>
      </c>
      <c r="E836">
        <f t="shared" si="26"/>
        <v>1</v>
      </c>
    </row>
    <row r="837" spans="1:5" x14ac:dyDescent="0.3">
      <c r="A837" s="8">
        <v>17</v>
      </c>
      <c r="B837" s="7">
        <v>270</v>
      </c>
      <c r="D837" t="str">
        <f t="shared" si="25"/>
        <v>Profit</v>
      </c>
      <c r="E837">
        <f t="shared" si="26"/>
        <v>0</v>
      </c>
    </row>
    <row r="838" spans="1:5" x14ac:dyDescent="0.3">
      <c r="A838" s="8">
        <v>18</v>
      </c>
      <c r="B838" s="7">
        <v>-990</v>
      </c>
      <c r="D838" t="str">
        <f t="shared" si="25"/>
        <v>Loss</v>
      </c>
      <c r="E838">
        <f t="shared" si="26"/>
        <v>1</v>
      </c>
    </row>
    <row r="839" spans="1:5" x14ac:dyDescent="0.3">
      <c r="A839" s="8">
        <v>19</v>
      </c>
      <c r="B839" s="7">
        <v>-660</v>
      </c>
      <c r="D839" t="str">
        <f t="shared" ref="D839:D902" si="27">IF(B839&gt;0,"Profit","Loss")</f>
        <v>Loss</v>
      </c>
      <c r="E839">
        <f t="shared" ref="E839:E902" si="28">IF(D839="Loss",1,0)</f>
        <v>1</v>
      </c>
    </row>
    <row r="840" spans="1:5" x14ac:dyDescent="0.3">
      <c r="A840" s="8">
        <v>22</v>
      </c>
      <c r="B840" s="7">
        <v>1560</v>
      </c>
      <c r="D840" t="str">
        <f t="shared" si="27"/>
        <v>Profit</v>
      </c>
      <c r="E840">
        <f t="shared" si="28"/>
        <v>0</v>
      </c>
    </row>
    <row r="841" spans="1:5" x14ac:dyDescent="0.3">
      <c r="A841" s="8">
        <v>23</v>
      </c>
      <c r="B841" s="7">
        <v>30</v>
      </c>
      <c r="D841" t="str">
        <f t="shared" si="27"/>
        <v>Profit</v>
      </c>
      <c r="E841">
        <f t="shared" si="28"/>
        <v>0</v>
      </c>
    </row>
    <row r="842" spans="1:5" x14ac:dyDescent="0.3">
      <c r="A842" s="8">
        <v>24</v>
      </c>
      <c r="B842" s="7">
        <v>4680</v>
      </c>
      <c r="D842" t="str">
        <f t="shared" si="27"/>
        <v>Profit</v>
      </c>
      <c r="E842">
        <f t="shared" si="28"/>
        <v>0</v>
      </c>
    </row>
    <row r="843" spans="1:5" x14ac:dyDescent="0.3">
      <c r="A843" s="8">
        <v>25</v>
      </c>
      <c r="B843" s="7">
        <v>4170</v>
      </c>
      <c r="D843" t="str">
        <f t="shared" si="27"/>
        <v>Profit</v>
      </c>
      <c r="E843">
        <f t="shared" si="28"/>
        <v>0</v>
      </c>
    </row>
    <row r="844" spans="1:5" x14ac:dyDescent="0.3">
      <c r="A844" s="8">
        <v>26</v>
      </c>
      <c r="B844" s="7">
        <v>540</v>
      </c>
      <c r="D844" t="str">
        <f t="shared" si="27"/>
        <v>Profit</v>
      </c>
      <c r="E844">
        <f t="shared" si="28"/>
        <v>0</v>
      </c>
    </row>
    <row r="845" spans="1:5" x14ac:dyDescent="0.3">
      <c r="A845" s="8">
        <v>30</v>
      </c>
      <c r="B845" s="7">
        <v>2010</v>
      </c>
      <c r="D845" t="str">
        <f t="shared" si="27"/>
        <v>Profit</v>
      </c>
      <c r="E845">
        <f t="shared" si="28"/>
        <v>0</v>
      </c>
    </row>
    <row r="846" spans="1:5" x14ac:dyDescent="0.3">
      <c r="A846" s="8">
        <v>31</v>
      </c>
      <c r="B846" s="7">
        <v>1590</v>
      </c>
      <c r="D846" t="str">
        <f t="shared" si="27"/>
        <v>Profit</v>
      </c>
      <c r="E846">
        <f t="shared" si="28"/>
        <v>0</v>
      </c>
    </row>
    <row r="847" spans="1:5" x14ac:dyDescent="0.3">
      <c r="A847" s="6">
        <v>4</v>
      </c>
      <c r="B847" s="7">
        <v>32730</v>
      </c>
    </row>
    <row r="848" spans="1:5" x14ac:dyDescent="0.3">
      <c r="A848" s="8">
        <v>1</v>
      </c>
      <c r="B848" s="7">
        <v>-120</v>
      </c>
      <c r="D848" t="str">
        <f t="shared" si="27"/>
        <v>Loss</v>
      </c>
      <c r="E848">
        <f t="shared" si="28"/>
        <v>1</v>
      </c>
    </row>
    <row r="849" spans="1:5" x14ac:dyDescent="0.3">
      <c r="A849" s="8">
        <v>5</v>
      </c>
      <c r="B849" s="7">
        <v>4290</v>
      </c>
      <c r="D849" t="str">
        <f t="shared" si="27"/>
        <v>Profit</v>
      </c>
      <c r="E849">
        <f t="shared" si="28"/>
        <v>0</v>
      </c>
    </row>
    <row r="850" spans="1:5" x14ac:dyDescent="0.3">
      <c r="A850" s="8">
        <v>6</v>
      </c>
      <c r="B850" s="7">
        <v>3870</v>
      </c>
      <c r="D850" t="str">
        <f t="shared" si="27"/>
        <v>Profit</v>
      </c>
      <c r="E850">
        <f t="shared" si="28"/>
        <v>0</v>
      </c>
    </row>
    <row r="851" spans="1:5" x14ac:dyDescent="0.3">
      <c r="A851" s="8">
        <v>7</v>
      </c>
      <c r="B851" s="7">
        <v>2280</v>
      </c>
      <c r="D851" t="str">
        <f t="shared" si="27"/>
        <v>Profit</v>
      </c>
      <c r="E851">
        <f t="shared" si="28"/>
        <v>0</v>
      </c>
    </row>
    <row r="852" spans="1:5" x14ac:dyDescent="0.3">
      <c r="A852" s="8">
        <v>8</v>
      </c>
      <c r="B852" s="7">
        <v>330</v>
      </c>
      <c r="D852" t="str">
        <f t="shared" si="27"/>
        <v>Profit</v>
      </c>
      <c r="E852">
        <f t="shared" si="28"/>
        <v>0</v>
      </c>
    </row>
    <row r="853" spans="1:5" x14ac:dyDescent="0.3">
      <c r="A853" s="8">
        <v>9</v>
      </c>
      <c r="B853" s="7">
        <v>1320</v>
      </c>
      <c r="D853" t="str">
        <f t="shared" si="27"/>
        <v>Profit</v>
      </c>
      <c r="E853">
        <f t="shared" si="28"/>
        <v>0</v>
      </c>
    </row>
    <row r="854" spans="1:5" x14ac:dyDescent="0.3">
      <c r="A854" s="8">
        <v>12</v>
      </c>
      <c r="B854" s="7">
        <v>1260</v>
      </c>
      <c r="D854" t="str">
        <f t="shared" si="27"/>
        <v>Profit</v>
      </c>
      <c r="E854">
        <f t="shared" si="28"/>
        <v>0</v>
      </c>
    </row>
    <row r="855" spans="1:5" x14ac:dyDescent="0.3">
      <c r="A855" s="8">
        <v>13</v>
      </c>
      <c r="B855" s="7">
        <v>1500</v>
      </c>
      <c r="D855" t="str">
        <f t="shared" si="27"/>
        <v>Profit</v>
      </c>
      <c r="E855">
        <f t="shared" si="28"/>
        <v>0</v>
      </c>
    </row>
    <row r="856" spans="1:5" x14ac:dyDescent="0.3">
      <c r="A856" s="8">
        <v>15</v>
      </c>
      <c r="B856" s="7">
        <v>450</v>
      </c>
      <c r="D856" t="str">
        <f t="shared" si="27"/>
        <v>Profit</v>
      </c>
      <c r="E856">
        <f t="shared" si="28"/>
        <v>0</v>
      </c>
    </row>
    <row r="857" spans="1:5" x14ac:dyDescent="0.3">
      <c r="A857" s="8">
        <v>16</v>
      </c>
      <c r="B857" s="7">
        <v>450</v>
      </c>
      <c r="D857" t="str">
        <f t="shared" si="27"/>
        <v>Profit</v>
      </c>
      <c r="E857">
        <f t="shared" si="28"/>
        <v>0</v>
      </c>
    </row>
    <row r="858" spans="1:5" x14ac:dyDescent="0.3">
      <c r="A858" s="8">
        <v>19</v>
      </c>
      <c r="B858" s="7">
        <v>-240</v>
      </c>
      <c r="D858" t="str">
        <f t="shared" si="27"/>
        <v>Loss</v>
      </c>
      <c r="E858">
        <f t="shared" si="28"/>
        <v>1</v>
      </c>
    </row>
    <row r="859" spans="1:5" x14ac:dyDescent="0.3">
      <c r="A859" s="8">
        <v>20</v>
      </c>
      <c r="B859" s="7">
        <v>4590</v>
      </c>
      <c r="D859" t="str">
        <f t="shared" si="27"/>
        <v>Profit</v>
      </c>
      <c r="E859">
        <f t="shared" si="28"/>
        <v>0</v>
      </c>
    </row>
    <row r="860" spans="1:5" x14ac:dyDescent="0.3">
      <c r="A860" s="8">
        <v>22</v>
      </c>
      <c r="B860" s="7">
        <v>-1650</v>
      </c>
      <c r="D860" t="str">
        <f t="shared" si="27"/>
        <v>Loss</v>
      </c>
      <c r="E860">
        <f t="shared" si="28"/>
        <v>1</v>
      </c>
    </row>
    <row r="861" spans="1:5" x14ac:dyDescent="0.3">
      <c r="A861" s="8">
        <v>23</v>
      </c>
      <c r="B861" s="7">
        <v>30</v>
      </c>
      <c r="D861" t="str">
        <f t="shared" si="27"/>
        <v>Profit</v>
      </c>
      <c r="E861">
        <f t="shared" si="28"/>
        <v>0</v>
      </c>
    </row>
    <row r="862" spans="1:5" x14ac:dyDescent="0.3">
      <c r="A862" s="8">
        <v>26</v>
      </c>
      <c r="B862" s="7">
        <v>-1740</v>
      </c>
      <c r="D862" t="str">
        <f t="shared" si="27"/>
        <v>Loss</v>
      </c>
      <c r="E862">
        <f t="shared" si="28"/>
        <v>1</v>
      </c>
    </row>
    <row r="863" spans="1:5" x14ac:dyDescent="0.3">
      <c r="A863" s="8">
        <v>27</v>
      </c>
      <c r="B863" s="7">
        <v>5340</v>
      </c>
      <c r="D863" t="str">
        <f t="shared" si="27"/>
        <v>Profit</v>
      </c>
      <c r="E863">
        <f t="shared" si="28"/>
        <v>0</v>
      </c>
    </row>
    <row r="864" spans="1:5" x14ac:dyDescent="0.3">
      <c r="A864" s="8">
        <v>28</v>
      </c>
      <c r="B864" s="7">
        <v>4560</v>
      </c>
      <c r="D864" t="str">
        <f t="shared" si="27"/>
        <v>Profit</v>
      </c>
      <c r="E864">
        <f t="shared" si="28"/>
        <v>0</v>
      </c>
    </row>
    <row r="865" spans="1:5" x14ac:dyDescent="0.3">
      <c r="A865" s="8">
        <v>29</v>
      </c>
      <c r="B865" s="7">
        <v>4560</v>
      </c>
      <c r="D865" t="str">
        <f t="shared" si="27"/>
        <v>Profit</v>
      </c>
      <c r="E865">
        <f t="shared" si="28"/>
        <v>0</v>
      </c>
    </row>
    <row r="866" spans="1:5" x14ac:dyDescent="0.3">
      <c r="A866" s="8">
        <v>30</v>
      </c>
      <c r="B866" s="7">
        <v>1650</v>
      </c>
      <c r="D866" t="str">
        <f t="shared" si="27"/>
        <v>Profit</v>
      </c>
      <c r="E866">
        <f t="shared" si="28"/>
        <v>0</v>
      </c>
    </row>
    <row r="867" spans="1:5" x14ac:dyDescent="0.3">
      <c r="A867" s="6">
        <v>5</v>
      </c>
      <c r="B867" s="7">
        <v>20188.5</v>
      </c>
    </row>
    <row r="868" spans="1:5" x14ac:dyDescent="0.3">
      <c r="A868" s="8">
        <v>3</v>
      </c>
      <c r="B868" s="7">
        <v>-750</v>
      </c>
      <c r="D868" t="str">
        <f t="shared" si="27"/>
        <v>Loss</v>
      </c>
      <c r="E868">
        <f t="shared" si="28"/>
        <v>1</v>
      </c>
    </row>
    <row r="869" spans="1:5" x14ac:dyDescent="0.3">
      <c r="A869" s="8">
        <v>4</v>
      </c>
      <c r="B869" s="7">
        <v>-1590</v>
      </c>
      <c r="D869" t="str">
        <f t="shared" si="27"/>
        <v>Loss</v>
      </c>
      <c r="E869">
        <f t="shared" si="28"/>
        <v>1</v>
      </c>
    </row>
    <row r="870" spans="1:5" x14ac:dyDescent="0.3">
      <c r="A870" s="8">
        <v>5</v>
      </c>
      <c r="B870" s="7">
        <v>-1950</v>
      </c>
      <c r="D870" t="str">
        <f t="shared" si="27"/>
        <v>Loss</v>
      </c>
      <c r="E870">
        <f t="shared" si="28"/>
        <v>1</v>
      </c>
    </row>
    <row r="871" spans="1:5" x14ac:dyDescent="0.3">
      <c r="A871" s="8">
        <v>6</v>
      </c>
      <c r="B871" s="7">
        <v>1582.5</v>
      </c>
      <c r="D871" t="str">
        <f t="shared" si="27"/>
        <v>Profit</v>
      </c>
      <c r="E871">
        <f t="shared" si="28"/>
        <v>0</v>
      </c>
    </row>
    <row r="872" spans="1:5" x14ac:dyDescent="0.3">
      <c r="A872" s="8">
        <v>7</v>
      </c>
      <c r="B872" s="7">
        <v>4020</v>
      </c>
      <c r="D872" t="str">
        <f t="shared" si="27"/>
        <v>Profit</v>
      </c>
      <c r="E872">
        <f t="shared" si="28"/>
        <v>0</v>
      </c>
    </row>
    <row r="873" spans="1:5" x14ac:dyDescent="0.3">
      <c r="A873" s="8">
        <v>10</v>
      </c>
      <c r="B873" s="7">
        <v>-1770</v>
      </c>
      <c r="D873" t="str">
        <f t="shared" si="27"/>
        <v>Loss</v>
      </c>
      <c r="E873">
        <f t="shared" si="28"/>
        <v>1</v>
      </c>
    </row>
    <row r="874" spans="1:5" x14ac:dyDescent="0.3">
      <c r="A874" s="8">
        <v>11</v>
      </c>
      <c r="B874" s="7">
        <v>1260</v>
      </c>
      <c r="D874" t="str">
        <f t="shared" si="27"/>
        <v>Profit</v>
      </c>
      <c r="E874">
        <f t="shared" si="28"/>
        <v>0</v>
      </c>
    </row>
    <row r="875" spans="1:5" x14ac:dyDescent="0.3">
      <c r="A875" s="8">
        <v>12</v>
      </c>
      <c r="B875" s="7">
        <v>-810</v>
      </c>
      <c r="D875" t="str">
        <f t="shared" si="27"/>
        <v>Loss</v>
      </c>
      <c r="E875">
        <f t="shared" si="28"/>
        <v>1</v>
      </c>
    </row>
    <row r="876" spans="1:5" x14ac:dyDescent="0.3">
      <c r="A876" s="8">
        <v>14</v>
      </c>
      <c r="B876" s="7">
        <v>-1350</v>
      </c>
      <c r="D876" t="str">
        <f t="shared" si="27"/>
        <v>Loss</v>
      </c>
      <c r="E876">
        <f t="shared" si="28"/>
        <v>1</v>
      </c>
    </row>
    <row r="877" spans="1:5" x14ac:dyDescent="0.3">
      <c r="A877" s="8">
        <v>17</v>
      </c>
      <c r="B877" s="7">
        <v>3930</v>
      </c>
      <c r="D877" t="str">
        <f t="shared" si="27"/>
        <v>Profit</v>
      </c>
      <c r="E877">
        <f t="shared" si="28"/>
        <v>0</v>
      </c>
    </row>
    <row r="878" spans="1:5" x14ac:dyDescent="0.3">
      <c r="A878" s="8">
        <v>18</v>
      </c>
      <c r="B878" s="7">
        <v>-180</v>
      </c>
      <c r="D878" t="str">
        <f t="shared" si="27"/>
        <v>Loss</v>
      </c>
      <c r="E878">
        <f t="shared" si="28"/>
        <v>1</v>
      </c>
    </row>
    <row r="879" spans="1:5" x14ac:dyDescent="0.3">
      <c r="A879" s="8">
        <v>19</v>
      </c>
      <c r="B879" s="7">
        <v>-2340</v>
      </c>
      <c r="D879" t="str">
        <f t="shared" si="27"/>
        <v>Loss</v>
      </c>
      <c r="E879">
        <f t="shared" si="28"/>
        <v>1</v>
      </c>
    </row>
    <row r="880" spans="1:5" x14ac:dyDescent="0.3">
      <c r="A880" s="8">
        <v>20</v>
      </c>
      <c r="B880" s="7">
        <v>2389.5</v>
      </c>
      <c r="D880" t="str">
        <f t="shared" si="27"/>
        <v>Profit</v>
      </c>
      <c r="E880">
        <f t="shared" si="28"/>
        <v>0</v>
      </c>
    </row>
    <row r="881" spans="1:5" x14ac:dyDescent="0.3">
      <c r="A881" s="8">
        <v>21</v>
      </c>
      <c r="B881" s="7">
        <v>4020</v>
      </c>
      <c r="D881" t="str">
        <f t="shared" si="27"/>
        <v>Profit</v>
      </c>
      <c r="E881">
        <f t="shared" si="28"/>
        <v>0</v>
      </c>
    </row>
    <row r="882" spans="1:5" x14ac:dyDescent="0.3">
      <c r="A882" s="8">
        <v>24</v>
      </c>
      <c r="B882" s="7">
        <v>-60</v>
      </c>
      <c r="D882" t="str">
        <f t="shared" si="27"/>
        <v>Loss</v>
      </c>
      <c r="E882">
        <f t="shared" si="28"/>
        <v>1</v>
      </c>
    </row>
    <row r="883" spans="1:5" x14ac:dyDescent="0.3">
      <c r="A883" s="8">
        <v>25</v>
      </c>
      <c r="B883" s="7">
        <v>2220</v>
      </c>
      <c r="D883" t="str">
        <f t="shared" si="27"/>
        <v>Profit</v>
      </c>
      <c r="E883">
        <f t="shared" si="28"/>
        <v>0</v>
      </c>
    </row>
    <row r="884" spans="1:5" x14ac:dyDescent="0.3">
      <c r="A884" s="8">
        <v>26</v>
      </c>
      <c r="B884" s="7">
        <v>3139.5</v>
      </c>
      <c r="D884" t="str">
        <f t="shared" si="27"/>
        <v>Profit</v>
      </c>
      <c r="E884">
        <f t="shared" si="28"/>
        <v>0</v>
      </c>
    </row>
    <row r="885" spans="1:5" x14ac:dyDescent="0.3">
      <c r="A885" s="8">
        <v>27</v>
      </c>
      <c r="B885" s="7">
        <v>4407</v>
      </c>
      <c r="D885" t="str">
        <f t="shared" si="27"/>
        <v>Profit</v>
      </c>
      <c r="E885">
        <f t="shared" si="28"/>
        <v>0</v>
      </c>
    </row>
    <row r="886" spans="1:5" x14ac:dyDescent="0.3">
      <c r="A886" s="8">
        <v>28</v>
      </c>
      <c r="B886" s="7">
        <v>-1290</v>
      </c>
      <c r="D886" t="str">
        <f t="shared" si="27"/>
        <v>Loss</v>
      </c>
      <c r="E886">
        <f t="shared" si="28"/>
        <v>1</v>
      </c>
    </row>
    <row r="887" spans="1:5" x14ac:dyDescent="0.3">
      <c r="A887" s="8">
        <v>31</v>
      </c>
      <c r="B887" s="7">
        <v>5310</v>
      </c>
      <c r="D887" t="str">
        <f t="shared" si="27"/>
        <v>Profit</v>
      </c>
      <c r="E887">
        <f t="shared" si="28"/>
        <v>0</v>
      </c>
    </row>
    <row r="888" spans="1:5" x14ac:dyDescent="0.3">
      <c r="A888" s="6">
        <v>6</v>
      </c>
      <c r="B888" s="7">
        <v>16678.5</v>
      </c>
    </row>
    <row r="889" spans="1:5" x14ac:dyDescent="0.3">
      <c r="A889" s="8">
        <v>1</v>
      </c>
      <c r="B889" s="7">
        <v>1080</v>
      </c>
      <c r="D889" t="str">
        <f t="shared" si="27"/>
        <v>Profit</v>
      </c>
      <c r="E889">
        <f t="shared" si="28"/>
        <v>0</v>
      </c>
    </row>
    <row r="890" spans="1:5" x14ac:dyDescent="0.3">
      <c r="A890" s="8">
        <v>2</v>
      </c>
      <c r="B890" s="7">
        <v>-1350</v>
      </c>
      <c r="D890" t="str">
        <f t="shared" si="27"/>
        <v>Loss</v>
      </c>
      <c r="E890">
        <f t="shared" si="28"/>
        <v>1</v>
      </c>
    </row>
    <row r="891" spans="1:5" x14ac:dyDescent="0.3">
      <c r="A891" s="8">
        <v>3</v>
      </c>
      <c r="B891" s="7">
        <v>-1260</v>
      </c>
      <c r="D891" t="str">
        <f t="shared" si="27"/>
        <v>Loss</v>
      </c>
      <c r="E891">
        <f t="shared" si="28"/>
        <v>1</v>
      </c>
    </row>
    <row r="892" spans="1:5" x14ac:dyDescent="0.3">
      <c r="A892" s="8">
        <v>4</v>
      </c>
      <c r="B892" s="7">
        <v>-960</v>
      </c>
      <c r="D892" t="str">
        <f t="shared" si="27"/>
        <v>Loss</v>
      </c>
      <c r="E892">
        <f t="shared" si="28"/>
        <v>1</v>
      </c>
    </row>
    <row r="893" spans="1:5" x14ac:dyDescent="0.3">
      <c r="A893" s="8">
        <v>7</v>
      </c>
      <c r="B893" s="7">
        <v>652.5</v>
      </c>
      <c r="D893" t="str">
        <f t="shared" si="27"/>
        <v>Profit</v>
      </c>
      <c r="E893">
        <f t="shared" si="28"/>
        <v>0</v>
      </c>
    </row>
    <row r="894" spans="1:5" x14ac:dyDescent="0.3">
      <c r="A894" s="8">
        <v>8</v>
      </c>
      <c r="B894" s="7">
        <v>-300</v>
      </c>
      <c r="D894" t="str">
        <f t="shared" si="27"/>
        <v>Loss</v>
      </c>
      <c r="E894">
        <f t="shared" si="28"/>
        <v>1</v>
      </c>
    </row>
    <row r="895" spans="1:5" x14ac:dyDescent="0.3">
      <c r="A895" s="8">
        <v>9</v>
      </c>
      <c r="B895" s="7">
        <v>-360</v>
      </c>
      <c r="D895" t="str">
        <f t="shared" si="27"/>
        <v>Loss</v>
      </c>
      <c r="E895">
        <f t="shared" si="28"/>
        <v>1</v>
      </c>
    </row>
    <row r="896" spans="1:5" x14ac:dyDescent="0.3">
      <c r="A896" s="8">
        <v>10</v>
      </c>
      <c r="B896" s="7">
        <v>-3573</v>
      </c>
      <c r="D896" t="str">
        <f t="shared" si="27"/>
        <v>Loss</v>
      </c>
      <c r="E896">
        <f t="shared" si="28"/>
        <v>1</v>
      </c>
    </row>
    <row r="897" spans="1:5" x14ac:dyDescent="0.3">
      <c r="A897" s="8">
        <v>11</v>
      </c>
      <c r="B897" s="7">
        <v>2100</v>
      </c>
      <c r="D897" t="str">
        <f t="shared" si="27"/>
        <v>Profit</v>
      </c>
      <c r="E897">
        <f t="shared" si="28"/>
        <v>0</v>
      </c>
    </row>
    <row r="898" spans="1:5" x14ac:dyDescent="0.3">
      <c r="A898" s="8">
        <v>14</v>
      </c>
      <c r="B898" s="7">
        <v>-1020</v>
      </c>
      <c r="D898" t="str">
        <f t="shared" si="27"/>
        <v>Loss</v>
      </c>
      <c r="E898">
        <f t="shared" si="28"/>
        <v>1</v>
      </c>
    </row>
    <row r="899" spans="1:5" x14ac:dyDescent="0.3">
      <c r="A899" s="8">
        <v>15</v>
      </c>
      <c r="B899" s="7">
        <v>-480</v>
      </c>
      <c r="D899" t="str">
        <f t="shared" si="27"/>
        <v>Loss</v>
      </c>
      <c r="E899">
        <f t="shared" si="28"/>
        <v>1</v>
      </c>
    </row>
    <row r="900" spans="1:5" x14ac:dyDescent="0.3">
      <c r="A900" s="8">
        <v>16</v>
      </c>
      <c r="B900" s="7">
        <v>3882</v>
      </c>
      <c r="D900" t="str">
        <f t="shared" si="27"/>
        <v>Profit</v>
      </c>
      <c r="E900">
        <f t="shared" si="28"/>
        <v>0</v>
      </c>
    </row>
    <row r="901" spans="1:5" x14ac:dyDescent="0.3">
      <c r="A901" s="8">
        <v>17</v>
      </c>
      <c r="B901" s="7">
        <v>1560</v>
      </c>
      <c r="D901" t="str">
        <f t="shared" si="27"/>
        <v>Profit</v>
      </c>
      <c r="E901">
        <f t="shared" si="28"/>
        <v>0</v>
      </c>
    </row>
    <row r="902" spans="1:5" x14ac:dyDescent="0.3">
      <c r="A902" s="8">
        <v>18</v>
      </c>
      <c r="B902" s="7">
        <v>4920</v>
      </c>
      <c r="D902" t="str">
        <f t="shared" si="27"/>
        <v>Profit</v>
      </c>
      <c r="E902">
        <f t="shared" si="28"/>
        <v>0</v>
      </c>
    </row>
    <row r="903" spans="1:5" x14ac:dyDescent="0.3">
      <c r="A903" s="8">
        <v>21</v>
      </c>
      <c r="B903" s="7">
        <v>5070</v>
      </c>
      <c r="D903" t="str">
        <f t="shared" ref="D903:D966" si="29">IF(B903&gt;0,"Profit","Loss")</f>
        <v>Profit</v>
      </c>
      <c r="E903">
        <f t="shared" ref="E903:E966" si="30">IF(D903="Loss",1,0)</f>
        <v>0</v>
      </c>
    </row>
    <row r="904" spans="1:5" x14ac:dyDescent="0.3">
      <c r="A904" s="8">
        <v>22</v>
      </c>
      <c r="B904" s="7">
        <v>-1140</v>
      </c>
      <c r="D904" t="str">
        <f t="shared" si="29"/>
        <v>Loss</v>
      </c>
      <c r="E904">
        <f t="shared" si="30"/>
        <v>1</v>
      </c>
    </row>
    <row r="905" spans="1:5" x14ac:dyDescent="0.3">
      <c r="A905" s="8">
        <v>23</v>
      </c>
      <c r="B905" s="7">
        <v>-180</v>
      </c>
      <c r="D905" t="str">
        <f t="shared" si="29"/>
        <v>Loss</v>
      </c>
      <c r="E905">
        <f t="shared" si="30"/>
        <v>1</v>
      </c>
    </row>
    <row r="906" spans="1:5" x14ac:dyDescent="0.3">
      <c r="A906" s="8">
        <v>24</v>
      </c>
      <c r="B906" s="7">
        <v>3090</v>
      </c>
      <c r="D906" t="str">
        <f t="shared" si="29"/>
        <v>Profit</v>
      </c>
      <c r="E906">
        <f t="shared" si="30"/>
        <v>0</v>
      </c>
    </row>
    <row r="907" spans="1:5" x14ac:dyDescent="0.3">
      <c r="A907" s="8">
        <v>25</v>
      </c>
      <c r="B907" s="7">
        <v>3681</v>
      </c>
      <c r="D907" t="str">
        <f t="shared" si="29"/>
        <v>Profit</v>
      </c>
      <c r="E907">
        <f t="shared" si="30"/>
        <v>0</v>
      </c>
    </row>
    <row r="908" spans="1:5" x14ac:dyDescent="0.3">
      <c r="A908" s="8">
        <v>28</v>
      </c>
      <c r="B908" s="7">
        <v>30</v>
      </c>
      <c r="D908" t="str">
        <f t="shared" si="29"/>
        <v>Profit</v>
      </c>
      <c r="E908">
        <f t="shared" si="30"/>
        <v>0</v>
      </c>
    </row>
    <row r="909" spans="1:5" x14ac:dyDescent="0.3">
      <c r="A909" s="8">
        <v>29</v>
      </c>
      <c r="B909" s="7">
        <v>3246</v>
      </c>
      <c r="D909" t="str">
        <f t="shared" si="29"/>
        <v>Profit</v>
      </c>
      <c r="E909">
        <f t="shared" si="30"/>
        <v>0</v>
      </c>
    </row>
    <row r="910" spans="1:5" x14ac:dyDescent="0.3">
      <c r="A910" s="8">
        <v>30</v>
      </c>
      <c r="B910" s="7">
        <v>-2010</v>
      </c>
      <c r="D910" t="str">
        <f t="shared" si="29"/>
        <v>Loss</v>
      </c>
      <c r="E910">
        <f t="shared" si="30"/>
        <v>1</v>
      </c>
    </row>
    <row r="911" spans="1:5" x14ac:dyDescent="0.3">
      <c r="A911" s="6">
        <v>7</v>
      </c>
      <c r="B911" s="7">
        <v>11844</v>
      </c>
    </row>
    <row r="912" spans="1:5" x14ac:dyDescent="0.3">
      <c r="A912" s="8">
        <v>1</v>
      </c>
      <c r="B912" s="7">
        <v>-1680</v>
      </c>
      <c r="D912" t="str">
        <f t="shared" si="29"/>
        <v>Loss</v>
      </c>
      <c r="E912">
        <f t="shared" si="30"/>
        <v>1</v>
      </c>
    </row>
    <row r="913" spans="1:5" x14ac:dyDescent="0.3">
      <c r="A913" s="8">
        <v>2</v>
      </c>
      <c r="B913" s="7">
        <v>150</v>
      </c>
      <c r="D913" t="str">
        <f t="shared" si="29"/>
        <v>Profit</v>
      </c>
      <c r="E913">
        <f t="shared" si="30"/>
        <v>0</v>
      </c>
    </row>
    <row r="914" spans="1:5" x14ac:dyDescent="0.3">
      <c r="A914" s="8">
        <v>5</v>
      </c>
      <c r="B914" s="7">
        <v>1779</v>
      </c>
      <c r="D914" t="str">
        <f t="shared" si="29"/>
        <v>Profit</v>
      </c>
      <c r="E914">
        <f t="shared" si="30"/>
        <v>0</v>
      </c>
    </row>
    <row r="915" spans="1:5" x14ac:dyDescent="0.3">
      <c r="A915" s="8">
        <v>6</v>
      </c>
      <c r="B915" s="7">
        <v>600</v>
      </c>
      <c r="D915" t="str">
        <f t="shared" si="29"/>
        <v>Profit</v>
      </c>
      <c r="E915">
        <f t="shared" si="30"/>
        <v>0</v>
      </c>
    </row>
    <row r="916" spans="1:5" x14ac:dyDescent="0.3">
      <c r="A916" s="8">
        <v>7</v>
      </c>
      <c r="B916" s="7">
        <v>-1320</v>
      </c>
      <c r="D916" t="str">
        <f t="shared" si="29"/>
        <v>Loss</v>
      </c>
      <c r="E916">
        <f t="shared" si="30"/>
        <v>1</v>
      </c>
    </row>
    <row r="917" spans="1:5" x14ac:dyDescent="0.3">
      <c r="A917" s="8">
        <v>8</v>
      </c>
      <c r="B917" s="7">
        <v>1888.5</v>
      </c>
      <c r="D917" t="str">
        <f t="shared" si="29"/>
        <v>Profit</v>
      </c>
      <c r="E917">
        <f t="shared" si="30"/>
        <v>0</v>
      </c>
    </row>
    <row r="918" spans="1:5" x14ac:dyDescent="0.3">
      <c r="A918" s="8">
        <v>9</v>
      </c>
      <c r="B918" s="7">
        <v>2760</v>
      </c>
      <c r="D918" t="str">
        <f t="shared" si="29"/>
        <v>Profit</v>
      </c>
      <c r="E918">
        <f t="shared" si="30"/>
        <v>0</v>
      </c>
    </row>
    <row r="919" spans="1:5" x14ac:dyDescent="0.3">
      <c r="A919" s="8">
        <v>12</v>
      </c>
      <c r="B919" s="7">
        <v>3022.5</v>
      </c>
      <c r="D919" t="str">
        <f t="shared" si="29"/>
        <v>Profit</v>
      </c>
      <c r="E919">
        <f t="shared" si="30"/>
        <v>0</v>
      </c>
    </row>
    <row r="920" spans="1:5" x14ac:dyDescent="0.3">
      <c r="A920" s="8">
        <v>13</v>
      </c>
      <c r="B920" s="7">
        <v>1362</v>
      </c>
      <c r="D920" t="str">
        <f t="shared" si="29"/>
        <v>Profit</v>
      </c>
      <c r="E920">
        <f t="shared" si="30"/>
        <v>0</v>
      </c>
    </row>
    <row r="921" spans="1:5" x14ac:dyDescent="0.3">
      <c r="A921" s="8">
        <v>14</v>
      </c>
      <c r="B921" s="7">
        <v>1167</v>
      </c>
      <c r="D921" t="str">
        <f t="shared" si="29"/>
        <v>Profit</v>
      </c>
      <c r="E921">
        <f t="shared" si="30"/>
        <v>0</v>
      </c>
    </row>
    <row r="922" spans="1:5" x14ac:dyDescent="0.3">
      <c r="A922" s="8">
        <v>15</v>
      </c>
      <c r="B922" s="7">
        <v>682.5</v>
      </c>
      <c r="D922" t="str">
        <f t="shared" si="29"/>
        <v>Profit</v>
      </c>
      <c r="E922">
        <f t="shared" si="30"/>
        <v>0</v>
      </c>
    </row>
    <row r="923" spans="1:5" x14ac:dyDescent="0.3">
      <c r="A923" s="8">
        <v>16</v>
      </c>
      <c r="B923" s="7">
        <v>1954.5</v>
      </c>
      <c r="D923" t="str">
        <f t="shared" si="29"/>
        <v>Profit</v>
      </c>
      <c r="E923">
        <f t="shared" si="30"/>
        <v>0</v>
      </c>
    </row>
    <row r="924" spans="1:5" x14ac:dyDescent="0.3">
      <c r="A924" s="8">
        <v>19</v>
      </c>
      <c r="B924" s="7">
        <v>2839.5</v>
      </c>
      <c r="D924" t="str">
        <f t="shared" si="29"/>
        <v>Profit</v>
      </c>
      <c r="E924">
        <f t="shared" si="30"/>
        <v>0</v>
      </c>
    </row>
    <row r="925" spans="1:5" x14ac:dyDescent="0.3">
      <c r="A925" s="8">
        <v>20</v>
      </c>
      <c r="B925" s="7">
        <v>3508.5</v>
      </c>
      <c r="D925" t="str">
        <f t="shared" si="29"/>
        <v>Profit</v>
      </c>
      <c r="E925">
        <f t="shared" si="30"/>
        <v>0</v>
      </c>
    </row>
    <row r="926" spans="1:5" x14ac:dyDescent="0.3">
      <c r="A926" s="8">
        <v>22</v>
      </c>
      <c r="B926" s="7">
        <v>-1950</v>
      </c>
      <c r="D926" t="str">
        <f t="shared" si="29"/>
        <v>Loss</v>
      </c>
      <c r="E926">
        <f t="shared" si="30"/>
        <v>1</v>
      </c>
    </row>
    <row r="927" spans="1:5" x14ac:dyDescent="0.3">
      <c r="A927" s="8">
        <v>23</v>
      </c>
      <c r="B927" s="7">
        <v>1260</v>
      </c>
      <c r="D927" t="str">
        <f t="shared" si="29"/>
        <v>Profit</v>
      </c>
      <c r="E927">
        <f t="shared" si="30"/>
        <v>0</v>
      </c>
    </row>
    <row r="928" spans="1:5" x14ac:dyDescent="0.3">
      <c r="A928" s="8">
        <v>26</v>
      </c>
      <c r="B928" s="7">
        <v>-2190</v>
      </c>
      <c r="D928" t="str">
        <f t="shared" si="29"/>
        <v>Loss</v>
      </c>
      <c r="E928">
        <f t="shared" si="30"/>
        <v>1</v>
      </c>
    </row>
    <row r="929" spans="1:5" x14ac:dyDescent="0.3">
      <c r="A929" s="8">
        <v>27</v>
      </c>
      <c r="B929" s="7">
        <v>-2070</v>
      </c>
      <c r="D929" t="str">
        <f t="shared" si="29"/>
        <v>Loss</v>
      </c>
      <c r="E929">
        <f t="shared" si="30"/>
        <v>1</v>
      </c>
    </row>
    <row r="930" spans="1:5" x14ac:dyDescent="0.3">
      <c r="A930" s="8">
        <v>28</v>
      </c>
      <c r="B930" s="7">
        <v>30</v>
      </c>
      <c r="D930" t="str">
        <f t="shared" si="29"/>
        <v>Profit</v>
      </c>
      <c r="E930">
        <f t="shared" si="30"/>
        <v>0</v>
      </c>
    </row>
    <row r="931" spans="1:5" x14ac:dyDescent="0.3">
      <c r="A931" s="8">
        <v>29</v>
      </c>
      <c r="B931" s="7">
        <v>-1050</v>
      </c>
      <c r="D931" t="str">
        <f t="shared" si="29"/>
        <v>Loss</v>
      </c>
      <c r="E931">
        <f t="shared" si="30"/>
        <v>1</v>
      </c>
    </row>
    <row r="932" spans="1:5" x14ac:dyDescent="0.3">
      <c r="A932" s="8">
        <v>30</v>
      </c>
      <c r="B932" s="7">
        <v>-900</v>
      </c>
      <c r="D932" t="str">
        <f t="shared" si="29"/>
        <v>Loss</v>
      </c>
      <c r="E932">
        <f t="shared" si="30"/>
        <v>1</v>
      </c>
    </row>
    <row r="933" spans="1:5" x14ac:dyDescent="0.3">
      <c r="A933" s="6">
        <v>8</v>
      </c>
      <c r="B933" s="7">
        <v>17883</v>
      </c>
    </row>
    <row r="934" spans="1:5" x14ac:dyDescent="0.3">
      <c r="A934" s="8">
        <v>2</v>
      </c>
      <c r="B934" s="7">
        <v>1216.5</v>
      </c>
      <c r="D934" t="str">
        <f t="shared" si="29"/>
        <v>Profit</v>
      </c>
      <c r="E934">
        <f t="shared" si="30"/>
        <v>0</v>
      </c>
    </row>
    <row r="935" spans="1:5" x14ac:dyDescent="0.3">
      <c r="A935" s="8">
        <v>3</v>
      </c>
      <c r="B935" s="7">
        <v>2755.5</v>
      </c>
      <c r="D935" t="str">
        <f t="shared" si="29"/>
        <v>Profit</v>
      </c>
      <c r="E935">
        <f t="shared" si="30"/>
        <v>0</v>
      </c>
    </row>
    <row r="936" spans="1:5" x14ac:dyDescent="0.3">
      <c r="A936" s="8">
        <v>4</v>
      </c>
      <c r="B936" s="7">
        <v>2346</v>
      </c>
      <c r="D936" t="str">
        <f t="shared" si="29"/>
        <v>Profit</v>
      </c>
      <c r="E936">
        <f t="shared" si="30"/>
        <v>0</v>
      </c>
    </row>
    <row r="937" spans="1:5" x14ac:dyDescent="0.3">
      <c r="A937" s="8">
        <v>5</v>
      </c>
      <c r="B937" s="7">
        <v>-1590</v>
      </c>
      <c r="D937" t="str">
        <f t="shared" si="29"/>
        <v>Loss</v>
      </c>
      <c r="E937">
        <f t="shared" si="30"/>
        <v>1</v>
      </c>
    </row>
    <row r="938" spans="1:5" x14ac:dyDescent="0.3">
      <c r="A938" s="8">
        <v>6</v>
      </c>
      <c r="B938" s="7">
        <v>30</v>
      </c>
      <c r="D938" t="str">
        <f t="shared" si="29"/>
        <v>Profit</v>
      </c>
      <c r="E938">
        <f t="shared" si="30"/>
        <v>0</v>
      </c>
    </row>
    <row r="939" spans="1:5" x14ac:dyDescent="0.3">
      <c r="A939" s="8">
        <v>9</v>
      </c>
      <c r="B939" s="7">
        <v>390</v>
      </c>
      <c r="D939" t="str">
        <f t="shared" si="29"/>
        <v>Profit</v>
      </c>
      <c r="E939">
        <f t="shared" si="30"/>
        <v>0</v>
      </c>
    </row>
    <row r="940" spans="1:5" x14ac:dyDescent="0.3">
      <c r="A940" s="8">
        <v>10</v>
      </c>
      <c r="B940" s="7">
        <v>-1230</v>
      </c>
      <c r="D940" t="str">
        <f t="shared" si="29"/>
        <v>Loss</v>
      </c>
      <c r="E940">
        <f t="shared" si="30"/>
        <v>1</v>
      </c>
    </row>
    <row r="941" spans="1:5" x14ac:dyDescent="0.3">
      <c r="A941" s="8">
        <v>11</v>
      </c>
      <c r="B941" s="7">
        <v>3849</v>
      </c>
      <c r="D941" t="str">
        <f t="shared" si="29"/>
        <v>Profit</v>
      </c>
      <c r="E941">
        <f t="shared" si="30"/>
        <v>0</v>
      </c>
    </row>
    <row r="942" spans="1:5" x14ac:dyDescent="0.3">
      <c r="A942" s="8">
        <v>12</v>
      </c>
      <c r="B942" s="7">
        <v>2934</v>
      </c>
      <c r="D942" t="str">
        <f t="shared" si="29"/>
        <v>Profit</v>
      </c>
      <c r="E942">
        <f t="shared" si="30"/>
        <v>0</v>
      </c>
    </row>
    <row r="943" spans="1:5" x14ac:dyDescent="0.3">
      <c r="A943" s="8">
        <v>13</v>
      </c>
      <c r="B943" s="7">
        <v>150</v>
      </c>
      <c r="D943" t="str">
        <f t="shared" si="29"/>
        <v>Profit</v>
      </c>
      <c r="E943">
        <f t="shared" si="30"/>
        <v>0</v>
      </c>
    </row>
    <row r="944" spans="1:5" x14ac:dyDescent="0.3">
      <c r="A944" s="8">
        <v>16</v>
      </c>
      <c r="B944" s="7">
        <v>-2010</v>
      </c>
      <c r="D944" t="str">
        <f t="shared" si="29"/>
        <v>Loss</v>
      </c>
      <c r="E944">
        <f t="shared" si="30"/>
        <v>1</v>
      </c>
    </row>
    <row r="945" spans="1:5" x14ac:dyDescent="0.3">
      <c r="A945" s="8">
        <v>17</v>
      </c>
      <c r="B945" s="7">
        <v>270</v>
      </c>
      <c r="D945" t="str">
        <f t="shared" si="29"/>
        <v>Profit</v>
      </c>
      <c r="E945">
        <f t="shared" si="30"/>
        <v>0</v>
      </c>
    </row>
    <row r="946" spans="1:5" x14ac:dyDescent="0.3">
      <c r="A946" s="8">
        <v>18</v>
      </c>
      <c r="B946" s="7">
        <v>1315.5</v>
      </c>
      <c r="D946" t="str">
        <f t="shared" si="29"/>
        <v>Profit</v>
      </c>
      <c r="E946">
        <f t="shared" si="30"/>
        <v>0</v>
      </c>
    </row>
    <row r="947" spans="1:5" x14ac:dyDescent="0.3">
      <c r="A947" s="8">
        <v>20</v>
      </c>
      <c r="B947" s="7">
        <v>-780</v>
      </c>
      <c r="D947" t="str">
        <f t="shared" si="29"/>
        <v>Loss</v>
      </c>
      <c r="E947">
        <f t="shared" si="30"/>
        <v>1</v>
      </c>
    </row>
    <row r="948" spans="1:5" x14ac:dyDescent="0.3">
      <c r="A948" s="8">
        <v>23</v>
      </c>
      <c r="B948" s="7">
        <v>360</v>
      </c>
      <c r="D948" t="str">
        <f t="shared" si="29"/>
        <v>Profit</v>
      </c>
      <c r="E948">
        <f t="shared" si="30"/>
        <v>0</v>
      </c>
    </row>
    <row r="949" spans="1:5" x14ac:dyDescent="0.3">
      <c r="A949" s="8">
        <v>24</v>
      </c>
      <c r="B949" s="7">
        <v>3199.5</v>
      </c>
      <c r="D949" t="str">
        <f t="shared" si="29"/>
        <v>Profit</v>
      </c>
      <c r="E949">
        <f t="shared" si="30"/>
        <v>0</v>
      </c>
    </row>
    <row r="950" spans="1:5" x14ac:dyDescent="0.3">
      <c r="A950" s="8">
        <v>25</v>
      </c>
      <c r="B950" s="7">
        <v>2092.5</v>
      </c>
      <c r="D950" t="str">
        <f t="shared" si="29"/>
        <v>Profit</v>
      </c>
      <c r="E950">
        <f t="shared" si="30"/>
        <v>0</v>
      </c>
    </row>
    <row r="951" spans="1:5" x14ac:dyDescent="0.3">
      <c r="A951" s="8">
        <v>26</v>
      </c>
      <c r="B951" s="7">
        <v>1848</v>
      </c>
      <c r="D951" t="str">
        <f t="shared" si="29"/>
        <v>Profit</v>
      </c>
      <c r="E951">
        <f t="shared" si="30"/>
        <v>0</v>
      </c>
    </row>
    <row r="952" spans="1:5" x14ac:dyDescent="0.3">
      <c r="A952" s="8">
        <v>27</v>
      </c>
      <c r="B952" s="7">
        <v>-2250</v>
      </c>
      <c r="D952" t="str">
        <f t="shared" si="29"/>
        <v>Loss</v>
      </c>
      <c r="E952">
        <f t="shared" si="30"/>
        <v>1</v>
      </c>
    </row>
    <row r="953" spans="1:5" x14ac:dyDescent="0.3">
      <c r="A953" s="8">
        <v>30</v>
      </c>
      <c r="B953" s="7">
        <v>3856.5</v>
      </c>
      <c r="D953" t="str">
        <f t="shared" si="29"/>
        <v>Profit</v>
      </c>
      <c r="E953">
        <f t="shared" si="30"/>
        <v>0</v>
      </c>
    </row>
    <row r="954" spans="1:5" x14ac:dyDescent="0.3">
      <c r="A954" s="8">
        <v>31</v>
      </c>
      <c r="B954" s="7">
        <v>-870</v>
      </c>
      <c r="D954" t="str">
        <f t="shared" si="29"/>
        <v>Loss</v>
      </c>
      <c r="E954">
        <f t="shared" si="30"/>
        <v>1</v>
      </c>
    </row>
    <row r="955" spans="1:5" x14ac:dyDescent="0.3">
      <c r="A955" s="6">
        <v>9</v>
      </c>
      <c r="B955" s="7">
        <v>3667.5</v>
      </c>
    </row>
    <row r="956" spans="1:5" x14ac:dyDescent="0.3">
      <c r="A956" s="8">
        <v>1</v>
      </c>
      <c r="B956" s="7">
        <v>-330</v>
      </c>
      <c r="D956" t="str">
        <f t="shared" si="29"/>
        <v>Loss</v>
      </c>
      <c r="E956">
        <f t="shared" si="30"/>
        <v>1</v>
      </c>
    </row>
    <row r="957" spans="1:5" x14ac:dyDescent="0.3">
      <c r="A957" s="8">
        <v>2</v>
      </c>
      <c r="B957" s="7">
        <v>-1950</v>
      </c>
      <c r="D957" t="str">
        <f t="shared" si="29"/>
        <v>Loss</v>
      </c>
      <c r="E957">
        <f t="shared" si="30"/>
        <v>1</v>
      </c>
    </row>
    <row r="958" spans="1:5" x14ac:dyDescent="0.3">
      <c r="A958" s="8">
        <v>3</v>
      </c>
      <c r="B958" s="7">
        <v>5400</v>
      </c>
      <c r="D958" t="str">
        <f t="shared" si="29"/>
        <v>Profit</v>
      </c>
      <c r="E958">
        <f t="shared" si="30"/>
        <v>0</v>
      </c>
    </row>
    <row r="959" spans="1:5" x14ac:dyDescent="0.3">
      <c r="A959" s="8">
        <v>6</v>
      </c>
      <c r="B959" s="7">
        <v>-1380</v>
      </c>
      <c r="D959" t="str">
        <f t="shared" si="29"/>
        <v>Loss</v>
      </c>
      <c r="E959">
        <f t="shared" si="30"/>
        <v>1</v>
      </c>
    </row>
    <row r="960" spans="1:5" x14ac:dyDescent="0.3">
      <c r="A960" s="8">
        <v>7</v>
      </c>
      <c r="B960" s="7">
        <v>-390</v>
      </c>
      <c r="D960" t="str">
        <f t="shared" si="29"/>
        <v>Loss</v>
      </c>
      <c r="E960">
        <f t="shared" si="30"/>
        <v>1</v>
      </c>
    </row>
    <row r="961" spans="1:5" x14ac:dyDescent="0.3">
      <c r="A961" s="8">
        <v>8</v>
      </c>
      <c r="B961" s="7">
        <v>-660</v>
      </c>
      <c r="D961" t="str">
        <f t="shared" si="29"/>
        <v>Loss</v>
      </c>
      <c r="E961">
        <f t="shared" si="30"/>
        <v>1</v>
      </c>
    </row>
    <row r="962" spans="1:5" x14ac:dyDescent="0.3">
      <c r="A962" s="8">
        <v>9</v>
      </c>
      <c r="B962" s="7">
        <v>1704</v>
      </c>
      <c r="D962" t="str">
        <f t="shared" si="29"/>
        <v>Profit</v>
      </c>
      <c r="E962">
        <f t="shared" si="30"/>
        <v>0</v>
      </c>
    </row>
    <row r="963" spans="1:5" x14ac:dyDescent="0.3">
      <c r="A963" s="8">
        <v>13</v>
      </c>
      <c r="B963" s="7">
        <v>-870</v>
      </c>
      <c r="D963" t="str">
        <f t="shared" si="29"/>
        <v>Loss</v>
      </c>
      <c r="E963">
        <f t="shared" si="30"/>
        <v>1</v>
      </c>
    </row>
    <row r="964" spans="1:5" x14ac:dyDescent="0.3">
      <c r="A964" s="8">
        <v>14</v>
      </c>
      <c r="B964" s="7">
        <v>411</v>
      </c>
      <c r="D964" t="str">
        <f t="shared" si="29"/>
        <v>Profit</v>
      </c>
      <c r="E964">
        <f t="shared" si="30"/>
        <v>0</v>
      </c>
    </row>
    <row r="965" spans="1:5" x14ac:dyDescent="0.3">
      <c r="A965" s="8">
        <v>15</v>
      </c>
      <c r="B965" s="7">
        <v>1489.5</v>
      </c>
      <c r="D965" t="str">
        <f t="shared" si="29"/>
        <v>Profit</v>
      </c>
      <c r="E965">
        <f t="shared" si="30"/>
        <v>0</v>
      </c>
    </row>
    <row r="966" spans="1:5" x14ac:dyDescent="0.3">
      <c r="A966" s="8">
        <v>16</v>
      </c>
      <c r="B966" s="7">
        <v>2163</v>
      </c>
      <c r="D966" t="str">
        <f t="shared" si="29"/>
        <v>Profit</v>
      </c>
      <c r="E966">
        <f t="shared" si="30"/>
        <v>0</v>
      </c>
    </row>
    <row r="967" spans="1:5" x14ac:dyDescent="0.3">
      <c r="A967" s="8">
        <v>17</v>
      </c>
      <c r="B967" s="7">
        <v>-690</v>
      </c>
      <c r="D967" t="str">
        <f t="shared" ref="D967:D1030" si="31">IF(B967&gt;0,"Profit","Loss")</f>
        <v>Loss</v>
      </c>
      <c r="E967">
        <f t="shared" ref="E967:E1030" si="32">IF(D967="Loss",1,0)</f>
        <v>1</v>
      </c>
    </row>
    <row r="968" spans="1:5" x14ac:dyDescent="0.3">
      <c r="A968" s="8">
        <v>20</v>
      </c>
      <c r="B968" s="7">
        <v>237</v>
      </c>
      <c r="D968" t="str">
        <f t="shared" si="31"/>
        <v>Profit</v>
      </c>
      <c r="E968">
        <f t="shared" si="32"/>
        <v>0</v>
      </c>
    </row>
    <row r="969" spans="1:5" x14ac:dyDescent="0.3">
      <c r="A969" s="8">
        <v>21</v>
      </c>
      <c r="B969" s="7">
        <v>-1530</v>
      </c>
      <c r="D969" t="str">
        <f t="shared" si="31"/>
        <v>Loss</v>
      </c>
      <c r="E969">
        <f t="shared" si="32"/>
        <v>1</v>
      </c>
    </row>
    <row r="970" spans="1:5" x14ac:dyDescent="0.3">
      <c r="A970" s="8">
        <v>22</v>
      </c>
      <c r="B970" s="7">
        <v>-1500</v>
      </c>
      <c r="D970" t="str">
        <f t="shared" si="31"/>
        <v>Loss</v>
      </c>
      <c r="E970">
        <f t="shared" si="32"/>
        <v>1</v>
      </c>
    </row>
    <row r="971" spans="1:5" x14ac:dyDescent="0.3">
      <c r="A971" s="8">
        <v>23</v>
      </c>
      <c r="B971" s="7">
        <v>1413</v>
      </c>
      <c r="D971" t="str">
        <f t="shared" si="31"/>
        <v>Profit</v>
      </c>
      <c r="E971">
        <f t="shared" si="32"/>
        <v>0</v>
      </c>
    </row>
    <row r="972" spans="1:5" x14ac:dyDescent="0.3">
      <c r="A972" s="8">
        <v>24</v>
      </c>
      <c r="B972" s="7">
        <v>-720</v>
      </c>
      <c r="D972" t="str">
        <f t="shared" si="31"/>
        <v>Loss</v>
      </c>
      <c r="E972">
        <f t="shared" si="32"/>
        <v>1</v>
      </c>
    </row>
    <row r="973" spans="1:5" x14ac:dyDescent="0.3">
      <c r="A973" s="8">
        <v>27</v>
      </c>
      <c r="B973" s="7">
        <v>-2280</v>
      </c>
      <c r="D973" t="str">
        <f t="shared" si="31"/>
        <v>Loss</v>
      </c>
      <c r="E973">
        <f t="shared" si="32"/>
        <v>1</v>
      </c>
    </row>
    <row r="974" spans="1:5" x14ac:dyDescent="0.3">
      <c r="A974" s="8">
        <v>28</v>
      </c>
      <c r="B974" s="7">
        <v>4050</v>
      </c>
      <c r="D974" t="str">
        <f t="shared" si="31"/>
        <v>Profit</v>
      </c>
      <c r="E974">
        <f t="shared" si="32"/>
        <v>0</v>
      </c>
    </row>
    <row r="975" spans="1:5" x14ac:dyDescent="0.3">
      <c r="A975" s="8">
        <v>29</v>
      </c>
      <c r="B975" s="7">
        <v>-840</v>
      </c>
      <c r="D975" t="str">
        <f t="shared" si="31"/>
        <v>Loss</v>
      </c>
      <c r="E975">
        <f t="shared" si="32"/>
        <v>1</v>
      </c>
    </row>
    <row r="976" spans="1:5" x14ac:dyDescent="0.3">
      <c r="A976" s="8">
        <v>30</v>
      </c>
      <c r="B976" s="7">
        <v>-60</v>
      </c>
      <c r="D976" t="str">
        <f t="shared" si="31"/>
        <v>Loss</v>
      </c>
      <c r="E976">
        <f t="shared" si="32"/>
        <v>1</v>
      </c>
    </row>
    <row r="977" spans="1:5" x14ac:dyDescent="0.3">
      <c r="A977" s="6">
        <v>10</v>
      </c>
      <c r="B977" s="7">
        <v>13674</v>
      </c>
    </row>
    <row r="978" spans="1:5" x14ac:dyDescent="0.3">
      <c r="A978" s="8">
        <v>1</v>
      </c>
      <c r="B978" s="7">
        <v>-1050</v>
      </c>
      <c r="D978" t="str">
        <f t="shared" si="31"/>
        <v>Loss</v>
      </c>
      <c r="E978">
        <f t="shared" si="32"/>
        <v>1</v>
      </c>
    </row>
    <row r="979" spans="1:5" x14ac:dyDescent="0.3">
      <c r="A979" s="8">
        <v>4</v>
      </c>
      <c r="B979" s="7">
        <v>1302</v>
      </c>
      <c r="D979" t="str">
        <f t="shared" si="31"/>
        <v>Profit</v>
      </c>
      <c r="E979">
        <f t="shared" si="32"/>
        <v>0</v>
      </c>
    </row>
    <row r="980" spans="1:5" x14ac:dyDescent="0.3">
      <c r="A980" s="8">
        <v>5</v>
      </c>
      <c r="B980" s="7">
        <v>4165.5</v>
      </c>
      <c r="D980" t="str">
        <f t="shared" si="31"/>
        <v>Profit</v>
      </c>
      <c r="E980">
        <f t="shared" si="32"/>
        <v>0</v>
      </c>
    </row>
    <row r="981" spans="1:5" x14ac:dyDescent="0.3">
      <c r="A981" s="8">
        <v>6</v>
      </c>
      <c r="B981" s="7">
        <v>-1770</v>
      </c>
      <c r="D981" t="str">
        <f t="shared" si="31"/>
        <v>Loss</v>
      </c>
      <c r="E981">
        <f t="shared" si="32"/>
        <v>1</v>
      </c>
    </row>
    <row r="982" spans="1:5" x14ac:dyDescent="0.3">
      <c r="A982" s="8">
        <v>7</v>
      </c>
      <c r="B982" s="7">
        <v>-930</v>
      </c>
      <c r="D982" t="str">
        <f t="shared" si="31"/>
        <v>Loss</v>
      </c>
      <c r="E982">
        <f t="shared" si="32"/>
        <v>1</v>
      </c>
    </row>
    <row r="983" spans="1:5" x14ac:dyDescent="0.3">
      <c r="A983" s="8">
        <v>8</v>
      </c>
      <c r="B983" s="7">
        <v>30</v>
      </c>
      <c r="D983" t="str">
        <f t="shared" si="31"/>
        <v>Profit</v>
      </c>
      <c r="E983">
        <f t="shared" si="32"/>
        <v>0</v>
      </c>
    </row>
    <row r="984" spans="1:5" x14ac:dyDescent="0.3">
      <c r="A984" s="8">
        <v>11</v>
      </c>
      <c r="B984" s="7">
        <v>1708.5</v>
      </c>
      <c r="D984" t="str">
        <f t="shared" si="31"/>
        <v>Profit</v>
      </c>
      <c r="E984">
        <f t="shared" si="32"/>
        <v>0</v>
      </c>
    </row>
    <row r="985" spans="1:5" x14ac:dyDescent="0.3">
      <c r="A985" s="8">
        <v>12</v>
      </c>
      <c r="B985" s="7">
        <v>-750</v>
      </c>
      <c r="D985" t="str">
        <f t="shared" si="31"/>
        <v>Loss</v>
      </c>
      <c r="E985">
        <f t="shared" si="32"/>
        <v>1</v>
      </c>
    </row>
    <row r="986" spans="1:5" x14ac:dyDescent="0.3">
      <c r="A986" s="8">
        <v>13</v>
      </c>
      <c r="B986" s="7">
        <v>-810</v>
      </c>
      <c r="D986" t="str">
        <f t="shared" si="31"/>
        <v>Loss</v>
      </c>
      <c r="E986">
        <f t="shared" si="32"/>
        <v>1</v>
      </c>
    </row>
    <row r="987" spans="1:5" x14ac:dyDescent="0.3">
      <c r="A987" s="8">
        <v>14</v>
      </c>
      <c r="B987" s="7">
        <v>1477.5</v>
      </c>
      <c r="D987" t="str">
        <f t="shared" si="31"/>
        <v>Profit</v>
      </c>
      <c r="E987">
        <f t="shared" si="32"/>
        <v>0</v>
      </c>
    </row>
    <row r="988" spans="1:5" x14ac:dyDescent="0.3">
      <c r="A988" s="8">
        <v>18</v>
      </c>
      <c r="B988" s="7">
        <v>-1950</v>
      </c>
      <c r="D988" t="str">
        <f t="shared" si="31"/>
        <v>Loss</v>
      </c>
      <c r="E988">
        <f t="shared" si="32"/>
        <v>1</v>
      </c>
    </row>
    <row r="989" spans="1:5" x14ac:dyDescent="0.3">
      <c r="A989" s="8">
        <v>19</v>
      </c>
      <c r="B989" s="7">
        <v>1440</v>
      </c>
      <c r="D989" t="str">
        <f t="shared" si="31"/>
        <v>Profit</v>
      </c>
      <c r="E989">
        <f t="shared" si="32"/>
        <v>0</v>
      </c>
    </row>
    <row r="990" spans="1:5" x14ac:dyDescent="0.3">
      <c r="A990" s="8">
        <v>20</v>
      </c>
      <c r="B990" s="7">
        <v>1380</v>
      </c>
      <c r="D990" t="str">
        <f t="shared" si="31"/>
        <v>Profit</v>
      </c>
      <c r="E990">
        <f t="shared" si="32"/>
        <v>0</v>
      </c>
    </row>
    <row r="991" spans="1:5" x14ac:dyDescent="0.3">
      <c r="A991" s="8">
        <v>21</v>
      </c>
      <c r="B991" s="7">
        <v>510</v>
      </c>
      <c r="D991" t="str">
        <f t="shared" si="31"/>
        <v>Profit</v>
      </c>
      <c r="E991">
        <f t="shared" si="32"/>
        <v>0</v>
      </c>
    </row>
    <row r="992" spans="1:5" x14ac:dyDescent="0.3">
      <c r="A992" s="8">
        <v>22</v>
      </c>
      <c r="B992" s="7">
        <v>390</v>
      </c>
      <c r="D992" t="str">
        <f t="shared" si="31"/>
        <v>Profit</v>
      </c>
      <c r="E992">
        <f t="shared" si="32"/>
        <v>0</v>
      </c>
    </row>
    <row r="993" spans="1:5" x14ac:dyDescent="0.3">
      <c r="A993" s="8">
        <v>25</v>
      </c>
      <c r="B993" s="7">
        <v>4590</v>
      </c>
      <c r="D993" t="str">
        <f t="shared" si="31"/>
        <v>Profit</v>
      </c>
      <c r="E993">
        <f t="shared" si="32"/>
        <v>0</v>
      </c>
    </row>
    <row r="994" spans="1:5" x14ac:dyDescent="0.3">
      <c r="A994" s="8">
        <v>26</v>
      </c>
      <c r="B994" s="7">
        <v>3270</v>
      </c>
      <c r="D994" t="str">
        <f t="shared" si="31"/>
        <v>Profit</v>
      </c>
      <c r="E994">
        <f t="shared" si="32"/>
        <v>0</v>
      </c>
    </row>
    <row r="995" spans="1:5" x14ac:dyDescent="0.3">
      <c r="A995" s="8">
        <v>27</v>
      </c>
      <c r="B995" s="7">
        <v>-780</v>
      </c>
      <c r="D995" t="str">
        <f t="shared" si="31"/>
        <v>Loss</v>
      </c>
      <c r="E995">
        <f t="shared" si="32"/>
        <v>1</v>
      </c>
    </row>
    <row r="996" spans="1:5" x14ac:dyDescent="0.3">
      <c r="A996" s="8">
        <v>28</v>
      </c>
      <c r="B996" s="7">
        <v>2920.5</v>
      </c>
      <c r="D996" t="str">
        <f t="shared" si="31"/>
        <v>Profit</v>
      </c>
      <c r="E996">
        <f t="shared" si="32"/>
        <v>0</v>
      </c>
    </row>
    <row r="997" spans="1:5" x14ac:dyDescent="0.3">
      <c r="A997" s="8">
        <v>29</v>
      </c>
      <c r="B997" s="7">
        <v>-1470</v>
      </c>
      <c r="D997" t="str">
        <f t="shared" si="31"/>
        <v>Loss</v>
      </c>
      <c r="E997">
        <f t="shared" si="32"/>
        <v>1</v>
      </c>
    </row>
    <row r="998" spans="1:5" x14ac:dyDescent="0.3">
      <c r="A998" s="6">
        <v>11</v>
      </c>
      <c r="B998" s="7">
        <v>14532</v>
      </c>
    </row>
    <row r="999" spans="1:5" x14ac:dyDescent="0.3">
      <c r="A999" s="8">
        <v>1</v>
      </c>
      <c r="B999" s="7">
        <v>3840</v>
      </c>
      <c r="D999" t="str">
        <f t="shared" si="31"/>
        <v>Profit</v>
      </c>
      <c r="E999">
        <f t="shared" si="32"/>
        <v>0</v>
      </c>
    </row>
    <row r="1000" spans="1:5" x14ac:dyDescent="0.3">
      <c r="A1000" s="8">
        <v>2</v>
      </c>
      <c r="B1000" s="7">
        <v>-60</v>
      </c>
      <c r="D1000" t="str">
        <f t="shared" si="31"/>
        <v>Loss</v>
      </c>
      <c r="E1000">
        <f t="shared" si="32"/>
        <v>1</v>
      </c>
    </row>
    <row r="1001" spans="1:5" x14ac:dyDescent="0.3">
      <c r="A1001" s="8">
        <v>3</v>
      </c>
      <c r="B1001" s="7">
        <v>-2433</v>
      </c>
      <c r="D1001" t="str">
        <f t="shared" si="31"/>
        <v>Loss</v>
      </c>
      <c r="E1001">
        <f t="shared" si="32"/>
        <v>1</v>
      </c>
    </row>
    <row r="1002" spans="1:5" x14ac:dyDescent="0.3">
      <c r="A1002" s="8">
        <v>8</v>
      </c>
      <c r="B1002" s="7">
        <v>750</v>
      </c>
      <c r="D1002" t="str">
        <f t="shared" si="31"/>
        <v>Profit</v>
      </c>
      <c r="E1002">
        <f t="shared" si="32"/>
        <v>0</v>
      </c>
    </row>
    <row r="1003" spans="1:5" x14ac:dyDescent="0.3">
      <c r="A1003" s="8">
        <v>9</v>
      </c>
      <c r="B1003" s="7">
        <v>-1110</v>
      </c>
      <c r="D1003" t="str">
        <f t="shared" si="31"/>
        <v>Loss</v>
      </c>
      <c r="E1003">
        <f t="shared" si="32"/>
        <v>1</v>
      </c>
    </row>
    <row r="1004" spans="1:5" x14ac:dyDescent="0.3">
      <c r="A1004" s="8">
        <v>10</v>
      </c>
      <c r="B1004" s="7">
        <v>-1950</v>
      </c>
      <c r="D1004" t="str">
        <f t="shared" si="31"/>
        <v>Loss</v>
      </c>
      <c r="E1004">
        <f t="shared" si="32"/>
        <v>1</v>
      </c>
    </row>
    <row r="1005" spans="1:5" x14ac:dyDescent="0.3">
      <c r="A1005" s="8">
        <v>11</v>
      </c>
      <c r="B1005" s="7">
        <v>3939</v>
      </c>
      <c r="D1005" t="str">
        <f t="shared" si="31"/>
        <v>Profit</v>
      </c>
      <c r="E1005">
        <f t="shared" si="32"/>
        <v>0</v>
      </c>
    </row>
    <row r="1006" spans="1:5" x14ac:dyDescent="0.3">
      <c r="A1006" s="8">
        <v>12</v>
      </c>
      <c r="B1006" s="7">
        <v>780</v>
      </c>
      <c r="D1006" t="str">
        <f t="shared" si="31"/>
        <v>Profit</v>
      </c>
      <c r="E1006">
        <f t="shared" si="32"/>
        <v>0</v>
      </c>
    </row>
    <row r="1007" spans="1:5" x14ac:dyDescent="0.3">
      <c r="A1007" s="8">
        <v>15</v>
      </c>
      <c r="B1007" s="7">
        <v>1413</v>
      </c>
      <c r="D1007" t="str">
        <f t="shared" si="31"/>
        <v>Profit</v>
      </c>
      <c r="E1007">
        <f t="shared" si="32"/>
        <v>0</v>
      </c>
    </row>
    <row r="1008" spans="1:5" x14ac:dyDescent="0.3">
      <c r="A1008" s="8">
        <v>16</v>
      </c>
      <c r="B1008" s="7">
        <v>-390</v>
      </c>
      <c r="D1008" t="str">
        <f t="shared" si="31"/>
        <v>Loss</v>
      </c>
      <c r="E1008">
        <f t="shared" si="32"/>
        <v>1</v>
      </c>
    </row>
    <row r="1009" spans="1:5" x14ac:dyDescent="0.3">
      <c r="A1009" s="8">
        <v>17</v>
      </c>
      <c r="B1009" s="7">
        <v>210</v>
      </c>
      <c r="D1009" t="str">
        <f t="shared" si="31"/>
        <v>Profit</v>
      </c>
      <c r="E1009">
        <f t="shared" si="32"/>
        <v>0</v>
      </c>
    </row>
    <row r="1010" spans="1:5" x14ac:dyDescent="0.3">
      <c r="A1010" s="8">
        <v>18</v>
      </c>
      <c r="B1010" s="7">
        <v>3178.5</v>
      </c>
      <c r="D1010" t="str">
        <f t="shared" si="31"/>
        <v>Profit</v>
      </c>
      <c r="E1010">
        <f t="shared" si="32"/>
        <v>0</v>
      </c>
    </row>
    <row r="1011" spans="1:5" x14ac:dyDescent="0.3">
      <c r="A1011" s="8">
        <v>22</v>
      </c>
      <c r="B1011" s="7">
        <v>-660</v>
      </c>
      <c r="D1011" t="str">
        <f t="shared" si="31"/>
        <v>Loss</v>
      </c>
      <c r="E1011">
        <f t="shared" si="32"/>
        <v>1</v>
      </c>
    </row>
    <row r="1012" spans="1:5" x14ac:dyDescent="0.3">
      <c r="A1012" s="8">
        <v>23</v>
      </c>
      <c r="B1012" s="7">
        <v>1354.5</v>
      </c>
      <c r="D1012" t="str">
        <f t="shared" si="31"/>
        <v>Profit</v>
      </c>
      <c r="E1012">
        <f t="shared" si="32"/>
        <v>0</v>
      </c>
    </row>
    <row r="1013" spans="1:5" x14ac:dyDescent="0.3">
      <c r="A1013" s="8">
        <v>24</v>
      </c>
      <c r="B1013" s="7">
        <v>2310</v>
      </c>
      <c r="D1013" t="str">
        <f t="shared" si="31"/>
        <v>Profit</v>
      </c>
      <c r="E1013">
        <f t="shared" si="32"/>
        <v>0</v>
      </c>
    </row>
    <row r="1014" spans="1:5" x14ac:dyDescent="0.3">
      <c r="A1014" s="8">
        <v>25</v>
      </c>
      <c r="B1014" s="7">
        <v>-1830</v>
      </c>
      <c r="D1014" t="str">
        <f t="shared" si="31"/>
        <v>Loss</v>
      </c>
      <c r="E1014">
        <f t="shared" si="32"/>
        <v>1</v>
      </c>
    </row>
    <row r="1015" spans="1:5" x14ac:dyDescent="0.3">
      <c r="A1015" s="8">
        <v>26</v>
      </c>
      <c r="B1015" s="7">
        <v>-540</v>
      </c>
      <c r="D1015" t="str">
        <f t="shared" si="31"/>
        <v>Loss</v>
      </c>
      <c r="E1015">
        <f t="shared" si="32"/>
        <v>1</v>
      </c>
    </row>
    <row r="1016" spans="1:5" x14ac:dyDescent="0.3">
      <c r="A1016" s="8">
        <v>29</v>
      </c>
      <c r="B1016" s="7">
        <v>3810</v>
      </c>
      <c r="D1016" t="str">
        <f t="shared" si="31"/>
        <v>Profit</v>
      </c>
      <c r="E1016">
        <f t="shared" si="32"/>
        <v>0</v>
      </c>
    </row>
    <row r="1017" spans="1:5" x14ac:dyDescent="0.3">
      <c r="A1017" s="8">
        <v>30</v>
      </c>
      <c r="B1017" s="7">
        <v>1920</v>
      </c>
      <c r="D1017" t="str">
        <f t="shared" si="31"/>
        <v>Profit</v>
      </c>
      <c r="E1017">
        <f t="shared" si="32"/>
        <v>0</v>
      </c>
    </row>
    <row r="1018" spans="1:5" x14ac:dyDescent="0.3">
      <c r="A1018" s="6">
        <v>12</v>
      </c>
      <c r="B1018" s="7">
        <v>21390</v>
      </c>
    </row>
    <row r="1019" spans="1:5" x14ac:dyDescent="0.3">
      <c r="A1019" s="8">
        <v>1</v>
      </c>
      <c r="B1019" s="7">
        <v>570</v>
      </c>
      <c r="D1019" t="str">
        <f t="shared" si="31"/>
        <v>Profit</v>
      </c>
      <c r="E1019">
        <f t="shared" si="32"/>
        <v>0</v>
      </c>
    </row>
    <row r="1020" spans="1:5" x14ac:dyDescent="0.3">
      <c r="A1020" s="8">
        <v>2</v>
      </c>
      <c r="B1020" s="7">
        <v>4305</v>
      </c>
      <c r="D1020" t="str">
        <f t="shared" si="31"/>
        <v>Profit</v>
      </c>
      <c r="E1020">
        <f t="shared" si="32"/>
        <v>0</v>
      </c>
    </row>
    <row r="1021" spans="1:5" x14ac:dyDescent="0.3">
      <c r="A1021" s="8">
        <v>3</v>
      </c>
      <c r="B1021" s="7">
        <v>1050</v>
      </c>
      <c r="D1021" t="str">
        <f t="shared" si="31"/>
        <v>Profit</v>
      </c>
      <c r="E1021">
        <f t="shared" si="32"/>
        <v>0</v>
      </c>
    </row>
    <row r="1022" spans="1:5" x14ac:dyDescent="0.3">
      <c r="A1022" s="8">
        <v>6</v>
      </c>
      <c r="B1022" s="7">
        <v>-1320</v>
      </c>
      <c r="D1022" t="str">
        <f t="shared" si="31"/>
        <v>Loss</v>
      </c>
      <c r="E1022">
        <f t="shared" si="32"/>
        <v>1</v>
      </c>
    </row>
    <row r="1023" spans="1:5" x14ac:dyDescent="0.3">
      <c r="A1023" s="8">
        <v>7</v>
      </c>
      <c r="B1023" s="7">
        <v>4050</v>
      </c>
      <c r="D1023" t="str">
        <f t="shared" si="31"/>
        <v>Profit</v>
      </c>
      <c r="E1023">
        <f t="shared" si="32"/>
        <v>0</v>
      </c>
    </row>
    <row r="1024" spans="1:5" x14ac:dyDescent="0.3">
      <c r="A1024" s="8">
        <v>8</v>
      </c>
      <c r="B1024" s="7">
        <v>1470</v>
      </c>
      <c r="D1024" t="str">
        <f t="shared" si="31"/>
        <v>Profit</v>
      </c>
      <c r="E1024">
        <f t="shared" si="32"/>
        <v>0</v>
      </c>
    </row>
    <row r="1025" spans="1:5" x14ac:dyDescent="0.3">
      <c r="A1025" s="8">
        <v>9</v>
      </c>
      <c r="B1025" s="7">
        <v>-1140</v>
      </c>
      <c r="D1025" t="str">
        <f t="shared" si="31"/>
        <v>Loss</v>
      </c>
      <c r="E1025">
        <f t="shared" si="32"/>
        <v>1</v>
      </c>
    </row>
    <row r="1026" spans="1:5" x14ac:dyDescent="0.3">
      <c r="A1026" s="8">
        <v>10</v>
      </c>
      <c r="B1026" s="7">
        <v>1467</v>
      </c>
      <c r="D1026" t="str">
        <f t="shared" si="31"/>
        <v>Profit</v>
      </c>
      <c r="E1026">
        <f t="shared" si="32"/>
        <v>0</v>
      </c>
    </row>
    <row r="1027" spans="1:5" x14ac:dyDescent="0.3">
      <c r="A1027" s="8">
        <v>13</v>
      </c>
      <c r="B1027" s="7">
        <v>-1680</v>
      </c>
      <c r="D1027" t="str">
        <f t="shared" si="31"/>
        <v>Loss</v>
      </c>
      <c r="E1027">
        <f t="shared" si="32"/>
        <v>1</v>
      </c>
    </row>
    <row r="1028" spans="1:5" x14ac:dyDescent="0.3">
      <c r="A1028" s="8">
        <v>14</v>
      </c>
      <c r="B1028" s="7">
        <v>-1920</v>
      </c>
      <c r="D1028" t="str">
        <f t="shared" si="31"/>
        <v>Loss</v>
      </c>
      <c r="E1028">
        <f t="shared" si="32"/>
        <v>1</v>
      </c>
    </row>
    <row r="1029" spans="1:5" x14ac:dyDescent="0.3">
      <c r="A1029" s="8">
        <v>15</v>
      </c>
      <c r="B1029" s="7">
        <v>-1980</v>
      </c>
      <c r="D1029" t="str">
        <f t="shared" si="31"/>
        <v>Loss</v>
      </c>
      <c r="E1029">
        <f t="shared" si="32"/>
        <v>1</v>
      </c>
    </row>
    <row r="1030" spans="1:5" x14ac:dyDescent="0.3">
      <c r="A1030" s="8">
        <v>16</v>
      </c>
      <c r="B1030" s="7">
        <v>2719.5</v>
      </c>
      <c r="D1030" t="str">
        <f t="shared" si="31"/>
        <v>Profit</v>
      </c>
      <c r="E1030">
        <f t="shared" si="32"/>
        <v>0</v>
      </c>
    </row>
    <row r="1031" spans="1:5" x14ac:dyDescent="0.3">
      <c r="A1031" s="8">
        <v>17</v>
      </c>
      <c r="B1031" s="7">
        <v>4440</v>
      </c>
      <c r="D1031" t="str">
        <f t="shared" ref="D1031:D1094" si="33">IF(B1031&gt;0,"Profit","Loss")</f>
        <v>Profit</v>
      </c>
      <c r="E1031">
        <f t="shared" ref="E1031:E1094" si="34">IF(D1031="Loss",1,0)</f>
        <v>0</v>
      </c>
    </row>
    <row r="1032" spans="1:5" x14ac:dyDescent="0.3">
      <c r="A1032" s="8">
        <v>20</v>
      </c>
      <c r="B1032" s="7">
        <v>4777.5</v>
      </c>
      <c r="D1032" t="str">
        <f t="shared" si="33"/>
        <v>Profit</v>
      </c>
      <c r="E1032">
        <f t="shared" si="34"/>
        <v>0</v>
      </c>
    </row>
    <row r="1033" spans="1:5" x14ac:dyDescent="0.3">
      <c r="A1033" s="8">
        <v>21</v>
      </c>
      <c r="B1033" s="7">
        <v>450</v>
      </c>
      <c r="D1033" t="str">
        <f t="shared" si="33"/>
        <v>Profit</v>
      </c>
      <c r="E1033">
        <f t="shared" si="34"/>
        <v>0</v>
      </c>
    </row>
    <row r="1034" spans="1:5" x14ac:dyDescent="0.3">
      <c r="A1034" s="8">
        <v>22</v>
      </c>
      <c r="B1034" s="7">
        <v>-1290</v>
      </c>
      <c r="D1034" t="str">
        <f t="shared" si="33"/>
        <v>Loss</v>
      </c>
      <c r="E1034">
        <f t="shared" si="34"/>
        <v>1</v>
      </c>
    </row>
    <row r="1035" spans="1:5" x14ac:dyDescent="0.3">
      <c r="A1035" s="8">
        <v>23</v>
      </c>
      <c r="B1035" s="7">
        <v>-1470</v>
      </c>
      <c r="D1035" t="str">
        <f t="shared" si="33"/>
        <v>Loss</v>
      </c>
      <c r="E1035">
        <f t="shared" si="34"/>
        <v>1</v>
      </c>
    </row>
    <row r="1036" spans="1:5" x14ac:dyDescent="0.3">
      <c r="A1036" s="8">
        <v>24</v>
      </c>
      <c r="B1036" s="7">
        <v>1860</v>
      </c>
      <c r="D1036" t="str">
        <f t="shared" si="33"/>
        <v>Profit</v>
      </c>
      <c r="E1036">
        <f t="shared" si="34"/>
        <v>0</v>
      </c>
    </row>
    <row r="1037" spans="1:5" x14ac:dyDescent="0.3">
      <c r="A1037" s="8">
        <v>27</v>
      </c>
      <c r="B1037" s="7">
        <v>-904.5</v>
      </c>
      <c r="D1037" t="str">
        <f t="shared" si="33"/>
        <v>Loss</v>
      </c>
      <c r="E1037">
        <f t="shared" si="34"/>
        <v>1</v>
      </c>
    </row>
    <row r="1038" spans="1:5" x14ac:dyDescent="0.3">
      <c r="A1038" s="8">
        <v>28</v>
      </c>
      <c r="B1038" s="7">
        <v>-600</v>
      </c>
      <c r="D1038" t="str">
        <f t="shared" si="33"/>
        <v>Loss</v>
      </c>
      <c r="E1038">
        <f t="shared" si="34"/>
        <v>1</v>
      </c>
    </row>
    <row r="1039" spans="1:5" x14ac:dyDescent="0.3">
      <c r="A1039" s="8">
        <v>29</v>
      </c>
      <c r="B1039" s="7">
        <v>3538.5</v>
      </c>
      <c r="D1039" t="str">
        <f t="shared" si="33"/>
        <v>Profit</v>
      </c>
      <c r="E1039">
        <f t="shared" si="34"/>
        <v>0</v>
      </c>
    </row>
    <row r="1040" spans="1:5" x14ac:dyDescent="0.3">
      <c r="A1040" s="8">
        <v>30</v>
      </c>
      <c r="B1040" s="7">
        <v>2235</v>
      </c>
      <c r="D1040" t="str">
        <f t="shared" si="33"/>
        <v>Profit</v>
      </c>
      <c r="E1040">
        <f t="shared" si="34"/>
        <v>0</v>
      </c>
    </row>
    <row r="1041" spans="1:5" x14ac:dyDescent="0.3">
      <c r="A1041" s="8">
        <v>31</v>
      </c>
      <c r="B1041" s="7">
        <v>762</v>
      </c>
      <c r="D1041" t="str">
        <f t="shared" si="33"/>
        <v>Profit</v>
      </c>
      <c r="E1041">
        <f t="shared" si="34"/>
        <v>0</v>
      </c>
    </row>
    <row r="1042" spans="1:5" x14ac:dyDescent="0.3">
      <c r="A1042" s="5">
        <v>2022</v>
      </c>
      <c r="B1042" s="7">
        <v>122443.5</v>
      </c>
    </row>
    <row r="1043" spans="1:5" x14ac:dyDescent="0.3">
      <c r="A1043" s="6">
        <v>1</v>
      </c>
      <c r="B1043" s="7">
        <v>-6919.5</v>
      </c>
    </row>
    <row r="1044" spans="1:5" x14ac:dyDescent="0.3">
      <c r="A1044" s="8">
        <v>3</v>
      </c>
      <c r="B1044" s="7">
        <v>4560</v>
      </c>
      <c r="D1044" t="str">
        <f t="shared" si="33"/>
        <v>Profit</v>
      </c>
      <c r="E1044">
        <f t="shared" si="34"/>
        <v>0</v>
      </c>
    </row>
    <row r="1045" spans="1:5" x14ac:dyDescent="0.3">
      <c r="A1045" s="8">
        <v>4</v>
      </c>
      <c r="B1045" s="7">
        <v>-420</v>
      </c>
      <c r="D1045" t="str">
        <f t="shared" si="33"/>
        <v>Loss</v>
      </c>
      <c r="E1045">
        <f t="shared" si="34"/>
        <v>1</v>
      </c>
    </row>
    <row r="1046" spans="1:5" x14ac:dyDescent="0.3">
      <c r="A1046" s="8">
        <v>5</v>
      </c>
      <c r="B1046" s="7">
        <v>-1620</v>
      </c>
      <c r="D1046" t="str">
        <f t="shared" si="33"/>
        <v>Loss</v>
      </c>
      <c r="E1046">
        <f t="shared" si="34"/>
        <v>1</v>
      </c>
    </row>
    <row r="1047" spans="1:5" x14ac:dyDescent="0.3">
      <c r="A1047" s="8">
        <v>6</v>
      </c>
      <c r="B1047" s="7">
        <v>-1320</v>
      </c>
      <c r="D1047" t="str">
        <f t="shared" si="33"/>
        <v>Loss</v>
      </c>
      <c r="E1047">
        <f t="shared" si="34"/>
        <v>1</v>
      </c>
    </row>
    <row r="1048" spans="1:5" x14ac:dyDescent="0.3">
      <c r="A1048" s="8">
        <v>7</v>
      </c>
      <c r="B1048" s="7">
        <v>-90</v>
      </c>
      <c r="D1048" t="str">
        <f t="shared" si="33"/>
        <v>Loss</v>
      </c>
      <c r="E1048">
        <f t="shared" si="34"/>
        <v>1</v>
      </c>
    </row>
    <row r="1049" spans="1:5" x14ac:dyDescent="0.3">
      <c r="A1049" s="8">
        <v>10</v>
      </c>
      <c r="B1049" s="7">
        <v>-2040</v>
      </c>
      <c r="D1049" t="str">
        <f t="shared" si="33"/>
        <v>Loss</v>
      </c>
      <c r="E1049">
        <f t="shared" si="34"/>
        <v>1</v>
      </c>
    </row>
    <row r="1050" spans="1:5" x14ac:dyDescent="0.3">
      <c r="A1050" s="8">
        <v>11</v>
      </c>
      <c r="B1050" s="7">
        <v>360</v>
      </c>
      <c r="D1050" t="str">
        <f t="shared" si="33"/>
        <v>Profit</v>
      </c>
      <c r="E1050">
        <f t="shared" si="34"/>
        <v>0</v>
      </c>
    </row>
    <row r="1051" spans="1:5" x14ac:dyDescent="0.3">
      <c r="A1051" s="8">
        <v>12</v>
      </c>
      <c r="B1051" s="7">
        <v>-330</v>
      </c>
      <c r="D1051" t="str">
        <f t="shared" si="33"/>
        <v>Loss</v>
      </c>
      <c r="E1051">
        <f t="shared" si="34"/>
        <v>1</v>
      </c>
    </row>
    <row r="1052" spans="1:5" x14ac:dyDescent="0.3">
      <c r="A1052" s="8">
        <v>13</v>
      </c>
      <c r="B1052" s="7">
        <v>-2193</v>
      </c>
      <c r="D1052" t="str">
        <f t="shared" si="33"/>
        <v>Loss</v>
      </c>
      <c r="E1052">
        <f t="shared" si="34"/>
        <v>1</v>
      </c>
    </row>
    <row r="1053" spans="1:5" x14ac:dyDescent="0.3">
      <c r="A1053" s="8">
        <v>14</v>
      </c>
      <c r="B1053" s="7">
        <v>-1080</v>
      </c>
      <c r="D1053" t="str">
        <f t="shared" si="33"/>
        <v>Loss</v>
      </c>
      <c r="E1053">
        <f t="shared" si="34"/>
        <v>1</v>
      </c>
    </row>
    <row r="1054" spans="1:5" x14ac:dyDescent="0.3">
      <c r="A1054" s="8">
        <v>17</v>
      </c>
      <c r="B1054" s="7">
        <v>2083.5</v>
      </c>
      <c r="D1054" t="str">
        <f t="shared" si="33"/>
        <v>Profit</v>
      </c>
      <c r="E1054">
        <f t="shared" si="34"/>
        <v>0</v>
      </c>
    </row>
    <row r="1055" spans="1:5" x14ac:dyDescent="0.3">
      <c r="A1055" s="8">
        <v>18</v>
      </c>
      <c r="B1055" s="7">
        <v>-1170</v>
      </c>
      <c r="D1055" t="str">
        <f t="shared" si="33"/>
        <v>Loss</v>
      </c>
      <c r="E1055">
        <f t="shared" si="34"/>
        <v>1</v>
      </c>
    </row>
    <row r="1056" spans="1:5" x14ac:dyDescent="0.3">
      <c r="A1056" s="8">
        <v>19</v>
      </c>
      <c r="B1056" s="7">
        <v>-930</v>
      </c>
      <c r="D1056" t="str">
        <f t="shared" si="33"/>
        <v>Loss</v>
      </c>
      <c r="E1056">
        <f t="shared" si="34"/>
        <v>1</v>
      </c>
    </row>
    <row r="1057" spans="1:5" x14ac:dyDescent="0.3">
      <c r="A1057" s="8">
        <v>20</v>
      </c>
      <c r="B1057" s="7">
        <v>-2730</v>
      </c>
      <c r="D1057" t="str">
        <f t="shared" si="33"/>
        <v>Loss</v>
      </c>
      <c r="E1057">
        <f t="shared" si="34"/>
        <v>1</v>
      </c>
    </row>
    <row r="1058" spans="1:5" x14ac:dyDescent="0.3">
      <c r="A1058" s="8">
        <v>21</v>
      </c>
      <c r="B1058" s="7">
        <v>90</v>
      </c>
      <c r="D1058" t="str">
        <f t="shared" si="33"/>
        <v>Profit</v>
      </c>
      <c r="E1058">
        <f t="shared" si="34"/>
        <v>0</v>
      </c>
    </row>
    <row r="1059" spans="1:5" x14ac:dyDescent="0.3">
      <c r="A1059" s="8">
        <v>24</v>
      </c>
      <c r="B1059" s="7">
        <v>-570</v>
      </c>
      <c r="D1059" t="str">
        <f t="shared" si="33"/>
        <v>Loss</v>
      </c>
      <c r="E1059">
        <f t="shared" si="34"/>
        <v>1</v>
      </c>
    </row>
    <row r="1060" spans="1:5" x14ac:dyDescent="0.3">
      <c r="A1060" s="8">
        <v>25</v>
      </c>
      <c r="B1060" s="7">
        <v>3750</v>
      </c>
      <c r="D1060" t="str">
        <f t="shared" si="33"/>
        <v>Profit</v>
      </c>
      <c r="E1060">
        <f t="shared" si="34"/>
        <v>0</v>
      </c>
    </row>
    <row r="1061" spans="1:5" x14ac:dyDescent="0.3">
      <c r="A1061" s="8">
        <v>27</v>
      </c>
      <c r="B1061" s="7">
        <v>-2520</v>
      </c>
      <c r="D1061" t="str">
        <f t="shared" si="33"/>
        <v>Loss</v>
      </c>
      <c r="E1061">
        <f t="shared" si="34"/>
        <v>1</v>
      </c>
    </row>
    <row r="1062" spans="1:5" x14ac:dyDescent="0.3">
      <c r="A1062" s="8">
        <v>28</v>
      </c>
      <c r="B1062" s="7">
        <v>120</v>
      </c>
      <c r="D1062" t="str">
        <f t="shared" si="33"/>
        <v>Profit</v>
      </c>
      <c r="E1062">
        <f t="shared" si="34"/>
        <v>0</v>
      </c>
    </row>
    <row r="1063" spans="1:5" x14ac:dyDescent="0.3">
      <c r="A1063" s="8">
        <v>31</v>
      </c>
      <c r="B1063" s="7">
        <v>-870</v>
      </c>
      <c r="D1063" t="str">
        <f t="shared" si="33"/>
        <v>Loss</v>
      </c>
      <c r="E1063">
        <f t="shared" si="34"/>
        <v>1</v>
      </c>
    </row>
    <row r="1064" spans="1:5" x14ac:dyDescent="0.3">
      <c r="A1064" s="6">
        <v>2</v>
      </c>
      <c r="B1064" s="7">
        <v>10627.5</v>
      </c>
    </row>
    <row r="1065" spans="1:5" x14ac:dyDescent="0.3">
      <c r="A1065" s="8">
        <v>1</v>
      </c>
      <c r="B1065" s="7">
        <v>-540</v>
      </c>
      <c r="D1065" t="str">
        <f t="shared" si="33"/>
        <v>Loss</v>
      </c>
      <c r="E1065">
        <f t="shared" si="34"/>
        <v>1</v>
      </c>
    </row>
    <row r="1066" spans="1:5" x14ac:dyDescent="0.3">
      <c r="A1066" s="8">
        <v>2</v>
      </c>
      <c r="B1066" s="7">
        <v>4860</v>
      </c>
      <c r="D1066" t="str">
        <f t="shared" si="33"/>
        <v>Profit</v>
      </c>
      <c r="E1066">
        <f t="shared" si="34"/>
        <v>0</v>
      </c>
    </row>
    <row r="1067" spans="1:5" x14ac:dyDescent="0.3">
      <c r="A1067" s="8">
        <v>3</v>
      </c>
      <c r="B1067" s="7">
        <v>-930</v>
      </c>
      <c r="D1067" t="str">
        <f t="shared" si="33"/>
        <v>Loss</v>
      </c>
      <c r="E1067">
        <f t="shared" si="34"/>
        <v>1</v>
      </c>
    </row>
    <row r="1068" spans="1:5" x14ac:dyDescent="0.3">
      <c r="A1068" s="8">
        <v>4</v>
      </c>
      <c r="B1068" s="7">
        <v>6270</v>
      </c>
      <c r="D1068" t="str">
        <f t="shared" si="33"/>
        <v>Profit</v>
      </c>
      <c r="E1068">
        <f t="shared" si="34"/>
        <v>0</v>
      </c>
    </row>
    <row r="1069" spans="1:5" x14ac:dyDescent="0.3">
      <c r="A1069" s="8">
        <v>7</v>
      </c>
      <c r="B1069" s="7">
        <v>-1320</v>
      </c>
      <c r="D1069" t="str">
        <f t="shared" si="33"/>
        <v>Loss</v>
      </c>
      <c r="E1069">
        <f t="shared" si="34"/>
        <v>1</v>
      </c>
    </row>
    <row r="1070" spans="1:5" x14ac:dyDescent="0.3">
      <c r="A1070" s="8">
        <v>8</v>
      </c>
      <c r="B1070" s="7">
        <v>-2550</v>
      </c>
      <c r="D1070" t="str">
        <f t="shared" si="33"/>
        <v>Loss</v>
      </c>
      <c r="E1070">
        <f t="shared" si="34"/>
        <v>1</v>
      </c>
    </row>
    <row r="1071" spans="1:5" x14ac:dyDescent="0.3">
      <c r="A1071" s="8">
        <v>9</v>
      </c>
      <c r="B1071" s="7">
        <v>-960</v>
      </c>
      <c r="D1071" t="str">
        <f t="shared" si="33"/>
        <v>Loss</v>
      </c>
      <c r="E1071">
        <f t="shared" si="34"/>
        <v>1</v>
      </c>
    </row>
    <row r="1072" spans="1:5" x14ac:dyDescent="0.3">
      <c r="A1072" s="8">
        <v>10</v>
      </c>
      <c r="B1072" s="7">
        <v>-1739.9999999999995</v>
      </c>
      <c r="D1072" t="str">
        <f t="shared" si="33"/>
        <v>Loss</v>
      </c>
      <c r="E1072">
        <f t="shared" si="34"/>
        <v>1</v>
      </c>
    </row>
    <row r="1073" spans="1:5" x14ac:dyDescent="0.3">
      <c r="A1073" s="8">
        <v>11</v>
      </c>
      <c r="B1073" s="7">
        <v>-1590</v>
      </c>
      <c r="D1073" t="str">
        <f t="shared" si="33"/>
        <v>Loss</v>
      </c>
      <c r="E1073">
        <f t="shared" si="34"/>
        <v>1</v>
      </c>
    </row>
    <row r="1074" spans="1:5" x14ac:dyDescent="0.3">
      <c r="A1074" s="8">
        <v>14</v>
      </c>
      <c r="B1074" s="7">
        <v>331.5</v>
      </c>
      <c r="D1074" t="str">
        <f t="shared" si="33"/>
        <v>Profit</v>
      </c>
      <c r="E1074">
        <f t="shared" si="34"/>
        <v>0</v>
      </c>
    </row>
    <row r="1075" spans="1:5" x14ac:dyDescent="0.3">
      <c r="A1075" s="8">
        <v>15</v>
      </c>
      <c r="B1075" s="7">
        <v>1800</v>
      </c>
      <c r="D1075" t="str">
        <f t="shared" si="33"/>
        <v>Profit</v>
      </c>
      <c r="E1075">
        <f t="shared" si="34"/>
        <v>0</v>
      </c>
    </row>
    <row r="1076" spans="1:5" x14ac:dyDescent="0.3">
      <c r="A1076" s="8">
        <v>16</v>
      </c>
      <c r="B1076" s="7">
        <v>-810</v>
      </c>
      <c r="D1076" t="str">
        <f t="shared" si="33"/>
        <v>Loss</v>
      </c>
      <c r="E1076">
        <f t="shared" si="34"/>
        <v>1</v>
      </c>
    </row>
    <row r="1077" spans="1:5" x14ac:dyDescent="0.3">
      <c r="A1077" s="8">
        <v>17</v>
      </c>
      <c r="B1077" s="7">
        <v>2346</v>
      </c>
      <c r="D1077" t="str">
        <f t="shared" si="33"/>
        <v>Profit</v>
      </c>
      <c r="E1077">
        <f t="shared" si="34"/>
        <v>0</v>
      </c>
    </row>
    <row r="1078" spans="1:5" x14ac:dyDescent="0.3">
      <c r="A1078" s="8">
        <v>18</v>
      </c>
      <c r="B1078" s="7">
        <v>-1710</v>
      </c>
      <c r="D1078" t="str">
        <f t="shared" si="33"/>
        <v>Loss</v>
      </c>
      <c r="E1078">
        <f t="shared" si="34"/>
        <v>1</v>
      </c>
    </row>
    <row r="1079" spans="1:5" x14ac:dyDescent="0.3">
      <c r="A1079" s="8">
        <v>21</v>
      </c>
      <c r="B1079" s="7">
        <v>1920</v>
      </c>
      <c r="D1079" t="str">
        <f t="shared" si="33"/>
        <v>Profit</v>
      </c>
      <c r="E1079">
        <f t="shared" si="34"/>
        <v>0</v>
      </c>
    </row>
    <row r="1080" spans="1:5" x14ac:dyDescent="0.3">
      <c r="A1080" s="8">
        <v>22</v>
      </c>
      <c r="B1080" s="7">
        <v>-450</v>
      </c>
      <c r="D1080" t="str">
        <f t="shared" si="33"/>
        <v>Loss</v>
      </c>
      <c r="E1080">
        <f t="shared" si="34"/>
        <v>1</v>
      </c>
    </row>
    <row r="1081" spans="1:5" x14ac:dyDescent="0.3">
      <c r="A1081" s="8">
        <v>23</v>
      </c>
      <c r="B1081" s="7">
        <v>-150</v>
      </c>
      <c r="D1081" t="str">
        <f t="shared" si="33"/>
        <v>Loss</v>
      </c>
      <c r="E1081">
        <f t="shared" si="34"/>
        <v>1</v>
      </c>
    </row>
    <row r="1082" spans="1:5" x14ac:dyDescent="0.3">
      <c r="A1082" s="8">
        <v>24</v>
      </c>
      <c r="B1082" s="7">
        <v>5400</v>
      </c>
      <c r="D1082" t="str">
        <f t="shared" si="33"/>
        <v>Profit</v>
      </c>
      <c r="E1082">
        <f t="shared" si="34"/>
        <v>0</v>
      </c>
    </row>
    <row r="1083" spans="1:5" x14ac:dyDescent="0.3">
      <c r="A1083" s="8">
        <v>25</v>
      </c>
      <c r="B1083" s="7">
        <v>-1350</v>
      </c>
      <c r="D1083" t="str">
        <f t="shared" si="33"/>
        <v>Loss</v>
      </c>
      <c r="E1083">
        <f t="shared" si="34"/>
        <v>1</v>
      </c>
    </row>
    <row r="1084" spans="1:5" x14ac:dyDescent="0.3">
      <c r="A1084" s="8">
        <v>28</v>
      </c>
      <c r="B1084" s="7">
        <v>1800</v>
      </c>
      <c r="D1084" t="str">
        <f t="shared" si="33"/>
        <v>Profit</v>
      </c>
      <c r="E1084">
        <f t="shared" si="34"/>
        <v>0</v>
      </c>
    </row>
    <row r="1085" spans="1:5" x14ac:dyDescent="0.3">
      <c r="A1085" s="6">
        <v>3</v>
      </c>
      <c r="B1085" s="7">
        <v>14214</v>
      </c>
    </row>
    <row r="1086" spans="1:5" x14ac:dyDescent="0.3">
      <c r="A1086" s="8">
        <v>2</v>
      </c>
      <c r="B1086" s="7">
        <v>4650</v>
      </c>
      <c r="D1086" t="str">
        <f t="shared" si="33"/>
        <v>Profit</v>
      </c>
      <c r="E1086">
        <f t="shared" si="34"/>
        <v>0</v>
      </c>
    </row>
    <row r="1087" spans="1:5" x14ac:dyDescent="0.3">
      <c r="A1087" s="8">
        <v>3</v>
      </c>
      <c r="B1087" s="7">
        <v>4146</v>
      </c>
      <c r="D1087" t="str">
        <f t="shared" si="33"/>
        <v>Profit</v>
      </c>
      <c r="E1087">
        <f t="shared" si="34"/>
        <v>0</v>
      </c>
    </row>
    <row r="1088" spans="1:5" x14ac:dyDescent="0.3">
      <c r="A1088" s="8">
        <v>4</v>
      </c>
      <c r="B1088" s="7">
        <v>-1320</v>
      </c>
      <c r="D1088" t="str">
        <f t="shared" si="33"/>
        <v>Loss</v>
      </c>
      <c r="E1088">
        <f t="shared" si="34"/>
        <v>1</v>
      </c>
    </row>
    <row r="1089" spans="1:5" x14ac:dyDescent="0.3">
      <c r="A1089" s="8">
        <v>7</v>
      </c>
      <c r="B1089" s="7">
        <v>1440</v>
      </c>
      <c r="D1089" t="str">
        <f t="shared" si="33"/>
        <v>Profit</v>
      </c>
      <c r="E1089">
        <f t="shared" si="34"/>
        <v>0</v>
      </c>
    </row>
    <row r="1090" spans="1:5" x14ac:dyDescent="0.3">
      <c r="A1090" s="8">
        <v>8</v>
      </c>
      <c r="B1090" s="7">
        <v>-480</v>
      </c>
      <c r="D1090" t="str">
        <f t="shared" si="33"/>
        <v>Loss</v>
      </c>
      <c r="E1090">
        <f t="shared" si="34"/>
        <v>1</v>
      </c>
    </row>
    <row r="1091" spans="1:5" x14ac:dyDescent="0.3">
      <c r="A1091" s="8">
        <v>9</v>
      </c>
      <c r="B1091" s="7">
        <v>-1350</v>
      </c>
      <c r="D1091" t="str">
        <f t="shared" si="33"/>
        <v>Loss</v>
      </c>
      <c r="E1091">
        <f t="shared" si="34"/>
        <v>1</v>
      </c>
    </row>
    <row r="1092" spans="1:5" x14ac:dyDescent="0.3">
      <c r="A1092" s="8">
        <v>10</v>
      </c>
      <c r="B1092" s="7">
        <v>-1920</v>
      </c>
      <c r="D1092" t="str">
        <f t="shared" si="33"/>
        <v>Loss</v>
      </c>
      <c r="E1092">
        <f t="shared" si="34"/>
        <v>1</v>
      </c>
    </row>
    <row r="1093" spans="1:5" x14ac:dyDescent="0.3">
      <c r="A1093" s="8">
        <v>11</v>
      </c>
      <c r="B1093" s="7">
        <v>2400</v>
      </c>
      <c r="D1093" t="str">
        <f t="shared" si="33"/>
        <v>Profit</v>
      </c>
      <c r="E1093">
        <f t="shared" si="34"/>
        <v>0</v>
      </c>
    </row>
    <row r="1094" spans="1:5" x14ac:dyDescent="0.3">
      <c r="A1094" s="8">
        <v>14</v>
      </c>
      <c r="B1094" s="7">
        <v>-870</v>
      </c>
      <c r="D1094" t="str">
        <f t="shared" si="33"/>
        <v>Loss</v>
      </c>
      <c r="E1094">
        <f t="shared" si="34"/>
        <v>1</v>
      </c>
    </row>
    <row r="1095" spans="1:5" x14ac:dyDescent="0.3">
      <c r="A1095" s="8">
        <v>15</v>
      </c>
      <c r="B1095" s="7">
        <v>-600</v>
      </c>
      <c r="D1095" t="str">
        <f t="shared" ref="D1095:D1158" si="35">IF(B1095&gt;0,"Profit","Loss")</f>
        <v>Loss</v>
      </c>
      <c r="E1095">
        <f t="shared" ref="E1095:E1158" si="36">IF(D1095="Loss",1,0)</f>
        <v>1</v>
      </c>
    </row>
    <row r="1096" spans="1:5" x14ac:dyDescent="0.3">
      <c r="A1096" s="8">
        <v>16</v>
      </c>
      <c r="B1096" s="7">
        <v>600</v>
      </c>
      <c r="D1096" t="str">
        <f t="shared" si="35"/>
        <v>Profit</v>
      </c>
      <c r="E1096">
        <f t="shared" si="36"/>
        <v>0</v>
      </c>
    </row>
    <row r="1097" spans="1:5" x14ac:dyDescent="0.3">
      <c r="A1097" s="8">
        <v>17</v>
      </c>
      <c r="B1097" s="7">
        <v>-510</v>
      </c>
      <c r="D1097" t="str">
        <f t="shared" si="35"/>
        <v>Loss</v>
      </c>
      <c r="E1097">
        <f t="shared" si="36"/>
        <v>1</v>
      </c>
    </row>
    <row r="1098" spans="1:5" x14ac:dyDescent="0.3">
      <c r="A1098" s="8">
        <v>21</v>
      </c>
      <c r="B1098" s="7">
        <v>210</v>
      </c>
      <c r="D1098" t="str">
        <f t="shared" si="35"/>
        <v>Profit</v>
      </c>
      <c r="E1098">
        <f t="shared" si="36"/>
        <v>0</v>
      </c>
    </row>
    <row r="1099" spans="1:5" x14ac:dyDescent="0.3">
      <c r="A1099" s="8">
        <v>22</v>
      </c>
      <c r="B1099" s="7">
        <v>780</v>
      </c>
      <c r="D1099" t="str">
        <f t="shared" si="35"/>
        <v>Profit</v>
      </c>
      <c r="E1099">
        <f t="shared" si="36"/>
        <v>0</v>
      </c>
    </row>
    <row r="1100" spans="1:5" x14ac:dyDescent="0.3">
      <c r="A1100" s="8">
        <v>23</v>
      </c>
      <c r="B1100" s="7">
        <v>4110</v>
      </c>
      <c r="D1100" t="str">
        <f t="shared" si="35"/>
        <v>Profit</v>
      </c>
      <c r="E1100">
        <f t="shared" si="36"/>
        <v>0</v>
      </c>
    </row>
    <row r="1101" spans="1:5" x14ac:dyDescent="0.3">
      <c r="A1101" s="8">
        <v>24</v>
      </c>
      <c r="B1101" s="7">
        <v>480</v>
      </c>
      <c r="D1101" t="str">
        <f t="shared" si="35"/>
        <v>Profit</v>
      </c>
      <c r="E1101">
        <f t="shared" si="36"/>
        <v>0</v>
      </c>
    </row>
    <row r="1102" spans="1:5" x14ac:dyDescent="0.3">
      <c r="A1102" s="8">
        <v>25</v>
      </c>
      <c r="B1102" s="7">
        <v>240</v>
      </c>
      <c r="D1102" t="str">
        <f t="shared" si="35"/>
        <v>Profit</v>
      </c>
      <c r="E1102">
        <f t="shared" si="36"/>
        <v>0</v>
      </c>
    </row>
    <row r="1103" spans="1:5" x14ac:dyDescent="0.3">
      <c r="A1103" s="8">
        <v>28</v>
      </c>
      <c r="B1103" s="7">
        <v>-1560</v>
      </c>
      <c r="D1103" t="str">
        <f t="shared" si="35"/>
        <v>Loss</v>
      </c>
      <c r="E1103">
        <f t="shared" si="36"/>
        <v>1</v>
      </c>
    </row>
    <row r="1104" spans="1:5" x14ac:dyDescent="0.3">
      <c r="A1104" s="8">
        <v>29</v>
      </c>
      <c r="B1104" s="7">
        <v>-1230</v>
      </c>
      <c r="D1104" t="str">
        <f t="shared" si="35"/>
        <v>Loss</v>
      </c>
      <c r="E1104">
        <f t="shared" si="36"/>
        <v>1</v>
      </c>
    </row>
    <row r="1105" spans="1:5" x14ac:dyDescent="0.3">
      <c r="A1105" s="8">
        <v>30</v>
      </c>
      <c r="B1105" s="7">
        <v>2088</v>
      </c>
      <c r="D1105" t="str">
        <f t="shared" si="35"/>
        <v>Profit</v>
      </c>
      <c r="E1105">
        <f t="shared" si="36"/>
        <v>0</v>
      </c>
    </row>
    <row r="1106" spans="1:5" x14ac:dyDescent="0.3">
      <c r="A1106" s="8">
        <v>31</v>
      </c>
      <c r="B1106" s="7">
        <v>2910</v>
      </c>
      <c r="D1106" t="str">
        <f t="shared" si="35"/>
        <v>Profit</v>
      </c>
      <c r="E1106">
        <f t="shared" si="36"/>
        <v>0</v>
      </c>
    </row>
    <row r="1107" spans="1:5" x14ac:dyDescent="0.3">
      <c r="A1107" s="6">
        <v>4</v>
      </c>
      <c r="B1107" s="7">
        <v>10605</v>
      </c>
    </row>
    <row r="1108" spans="1:5" x14ac:dyDescent="0.3">
      <c r="A1108" s="8">
        <v>1</v>
      </c>
      <c r="B1108" s="7">
        <v>4890</v>
      </c>
      <c r="D1108" t="str">
        <f t="shared" si="35"/>
        <v>Profit</v>
      </c>
      <c r="E1108">
        <f t="shared" si="36"/>
        <v>0</v>
      </c>
    </row>
    <row r="1109" spans="1:5" x14ac:dyDescent="0.3">
      <c r="A1109" s="8">
        <v>4</v>
      </c>
      <c r="B1109" s="7">
        <v>3990</v>
      </c>
      <c r="D1109" t="str">
        <f t="shared" si="35"/>
        <v>Profit</v>
      </c>
      <c r="E1109">
        <f t="shared" si="36"/>
        <v>0</v>
      </c>
    </row>
    <row r="1110" spans="1:5" x14ac:dyDescent="0.3">
      <c r="A1110" s="8">
        <v>5</v>
      </c>
      <c r="B1110" s="7">
        <v>1770</v>
      </c>
      <c r="D1110" t="str">
        <f t="shared" si="35"/>
        <v>Profit</v>
      </c>
      <c r="E1110">
        <f t="shared" si="36"/>
        <v>0</v>
      </c>
    </row>
    <row r="1111" spans="1:5" x14ac:dyDescent="0.3">
      <c r="A1111" s="8">
        <v>6</v>
      </c>
      <c r="B1111" s="7">
        <v>-1560</v>
      </c>
      <c r="D1111" t="str">
        <f t="shared" si="35"/>
        <v>Loss</v>
      </c>
      <c r="E1111">
        <f t="shared" si="36"/>
        <v>1</v>
      </c>
    </row>
    <row r="1112" spans="1:5" x14ac:dyDescent="0.3">
      <c r="A1112" s="8">
        <v>7</v>
      </c>
      <c r="B1112" s="7">
        <v>3543</v>
      </c>
      <c r="D1112" t="str">
        <f t="shared" si="35"/>
        <v>Profit</v>
      </c>
      <c r="E1112">
        <f t="shared" si="36"/>
        <v>0</v>
      </c>
    </row>
    <row r="1113" spans="1:5" x14ac:dyDescent="0.3">
      <c r="A1113" s="8">
        <v>8</v>
      </c>
      <c r="B1113" s="7">
        <v>-1020</v>
      </c>
      <c r="D1113" t="str">
        <f t="shared" si="35"/>
        <v>Loss</v>
      </c>
      <c r="E1113">
        <f t="shared" si="36"/>
        <v>1</v>
      </c>
    </row>
    <row r="1114" spans="1:5" x14ac:dyDescent="0.3">
      <c r="A1114" s="8">
        <v>11</v>
      </c>
      <c r="B1114" s="7">
        <v>900</v>
      </c>
      <c r="D1114" t="str">
        <f t="shared" si="35"/>
        <v>Profit</v>
      </c>
      <c r="E1114">
        <f t="shared" si="36"/>
        <v>0</v>
      </c>
    </row>
    <row r="1115" spans="1:5" x14ac:dyDescent="0.3">
      <c r="A1115" s="8">
        <v>12</v>
      </c>
      <c r="B1115" s="7">
        <v>-870</v>
      </c>
      <c r="D1115" t="str">
        <f t="shared" si="35"/>
        <v>Loss</v>
      </c>
      <c r="E1115">
        <f t="shared" si="36"/>
        <v>1</v>
      </c>
    </row>
    <row r="1116" spans="1:5" x14ac:dyDescent="0.3">
      <c r="A1116" s="8">
        <v>13</v>
      </c>
      <c r="B1116" s="7">
        <v>2908.5</v>
      </c>
      <c r="D1116" t="str">
        <f t="shared" si="35"/>
        <v>Profit</v>
      </c>
      <c r="E1116">
        <f t="shared" si="36"/>
        <v>0</v>
      </c>
    </row>
    <row r="1117" spans="1:5" x14ac:dyDescent="0.3">
      <c r="A1117" s="8">
        <v>18</v>
      </c>
      <c r="B1117" s="7">
        <v>-780</v>
      </c>
      <c r="D1117" t="str">
        <f t="shared" si="35"/>
        <v>Loss</v>
      </c>
      <c r="E1117">
        <f t="shared" si="36"/>
        <v>1</v>
      </c>
    </row>
    <row r="1118" spans="1:5" x14ac:dyDescent="0.3">
      <c r="A1118" s="8">
        <v>19</v>
      </c>
      <c r="B1118" s="7">
        <v>-420</v>
      </c>
      <c r="D1118" t="str">
        <f t="shared" si="35"/>
        <v>Loss</v>
      </c>
      <c r="E1118">
        <f t="shared" si="36"/>
        <v>1</v>
      </c>
    </row>
    <row r="1119" spans="1:5" x14ac:dyDescent="0.3">
      <c r="A1119" s="8">
        <v>20</v>
      </c>
      <c r="B1119" s="7">
        <v>-2130</v>
      </c>
      <c r="D1119" t="str">
        <f t="shared" si="35"/>
        <v>Loss</v>
      </c>
      <c r="E1119">
        <f t="shared" si="36"/>
        <v>1</v>
      </c>
    </row>
    <row r="1120" spans="1:5" x14ac:dyDescent="0.3">
      <c r="A1120" s="8">
        <v>21</v>
      </c>
      <c r="B1120" s="7">
        <v>-2130</v>
      </c>
      <c r="D1120" t="str">
        <f t="shared" si="35"/>
        <v>Loss</v>
      </c>
      <c r="E1120">
        <f t="shared" si="36"/>
        <v>1</v>
      </c>
    </row>
    <row r="1121" spans="1:5" x14ac:dyDescent="0.3">
      <c r="A1121" s="8">
        <v>22</v>
      </c>
      <c r="B1121" s="7">
        <v>2473.5</v>
      </c>
      <c r="D1121" t="str">
        <f t="shared" si="35"/>
        <v>Profit</v>
      </c>
      <c r="E1121">
        <f t="shared" si="36"/>
        <v>0</v>
      </c>
    </row>
    <row r="1122" spans="1:5" x14ac:dyDescent="0.3">
      <c r="A1122" s="8">
        <v>25</v>
      </c>
      <c r="B1122" s="7">
        <v>1740</v>
      </c>
      <c r="D1122" t="str">
        <f t="shared" si="35"/>
        <v>Profit</v>
      </c>
      <c r="E1122">
        <f t="shared" si="36"/>
        <v>0</v>
      </c>
    </row>
    <row r="1123" spans="1:5" x14ac:dyDescent="0.3">
      <c r="A1123" s="8">
        <v>26</v>
      </c>
      <c r="B1123" s="7">
        <v>270</v>
      </c>
      <c r="D1123" t="str">
        <f t="shared" si="35"/>
        <v>Profit</v>
      </c>
      <c r="E1123">
        <f t="shared" si="36"/>
        <v>0</v>
      </c>
    </row>
    <row r="1124" spans="1:5" x14ac:dyDescent="0.3">
      <c r="A1124" s="8">
        <v>27</v>
      </c>
      <c r="B1124" s="7">
        <v>330</v>
      </c>
      <c r="D1124" t="str">
        <f t="shared" si="35"/>
        <v>Profit</v>
      </c>
      <c r="E1124">
        <f t="shared" si="36"/>
        <v>0</v>
      </c>
    </row>
    <row r="1125" spans="1:5" x14ac:dyDescent="0.3">
      <c r="A1125" s="8">
        <v>28</v>
      </c>
      <c r="B1125" s="7">
        <v>-1680</v>
      </c>
      <c r="D1125" t="str">
        <f t="shared" si="35"/>
        <v>Loss</v>
      </c>
      <c r="E1125">
        <f t="shared" si="36"/>
        <v>1</v>
      </c>
    </row>
    <row r="1126" spans="1:5" x14ac:dyDescent="0.3">
      <c r="A1126" s="8">
        <v>29</v>
      </c>
      <c r="B1126" s="7">
        <v>-1620</v>
      </c>
      <c r="D1126" t="str">
        <f t="shared" si="35"/>
        <v>Loss</v>
      </c>
      <c r="E1126">
        <f t="shared" si="36"/>
        <v>1</v>
      </c>
    </row>
    <row r="1127" spans="1:5" x14ac:dyDescent="0.3">
      <c r="A1127" s="6">
        <v>5</v>
      </c>
      <c r="B1127" s="7">
        <v>9723</v>
      </c>
    </row>
    <row r="1128" spans="1:5" x14ac:dyDescent="0.3">
      <c r="A1128" s="8">
        <v>2</v>
      </c>
      <c r="B1128" s="7">
        <v>-720</v>
      </c>
      <c r="D1128" t="str">
        <f t="shared" si="35"/>
        <v>Loss</v>
      </c>
      <c r="E1128">
        <f t="shared" si="36"/>
        <v>1</v>
      </c>
    </row>
    <row r="1129" spans="1:5" x14ac:dyDescent="0.3">
      <c r="A1129" s="8">
        <v>4</v>
      </c>
      <c r="B1129" s="7">
        <v>630</v>
      </c>
      <c r="D1129" t="str">
        <f t="shared" si="35"/>
        <v>Profit</v>
      </c>
      <c r="E1129">
        <f t="shared" si="36"/>
        <v>0</v>
      </c>
    </row>
    <row r="1130" spans="1:5" x14ac:dyDescent="0.3">
      <c r="A1130" s="8">
        <v>5</v>
      </c>
      <c r="B1130" s="7">
        <v>-420</v>
      </c>
      <c r="D1130" t="str">
        <f t="shared" si="35"/>
        <v>Loss</v>
      </c>
      <c r="E1130">
        <f t="shared" si="36"/>
        <v>1</v>
      </c>
    </row>
    <row r="1131" spans="1:5" x14ac:dyDescent="0.3">
      <c r="A1131" s="8">
        <v>6</v>
      </c>
      <c r="B1131" s="7">
        <v>150</v>
      </c>
      <c r="D1131" t="str">
        <f t="shared" si="35"/>
        <v>Profit</v>
      </c>
      <c r="E1131">
        <f t="shared" si="36"/>
        <v>0</v>
      </c>
    </row>
    <row r="1132" spans="1:5" x14ac:dyDescent="0.3">
      <c r="A1132" s="8">
        <v>9</v>
      </c>
      <c r="B1132" s="7">
        <v>-2320.5</v>
      </c>
      <c r="D1132" t="str">
        <f t="shared" si="35"/>
        <v>Loss</v>
      </c>
      <c r="E1132">
        <f t="shared" si="36"/>
        <v>1</v>
      </c>
    </row>
    <row r="1133" spans="1:5" x14ac:dyDescent="0.3">
      <c r="A1133" s="8">
        <v>10</v>
      </c>
      <c r="B1133" s="7">
        <v>-2700</v>
      </c>
      <c r="D1133" t="str">
        <f t="shared" si="35"/>
        <v>Loss</v>
      </c>
      <c r="E1133">
        <f t="shared" si="36"/>
        <v>1</v>
      </c>
    </row>
    <row r="1134" spans="1:5" x14ac:dyDescent="0.3">
      <c r="A1134" s="8">
        <v>11</v>
      </c>
      <c r="B1134" s="7">
        <v>1770</v>
      </c>
      <c r="D1134" t="str">
        <f t="shared" si="35"/>
        <v>Profit</v>
      </c>
      <c r="E1134">
        <f t="shared" si="36"/>
        <v>0</v>
      </c>
    </row>
    <row r="1135" spans="1:5" x14ac:dyDescent="0.3">
      <c r="A1135" s="8">
        <v>12</v>
      </c>
      <c r="B1135" s="7">
        <v>3756</v>
      </c>
      <c r="D1135" t="str">
        <f t="shared" si="35"/>
        <v>Profit</v>
      </c>
      <c r="E1135">
        <f t="shared" si="36"/>
        <v>0</v>
      </c>
    </row>
    <row r="1136" spans="1:5" x14ac:dyDescent="0.3">
      <c r="A1136" s="8">
        <v>13</v>
      </c>
      <c r="B1136" s="7">
        <v>660</v>
      </c>
      <c r="D1136" t="str">
        <f t="shared" si="35"/>
        <v>Profit</v>
      </c>
      <c r="E1136">
        <f t="shared" si="36"/>
        <v>0</v>
      </c>
    </row>
    <row r="1137" spans="1:5" x14ac:dyDescent="0.3">
      <c r="A1137" s="8">
        <v>16</v>
      </c>
      <c r="B1137" s="7">
        <v>1890</v>
      </c>
      <c r="D1137" t="str">
        <f t="shared" si="35"/>
        <v>Profit</v>
      </c>
      <c r="E1137">
        <f t="shared" si="36"/>
        <v>0</v>
      </c>
    </row>
    <row r="1138" spans="1:5" x14ac:dyDescent="0.3">
      <c r="A1138" s="8">
        <v>17</v>
      </c>
      <c r="B1138" s="7">
        <v>-720</v>
      </c>
      <c r="D1138" t="str">
        <f t="shared" si="35"/>
        <v>Loss</v>
      </c>
      <c r="E1138">
        <f t="shared" si="36"/>
        <v>1</v>
      </c>
    </row>
    <row r="1139" spans="1:5" x14ac:dyDescent="0.3">
      <c r="A1139" s="8">
        <v>18</v>
      </c>
      <c r="B1139" s="7">
        <v>4765.5</v>
      </c>
      <c r="D1139" t="str">
        <f t="shared" si="35"/>
        <v>Profit</v>
      </c>
      <c r="E1139">
        <f t="shared" si="36"/>
        <v>0</v>
      </c>
    </row>
    <row r="1140" spans="1:5" x14ac:dyDescent="0.3">
      <c r="A1140" s="8">
        <v>19</v>
      </c>
      <c r="B1140" s="7">
        <v>-390</v>
      </c>
      <c r="D1140" t="str">
        <f t="shared" si="35"/>
        <v>Loss</v>
      </c>
      <c r="E1140">
        <f t="shared" si="36"/>
        <v>1</v>
      </c>
    </row>
    <row r="1141" spans="1:5" x14ac:dyDescent="0.3">
      <c r="A1141" s="8">
        <v>20</v>
      </c>
      <c r="B1141" s="7">
        <v>-930</v>
      </c>
      <c r="D1141" t="str">
        <f t="shared" si="35"/>
        <v>Loss</v>
      </c>
      <c r="E1141">
        <f t="shared" si="36"/>
        <v>1</v>
      </c>
    </row>
    <row r="1142" spans="1:5" x14ac:dyDescent="0.3">
      <c r="A1142" s="8">
        <v>23</v>
      </c>
      <c r="B1142" s="7">
        <v>2820</v>
      </c>
      <c r="D1142" t="str">
        <f t="shared" si="35"/>
        <v>Profit</v>
      </c>
      <c r="E1142">
        <f t="shared" si="36"/>
        <v>0</v>
      </c>
    </row>
    <row r="1143" spans="1:5" x14ac:dyDescent="0.3">
      <c r="A1143" s="8">
        <v>24</v>
      </c>
      <c r="B1143" s="7">
        <v>-660</v>
      </c>
      <c r="D1143" t="str">
        <f t="shared" si="35"/>
        <v>Loss</v>
      </c>
      <c r="E1143">
        <f t="shared" si="36"/>
        <v>1</v>
      </c>
    </row>
    <row r="1144" spans="1:5" x14ac:dyDescent="0.3">
      <c r="A1144" s="8">
        <v>25</v>
      </c>
      <c r="B1144" s="7">
        <v>3376.5</v>
      </c>
      <c r="D1144" t="str">
        <f t="shared" si="35"/>
        <v>Profit</v>
      </c>
      <c r="E1144">
        <f t="shared" si="36"/>
        <v>0</v>
      </c>
    </row>
    <row r="1145" spans="1:5" x14ac:dyDescent="0.3">
      <c r="A1145" s="8">
        <v>26</v>
      </c>
      <c r="B1145" s="7">
        <v>-1230</v>
      </c>
      <c r="D1145" t="str">
        <f t="shared" si="35"/>
        <v>Loss</v>
      </c>
      <c r="E1145">
        <f t="shared" si="36"/>
        <v>1</v>
      </c>
    </row>
    <row r="1146" spans="1:5" x14ac:dyDescent="0.3">
      <c r="A1146" s="8">
        <v>27</v>
      </c>
      <c r="B1146" s="7">
        <v>-1770</v>
      </c>
      <c r="D1146" t="str">
        <f t="shared" si="35"/>
        <v>Loss</v>
      </c>
      <c r="E1146">
        <f t="shared" si="36"/>
        <v>1</v>
      </c>
    </row>
    <row r="1147" spans="1:5" x14ac:dyDescent="0.3">
      <c r="A1147" s="8">
        <v>30</v>
      </c>
      <c r="B1147" s="7">
        <v>2245.5</v>
      </c>
      <c r="D1147" t="str">
        <f t="shared" si="35"/>
        <v>Profit</v>
      </c>
      <c r="E1147">
        <f t="shared" si="36"/>
        <v>0</v>
      </c>
    </row>
    <row r="1148" spans="1:5" x14ac:dyDescent="0.3">
      <c r="A1148" s="8">
        <v>31</v>
      </c>
      <c r="B1148" s="7">
        <v>-480</v>
      </c>
      <c r="D1148" t="str">
        <f t="shared" si="35"/>
        <v>Loss</v>
      </c>
      <c r="E1148">
        <f t="shared" si="36"/>
        <v>1</v>
      </c>
    </row>
    <row r="1149" spans="1:5" x14ac:dyDescent="0.3">
      <c r="A1149" s="6">
        <v>6</v>
      </c>
      <c r="B1149" s="7">
        <v>1042.5</v>
      </c>
    </row>
    <row r="1150" spans="1:5" x14ac:dyDescent="0.3">
      <c r="A1150" s="8">
        <v>1</v>
      </c>
      <c r="B1150" s="7">
        <v>-1050</v>
      </c>
      <c r="D1150" t="str">
        <f t="shared" si="35"/>
        <v>Loss</v>
      </c>
      <c r="E1150">
        <f t="shared" si="36"/>
        <v>1</v>
      </c>
    </row>
    <row r="1151" spans="1:5" x14ac:dyDescent="0.3">
      <c r="A1151" s="8">
        <v>2</v>
      </c>
      <c r="B1151" s="7">
        <v>1735.5</v>
      </c>
      <c r="D1151" t="str">
        <f t="shared" si="35"/>
        <v>Profit</v>
      </c>
      <c r="E1151">
        <f t="shared" si="36"/>
        <v>0</v>
      </c>
    </row>
    <row r="1152" spans="1:5" x14ac:dyDescent="0.3">
      <c r="A1152" s="8">
        <v>3</v>
      </c>
      <c r="B1152" s="7">
        <v>4050</v>
      </c>
      <c r="D1152" t="str">
        <f t="shared" si="35"/>
        <v>Profit</v>
      </c>
      <c r="E1152">
        <f t="shared" si="36"/>
        <v>0</v>
      </c>
    </row>
    <row r="1153" spans="1:5" x14ac:dyDescent="0.3">
      <c r="A1153" s="8">
        <v>6</v>
      </c>
      <c r="B1153" s="7">
        <v>-2280</v>
      </c>
      <c r="D1153" t="str">
        <f t="shared" si="35"/>
        <v>Loss</v>
      </c>
      <c r="E1153">
        <f t="shared" si="36"/>
        <v>1</v>
      </c>
    </row>
    <row r="1154" spans="1:5" x14ac:dyDescent="0.3">
      <c r="A1154" s="8">
        <v>7</v>
      </c>
      <c r="B1154" s="7">
        <v>180</v>
      </c>
      <c r="D1154" t="str">
        <f t="shared" si="35"/>
        <v>Profit</v>
      </c>
      <c r="E1154">
        <f t="shared" si="36"/>
        <v>0</v>
      </c>
    </row>
    <row r="1155" spans="1:5" x14ac:dyDescent="0.3">
      <c r="A1155" s="8">
        <v>8</v>
      </c>
      <c r="B1155" s="7">
        <v>-660</v>
      </c>
      <c r="D1155" t="str">
        <f t="shared" si="35"/>
        <v>Loss</v>
      </c>
      <c r="E1155">
        <f t="shared" si="36"/>
        <v>1</v>
      </c>
    </row>
    <row r="1156" spans="1:5" x14ac:dyDescent="0.3">
      <c r="A1156" s="8">
        <v>9</v>
      </c>
      <c r="B1156" s="7">
        <v>-2220</v>
      </c>
      <c r="D1156" t="str">
        <f t="shared" si="35"/>
        <v>Loss</v>
      </c>
      <c r="E1156">
        <f t="shared" si="36"/>
        <v>1</v>
      </c>
    </row>
    <row r="1157" spans="1:5" x14ac:dyDescent="0.3">
      <c r="A1157" s="8">
        <v>10</v>
      </c>
      <c r="B1157" s="7">
        <v>1062</v>
      </c>
      <c r="D1157" t="str">
        <f t="shared" si="35"/>
        <v>Profit</v>
      </c>
      <c r="E1157">
        <f t="shared" si="36"/>
        <v>0</v>
      </c>
    </row>
    <row r="1158" spans="1:5" x14ac:dyDescent="0.3">
      <c r="A1158" s="8">
        <v>13</v>
      </c>
      <c r="B1158" s="7">
        <v>-420</v>
      </c>
      <c r="D1158" t="str">
        <f t="shared" si="35"/>
        <v>Loss</v>
      </c>
      <c r="E1158">
        <f t="shared" si="36"/>
        <v>1</v>
      </c>
    </row>
    <row r="1159" spans="1:5" x14ac:dyDescent="0.3">
      <c r="A1159" s="8">
        <v>14</v>
      </c>
      <c r="B1159" s="7">
        <v>1680</v>
      </c>
      <c r="D1159" t="str">
        <f t="shared" ref="D1159:D1222" si="37">IF(B1159&gt;0,"Profit","Loss")</f>
        <v>Profit</v>
      </c>
      <c r="E1159">
        <f t="shared" ref="E1159:E1222" si="38">IF(D1159="Loss",1,0)</f>
        <v>0</v>
      </c>
    </row>
    <row r="1160" spans="1:5" x14ac:dyDescent="0.3">
      <c r="A1160" s="8">
        <v>15</v>
      </c>
      <c r="B1160" s="7">
        <v>-2220</v>
      </c>
      <c r="D1160" t="str">
        <f t="shared" si="37"/>
        <v>Loss</v>
      </c>
      <c r="E1160">
        <f t="shared" si="38"/>
        <v>1</v>
      </c>
    </row>
    <row r="1161" spans="1:5" x14ac:dyDescent="0.3">
      <c r="A1161" s="8">
        <v>16</v>
      </c>
      <c r="B1161" s="7">
        <v>1779</v>
      </c>
      <c r="D1161" t="str">
        <f t="shared" si="37"/>
        <v>Profit</v>
      </c>
      <c r="E1161">
        <f t="shared" si="38"/>
        <v>0</v>
      </c>
    </row>
    <row r="1162" spans="1:5" x14ac:dyDescent="0.3">
      <c r="A1162" s="8">
        <v>17</v>
      </c>
      <c r="B1162" s="7">
        <v>2370</v>
      </c>
      <c r="D1162" t="str">
        <f t="shared" si="37"/>
        <v>Profit</v>
      </c>
      <c r="E1162">
        <f t="shared" si="38"/>
        <v>0</v>
      </c>
    </row>
    <row r="1163" spans="1:5" x14ac:dyDescent="0.3">
      <c r="A1163" s="8">
        <v>20</v>
      </c>
      <c r="B1163" s="7">
        <v>-330</v>
      </c>
      <c r="D1163" t="str">
        <f t="shared" si="37"/>
        <v>Loss</v>
      </c>
      <c r="E1163">
        <f t="shared" si="38"/>
        <v>1</v>
      </c>
    </row>
    <row r="1164" spans="1:5" x14ac:dyDescent="0.3">
      <c r="A1164" s="8">
        <v>21</v>
      </c>
      <c r="B1164" s="7">
        <v>4680</v>
      </c>
      <c r="D1164" t="str">
        <f t="shared" si="37"/>
        <v>Profit</v>
      </c>
      <c r="E1164">
        <f t="shared" si="38"/>
        <v>0</v>
      </c>
    </row>
    <row r="1165" spans="1:5" x14ac:dyDescent="0.3">
      <c r="A1165" s="8">
        <v>22</v>
      </c>
      <c r="B1165" s="7">
        <v>-720</v>
      </c>
      <c r="D1165" t="str">
        <f t="shared" si="37"/>
        <v>Loss</v>
      </c>
      <c r="E1165">
        <f t="shared" si="38"/>
        <v>1</v>
      </c>
    </row>
    <row r="1166" spans="1:5" x14ac:dyDescent="0.3">
      <c r="A1166" s="8">
        <v>23</v>
      </c>
      <c r="B1166" s="7">
        <v>-720</v>
      </c>
      <c r="D1166" t="str">
        <f t="shared" si="37"/>
        <v>Loss</v>
      </c>
      <c r="E1166">
        <f t="shared" si="38"/>
        <v>1</v>
      </c>
    </row>
    <row r="1167" spans="1:5" x14ac:dyDescent="0.3">
      <c r="A1167" s="8">
        <v>24</v>
      </c>
      <c r="B1167" s="7">
        <v>-1500</v>
      </c>
      <c r="D1167" t="str">
        <f t="shared" si="37"/>
        <v>Loss</v>
      </c>
      <c r="E1167">
        <f t="shared" si="38"/>
        <v>1</v>
      </c>
    </row>
    <row r="1168" spans="1:5" x14ac:dyDescent="0.3">
      <c r="A1168" s="8">
        <v>27</v>
      </c>
      <c r="B1168" s="7">
        <v>-30</v>
      </c>
      <c r="D1168" t="str">
        <f t="shared" si="37"/>
        <v>Loss</v>
      </c>
      <c r="E1168">
        <f t="shared" si="38"/>
        <v>1</v>
      </c>
    </row>
    <row r="1169" spans="1:5" x14ac:dyDescent="0.3">
      <c r="A1169" s="8">
        <v>28</v>
      </c>
      <c r="B1169" s="7">
        <v>-1710</v>
      </c>
      <c r="D1169" t="str">
        <f t="shared" si="37"/>
        <v>Loss</v>
      </c>
      <c r="E1169">
        <f t="shared" si="38"/>
        <v>1</v>
      </c>
    </row>
    <row r="1170" spans="1:5" x14ac:dyDescent="0.3">
      <c r="A1170" s="8">
        <v>29</v>
      </c>
      <c r="B1170" s="7">
        <v>-954</v>
      </c>
      <c r="D1170" t="str">
        <f t="shared" si="37"/>
        <v>Loss</v>
      </c>
      <c r="E1170">
        <f t="shared" si="38"/>
        <v>1</v>
      </c>
    </row>
    <row r="1171" spans="1:5" x14ac:dyDescent="0.3">
      <c r="A1171" s="8">
        <v>30</v>
      </c>
      <c r="B1171" s="7">
        <v>-1680</v>
      </c>
      <c r="D1171" t="str">
        <f t="shared" si="37"/>
        <v>Loss</v>
      </c>
      <c r="E1171">
        <f t="shared" si="38"/>
        <v>1</v>
      </c>
    </row>
    <row r="1172" spans="1:5" x14ac:dyDescent="0.3">
      <c r="A1172" s="6">
        <v>7</v>
      </c>
      <c r="B1172" s="7">
        <v>21750</v>
      </c>
    </row>
    <row r="1173" spans="1:5" x14ac:dyDescent="0.3">
      <c r="A1173" s="8">
        <v>1</v>
      </c>
      <c r="B1173" s="7">
        <v>4506</v>
      </c>
      <c r="D1173" t="str">
        <f t="shared" si="37"/>
        <v>Profit</v>
      </c>
      <c r="E1173">
        <f t="shared" si="38"/>
        <v>0</v>
      </c>
    </row>
    <row r="1174" spans="1:5" x14ac:dyDescent="0.3">
      <c r="A1174" s="8">
        <v>4</v>
      </c>
      <c r="B1174" s="7">
        <v>-1410</v>
      </c>
      <c r="D1174" t="str">
        <f t="shared" si="37"/>
        <v>Loss</v>
      </c>
      <c r="E1174">
        <f t="shared" si="38"/>
        <v>1</v>
      </c>
    </row>
    <row r="1175" spans="1:5" x14ac:dyDescent="0.3">
      <c r="A1175" s="8">
        <v>5</v>
      </c>
      <c r="B1175" s="7">
        <v>-1260</v>
      </c>
      <c r="D1175" t="str">
        <f t="shared" si="37"/>
        <v>Loss</v>
      </c>
      <c r="E1175">
        <f t="shared" si="38"/>
        <v>1</v>
      </c>
    </row>
    <row r="1176" spans="1:5" x14ac:dyDescent="0.3">
      <c r="A1176" s="8">
        <v>6</v>
      </c>
      <c r="B1176" s="7">
        <v>-1530</v>
      </c>
      <c r="D1176" t="str">
        <f t="shared" si="37"/>
        <v>Loss</v>
      </c>
      <c r="E1176">
        <f t="shared" si="38"/>
        <v>1</v>
      </c>
    </row>
    <row r="1177" spans="1:5" x14ac:dyDescent="0.3">
      <c r="A1177" s="8">
        <v>7</v>
      </c>
      <c r="B1177" s="7">
        <v>1350</v>
      </c>
      <c r="D1177" t="str">
        <f t="shared" si="37"/>
        <v>Profit</v>
      </c>
      <c r="E1177">
        <f t="shared" si="38"/>
        <v>0</v>
      </c>
    </row>
    <row r="1178" spans="1:5" x14ac:dyDescent="0.3">
      <c r="A1178" s="8">
        <v>8</v>
      </c>
      <c r="B1178" s="7">
        <v>-930</v>
      </c>
      <c r="D1178" t="str">
        <f t="shared" si="37"/>
        <v>Loss</v>
      </c>
      <c r="E1178">
        <f t="shared" si="38"/>
        <v>1</v>
      </c>
    </row>
    <row r="1179" spans="1:5" x14ac:dyDescent="0.3">
      <c r="A1179" s="8">
        <v>11</v>
      </c>
      <c r="B1179" s="7">
        <v>2263.5</v>
      </c>
      <c r="D1179" t="str">
        <f t="shared" si="37"/>
        <v>Profit</v>
      </c>
      <c r="E1179">
        <f t="shared" si="38"/>
        <v>0</v>
      </c>
    </row>
    <row r="1180" spans="1:5" x14ac:dyDescent="0.3">
      <c r="A1180" s="8">
        <v>12</v>
      </c>
      <c r="B1180" s="7">
        <v>2947.5</v>
      </c>
      <c r="D1180" t="str">
        <f t="shared" si="37"/>
        <v>Profit</v>
      </c>
      <c r="E1180">
        <f t="shared" si="38"/>
        <v>0</v>
      </c>
    </row>
    <row r="1181" spans="1:5" x14ac:dyDescent="0.3">
      <c r="A1181" s="8">
        <v>13</v>
      </c>
      <c r="B1181" s="7">
        <v>2038.5</v>
      </c>
      <c r="D1181" t="str">
        <f t="shared" si="37"/>
        <v>Profit</v>
      </c>
      <c r="E1181">
        <f t="shared" si="38"/>
        <v>0</v>
      </c>
    </row>
    <row r="1182" spans="1:5" x14ac:dyDescent="0.3">
      <c r="A1182" s="8">
        <v>14</v>
      </c>
      <c r="B1182" s="7">
        <v>-1740</v>
      </c>
      <c r="D1182" t="str">
        <f t="shared" si="37"/>
        <v>Loss</v>
      </c>
      <c r="E1182">
        <f t="shared" si="38"/>
        <v>1</v>
      </c>
    </row>
    <row r="1183" spans="1:5" x14ac:dyDescent="0.3">
      <c r="A1183" s="8">
        <v>15</v>
      </c>
      <c r="B1183" s="7">
        <v>-630</v>
      </c>
      <c r="D1183" t="str">
        <f t="shared" si="37"/>
        <v>Loss</v>
      </c>
      <c r="E1183">
        <f t="shared" si="38"/>
        <v>1</v>
      </c>
    </row>
    <row r="1184" spans="1:5" x14ac:dyDescent="0.3">
      <c r="A1184" s="8">
        <v>18</v>
      </c>
      <c r="B1184" s="7">
        <v>4270.5</v>
      </c>
      <c r="D1184" t="str">
        <f t="shared" si="37"/>
        <v>Profit</v>
      </c>
      <c r="E1184">
        <f t="shared" si="38"/>
        <v>0</v>
      </c>
    </row>
    <row r="1185" spans="1:5" x14ac:dyDescent="0.3">
      <c r="A1185" s="8">
        <v>19</v>
      </c>
      <c r="B1185" s="7">
        <v>150</v>
      </c>
      <c r="D1185" t="str">
        <f t="shared" si="37"/>
        <v>Profit</v>
      </c>
      <c r="E1185">
        <f t="shared" si="38"/>
        <v>0</v>
      </c>
    </row>
    <row r="1186" spans="1:5" x14ac:dyDescent="0.3">
      <c r="A1186" s="8">
        <v>20</v>
      </c>
      <c r="B1186" s="7">
        <v>-810</v>
      </c>
      <c r="D1186" t="str">
        <f t="shared" si="37"/>
        <v>Loss</v>
      </c>
      <c r="E1186">
        <f t="shared" si="38"/>
        <v>1</v>
      </c>
    </row>
    <row r="1187" spans="1:5" x14ac:dyDescent="0.3">
      <c r="A1187" s="8">
        <v>21</v>
      </c>
      <c r="B1187" s="7">
        <v>2448</v>
      </c>
      <c r="D1187" t="str">
        <f t="shared" si="37"/>
        <v>Profit</v>
      </c>
      <c r="E1187">
        <f t="shared" si="38"/>
        <v>0</v>
      </c>
    </row>
    <row r="1188" spans="1:5" x14ac:dyDescent="0.3">
      <c r="A1188" s="8">
        <v>22</v>
      </c>
      <c r="B1188" s="7">
        <v>2529</v>
      </c>
      <c r="D1188" t="str">
        <f t="shared" si="37"/>
        <v>Profit</v>
      </c>
      <c r="E1188">
        <f t="shared" si="38"/>
        <v>0</v>
      </c>
    </row>
    <row r="1189" spans="1:5" x14ac:dyDescent="0.3">
      <c r="A1189" s="8">
        <v>25</v>
      </c>
      <c r="B1189" s="7">
        <v>1920</v>
      </c>
      <c r="D1189" t="str">
        <f t="shared" si="37"/>
        <v>Profit</v>
      </c>
      <c r="E1189">
        <f t="shared" si="38"/>
        <v>0</v>
      </c>
    </row>
    <row r="1190" spans="1:5" x14ac:dyDescent="0.3">
      <c r="A1190" s="8">
        <v>26</v>
      </c>
      <c r="B1190" s="7">
        <v>-930</v>
      </c>
      <c r="D1190" t="str">
        <f t="shared" si="37"/>
        <v>Loss</v>
      </c>
      <c r="E1190">
        <f t="shared" si="38"/>
        <v>1</v>
      </c>
    </row>
    <row r="1191" spans="1:5" x14ac:dyDescent="0.3">
      <c r="A1191" s="8">
        <v>27</v>
      </c>
      <c r="B1191" s="7">
        <v>2755.5</v>
      </c>
      <c r="D1191" t="str">
        <f t="shared" si="37"/>
        <v>Profit</v>
      </c>
      <c r="E1191">
        <f t="shared" si="38"/>
        <v>0</v>
      </c>
    </row>
    <row r="1192" spans="1:5" x14ac:dyDescent="0.3">
      <c r="A1192" s="8">
        <v>28</v>
      </c>
      <c r="B1192" s="7">
        <v>3061.5</v>
      </c>
      <c r="D1192" t="str">
        <f t="shared" si="37"/>
        <v>Profit</v>
      </c>
      <c r="E1192">
        <f t="shared" si="38"/>
        <v>0</v>
      </c>
    </row>
    <row r="1193" spans="1:5" x14ac:dyDescent="0.3">
      <c r="A1193" s="8">
        <v>29</v>
      </c>
      <c r="B1193" s="7">
        <v>750</v>
      </c>
      <c r="D1193" t="str">
        <f t="shared" si="37"/>
        <v>Profit</v>
      </c>
      <c r="E1193">
        <f t="shared" si="38"/>
        <v>0</v>
      </c>
    </row>
    <row r="1194" spans="1:5" x14ac:dyDescent="0.3">
      <c r="A1194" s="6">
        <v>8</v>
      </c>
      <c r="B1194" s="7">
        <v>9826.5</v>
      </c>
    </row>
    <row r="1195" spans="1:5" x14ac:dyDescent="0.3">
      <c r="A1195" s="8">
        <v>1</v>
      </c>
      <c r="B1195" s="7">
        <v>-2040</v>
      </c>
      <c r="D1195" t="str">
        <f t="shared" si="37"/>
        <v>Loss</v>
      </c>
      <c r="E1195">
        <f t="shared" si="38"/>
        <v>1</v>
      </c>
    </row>
    <row r="1196" spans="1:5" x14ac:dyDescent="0.3">
      <c r="A1196" s="8">
        <v>2</v>
      </c>
      <c r="B1196" s="7">
        <v>-2070</v>
      </c>
      <c r="D1196" t="str">
        <f t="shared" si="37"/>
        <v>Loss</v>
      </c>
      <c r="E1196">
        <f t="shared" si="38"/>
        <v>1</v>
      </c>
    </row>
    <row r="1197" spans="1:5" x14ac:dyDescent="0.3">
      <c r="A1197" s="8">
        <v>3</v>
      </c>
      <c r="B1197" s="7">
        <v>52.5</v>
      </c>
      <c r="D1197" t="str">
        <f t="shared" si="37"/>
        <v>Profit</v>
      </c>
      <c r="E1197">
        <f t="shared" si="38"/>
        <v>0</v>
      </c>
    </row>
    <row r="1198" spans="1:5" x14ac:dyDescent="0.3">
      <c r="A1198" s="8">
        <v>4</v>
      </c>
      <c r="B1198" s="7">
        <v>3492</v>
      </c>
      <c r="D1198" t="str">
        <f t="shared" si="37"/>
        <v>Profit</v>
      </c>
      <c r="E1198">
        <f t="shared" si="38"/>
        <v>0</v>
      </c>
    </row>
    <row r="1199" spans="1:5" x14ac:dyDescent="0.3">
      <c r="A1199" s="8">
        <v>5</v>
      </c>
      <c r="B1199" s="7">
        <v>-870</v>
      </c>
      <c r="D1199" t="str">
        <f t="shared" si="37"/>
        <v>Loss</v>
      </c>
      <c r="E1199">
        <f t="shared" si="38"/>
        <v>1</v>
      </c>
    </row>
    <row r="1200" spans="1:5" x14ac:dyDescent="0.3">
      <c r="A1200" s="8">
        <v>8</v>
      </c>
      <c r="B1200" s="7">
        <v>4020</v>
      </c>
      <c r="D1200" t="str">
        <f t="shared" si="37"/>
        <v>Profit</v>
      </c>
      <c r="E1200">
        <f t="shared" si="38"/>
        <v>0</v>
      </c>
    </row>
    <row r="1201" spans="1:5" x14ac:dyDescent="0.3">
      <c r="A1201" s="8">
        <v>10</v>
      </c>
      <c r="B1201" s="7">
        <v>-1410</v>
      </c>
      <c r="D1201" t="str">
        <f t="shared" si="37"/>
        <v>Loss</v>
      </c>
      <c r="E1201">
        <f t="shared" si="38"/>
        <v>1</v>
      </c>
    </row>
    <row r="1202" spans="1:5" x14ac:dyDescent="0.3">
      <c r="A1202" s="8">
        <v>11</v>
      </c>
      <c r="B1202" s="7">
        <v>1653</v>
      </c>
      <c r="D1202" t="str">
        <f t="shared" si="37"/>
        <v>Profit</v>
      </c>
      <c r="E1202">
        <f t="shared" si="38"/>
        <v>0</v>
      </c>
    </row>
    <row r="1203" spans="1:5" x14ac:dyDescent="0.3">
      <c r="A1203" s="8">
        <v>12</v>
      </c>
      <c r="B1203" s="7">
        <v>2917.5</v>
      </c>
      <c r="D1203" t="str">
        <f t="shared" si="37"/>
        <v>Profit</v>
      </c>
      <c r="E1203">
        <f t="shared" si="38"/>
        <v>0</v>
      </c>
    </row>
    <row r="1204" spans="1:5" x14ac:dyDescent="0.3">
      <c r="A1204" s="8">
        <v>16</v>
      </c>
      <c r="B1204" s="7">
        <v>966</v>
      </c>
      <c r="D1204" t="str">
        <f t="shared" si="37"/>
        <v>Profit</v>
      </c>
      <c r="E1204">
        <f t="shared" si="38"/>
        <v>0</v>
      </c>
    </row>
    <row r="1205" spans="1:5" x14ac:dyDescent="0.3">
      <c r="A1205" s="8">
        <v>17</v>
      </c>
      <c r="B1205" s="7">
        <v>1383</v>
      </c>
      <c r="D1205" t="str">
        <f t="shared" si="37"/>
        <v>Profit</v>
      </c>
      <c r="E1205">
        <f t="shared" si="38"/>
        <v>0</v>
      </c>
    </row>
    <row r="1206" spans="1:5" x14ac:dyDescent="0.3">
      <c r="A1206" s="8">
        <v>18</v>
      </c>
      <c r="B1206" s="7">
        <v>-1170</v>
      </c>
      <c r="D1206" t="str">
        <f t="shared" si="37"/>
        <v>Loss</v>
      </c>
      <c r="E1206">
        <f t="shared" si="38"/>
        <v>1</v>
      </c>
    </row>
    <row r="1207" spans="1:5" x14ac:dyDescent="0.3">
      <c r="A1207" s="8">
        <v>19</v>
      </c>
      <c r="B1207" s="7">
        <v>4320</v>
      </c>
      <c r="D1207" t="str">
        <f t="shared" si="37"/>
        <v>Profit</v>
      </c>
      <c r="E1207">
        <f t="shared" si="38"/>
        <v>0</v>
      </c>
    </row>
    <row r="1208" spans="1:5" x14ac:dyDescent="0.3">
      <c r="A1208" s="8">
        <v>22</v>
      </c>
      <c r="B1208" s="7">
        <v>-270</v>
      </c>
      <c r="D1208" t="str">
        <f t="shared" si="37"/>
        <v>Loss</v>
      </c>
      <c r="E1208">
        <f t="shared" si="38"/>
        <v>1</v>
      </c>
    </row>
    <row r="1209" spans="1:5" x14ac:dyDescent="0.3">
      <c r="A1209" s="8">
        <v>23</v>
      </c>
      <c r="B1209" s="7">
        <v>270</v>
      </c>
      <c r="D1209" t="str">
        <f t="shared" si="37"/>
        <v>Profit</v>
      </c>
      <c r="E1209">
        <f t="shared" si="38"/>
        <v>0</v>
      </c>
    </row>
    <row r="1210" spans="1:5" x14ac:dyDescent="0.3">
      <c r="A1210" s="8">
        <v>24</v>
      </c>
      <c r="B1210" s="7">
        <v>-1200</v>
      </c>
      <c r="D1210" t="str">
        <f t="shared" si="37"/>
        <v>Loss</v>
      </c>
      <c r="E1210">
        <f t="shared" si="38"/>
        <v>1</v>
      </c>
    </row>
    <row r="1211" spans="1:5" x14ac:dyDescent="0.3">
      <c r="A1211" s="8">
        <v>25</v>
      </c>
      <c r="B1211" s="7">
        <v>-1320</v>
      </c>
      <c r="D1211" t="str">
        <f t="shared" si="37"/>
        <v>Loss</v>
      </c>
      <c r="E1211">
        <f t="shared" si="38"/>
        <v>1</v>
      </c>
    </row>
    <row r="1212" spans="1:5" x14ac:dyDescent="0.3">
      <c r="A1212" s="8">
        <v>26</v>
      </c>
      <c r="B1212" s="7">
        <v>-1710</v>
      </c>
      <c r="D1212" t="str">
        <f t="shared" si="37"/>
        <v>Loss</v>
      </c>
      <c r="E1212">
        <f t="shared" si="38"/>
        <v>1</v>
      </c>
    </row>
    <row r="1213" spans="1:5" x14ac:dyDescent="0.3">
      <c r="A1213" s="8">
        <v>29</v>
      </c>
      <c r="B1213" s="7">
        <v>-480</v>
      </c>
      <c r="D1213" t="str">
        <f t="shared" si="37"/>
        <v>Loss</v>
      </c>
      <c r="E1213">
        <f t="shared" si="38"/>
        <v>1</v>
      </c>
    </row>
    <row r="1214" spans="1:5" x14ac:dyDescent="0.3">
      <c r="A1214" s="8">
        <v>30</v>
      </c>
      <c r="B1214" s="7">
        <v>3292.5</v>
      </c>
      <c r="D1214" t="str">
        <f t="shared" si="37"/>
        <v>Profit</v>
      </c>
      <c r="E1214">
        <f t="shared" si="38"/>
        <v>0</v>
      </c>
    </row>
    <row r="1215" spans="1:5" x14ac:dyDescent="0.3">
      <c r="A1215" s="6">
        <v>9</v>
      </c>
      <c r="B1215" s="7">
        <v>29947.5</v>
      </c>
    </row>
    <row r="1216" spans="1:5" x14ac:dyDescent="0.3">
      <c r="A1216" s="8">
        <v>1</v>
      </c>
      <c r="B1216" s="7">
        <v>1110</v>
      </c>
      <c r="D1216" t="str">
        <f t="shared" si="37"/>
        <v>Profit</v>
      </c>
      <c r="E1216">
        <f t="shared" si="38"/>
        <v>0</v>
      </c>
    </row>
    <row r="1217" spans="1:5" x14ac:dyDescent="0.3">
      <c r="A1217" s="8">
        <v>2</v>
      </c>
      <c r="B1217" s="7">
        <v>-960</v>
      </c>
      <c r="D1217" t="str">
        <f t="shared" si="37"/>
        <v>Loss</v>
      </c>
      <c r="E1217">
        <f t="shared" si="38"/>
        <v>1</v>
      </c>
    </row>
    <row r="1218" spans="1:5" x14ac:dyDescent="0.3">
      <c r="A1218" s="8">
        <v>5</v>
      </c>
      <c r="B1218" s="7">
        <v>-1680</v>
      </c>
      <c r="D1218" t="str">
        <f t="shared" si="37"/>
        <v>Loss</v>
      </c>
      <c r="E1218">
        <f t="shared" si="38"/>
        <v>1</v>
      </c>
    </row>
    <row r="1219" spans="1:5" x14ac:dyDescent="0.3">
      <c r="A1219" s="8">
        <v>6</v>
      </c>
      <c r="B1219" s="7">
        <v>1069.5</v>
      </c>
      <c r="D1219" t="str">
        <f t="shared" si="37"/>
        <v>Profit</v>
      </c>
      <c r="E1219">
        <f t="shared" si="38"/>
        <v>0</v>
      </c>
    </row>
    <row r="1220" spans="1:5" x14ac:dyDescent="0.3">
      <c r="A1220" s="8">
        <v>7</v>
      </c>
      <c r="B1220" s="7">
        <v>-1044</v>
      </c>
      <c r="D1220" t="str">
        <f t="shared" si="37"/>
        <v>Loss</v>
      </c>
      <c r="E1220">
        <f t="shared" si="38"/>
        <v>1</v>
      </c>
    </row>
    <row r="1221" spans="1:5" x14ac:dyDescent="0.3">
      <c r="A1221" s="8">
        <v>8</v>
      </c>
      <c r="B1221" s="7">
        <v>2049</v>
      </c>
      <c r="D1221" t="str">
        <f t="shared" si="37"/>
        <v>Profit</v>
      </c>
      <c r="E1221">
        <f t="shared" si="38"/>
        <v>0</v>
      </c>
    </row>
    <row r="1222" spans="1:5" x14ac:dyDescent="0.3">
      <c r="A1222" s="8">
        <v>9</v>
      </c>
      <c r="B1222" s="7">
        <v>-990</v>
      </c>
      <c r="D1222" t="str">
        <f t="shared" si="37"/>
        <v>Loss</v>
      </c>
      <c r="E1222">
        <f t="shared" si="38"/>
        <v>1</v>
      </c>
    </row>
    <row r="1223" spans="1:5" x14ac:dyDescent="0.3">
      <c r="A1223" s="8">
        <v>12</v>
      </c>
      <c r="B1223" s="7">
        <v>1393.5</v>
      </c>
      <c r="D1223" t="str">
        <f t="shared" ref="D1223:D1286" si="39">IF(B1223&gt;0,"Profit","Loss")</f>
        <v>Profit</v>
      </c>
      <c r="E1223">
        <f t="shared" ref="E1223:E1286" si="40">IF(D1223="Loss",1,0)</f>
        <v>0</v>
      </c>
    </row>
    <row r="1224" spans="1:5" x14ac:dyDescent="0.3">
      <c r="A1224" s="8">
        <v>13</v>
      </c>
      <c r="B1224" s="7">
        <v>735</v>
      </c>
      <c r="D1224" t="str">
        <f t="shared" si="39"/>
        <v>Profit</v>
      </c>
      <c r="E1224">
        <f t="shared" si="40"/>
        <v>0</v>
      </c>
    </row>
    <row r="1225" spans="1:5" x14ac:dyDescent="0.3">
      <c r="A1225" s="8">
        <v>14</v>
      </c>
      <c r="B1225" s="7">
        <v>4020</v>
      </c>
      <c r="D1225" t="str">
        <f t="shared" si="39"/>
        <v>Profit</v>
      </c>
      <c r="E1225">
        <f t="shared" si="40"/>
        <v>0</v>
      </c>
    </row>
    <row r="1226" spans="1:5" x14ac:dyDescent="0.3">
      <c r="A1226" s="8">
        <v>15</v>
      </c>
      <c r="B1226" s="7">
        <v>3786</v>
      </c>
      <c r="D1226" t="str">
        <f t="shared" si="39"/>
        <v>Profit</v>
      </c>
      <c r="E1226">
        <f t="shared" si="40"/>
        <v>0</v>
      </c>
    </row>
    <row r="1227" spans="1:5" x14ac:dyDescent="0.3">
      <c r="A1227" s="8">
        <v>16</v>
      </c>
      <c r="B1227" s="7">
        <v>-1920</v>
      </c>
      <c r="D1227" t="str">
        <f t="shared" si="39"/>
        <v>Loss</v>
      </c>
      <c r="E1227">
        <f t="shared" si="40"/>
        <v>1</v>
      </c>
    </row>
    <row r="1228" spans="1:5" x14ac:dyDescent="0.3">
      <c r="A1228" s="8">
        <v>19</v>
      </c>
      <c r="B1228" s="7">
        <v>4410</v>
      </c>
      <c r="D1228" t="str">
        <f t="shared" si="39"/>
        <v>Profit</v>
      </c>
      <c r="E1228">
        <f t="shared" si="40"/>
        <v>0</v>
      </c>
    </row>
    <row r="1229" spans="1:5" x14ac:dyDescent="0.3">
      <c r="A1229" s="8">
        <v>20</v>
      </c>
      <c r="B1229" s="7">
        <v>60</v>
      </c>
      <c r="D1229" t="str">
        <f t="shared" si="39"/>
        <v>Profit</v>
      </c>
      <c r="E1229">
        <f t="shared" si="40"/>
        <v>0</v>
      </c>
    </row>
    <row r="1230" spans="1:5" x14ac:dyDescent="0.3">
      <c r="A1230" s="8">
        <v>21</v>
      </c>
      <c r="B1230" s="7">
        <v>-510</v>
      </c>
      <c r="D1230" t="str">
        <f t="shared" si="39"/>
        <v>Loss</v>
      </c>
      <c r="E1230">
        <f t="shared" si="40"/>
        <v>1</v>
      </c>
    </row>
    <row r="1231" spans="1:5" x14ac:dyDescent="0.3">
      <c r="A1231" s="8">
        <v>22</v>
      </c>
      <c r="B1231" s="7">
        <v>5610</v>
      </c>
      <c r="D1231" t="str">
        <f t="shared" si="39"/>
        <v>Profit</v>
      </c>
      <c r="E1231">
        <f t="shared" si="40"/>
        <v>0</v>
      </c>
    </row>
    <row r="1232" spans="1:5" x14ac:dyDescent="0.3">
      <c r="A1232" s="8">
        <v>23</v>
      </c>
      <c r="B1232" s="7">
        <v>4530</v>
      </c>
      <c r="D1232" t="str">
        <f t="shared" si="39"/>
        <v>Profit</v>
      </c>
      <c r="E1232">
        <f t="shared" si="40"/>
        <v>0</v>
      </c>
    </row>
    <row r="1233" spans="1:5" x14ac:dyDescent="0.3">
      <c r="A1233" s="8">
        <v>26</v>
      </c>
      <c r="B1233" s="7">
        <v>-2040</v>
      </c>
      <c r="D1233" t="str">
        <f t="shared" si="39"/>
        <v>Loss</v>
      </c>
      <c r="E1233">
        <f t="shared" si="40"/>
        <v>1</v>
      </c>
    </row>
    <row r="1234" spans="1:5" x14ac:dyDescent="0.3">
      <c r="A1234" s="8">
        <v>27</v>
      </c>
      <c r="B1234" s="7">
        <v>5700</v>
      </c>
      <c r="D1234" t="str">
        <f t="shared" si="39"/>
        <v>Profit</v>
      </c>
      <c r="E1234">
        <f t="shared" si="40"/>
        <v>0</v>
      </c>
    </row>
    <row r="1235" spans="1:5" x14ac:dyDescent="0.3">
      <c r="A1235" s="8">
        <v>28</v>
      </c>
      <c r="B1235" s="7">
        <v>1050</v>
      </c>
      <c r="D1235" t="str">
        <f t="shared" si="39"/>
        <v>Profit</v>
      </c>
      <c r="E1235">
        <f t="shared" si="40"/>
        <v>0</v>
      </c>
    </row>
    <row r="1236" spans="1:5" x14ac:dyDescent="0.3">
      <c r="A1236" s="8">
        <v>29</v>
      </c>
      <c r="B1236" s="7">
        <v>2668.5</v>
      </c>
      <c r="D1236" t="str">
        <f t="shared" si="39"/>
        <v>Profit</v>
      </c>
      <c r="E1236">
        <f t="shared" si="40"/>
        <v>0</v>
      </c>
    </row>
    <row r="1237" spans="1:5" x14ac:dyDescent="0.3">
      <c r="A1237" s="8">
        <v>30</v>
      </c>
      <c r="B1237" s="7">
        <v>900</v>
      </c>
      <c r="D1237" t="str">
        <f t="shared" si="39"/>
        <v>Profit</v>
      </c>
      <c r="E1237">
        <f t="shared" si="40"/>
        <v>0</v>
      </c>
    </row>
    <row r="1238" spans="1:5" x14ac:dyDescent="0.3">
      <c r="A1238" s="6">
        <v>10</v>
      </c>
      <c r="B1238" s="7">
        <v>14253</v>
      </c>
    </row>
    <row r="1239" spans="1:5" x14ac:dyDescent="0.3">
      <c r="A1239" s="8">
        <v>3</v>
      </c>
      <c r="B1239" s="7">
        <v>1386</v>
      </c>
      <c r="D1239" t="str">
        <f t="shared" si="39"/>
        <v>Profit</v>
      </c>
      <c r="E1239">
        <f t="shared" si="40"/>
        <v>0</v>
      </c>
    </row>
    <row r="1240" spans="1:5" x14ac:dyDescent="0.3">
      <c r="A1240" s="8">
        <v>4</v>
      </c>
      <c r="B1240" s="7">
        <v>750</v>
      </c>
      <c r="D1240" t="str">
        <f t="shared" si="39"/>
        <v>Profit</v>
      </c>
      <c r="E1240">
        <f t="shared" si="40"/>
        <v>0</v>
      </c>
    </row>
    <row r="1241" spans="1:5" x14ac:dyDescent="0.3">
      <c r="A1241" s="8">
        <v>6</v>
      </c>
      <c r="B1241" s="7">
        <v>-540</v>
      </c>
      <c r="D1241" t="str">
        <f t="shared" si="39"/>
        <v>Loss</v>
      </c>
      <c r="E1241">
        <f t="shared" si="40"/>
        <v>1</v>
      </c>
    </row>
    <row r="1242" spans="1:5" x14ac:dyDescent="0.3">
      <c r="A1242" s="8">
        <v>7</v>
      </c>
      <c r="B1242" s="7">
        <v>-690</v>
      </c>
      <c r="D1242" t="str">
        <f t="shared" si="39"/>
        <v>Loss</v>
      </c>
      <c r="E1242">
        <f t="shared" si="40"/>
        <v>1</v>
      </c>
    </row>
    <row r="1243" spans="1:5" x14ac:dyDescent="0.3">
      <c r="A1243" s="8">
        <v>10</v>
      </c>
      <c r="B1243" s="7">
        <v>4200</v>
      </c>
      <c r="D1243" t="str">
        <f t="shared" si="39"/>
        <v>Profit</v>
      </c>
      <c r="E1243">
        <f t="shared" si="40"/>
        <v>0</v>
      </c>
    </row>
    <row r="1244" spans="1:5" x14ac:dyDescent="0.3">
      <c r="A1244" s="8">
        <v>11</v>
      </c>
      <c r="B1244" s="7">
        <v>-1920</v>
      </c>
      <c r="D1244" t="str">
        <f t="shared" si="39"/>
        <v>Loss</v>
      </c>
      <c r="E1244">
        <f t="shared" si="40"/>
        <v>1</v>
      </c>
    </row>
    <row r="1245" spans="1:5" x14ac:dyDescent="0.3">
      <c r="A1245" s="8">
        <v>12</v>
      </c>
      <c r="B1245" s="7">
        <v>-1590</v>
      </c>
      <c r="D1245" t="str">
        <f t="shared" si="39"/>
        <v>Loss</v>
      </c>
      <c r="E1245">
        <f t="shared" si="40"/>
        <v>1</v>
      </c>
    </row>
    <row r="1246" spans="1:5" x14ac:dyDescent="0.3">
      <c r="A1246" s="8">
        <v>13</v>
      </c>
      <c r="B1246" s="7">
        <v>3930</v>
      </c>
      <c r="D1246" t="str">
        <f t="shared" si="39"/>
        <v>Profit</v>
      </c>
      <c r="E1246">
        <f t="shared" si="40"/>
        <v>0</v>
      </c>
    </row>
    <row r="1247" spans="1:5" x14ac:dyDescent="0.3">
      <c r="A1247" s="8">
        <v>14</v>
      </c>
      <c r="B1247" s="7">
        <v>750</v>
      </c>
      <c r="D1247" t="str">
        <f t="shared" si="39"/>
        <v>Profit</v>
      </c>
      <c r="E1247">
        <f t="shared" si="40"/>
        <v>0</v>
      </c>
    </row>
    <row r="1248" spans="1:5" x14ac:dyDescent="0.3">
      <c r="A1248" s="8">
        <v>17</v>
      </c>
      <c r="B1248" s="7">
        <v>-870</v>
      </c>
      <c r="D1248" t="str">
        <f t="shared" si="39"/>
        <v>Loss</v>
      </c>
      <c r="E1248">
        <f t="shared" si="40"/>
        <v>1</v>
      </c>
    </row>
    <row r="1249" spans="1:5" x14ac:dyDescent="0.3">
      <c r="A1249" s="8">
        <v>18</v>
      </c>
      <c r="B1249" s="7">
        <v>630</v>
      </c>
      <c r="D1249" t="str">
        <f t="shared" si="39"/>
        <v>Profit</v>
      </c>
      <c r="E1249">
        <f t="shared" si="40"/>
        <v>0</v>
      </c>
    </row>
    <row r="1250" spans="1:5" x14ac:dyDescent="0.3">
      <c r="A1250" s="8">
        <v>19</v>
      </c>
      <c r="B1250" s="7">
        <v>1002</v>
      </c>
      <c r="D1250" t="str">
        <f t="shared" si="39"/>
        <v>Profit</v>
      </c>
      <c r="E1250">
        <f t="shared" si="40"/>
        <v>0</v>
      </c>
    </row>
    <row r="1251" spans="1:5" x14ac:dyDescent="0.3">
      <c r="A1251" s="8">
        <v>20</v>
      </c>
      <c r="B1251" s="7">
        <v>1383</v>
      </c>
      <c r="D1251" t="str">
        <f t="shared" si="39"/>
        <v>Profit</v>
      </c>
      <c r="E1251">
        <f t="shared" si="40"/>
        <v>0</v>
      </c>
    </row>
    <row r="1252" spans="1:5" x14ac:dyDescent="0.3">
      <c r="A1252" s="8">
        <v>21</v>
      </c>
      <c r="B1252" s="7">
        <v>750</v>
      </c>
      <c r="D1252" t="str">
        <f t="shared" si="39"/>
        <v>Profit</v>
      </c>
      <c r="E1252">
        <f t="shared" si="40"/>
        <v>0</v>
      </c>
    </row>
    <row r="1253" spans="1:5" x14ac:dyDescent="0.3">
      <c r="A1253" s="8">
        <v>25</v>
      </c>
      <c r="B1253" s="7">
        <v>-1890</v>
      </c>
      <c r="D1253" t="str">
        <f t="shared" si="39"/>
        <v>Loss</v>
      </c>
      <c r="E1253">
        <f t="shared" si="40"/>
        <v>1</v>
      </c>
    </row>
    <row r="1254" spans="1:5" x14ac:dyDescent="0.3">
      <c r="A1254" s="8">
        <v>27</v>
      </c>
      <c r="B1254" s="7">
        <v>3402</v>
      </c>
      <c r="D1254" t="str">
        <f t="shared" si="39"/>
        <v>Profit</v>
      </c>
      <c r="E1254">
        <f t="shared" si="40"/>
        <v>0</v>
      </c>
    </row>
    <row r="1255" spans="1:5" x14ac:dyDescent="0.3">
      <c r="A1255" s="8">
        <v>28</v>
      </c>
      <c r="B1255" s="7">
        <v>4200</v>
      </c>
      <c r="D1255" t="str">
        <f t="shared" si="39"/>
        <v>Profit</v>
      </c>
      <c r="E1255">
        <f t="shared" si="40"/>
        <v>0</v>
      </c>
    </row>
    <row r="1256" spans="1:5" x14ac:dyDescent="0.3">
      <c r="A1256" s="8">
        <v>31</v>
      </c>
      <c r="B1256" s="7">
        <v>-630</v>
      </c>
      <c r="D1256" t="str">
        <f t="shared" si="39"/>
        <v>Loss</v>
      </c>
      <c r="E1256">
        <f t="shared" si="40"/>
        <v>1</v>
      </c>
    </row>
    <row r="1257" spans="1:5" x14ac:dyDescent="0.3">
      <c r="A1257" s="6">
        <v>11</v>
      </c>
      <c r="B1257" s="7">
        <v>789</v>
      </c>
    </row>
    <row r="1258" spans="1:5" x14ac:dyDescent="0.3">
      <c r="A1258" s="8">
        <v>1</v>
      </c>
      <c r="B1258" s="7">
        <v>-1530</v>
      </c>
      <c r="D1258" t="str">
        <f t="shared" si="39"/>
        <v>Loss</v>
      </c>
      <c r="E1258">
        <f t="shared" si="40"/>
        <v>1</v>
      </c>
    </row>
    <row r="1259" spans="1:5" x14ac:dyDescent="0.3">
      <c r="A1259" s="8">
        <v>2</v>
      </c>
      <c r="B1259" s="7">
        <v>-1860</v>
      </c>
      <c r="D1259" t="str">
        <f t="shared" si="39"/>
        <v>Loss</v>
      </c>
      <c r="E1259">
        <f t="shared" si="40"/>
        <v>1</v>
      </c>
    </row>
    <row r="1260" spans="1:5" x14ac:dyDescent="0.3">
      <c r="A1260" s="8">
        <v>3</v>
      </c>
      <c r="B1260" s="7">
        <v>3795</v>
      </c>
      <c r="D1260" t="str">
        <f t="shared" si="39"/>
        <v>Profit</v>
      </c>
      <c r="E1260">
        <f t="shared" si="40"/>
        <v>0</v>
      </c>
    </row>
    <row r="1261" spans="1:5" x14ac:dyDescent="0.3">
      <c r="A1261" s="8">
        <v>4</v>
      </c>
      <c r="B1261" s="7">
        <v>-1320</v>
      </c>
      <c r="D1261" t="str">
        <f t="shared" si="39"/>
        <v>Loss</v>
      </c>
      <c r="E1261">
        <f t="shared" si="40"/>
        <v>1</v>
      </c>
    </row>
    <row r="1262" spans="1:5" x14ac:dyDescent="0.3">
      <c r="A1262" s="8">
        <v>7</v>
      </c>
      <c r="B1262" s="7">
        <v>690</v>
      </c>
      <c r="D1262" t="str">
        <f t="shared" si="39"/>
        <v>Profit</v>
      </c>
      <c r="E1262">
        <f t="shared" si="40"/>
        <v>0</v>
      </c>
    </row>
    <row r="1263" spans="1:5" x14ac:dyDescent="0.3">
      <c r="A1263" s="8">
        <v>9</v>
      </c>
      <c r="B1263" s="7">
        <v>-840</v>
      </c>
      <c r="D1263" t="str">
        <f t="shared" si="39"/>
        <v>Loss</v>
      </c>
      <c r="E1263">
        <f t="shared" si="40"/>
        <v>1</v>
      </c>
    </row>
    <row r="1264" spans="1:5" x14ac:dyDescent="0.3">
      <c r="A1264" s="8">
        <v>10</v>
      </c>
      <c r="B1264" s="7">
        <v>985.5</v>
      </c>
      <c r="D1264" t="str">
        <f t="shared" si="39"/>
        <v>Profit</v>
      </c>
      <c r="E1264">
        <f t="shared" si="40"/>
        <v>0</v>
      </c>
    </row>
    <row r="1265" spans="1:5" x14ac:dyDescent="0.3">
      <c r="A1265" s="8">
        <v>11</v>
      </c>
      <c r="B1265" s="7">
        <v>-1380</v>
      </c>
      <c r="D1265" t="str">
        <f t="shared" si="39"/>
        <v>Loss</v>
      </c>
      <c r="E1265">
        <f t="shared" si="40"/>
        <v>1</v>
      </c>
    </row>
    <row r="1266" spans="1:5" x14ac:dyDescent="0.3">
      <c r="A1266" s="8">
        <v>14</v>
      </c>
      <c r="B1266" s="7">
        <v>-1560</v>
      </c>
      <c r="D1266" t="str">
        <f t="shared" si="39"/>
        <v>Loss</v>
      </c>
      <c r="E1266">
        <f t="shared" si="40"/>
        <v>1</v>
      </c>
    </row>
    <row r="1267" spans="1:5" x14ac:dyDescent="0.3">
      <c r="A1267" s="8">
        <v>15</v>
      </c>
      <c r="B1267" s="7">
        <v>1933.5</v>
      </c>
      <c r="D1267" t="str">
        <f t="shared" si="39"/>
        <v>Profit</v>
      </c>
      <c r="E1267">
        <f t="shared" si="40"/>
        <v>0</v>
      </c>
    </row>
    <row r="1268" spans="1:5" x14ac:dyDescent="0.3">
      <c r="A1268" s="8">
        <v>16</v>
      </c>
      <c r="B1268" s="7">
        <v>541.5</v>
      </c>
      <c r="D1268" t="str">
        <f t="shared" si="39"/>
        <v>Profit</v>
      </c>
      <c r="E1268">
        <f t="shared" si="40"/>
        <v>0</v>
      </c>
    </row>
    <row r="1269" spans="1:5" x14ac:dyDescent="0.3">
      <c r="A1269" s="8">
        <v>17</v>
      </c>
      <c r="B1269" s="7">
        <v>2218.5</v>
      </c>
      <c r="D1269" t="str">
        <f t="shared" si="39"/>
        <v>Profit</v>
      </c>
      <c r="E1269">
        <f t="shared" si="40"/>
        <v>0</v>
      </c>
    </row>
    <row r="1270" spans="1:5" x14ac:dyDescent="0.3">
      <c r="A1270" s="8">
        <v>18</v>
      </c>
      <c r="B1270" s="7">
        <v>-420</v>
      </c>
      <c r="D1270" t="str">
        <f t="shared" si="39"/>
        <v>Loss</v>
      </c>
      <c r="E1270">
        <f t="shared" si="40"/>
        <v>1</v>
      </c>
    </row>
    <row r="1271" spans="1:5" x14ac:dyDescent="0.3">
      <c r="A1271" s="8">
        <v>21</v>
      </c>
      <c r="B1271" s="7">
        <v>1306.5</v>
      </c>
      <c r="D1271" t="str">
        <f t="shared" si="39"/>
        <v>Profit</v>
      </c>
      <c r="E1271">
        <f t="shared" si="40"/>
        <v>0</v>
      </c>
    </row>
    <row r="1272" spans="1:5" x14ac:dyDescent="0.3">
      <c r="A1272" s="8">
        <v>22</v>
      </c>
      <c r="B1272" s="7">
        <v>1744.5</v>
      </c>
      <c r="D1272" t="str">
        <f t="shared" si="39"/>
        <v>Profit</v>
      </c>
      <c r="E1272">
        <f t="shared" si="40"/>
        <v>0</v>
      </c>
    </row>
    <row r="1273" spans="1:5" x14ac:dyDescent="0.3">
      <c r="A1273" s="8">
        <v>23</v>
      </c>
      <c r="B1273" s="7">
        <v>-939</v>
      </c>
      <c r="D1273" t="str">
        <f t="shared" si="39"/>
        <v>Loss</v>
      </c>
      <c r="E1273">
        <f t="shared" si="40"/>
        <v>1</v>
      </c>
    </row>
    <row r="1274" spans="1:5" x14ac:dyDescent="0.3">
      <c r="A1274" s="8">
        <v>24</v>
      </c>
      <c r="B1274" s="7">
        <v>-33</v>
      </c>
      <c r="D1274" t="str">
        <f t="shared" si="39"/>
        <v>Loss</v>
      </c>
      <c r="E1274">
        <f t="shared" si="40"/>
        <v>1</v>
      </c>
    </row>
    <row r="1275" spans="1:5" x14ac:dyDescent="0.3">
      <c r="A1275" s="8">
        <v>25</v>
      </c>
      <c r="B1275" s="7">
        <v>-2580</v>
      </c>
      <c r="D1275" t="str">
        <f t="shared" si="39"/>
        <v>Loss</v>
      </c>
      <c r="E1275">
        <f t="shared" si="40"/>
        <v>1</v>
      </c>
    </row>
    <row r="1276" spans="1:5" x14ac:dyDescent="0.3">
      <c r="A1276" s="8">
        <v>28</v>
      </c>
      <c r="B1276" s="7">
        <v>172.5</v>
      </c>
      <c r="D1276" t="str">
        <f t="shared" si="39"/>
        <v>Profit</v>
      </c>
      <c r="E1276">
        <f t="shared" si="40"/>
        <v>0</v>
      </c>
    </row>
    <row r="1277" spans="1:5" x14ac:dyDescent="0.3">
      <c r="A1277" s="8">
        <v>29</v>
      </c>
      <c r="B1277" s="7">
        <v>1243.5</v>
      </c>
      <c r="D1277" t="str">
        <f t="shared" si="39"/>
        <v>Profit</v>
      </c>
      <c r="E1277">
        <f t="shared" si="40"/>
        <v>0</v>
      </c>
    </row>
    <row r="1278" spans="1:5" x14ac:dyDescent="0.3">
      <c r="A1278" s="8">
        <v>30</v>
      </c>
      <c r="B1278" s="7">
        <v>-1380</v>
      </c>
      <c r="D1278" t="str">
        <f t="shared" si="39"/>
        <v>Loss</v>
      </c>
      <c r="E1278">
        <f t="shared" si="40"/>
        <v>1</v>
      </c>
    </row>
    <row r="1279" spans="1:5" x14ac:dyDescent="0.3">
      <c r="A1279" s="6">
        <v>12</v>
      </c>
      <c r="B1279" s="7">
        <v>6585</v>
      </c>
    </row>
    <row r="1280" spans="1:5" x14ac:dyDescent="0.3">
      <c r="A1280" s="8">
        <v>1</v>
      </c>
      <c r="B1280" s="7">
        <v>286.5</v>
      </c>
      <c r="D1280" t="str">
        <f t="shared" si="39"/>
        <v>Profit</v>
      </c>
      <c r="E1280">
        <f t="shared" si="40"/>
        <v>0</v>
      </c>
    </row>
    <row r="1281" spans="1:5" x14ac:dyDescent="0.3">
      <c r="A1281" s="8">
        <v>2</v>
      </c>
      <c r="B1281" s="7">
        <v>-1410</v>
      </c>
      <c r="D1281" t="str">
        <f t="shared" si="39"/>
        <v>Loss</v>
      </c>
      <c r="E1281">
        <f t="shared" si="40"/>
        <v>1</v>
      </c>
    </row>
    <row r="1282" spans="1:5" x14ac:dyDescent="0.3">
      <c r="A1282" s="8">
        <v>5</v>
      </c>
      <c r="B1282" s="7">
        <v>-2430</v>
      </c>
      <c r="D1282" t="str">
        <f t="shared" si="39"/>
        <v>Loss</v>
      </c>
      <c r="E1282">
        <f t="shared" si="40"/>
        <v>1</v>
      </c>
    </row>
    <row r="1283" spans="1:5" x14ac:dyDescent="0.3">
      <c r="A1283" s="8">
        <v>6</v>
      </c>
      <c r="B1283" s="7">
        <v>-1083</v>
      </c>
      <c r="D1283" t="str">
        <f t="shared" si="39"/>
        <v>Loss</v>
      </c>
      <c r="E1283">
        <f t="shared" si="40"/>
        <v>1</v>
      </c>
    </row>
    <row r="1284" spans="1:5" x14ac:dyDescent="0.3">
      <c r="A1284" s="8">
        <v>7</v>
      </c>
      <c r="B1284" s="7">
        <v>-2040</v>
      </c>
      <c r="D1284" t="str">
        <f t="shared" si="39"/>
        <v>Loss</v>
      </c>
      <c r="E1284">
        <f t="shared" si="40"/>
        <v>1</v>
      </c>
    </row>
    <row r="1285" spans="1:5" x14ac:dyDescent="0.3">
      <c r="A1285" s="8">
        <v>8</v>
      </c>
      <c r="B1285" s="7">
        <v>769.5</v>
      </c>
      <c r="D1285" t="str">
        <f t="shared" si="39"/>
        <v>Profit</v>
      </c>
      <c r="E1285">
        <f t="shared" si="40"/>
        <v>0</v>
      </c>
    </row>
    <row r="1286" spans="1:5" x14ac:dyDescent="0.3">
      <c r="A1286" s="8">
        <v>9</v>
      </c>
      <c r="B1286" s="7">
        <v>-2100</v>
      </c>
      <c r="D1286" t="str">
        <f t="shared" si="39"/>
        <v>Loss</v>
      </c>
      <c r="E1286">
        <f t="shared" si="40"/>
        <v>1</v>
      </c>
    </row>
    <row r="1287" spans="1:5" x14ac:dyDescent="0.3">
      <c r="A1287" s="8">
        <v>12</v>
      </c>
      <c r="B1287" s="7">
        <v>1441.5</v>
      </c>
      <c r="D1287" t="str">
        <f t="shared" ref="D1287:D1350" si="41">IF(B1287&gt;0,"Profit","Loss")</f>
        <v>Profit</v>
      </c>
      <c r="E1287">
        <f t="shared" ref="E1287:E1350" si="42">IF(D1287="Loss",1,0)</f>
        <v>0</v>
      </c>
    </row>
    <row r="1288" spans="1:5" x14ac:dyDescent="0.3">
      <c r="A1288" s="8">
        <v>13</v>
      </c>
      <c r="B1288" s="7">
        <v>688.5</v>
      </c>
      <c r="D1288" t="str">
        <f t="shared" si="41"/>
        <v>Profit</v>
      </c>
      <c r="E1288">
        <f t="shared" si="42"/>
        <v>0</v>
      </c>
    </row>
    <row r="1289" spans="1:5" x14ac:dyDescent="0.3">
      <c r="A1289" s="8">
        <v>14</v>
      </c>
      <c r="B1289" s="7">
        <v>1152</v>
      </c>
      <c r="D1289" t="str">
        <f t="shared" si="41"/>
        <v>Profit</v>
      </c>
      <c r="E1289">
        <f t="shared" si="42"/>
        <v>0</v>
      </c>
    </row>
    <row r="1290" spans="1:5" x14ac:dyDescent="0.3">
      <c r="A1290" s="8">
        <v>15</v>
      </c>
      <c r="B1290" s="7">
        <v>804</v>
      </c>
      <c r="D1290" t="str">
        <f t="shared" si="41"/>
        <v>Profit</v>
      </c>
      <c r="E1290">
        <f t="shared" si="42"/>
        <v>0</v>
      </c>
    </row>
    <row r="1291" spans="1:5" x14ac:dyDescent="0.3">
      <c r="A1291" s="8">
        <v>16</v>
      </c>
      <c r="B1291" s="7">
        <v>960</v>
      </c>
      <c r="D1291" t="str">
        <f t="shared" si="41"/>
        <v>Profit</v>
      </c>
      <c r="E1291">
        <f t="shared" si="42"/>
        <v>0</v>
      </c>
    </row>
    <row r="1292" spans="1:5" x14ac:dyDescent="0.3">
      <c r="A1292" s="8">
        <v>19</v>
      </c>
      <c r="B1292" s="7">
        <v>2382</v>
      </c>
      <c r="D1292" t="str">
        <f t="shared" si="41"/>
        <v>Profit</v>
      </c>
      <c r="E1292">
        <f t="shared" si="42"/>
        <v>0</v>
      </c>
    </row>
    <row r="1293" spans="1:5" x14ac:dyDescent="0.3">
      <c r="A1293" s="8">
        <v>20</v>
      </c>
      <c r="B1293" s="7">
        <v>-930</v>
      </c>
      <c r="D1293" t="str">
        <f t="shared" si="41"/>
        <v>Loss</v>
      </c>
      <c r="E1293">
        <f t="shared" si="42"/>
        <v>1</v>
      </c>
    </row>
    <row r="1294" spans="1:5" x14ac:dyDescent="0.3">
      <c r="A1294" s="8">
        <v>21</v>
      </c>
      <c r="B1294" s="7">
        <v>1539</v>
      </c>
      <c r="D1294" t="str">
        <f t="shared" si="41"/>
        <v>Profit</v>
      </c>
      <c r="E1294">
        <f t="shared" si="42"/>
        <v>0</v>
      </c>
    </row>
    <row r="1295" spans="1:5" x14ac:dyDescent="0.3">
      <c r="A1295" s="8">
        <v>22</v>
      </c>
      <c r="B1295" s="7">
        <v>-1290</v>
      </c>
      <c r="D1295" t="str">
        <f t="shared" si="41"/>
        <v>Loss</v>
      </c>
      <c r="E1295">
        <f t="shared" si="42"/>
        <v>1</v>
      </c>
    </row>
    <row r="1296" spans="1:5" x14ac:dyDescent="0.3">
      <c r="A1296" s="8">
        <v>23</v>
      </c>
      <c r="B1296" s="7">
        <v>2280</v>
      </c>
      <c r="D1296" t="str">
        <f t="shared" si="41"/>
        <v>Profit</v>
      </c>
      <c r="E1296">
        <f t="shared" si="42"/>
        <v>0</v>
      </c>
    </row>
    <row r="1297" spans="1:5" x14ac:dyDescent="0.3">
      <c r="A1297" s="8">
        <v>26</v>
      </c>
      <c r="B1297" s="7">
        <v>4170</v>
      </c>
      <c r="D1297" t="str">
        <f t="shared" si="41"/>
        <v>Profit</v>
      </c>
      <c r="E1297">
        <f t="shared" si="42"/>
        <v>0</v>
      </c>
    </row>
    <row r="1298" spans="1:5" x14ac:dyDescent="0.3">
      <c r="A1298" s="8">
        <v>27</v>
      </c>
      <c r="B1298" s="7">
        <v>1020</v>
      </c>
      <c r="D1298" t="str">
        <f t="shared" si="41"/>
        <v>Profit</v>
      </c>
      <c r="E1298">
        <f t="shared" si="42"/>
        <v>0</v>
      </c>
    </row>
    <row r="1299" spans="1:5" x14ac:dyDescent="0.3">
      <c r="A1299" s="8">
        <v>28</v>
      </c>
      <c r="B1299" s="7">
        <v>-2490</v>
      </c>
      <c r="D1299" t="str">
        <f t="shared" si="41"/>
        <v>Loss</v>
      </c>
      <c r="E1299">
        <f t="shared" si="42"/>
        <v>1</v>
      </c>
    </row>
    <row r="1300" spans="1:5" x14ac:dyDescent="0.3">
      <c r="A1300" s="8">
        <v>29</v>
      </c>
      <c r="B1300" s="7">
        <v>4155</v>
      </c>
      <c r="D1300" t="str">
        <f t="shared" si="41"/>
        <v>Profit</v>
      </c>
      <c r="E1300">
        <f t="shared" si="42"/>
        <v>0</v>
      </c>
    </row>
    <row r="1301" spans="1:5" x14ac:dyDescent="0.3">
      <c r="A1301" s="8">
        <v>30</v>
      </c>
      <c r="B1301" s="7">
        <v>-1290</v>
      </c>
      <c r="D1301" t="str">
        <f t="shared" si="41"/>
        <v>Loss</v>
      </c>
      <c r="E1301">
        <f t="shared" si="42"/>
        <v>1</v>
      </c>
    </row>
    <row r="1302" spans="1:5" x14ac:dyDescent="0.3">
      <c r="A1302" s="5">
        <v>2023</v>
      </c>
      <c r="B1302" s="7">
        <v>33981</v>
      </c>
    </row>
    <row r="1303" spans="1:5" x14ac:dyDescent="0.3">
      <c r="A1303" s="6">
        <v>1</v>
      </c>
      <c r="B1303" s="7">
        <v>1395</v>
      </c>
    </row>
    <row r="1304" spans="1:5" x14ac:dyDescent="0.3">
      <c r="A1304" s="8">
        <v>2</v>
      </c>
      <c r="B1304" s="7">
        <v>1410</v>
      </c>
      <c r="D1304" t="str">
        <f t="shared" si="41"/>
        <v>Profit</v>
      </c>
      <c r="E1304">
        <f t="shared" si="42"/>
        <v>0</v>
      </c>
    </row>
    <row r="1305" spans="1:5" x14ac:dyDescent="0.3">
      <c r="A1305" s="8">
        <v>3</v>
      </c>
      <c r="B1305" s="7">
        <v>-1860</v>
      </c>
      <c r="D1305" t="str">
        <f t="shared" si="41"/>
        <v>Loss</v>
      </c>
      <c r="E1305">
        <f t="shared" si="42"/>
        <v>1</v>
      </c>
    </row>
    <row r="1306" spans="1:5" x14ac:dyDescent="0.3">
      <c r="A1306" s="8">
        <v>4</v>
      </c>
      <c r="B1306" s="7">
        <v>2326.5</v>
      </c>
      <c r="D1306" t="str">
        <f t="shared" si="41"/>
        <v>Profit</v>
      </c>
      <c r="E1306">
        <f t="shared" si="42"/>
        <v>0</v>
      </c>
    </row>
    <row r="1307" spans="1:5" x14ac:dyDescent="0.3">
      <c r="A1307" s="8">
        <v>5</v>
      </c>
      <c r="B1307" s="7">
        <v>-1980</v>
      </c>
      <c r="D1307" t="str">
        <f t="shared" si="41"/>
        <v>Loss</v>
      </c>
      <c r="E1307">
        <f t="shared" si="42"/>
        <v>1</v>
      </c>
    </row>
    <row r="1308" spans="1:5" x14ac:dyDescent="0.3">
      <c r="A1308" s="8">
        <v>6</v>
      </c>
      <c r="B1308" s="7">
        <v>-870</v>
      </c>
      <c r="D1308" t="str">
        <f t="shared" si="41"/>
        <v>Loss</v>
      </c>
      <c r="E1308">
        <f t="shared" si="42"/>
        <v>1</v>
      </c>
    </row>
    <row r="1309" spans="1:5" x14ac:dyDescent="0.3">
      <c r="A1309" s="8">
        <v>9</v>
      </c>
      <c r="B1309" s="7">
        <v>-3000</v>
      </c>
      <c r="D1309" t="str">
        <f t="shared" si="41"/>
        <v>Loss</v>
      </c>
      <c r="E1309">
        <f t="shared" si="42"/>
        <v>1</v>
      </c>
    </row>
    <row r="1310" spans="1:5" x14ac:dyDescent="0.3">
      <c r="A1310" s="8">
        <v>10</v>
      </c>
      <c r="B1310" s="7">
        <v>2667</v>
      </c>
      <c r="D1310" t="str">
        <f t="shared" si="41"/>
        <v>Profit</v>
      </c>
      <c r="E1310">
        <f t="shared" si="42"/>
        <v>0</v>
      </c>
    </row>
    <row r="1311" spans="1:5" x14ac:dyDescent="0.3">
      <c r="A1311" s="8">
        <v>11</v>
      </c>
      <c r="B1311" s="7">
        <v>1800</v>
      </c>
      <c r="D1311" t="str">
        <f t="shared" si="41"/>
        <v>Profit</v>
      </c>
      <c r="E1311">
        <f t="shared" si="42"/>
        <v>0</v>
      </c>
    </row>
    <row r="1312" spans="1:5" x14ac:dyDescent="0.3">
      <c r="A1312" s="8">
        <v>12</v>
      </c>
      <c r="B1312" s="7">
        <v>-1020</v>
      </c>
      <c r="D1312" t="str">
        <f t="shared" si="41"/>
        <v>Loss</v>
      </c>
      <c r="E1312">
        <f t="shared" si="42"/>
        <v>1</v>
      </c>
    </row>
    <row r="1313" spans="1:5" x14ac:dyDescent="0.3">
      <c r="A1313" s="8">
        <v>13</v>
      </c>
      <c r="B1313" s="7">
        <v>-960</v>
      </c>
      <c r="D1313" t="str">
        <f t="shared" si="41"/>
        <v>Loss</v>
      </c>
      <c r="E1313">
        <f t="shared" si="42"/>
        <v>1</v>
      </c>
    </row>
    <row r="1314" spans="1:5" x14ac:dyDescent="0.3">
      <c r="A1314" s="8">
        <v>16</v>
      </c>
      <c r="B1314" s="7">
        <v>-1350</v>
      </c>
      <c r="D1314" t="str">
        <f t="shared" si="41"/>
        <v>Loss</v>
      </c>
      <c r="E1314">
        <f t="shared" si="42"/>
        <v>1</v>
      </c>
    </row>
    <row r="1315" spans="1:5" x14ac:dyDescent="0.3">
      <c r="A1315" s="8">
        <v>17</v>
      </c>
      <c r="B1315" s="7">
        <v>-930</v>
      </c>
      <c r="D1315" t="str">
        <f t="shared" si="41"/>
        <v>Loss</v>
      </c>
      <c r="E1315">
        <f t="shared" si="42"/>
        <v>1</v>
      </c>
    </row>
    <row r="1316" spans="1:5" x14ac:dyDescent="0.3">
      <c r="A1316" s="8">
        <v>18</v>
      </c>
      <c r="B1316" s="7">
        <v>2668.5</v>
      </c>
      <c r="D1316" t="str">
        <f t="shared" si="41"/>
        <v>Profit</v>
      </c>
      <c r="E1316">
        <f t="shared" si="42"/>
        <v>0</v>
      </c>
    </row>
    <row r="1317" spans="1:5" x14ac:dyDescent="0.3">
      <c r="A1317" s="8">
        <v>19</v>
      </c>
      <c r="B1317" s="7">
        <v>-540</v>
      </c>
      <c r="D1317" t="str">
        <f t="shared" si="41"/>
        <v>Loss</v>
      </c>
      <c r="E1317">
        <f t="shared" si="42"/>
        <v>1</v>
      </c>
    </row>
    <row r="1318" spans="1:5" x14ac:dyDescent="0.3">
      <c r="A1318" s="8">
        <v>20</v>
      </c>
      <c r="B1318" s="7">
        <v>-711</v>
      </c>
      <c r="D1318" t="str">
        <f t="shared" si="41"/>
        <v>Loss</v>
      </c>
      <c r="E1318">
        <f t="shared" si="42"/>
        <v>1</v>
      </c>
    </row>
    <row r="1319" spans="1:5" x14ac:dyDescent="0.3">
      <c r="A1319" s="8">
        <v>23</v>
      </c>
      <c r="B1319" s="7">
        <v>283.5</v>
      </c>
      <c r="D1319" t="str">
        <f t="shared" si="41"/>
        <v>Profit</v>
      </c>
      <c r="E1319">
        <f t="shared" si="42"/>
        <v>0</v>
      </c>
    </row>
    <row r="1320" spans="1:5" x14ac:dyDescent="0.3">
      <c r="A1320" s="8">
        <v>24</v>
      </c>
      <c r="B1320" s="7">
        <v>2595</v>
      </c>
      <c r="D1320" t="str">
        <f t="shared" si="41"/>
        <v>Profit</v>
      </c>
      <c r="E1320">
        <f t="shared" si="42"/>
        <v>0</v>
      </c>
    </row>
    <row r="1321" spans="1:5" x14ac:dyDescent="0.3">
      <c r="A1321" s="8">
        <v>25</v>
      </c>
      <c r="B1321" s="7">
        <v>2365.5</v>
      </c>
      <c r="D1321" t="str">
        <f t="shared" si="41"/>
        <v>Profit</v>
      </c>
      <c r="E1321">
        <f t="shared" si="42"/>
        <v>0</v>
      </c>
    </row>
    <row r="1322" spans="1:5" x14ac:dyDescent="0.3">
      <c r="A1322" s="8">
        <v>27</v>
      </c>
      <c r="B1322" s="7">
        <v>330</v>
      </c>
      <c r="D1322" t="str">
        <f t="shared" si="41"/>
        <v>Profit</v>
      </c>
      <c r="E1322">
        <f t="shared" si="42"/>
        <v>0</v>
      </c>
    </row>
    <row r="1323" spans="1:5" x14ac:dyDescent="0.3">
      <c r="A1323" s="8">
        <v>30</v>
      </c>
      <c r="B1323" s="7">
        <v>240</v>
      </c>
      <c r="D1323" t="str">
        <f t="shared" si="41"/>
        <v>Profit</v>
      </c>
      <c r="E1323">
        <f t="shared" si="42"/>
        <v>0</v>
      </c>
    </row>
    <row r="1324" spans="1:5" x14ac:dyDescent="0.3">
      <c r="A1324" s="8">
        <v>31</v>
      </c>
      <c r="B1324" s="7">
        <v>-2070</v>
      </c>
      <c r="D1324" t="str">
        <f t="shared" si="41"/>
        <v>Loss</v>
      </c>
      <c r="E1324">
        <f t="shared" si="42"/>
        <v>1</v>
      </c>
    </row>
    <row r="1325" spans="1:5" x14ac:dyDescent="0.3">
      <c r="A1325" s="6">
        <v>2</v>
      </c>
      <c r="B1325" s="7">
        <v>8275.5</v>
      </c>
    </row>
    <row r="1326" spans="1:5" x14ac:dyDescent="0.3">
      <c r="A1326" s="8">
        <v>1</v>
      </c>
      <c r="B1326" s="7">
        <v>-390</v>
      </c>
      <c r="D1326" t="str">
        <f t="shared" si="41"/>
        <v>Loss</v>
      </c>
      <c r="E1326">
        <f t="shared" si="42"/>
        <v>1</v>
      </c>
    </row>
    <row r="1327" spans="1:5" x14ac:dyDescent="0.3">
      <c r="A1327" s="8">
        <v>2</v>
      </c>
      <c r="B1327" s="7">
        <v>-2100</v>
      </c>
      <c r="D1327" t="str">
        <f t="shared" si="41"/>
        <v>Loss</v>
      </c>
      <c r="E1327">
        <f t="shared" si="42"/>
        <v>1</v>
      </c>
    </row>
    <row r="1328" spans="1:5" x14ac:dyDescent="0.3">
      <c r="A1328" s="8">
        <v>3</v>
      </c>
      <c r="B1328" s="7">
        <v>5760</v>
      </c>
      <c r="D1328" t="str">
        <f t="shared" si="41"/>
        <v>Profit</v>
      </c>
      <c r="E1328">
        <f t="shared" si="42"/>
        <v>0</v>
      </c>
    </row>
    <row r="1329" spans="1:5" x14ac:dyDescent="0.3">
      <c r="A1329" s="8">
        <v>6</v>
      </c>
      <c r="B1329" s="7">
        <v>-1110</v>
      </c>
      <c r="D1329" t="str">
        <f t="shared" si="41"/>
        <v>Loss</v>
      </c>
      <c r="E1329">
        <f t="shared" si="42"/>
        <v>1</v>
      </c>
    </row>
    <row r="1330" spans="1:5" x14ac:dyDescent="0.3">
      <c r="A1330" s="8">
        <v>7</v>
      </c>
      <c r="B1330" s="7">
        <v>1470</v>
      </c>
      <c r="D1330" t="str">
        <f t="shared" si="41"/>
        <v>Profit</v>
      </c>
      <c r="E1330">
        <f t="shared" si="42"/>
        <v>0</v>
      </c>
    </row>
    <row r="1331" spans="1:5" x14ac:dyDescent="0.3">
      <c r="A1331" s="8">
        <v>8</v>
      </c>
      <c r="B1331" s="7">
        <v>-1530</v>
      </c>
      <c r="D1331" t="str">
        <f t="shared" si="41"/>
        <v>Loss</v>
      </c>
      <c r="E1331">
        <f t="shared" si="42"/>
        <v>1</v>
      </c>
    </row>
    <row r="1332" spans="1:5" x14ac:dyDescent="0.3">
      <c r="A1332" s="8">
        <v>9</v>
      </c>
      <c r="B1332" s="7">
        <v>-1050</v>
      </c>
      <c r="D1332" t="str">
        <f t="shared" si="41"/>
        <v>Loss</v>
      </c>
      <c r="E1332">
        <f t="shared" si="42"/>
        <v>1</v>
      </c>
    </row>
    <row r="1333" spans="1:5" x14ac:dyDescent="0.3">
      <c r="A1333" s="8">
        <v>10</v>
      </c>
      <c r="B1333" s="7">
        <v>-543</v>
      </c>
      <c r="D1333" t="str">
        <f t="shared" si="41"/>
        <v>Loss</v>
      </c>
      <c r="E1333">
        <f t="shared" si="42"/>
        <v>1</v>
      </c>
    </row>
    <row r="1334" spans="1:5" x14ac:dyDescent="0.3">
      <c r="A1334" s="8">
        <v>13</v>
      </c>
      <c r="B1334" s="7">
        <v>1143</v>
      </c>
      <c r="D1334" t="str">
        <f t="shared" si="41"/>
        <v>Profit</v>
      </c>
      <c r="E1334">
        <f t="shared" si="42"/>
        <v>0</v>
      </c>
    </row>
    <row r="1335" spans="1:5" x14ac:dyDescent="0.3">
      <c r="A1335" s="8">
        <v>14</v>
      </c>
      <c r="B1335" s="7">
        <v>-2130</v>
      </c>
      <c r="D1335" t="str">
        <f t="shared" si="41"/>
        <v>Loss</v>
      </c>
      <c r="E1335">
        <f t="shared" si="42"/>
        <v>1</v>
      </c>
    </row>
    <row r="1336" spans="1:5" x14ac:dyDescent="0.3">
      <c r="A1336" s="8">
        <v>15</v>
      </c>
      <c r="B1336" s="7">
        <v>-495</v>
      </c>
      <c r="D1336" t="str">
        <f t="shared" si="41"/>
        <v>Loss</v>
      </c>
      <c r="E1336">
        <f t="shared" si="42"/>
        <v>1</v>
      </c>
    </row>
    <row r="1337" spans="1:5" x14ac:dyDescent="0.3">
      <c r="A1337" s="8">
        <v>16</v>
      </c>
      <c r="B1337" s="7">
        <v>1914</v>
      </c>
      <c r="D1337" t="str">
        <f t="shared" si="41"/>
        <v>Profit</v>
      </c>
      <c r="E1337">
        <f t="shared" si="42"/>
        <v>0</v>
      </c>
    </row>
    <row r="1338" spans="1:5" x14ac:dyDescent="0.3">
      <c r="A1338" s="8">
        <v>17</v>
      </c>
      <c r="B1338" s="7">
        <v>2404.5</v>
      </c>
      <c r="D1338" t="str">
        <f t="shared" si="41"/>
        <v>Profit</v>
      </c>
      <c r="E1338">
        <f t="shared" si="42"/>
        <v>0</v>
      </c>
    </row>
    <row r="1339" spans="1:5" x14ac:dyDescent="0.3">
      <c r="A1339" s="8">
        <v>20</v>
      </c>
      <c r="B1339" s="7">
        <v>-2040</v>
      </c>
      <c r="D1339" t="str">
        <f t="shared" si="41"/>
        <v>Loss</v>
      </c>
      <c r="E1339">
        <f t="shared" si="42"/>
        <v>1</v>
      </c>
    </row>
    <row r="1340" spans="1:5" x14ac:dyDescent="0.3">
      <c r="A1340" s="8">
        <v>21</v>
      </c>
      <c r="B1340" s="7">
        <v>1050</v>
      </c>
      <c r="D1340" t="str">
        <f t="shared" si="41"/>
        <v>Profit</v>
      </c>
      <c r="E1340">
        <f t="shared" si="42"/>
        <v>0</v>
      </c>
    </row>
    <row r="1341" spans="1:5" x14ac:dyDescent="0.3">
      <c r="A1341" s="8">
        <v>22</v>
      </c>
      <c r="B1341" s="7">
        <v>3762</v>
      </c>
      <c r="D1341" t="str">
        <f t="shared" si="41"/>
        <v>Profit</v>
      </c>
      <c r="E1341">
        <f t="shared" si="42"/>
        <v>0</v>
      </c>
    </row>
    <row r="1342" spans="1:5" x14ac:dyDescent="0.3">
      <c r="A1342" s="8">
        <v>23</v>
      </c>
      <c r="B1342" s="7">
        <v>-1170</v>
      </c>
      <c r="D1342" t="str">
        <f t="shared" si="41"/>
        <v>Loss</v>
      </c>
      <c r="E1342">
        <f t="shared" si="42"/>
        <v>1</v>
      </c>
    </row>
    <row r="1343" spans="1:5" x14ac:dyDescent="0.3">
      <c r="A1343" s="8">
        <v>24</v>
      </c>
      <c r="B1343" s="7">
        <v>4290</v>
      </c>
      <c r="D1343" t="str">
        <f t="shared" si="41"/>
        <v>Profit</v>
      </c>
      <c r="E1343">
        <f t="shared" si="42"/>
        <v>0</v>
      </c>
    </row>
    <row r="1344" spans="1:5" x14ac:dyDescent="0.3">
      <c r="A1344" s="8">
        <v>27</v>
      </c>
      <c r="B1344" s="7">
        <v>-1050</v>
      </c>
      <c r="D1344" t="str">
        <f t="shared" si="41"/>
        <v>Loss</v>
      </c>
      <c r="E1344">
        <f t="shared" si="42"/>
        <v>1</v>
      </c>
    </row>
    <row r="1345" spans="1:5" x14ac:dyDescent="0.3">
      <c r="A1345" s="8">
        <v>28</v>
      </c>
      <c r="B1345" s="7">
        <v>90</v>
      </c>
      <c r="D1345" t="str">
        <f t="shared" si="41"/>
        <v>Profit</v>
      </c>
      <c r="E1345">
        <f t="shared" si="42"/>
        <v>0</v>
      </c>
    </row>
    <row r="1346" spans="1:5" x14ac:dyDescent="0.3">
      <c r="A1346" s="6">
        <v>3</v>
      </c>
      <c r="B1346" s="7">
        <v>10678.5</v>
      </c>
      <c r="E1346">
        <f t="shared" si="42"/>
        <v>0</v>
      </c>
    </row>
    <row r="1347" spans="1:5" x14ac:dyDescent="0.3">
      <c r="A1347" s="8">
        <v>1</v>
      </c>
      <c r="B1347" s="7">
        <v>1986</v>
      </c>
      <c r="D1347" t="str">
        <f t="shared" si="41"/>
        <v>Profit</v>
      </c>
      <c r="E1347">
        <f t="shared" si="42"/>
        <v>0</v>
      </c>
    </row>
    <row r="1348" spans="1:5" x14ac:dyDescent="0.3">
      <c r="A1348" s="8">
        <v>2</v>
      </c>
      <c r="B1348" s="7">
        <v>826.5</v>
      </c>
      <c r="D1348" t="str">
        <f t="shared" si="41"/>
        <v>Profit</v>
      </c>
      <c r="E1348">
        <f t="shared" si="42"/>
        <v>0</v>
      </c>
    </row>
    <row r="1349" spans="1:5" x14ac:dyDescent="0.3">
      <c r="A1349" s="8">
        <v>3</v>
      </c>
      <c r="B1349" s="7">
        <v>2136</v>
      </c>
      <c r="D1349" t="str">
        <f t="shared" si="41"/>
        <v>Profit</v>
      </c>
      <c r="E1349">
        <f t="shared" si="42"/>
        <v>0</v>
      </c>
    </row>
    <row r="1350" spans="1:5" x14ac:dyDescent="0.3">
      <c r="A1350" s="8">
        <v>6</v>
      </c>
      <c r="B1350" s="7">
        <v>-1752</v>
      </c>
      <c r="D1350" t="str">
        <f t="shared" si="41"/>
        <v>Loss</v>
      </c>
      <c r="E1350">
        <f t="shared" si="42"/>
        <v>1</v>
      </c>
    </row>
    <row r="1351" spans="1:5" x14ac:dyDescent="0.3">
      <c r="A1351" s="8">
        <v>8</v>
      </c>
      <c r="B1351" s="7">
        <v>4075.5</v>
      </c>
      <c r="D1351" t="str">
        <f t="shared" ref="D1351:D1414" si="43">IF(B1351&gt;0,"Profit","Loss")</f>
        <v>Profit</v>
      </c>
      <c r="E1351">
        <f t="shared" ref="E1351:E1414" si="44">IF(D1351="Loss",1,0)</f>
        <v>0</v>
      </c>
    </row>
    <row r="1352" spans="1:5" x14ac:dyDescent="0.3">
      <c r="A1352" s="8">
        <v>9</v>
      </c>
      <c r="B1352" s="7">
        <v>-570</v>
      </c>
      <c r="D1352" t="str">
        <f t="shared" si="43"/>
        <v>Loss</v>
      </c>
      <c r="E1352">
        <f t="shared" si="44"/>
        <v>1</v>
      </c>
    </row>
    <row r="1353" spans="1:5" x14ac:dyDescent="0.3">
      <c r="A1353" s="8">
        <v>10</v>
      </c>
      <c r="B1353" s="7">
        <v>-990</v>
      </c>
      <c r="D1353" t="str">
        <f t="shared" si="43"/>
        <v>Loss</v>
      </c>
      <c r="E1353">
        <f t="shared" si="44"/>
        <v>1</v>
      </c>
    </row>
    <row r="1354" spans="1:5" x14ac:dyDescent="0.3">
      <c r="A1354" s="8">
        <v>13</v>
      </c>
      <c r="B1354" s="7">
        <v>5040</v>
      </c>
      <c r="D1354" t="str">
        <f t="shared" si="43"/>
        <v>Profit</v>
      </c>
      <c r="E1354">
        <f t="shared" si="44"/>
        <v>0</v>
      </c>
    </row>
    <row r="1355" spans="1:5" x14ac:dyDescent="0.3">
      <c r="A1355" s="8">
        <v>14</v>
      </c>
      <c r="B1355" s="7">
        <v>1140</v>
      </c>
      <c r="D1355" t="str">
        <f t="shared" si="43"/>
        <v>Profit</v>
      </c>
      <c r="E1355">
        <f t="shared" si="44"/>
        <v>0</v>
      </c>
    </row>
    <row r="1356" spans="1:5" x14ac:dyDescent="0.3">
      <c r="A1356" s="8">
        <v>15</v>
      </c>
      <c r="B1356" s="7">
        <v>5460</v>
      </c>
      <c r="D1356" t="str">
        <f t="shared" si="43"/>
        <v>Profit</v>
      </c>
      <c r="E1356">
        <f t="shared" si="44"/>
        <v>0</v>
      </c>
    </row>
    <row r="1357" spans="1:5" x14ac:dyDescent="0.3">
      <c r="A1357" s="8">
        <v>16</v>
      </c>
      <c r="B1357" s="7">
        <v>0</v>
      </c>
      <c r="D1357" t="str">
        <f t="shared" si="43"/>
        <v>Loss</v>
      </c>
      <c r="E1357">
        <f t="shared" si="44"/>
        <v>1</v>
      </c>
    </row>
    <row r="1358" spans="1:5" x14ac:dyDescent="0.3">
      <c r="A1358" s="8">
        <v>17</v>
      </c>
      <c r="B1358" s="7">
        <v>-1617</v>
      </c>
      <c r="D1358" t="str">
        <f t="shared" si="43"/>
        <v>Loss</v>
      </c>
      <c r="E1358">
        <f t="shared" si="44"/>
        <v>1</v>
      </c>
    </row>
    <row r="1359" spans="1:5" x14ac:dyDescent="0.3">
      <c r="A1359" s="8">
        <v>20</v>
      </c>
      <c r="B1359" s="7">
        <v>420</v>
      </c>
      <c r="D1359" t="str">
        <f t="shared" si="43"/>
        <v>Profit</v>
      </c>
      <c r="E1359">
        <f t="shared" si="44"/>
        <v>0</v>
      </c>
    </row>
    <row r="1360" spans="1:5" x14ac:dyDescent="0.3">
      <c r="A1360" s="8">
        <v>21</v>
      </c>
      <c r="B1360" s="7">
        <v>-1260</v>
      </c>
      <c r="D1360" t="str">
        <f t="shared" si="43"/>
        <v>Loss</v>
      </c>
      <c r="E1360">
        <f t="shared" si="44"/>
        <v>1</v>
      </c>
    </row>
    <row r="1361" spans="1:5" x14ac:dyDescent="0.3">
      <c r="A1361" s="8">
        <v>22</v>
      </c>
      <c r="B1361" s="7">
        <v>-2670</v>
      </c>
      <c r="D1361" t="str">
        <f t="shared" si="43"/>
        <v>Loss</v>
      </c>
      <c r="E1361">
        <f t="shared" si="44"/>
        <v>1</v>
      </c>
    </row>
    <row r="1362" spans="1:5" x14ac:dyDescent="0.3">
      <c r="A1362" s="8">
        <v>23</v>
      </c>
      <c r="B1362" s="7">
        <v>960</v>
      </c>
      <c r="D1362" t="str">
        <f t="shared" si="43"/>
        <v>Profit</v>
      </c>
      <c r="E1362">
        <f t="shared" si="44"/>
        <v>0</v>
      </c>
    </row>
    <row r="1363" spans="1:5" x14ac:dyDescent="0.3">
      <c r="A1363" s="8">
        <v>24</v>
      </c>
      <c r="B1363" s="7">
        <v>-2010</v>
      </c>
      <c r="D1363" t="str">
        <f t="shared" si="43"/>
        <v>Loss</v>
      </c>
      <c r="E1363">
        <f t="shared" si="44"/>
        <v>1</v>
      </c>
    </row>
    <row r="1364" spans="1:5" x14ac:dyDescent="0.3">
      <c r="A1364" s="8">
        <v>27</v>
      </c>
      <c r="B1364" s="7">
        <v>-1410</v>
      </c>
      <c r="D1364" t="str">
        <f t="shared" si="43"/>
        <v>Loss</v>
      </c>
      <c r="E1364">
        <f t="shared" si="44"/>
        <v>1</v>
      </c>
    </row>
    <row r="1365" spans="1:5" x14ac:dyDescent="0.3">
      <c r="A1365" s="8">
        <v>28</v>
      </c>
      <c r="B1365" s="7">
        <v>-1882.5</v>
      </c>
      <c r="D1365" t="str">
        <f t="shared" si="43"/>
        <v>Loss</v>
      </c>
      <c r="E1365">
        <f t="shared" si="44"/>
        <v>1</v>
      </c>
    </row>
    <row r="1366" spans="1:5" x14ac:dyDescent="0.3">
      <c r="A1366" s="8">
        <v>29</v>
      </c>
      <c r="B1366" s="7">
        <v>2509.5</v>
      </c>
      <c r="D1366" t="str">
        <f t="shared" si="43"/>
        <v>Profit</v>
      </c>
      <c r="E1366">
        <f t="shared" si="44"/>
        <v>0</v>
      </c>
    </row>
    <row r="1367" spans="1:5" x14ac:dyDescent="0.3">
      <c r="A1367" s="8">
        <v>31</v>
      </c>
      <c r="B1367" s="7">
        <v>286.5</v>
      </c>
      <c r="D1367" t="str">
        <f t="shared" si="43"/>
        <v>Profit</v>
      </c>
      <c r="E1367">
        <f t="shared" si="44"/>
        <v>0</v>
      </c>
    </row>
    <row r="1368" spans="1:5" x14ac:dyDescent="0.3">
      <c r="A1368" s="6">
        <v>4</v>
      </c>
      <c r="B1368" s="7">
        <v>8184</v>
      </c>
    </row>
    <row r="1369" spans="1:5" x14ac:dyDescent="0.3">
      <c r="A1369" s="8">
        <v>3</v>
      </c>
      <c r="B1369" s="7">
        <v>3474</v>
      </c>
      <c r="D1369" t="str">
        <f t="shared" si="43"/>
        <v>Profit</v>
      </c>
      <c r="E1369">
        <f t="shared" si="44"/>
        <v>0</v>
      </c>
    </row>
    <row r="1370" spans="1:5" x14ac:dyDescent="0.3">
      <c r="A1370" s="8">
        <v>5</v>
      </c>
      <c r="B1370" s="7">
        <v>1647</v>
      </c>
      <c r="D1370" t="str">
        <f t="shared" si="43"/>
        <v>Profit</v>
      </c>
      <c r="E1370">
        <f t="shared" si="44"/>
        <v>0</v>
      </c>
    </row>
    <row r="1371" spans="1:5" x14ac:dyDescent="0.3">
      <c r="A1371" s="8">
        <v>6</v>
      </c>
      <c r="B1371" s="7">
        <v>2629.5</v>
      </c>
      <c r="D1371" t="str">
        <f t="shared" si="43"/>
        <v>Profit</v>
      </c>
      <c r="E1371">
        <f t="shared" si="44"/>
        <v>0</v>
      </c>
    </row>
    <row r="1372" spans="1:5" x14ac:dyDescent="0.3">
      <c r="A1372" s="8">
        <v>10</v>
      </c>
      <c r="B1372" s="7">
        <v>-1530</v>
      </c>
      <c r="D1372" t="str">
        <f t="shared" si="43"/>
        <v>Loss</v>
      </c>
      <c r="E1372">
        <f t="shared" si="44"/>
        <v>1</v>
      </c>
    </row>
    <row r="1373" spans="1:5" x14ac:dyDescent="0.3">
      <c r="A1373" s="8">
        <v>11</v>
      </c>
      <c r="B1373" s="7">
        <v>816</v>
      </c>
      <c r="D1373" t="str">
        <f t="shared" si="43"/>
        <v>Profit</v>
      </c>
      <c r="E1373">
        <f t="shared" si="44"/>
        <v>0</v>
      </c>
    </row>
    <row r="1374" spans="1:5" x14ac:dyDescent="0.3">
      <c r="A1374" s="8">
        <v>12</v>
      </c>
      <c r="B1374" s="7">
        <v>793.5</v>
      </c>
      <c r="D1374" t="str">
        <f t="shared" si="43"/>
        <v>Profit</v>
      </c>
      <c r="E1374">
        <f t="shared" si="44"/>
        <v>0</v>
      </c>
    </row>
    <row r="1375" spans="1:5" x14ac:dyDescent="0.3">
      <c r="A1375" s="8">
        <v>13</v>
      </c>
      <c r="B1375" s="7">
        <v>1572</v>
      </c>
      <c r="D1375" t="str">
        <f t="shared" si="43"/>
        <v>Profit</v>
      </c>
      <c r="E1375">
        <f t="shared" si="44"/>
        <v>0</v>
      </c>
    </row>
    <row r="1376" spans="1:5" x14ac:dyDescent="0.3">
      <c r="A1376" s="8">
        <v>17</v>
      </c>
      <c r="B1376" s="7">
        <v>304.5</v>
      </c>
      <c r="D1376" t="str">
        <f t="shared" si="43"/>
        <v>Profit</v>
      </c>
      <c r="E1376">
        <f t="shared" si="44"/>
        <v>0</v>
      </c>
    </row>
    <row r="1377" spans="1:5" x14ac:dyDescent="0.3">
      <c r="A1377" s="8">
        <v>18</v>
      </c>
      <c r="B1377" s="7">
        <v>-2040</v>
      </c>
      <c r="D1377" t="str">
        <f t="shared" si="43"/>
        <v>Loss</v>
      </c>
      <c r="E1377">
        <f t="shared" si="44"/>
        <v>1</v>
      </c>
    </row>
    <row r="1378" spans="1:5" x14ac:dyDescent="0.3">
      <c r="A1378" s="8">
        <v>19</v>
      </c>
      <c r="B1378" s="7">
        <v>1263</v>
      </c>
      <c r="D1378" t="str">
        <f t="shared" si="43"/>
        <v>Profit</v>
      </c>
      <c r="E1378">
        <f t="shared" si="44"/>
        <v>0</v>
      </c>
    </row>
    <row r="1379" spans="1:5" x14ac:dyDescent="0.3">
      <c r="A1379" s="8">
        <v>20</v>
      </c>
      <c r="B1379" s="7">
        <v>1993.5</v>
      </c>
      <c r="D1379" t="str">
        <f t="shared" si="43"/>
        <v>Profit</v>
      </c>
      <c r="E1379">
        <f t="shared" si="44"/>
        <v>0</v>
      </c>
    </row>
    <row r="1380" spans="1:5" x14ac:dyDescent="0.3">
      <c r="A1380" s="8">
        <v>21</v>
      </c>
      <c r="B1380" s="7">
        <v>1536</v>
      </c>
      <c r="D1380" t="str">
        <f t="shared" si="43"/>
        <v>Profit</v>
      </c>
      <c r="E1380">
        <f t="shared" si="44"/>
        <v>0</v>
      </c>
    </row>
    <row r="1381" spans="1:5" x14ac:dyDescent="0.3">
      <c r="A1381" s="8">
        <v>24</v>
      </c>
      <c r="B1381" s="7">
        <v>-2190</v>
      </c>
      <c r="D1381" t="str">
        <f t="shared" si="43"/>
        <v>Loss</v>
      </c>
      <c r="E1381">
        <f t="shared" si="44"/>
        <v>1</v>
      </c>
    </row>
    <row r="1382" spans="1:5" x14ac:dyDescent="0.3">
      <c r="A1382" s="8">
        <v>25</v>
      </c>
      <c r="B1382" s="7">
        <v>-1140</v>
      </c>
      <c r="D1382" t="str">
        <f t="shared" si="43"/>
        <v>Loss</v>
      </c>
      <c r="E1382">
        <f t="shared" si="44"/>
        <v>1</v>
      </c>
    </row>
    <row r="1383" spans="1:5" x14ac:dyDescent="0.3">
      <c r="A1383" s="8">
        <v>26</v>
      </c>
      <c r="B1383" s="7">
        <v>2865</v>
      </c>
      <c r="D1383" t="str">
        <f t="shared" si="43"/>
        <v>Profit</v>
      </c>
      <c r="E1383">
        <f t="shared" si="44"/>
        <v>0</v>
      </c>
    </row>
    <row r="1384" spans="1:5" x14ac:dyDescent="0.3">
      <c r="A1384" s="8">
        <v>27</v>
      </c>
      <c r="B1384" s="7">
        <v>-1590</v>
      </c>
      <c r="D1384" t="str">
        <f t="shared" si="43"/>
        <v>Loss</v>
      </c>
      <c r="E1384">
        <f t="shared" si="44"/>
        <v>1</v>
      </c>
    </row>
    <row r="1385" spans="1:5" x14ac:dyDescent="0.3">
      <c r="A1385" s="8">
        <v>28</v>
      </c>
      <c r="B1385" s="7">
        <v>-2220</v>
      </c>
      <c r="D1385" t="str">
        <f t="shared" si="43"/>
        <v>Loss</v>
      </c>
      <c r="E1385">
        <f t="shared" si="44"/>
        <v>1</v>
      </c>
    </row>
    <row r="1386" spans="1:5" x14ac:dyDescent="0.3">
      <c r="A1386" s="6">
        <v>5</v>
      </c>
      <c r="B1386" s="7">
        <v>4603.5</v>
      </c>
    </row>
    <row r="1387" spans="1:5" x14ac:dyDescent="0.3">
      <c r="A1387" s="8">
        <v>2</v>
      </c>
      <c r="B1387" s="7">
        <v>1002</v>
      </c>
      <c r="D1387" t="str">
        <f t="shared" si="43"/>
        <v>Profit</v>
      </c>
      <c r="E1387">
        <f t="shared" si="44"/>
        <v>0</v>
      </c>
    </row>
    <row r="1388" spans="1:5" x14ac:dyDescent="0.3">
      <c r="A1388" s="8">
        <v>3</v>
      </c>
      <c r="B1388" s="7">
        <v>658.5</v>
      </c>
      <c r="D1388" t="str">
        <f t="shared" si="43"/>
        <v>Profit</v>
      </c>
      <c r="E1388">
        <f t="shared" si="44"/>
        <v>0</v>
      </c>
    </row>
    <row r="1389" spans="1:5" x14ac:dyDescent="0.3">
      <c r="A1389" s="8">
        <v>4</v>
      </c>
      <c r="B1389" s="7">
        <v>1798.5</v>
      </c>
      <c r="D1389" t="str">
        <f t="shared" si="43"/>
        <v>Profit</v>
      </c>
      <c r="E1389">
        <f t="shared" si="44"/>
        <v>0</v>
      </c>
    </row>
    <row r="1390" spans="1:5" x14ac:dyDescent="0.3">
      <c r="A1390" s="8">
        <v>5</v>
      </c>
      <c r="B1390" s="7">
        <v>-1680</v>
      </c>
      <c r="D1390" t="str">
        <f t="shared" si="43"/>
        <v>Loss</v>
      </c>
      <c r="E1390">
        <f t="shared" si="44"/>
        <v>1</v>
      </c>
    </row>
    <row r="1391" spans="1:5" x14ac:dyDescent="0.3">
      <c r="A1391" s="8">
        <v>8</v>
      </c>
      <c r="B1391" s="7">
        <v>1422</v>
      </c>
      <c r="D1391" t="str">
        <f t="shared" si="43"/>
        <v>Profit</v>
      </c>
      <c r="E1391">
        <f t="shared" si="44"/>
        <v>0</v>
      </c>
    </row>
    <row r="1392" spans="1:5" x14ac:dyDescent="0.3">
      <c r="A1392" s="8">
        <v>9</v>
      </c>
      <c r="B1392" s="7">
        <v>-2880</v>
      </c>
      <c r="D1392" t="str">
        <f t="shared" si="43"/>
        <v>Loss</v>
      </c>
      <c r="E1392">
        <f t="shared" si="44"/>
        <v>1</v>
      </c>
    </row>
    <row r="1393" spans="1:5" x14ac:dyDescent="0.3">
      <c r="A1393" s="8">
        <v>10</v>
      </c>
      <c r="B1393" s="7">
        <v>-720</v>
      </c>
      <c r="D1393" t="str">
        <f t="shared" si="43"/>
        <v>Loss</v>
      </c>
      <c r="E1393">
        <f t="shared" si="44"/>
        <v>1</v>
      </c>
    </row>
    <row r="1394" spans="1:5" x14ac:dyDescent="0.3">
      <c r="A1394" s="8">
        <v>11</v>
      </c>
      <c r="B1394" s="7">
        <v>840</v>
      </c>
      <c r="D1394" t="str">
        <f t="shared" si="43"/>
        <v>Profit</v>
      </c>
      <c r="E1394">
        <f t="shared" si="44"/>
        <v>0</v>
      </c>
    </row>
    <row r="1395" spans="1:5" x14ac:dyDescent="0.3">
      <c r="A1395" s="8">
        <v>12</v>
      </c>
      <c r="B1395" s="7">
        <v>3052.5</v>
      </c>
      <c r="D1395" t="str">
        <f t="shared" si="43"/>
        <v>Profit</v>
      </c>
      <c r="E1395">
        <f t="shared" si="44"/>
        <v>0</v>
      </c>
    </row>
    <row r="1396" spans="1:5" x14ac:dyDescent="0.3">
      <c r="A1396" s="8">
        <v>15</v>
      </c>
      <c r="B1396" s="7">
        <v>3135</v>
      </c>
      <c r="D1396" t="str">
        <f t="shared" si="43"/>
        <v>Profit</v>
      </c>
      <c r="E1396">
        <f t="shared" si="44"/>
        <v>0</v>
      </c>
    </row>
    <row r="1397" spans="1:5" x14ac:dyDescent="0.3">
      <c r="A1397" s="8">
        <v>16</v>
      </c>
      <c r="B1397" s="7">
        <v>-180</v>
      </c>
      <c r="D1397" t="str">
        <f t="shared" si="43"/>
        <v>Loss</v>
      </c>
      <c r="E1397">
        <f t="shared" si="44"/>
        <v>1</v>
      </c>
    </row>
    <row r="1398" spans="1:5" x14ac:dyDescent="0.3">
      <c r="A1398" s="8">
        <v>17</v>
      </c>
      <c r="B1398" s="7">
        <v>1654.5</v>
      </c>
      <c r="D1398" t="str">
        <f t="shared" si="43"/>
        <v>Profit</v>
      </c>
      <c r="E1398">
        <f t="shared" si="44"/>
        <v>0</v>
      </c>
    </row>
    <row r="1399" spans="1:5" x14ac:dyDescent="0.3">
      <c r="A1399" s="8">
        <v>18</v>
      </c>
      <c r="B1399" s="7">
        <v>-1770</v>
      </c>
      <c r="D1399" t="str">
        <f t="shared" si="43"/>
        <v>Loss</v>
      </c>
      <c r="E1399">
        <f t="shared" si="44"/>
        <v>1</v>
      </c>
    </row>
    <row r="1400" spans="1:5" x14ac:dyDescent="0.3">
      <c r="A1400" s="8">
        <v>19</v>
      </c>
      <c r="B1400" s="7">
        <v>-60</v>
      </c>
      <c r="D1400" t="str">
        <f t="shared" si="43"/>
        <v>Loss</v>
      </c>
      <c r="E1400">
        <f t="shared" si="44"/>
        <v>1</v>
      </c>
    </row>
    <row r="1401" spans="1:5" x14ac:dyDescent="0.3">
      <c r="A1401" s="8">
        <v>22</v>
      </c>
      <c r="B1401" s="7">
        <v>180</v>
      </c>
      <c r="D1401" t="str">
        <f t="shared" si="43"/>
        <v>Profit</v>
      </c>
      <c r="E1401">
        <f t="shared" si="44"/>
        <v>0</v>
      </c>
    </row>
    <row r="1402" spans="1:5" x14ac:dyDescent="0.3">
      <c r="A1402" s="8">
        <v>23</v>
      </c>
      <c r="B1402" s="7">
        <v>1522.5</v>
      </c>
      <c r="D1402" t="str">
        <f t="shared" si="43"/>
        <v>Profit</v>
      </c>
      <c r="E1402">
        <f t="shared" si="44"/>
        <v>0</v>
      </c>
    </row>
    <row r="1403" spans="1:5" x14ac:dyDescent="0.3">
      <c r="A1403" s="8">
        <v>24</v>
      </c>
      <c r="B1403" s="7">
        <v>-2010</v>
      </c>
      <c r="D1403" t="str">
        <f t="shared" si="43"/>
        <v>Loss</v>
      </c>
      <c r="E1403">
        <f t="shared" si="44"/>
        <v>1</v>
      </c>
    </row>
    <row r="1404" spans="1:5" x14ac:dyDescent="0.3">
      <c r="A1404" s="8">
        <v>25</v>
      </c>
      <c r="B1404" s="7">
        <v>609</v>
      </c>
      <c r="D1404" t="str">
        <f t="shared" si="43"/>
        <v>Profit</v>
      </c>
      <c r="E1404">
        <f t="shared" si="44"/>
        <v>0</v>
      </c>
    </row>
    <row r="1405" spans="1:5" x14ac:dyDescent="0.3">
      <c r="A1405" s="8">
        <v>26</v>
      </c>
      <c r="B1405" s="7">
        <v>2709</v>
      </c>
      <c r="D1405" t="str">
        <f t="shared" si="43"/>
        <v>Profit</v>
      </c>
      <c r="E1405">
        <f t="shared" si="44"/>
        <v>0</v>
      </c>
    </row>
    <row r="1406" spans="1:5" x14ac:dyDescent="0.3">
      <c r="A1406" s="8">
        <v>29</v>
      </c>
      <c r="B1406" s="7">
        <v>-2100</v>
      </c>
      <c r="D1406" t="str">
        <f t="shared" si="43"/>
        <v>Loss</v>
      </c>
      <c r="E1406">
        <f t="shared" si="44"/>
        <v>1</v>
      </c>
    </row>
    <row r="1407" spans="1:5" x14ac:dyDescent="0.3">
      <c r="A1407" s="8">
        <v>30</v>
      </c>
      <c r="B1407" s="7">
        <v>-1350</v>
      </c>
      <c r="D1407" t="str">
        <f t="shared" si="43"/>
        <v>Loss</v>
      </c>
      <c r="E1407">
        <f t="shared" si="44"/>
        <v>1</v>
      </c>
    </row>
    <row r="1408" spans="1:5" x14ac:dyDescent="0.3">
      <c r="A1408" s="8">
        <v>31</v>
      </c>
      <c r="B1408" s="7">
        <v>-1230</v>
      </c>
      <c r="D1408" t="str">
        <f t="shared" si="43"/>
        <v>Loss</v>
      </c>
      <c r="E1408">
        <f t="shared" si="44"/>
        <v>1</v>
      </c>
    </row>
    <row r="1409" spans="1:5" x14ac:dyDescent="0.3">
      <c r="A1409" s="6">
        <v>6</v>
      </c>
      <c r="B1409" s="7">
        <v>-4081.5</v>
      </c>
    </row>
    <row r="1410" spans="1:5" x14ac:dyDescent="0.3">
      <c r="A1410" s="8">
        <v>1</v>
      </c>
      <c r="B1410" s="7">
        <v>-1500</v>
      </c>
      <c r="D1410" t="str">
        <f t="shared" si="43"/>
        <v>Loss</v>
      </c>
      <c r="E1410">
        <f t="shared" si="44"/>
        <v>1</v>
      </c>
    </row>
    <row r="1411" spans="1:5" x14ac:dyDescent="0.3">
      <c r="A1411" s="8">
        <v>2</v>
      </c>
      <c r="B1411" s="7">
        <v>-1770</v>
      </c>
      <c r="D1411" t="str">
        <f t="shared" si="43"/>
        <v>Loss</v>
      </c>
      <c r="E1411">
        <f t="shared" si="44"/>
        <v>1</v>
      </c>
    </row>
    <row r="1412" spans="1:5" x14ac:dyDescent="0.3">
      <c r="A1412" s="8">
        <v>5</v>
      </c>
      <c r="B1412" s="7">
        <v>1746</v>
      </c>
      <c r="D1412" t="str">
        <f t="shared" si="43"/>
        <v>Profit</v>
      </c>
      <c r="E1412">
        <f t="shared" si="44"/>
        <v>0</v>
      </c>
    </row>
    <row r="1413" spans="1:5" x14ac:dyDescent="0.3">
      <c r="A1413" s="8">
        <v>6</v>
      </c>
      <c r="B1413" s="7">
        <v>1087.5</v>
      </c>
      <c r="D1413" t="str">
        <f t="shared" si="43"/>
        <v>Profit</v>
      </c>
      <c r="E1413">
        <f t="shared" si="44"/>
        <v>0</v>
      </c>
    </row>
    <row r="1414" spans="1:5" x14ac:dyDescent="0.3">
      <c r="A1414" s="8">
        <v>7</v>
      </c>
      <c r="B1414" s="7">
        <v>858</v>
      </c>
      <c r="D1414" t="str">
        <f t="shared" si="43"/>
        <v>Profit</v>
      </c>
      <c r="E1414">
        <f t="shared" si="44"/>
        <v>0</v>
      </c>
    </row>
    <row r="1415" spans="1:5" x14ac:dyDescent="0.3">
      <c r="A1415" s="8">
        <v>8</v>
      </c>
      <c r="B1415" s="7">
        <v>-2370</v>
      </c>
      <c r="D1415" t="str">
        <f t="shared" ref="D1415:D1447" si="45">IF(B1415&gt;0,"Profit","Loss")</f>
        <v>Loss</v>
      </c>
      <c r="E1415">
        <f t="shared" ref="E1415:E1446" si="46">IF(D1415="Loss",1,0)</f>
        <v>1</v>
      </c>
    </row>
    <row r="1416" spans="1:5" x14ac:dyDescent="0.3">
      <c r="A1416" s="8">
        <v>9</v>
      </c>
      <c r="B1416" s="7">
        <v>-2220</v>
      </c>
      <c r="D1416" t="str">
        <f t="shared" si="45"/>
        <v>Loss</v>
      </c>
      <c r="E1416">
        <f t="shared" si="46"/>
        <v>1</v>
      </c>
    </row>
    <row r="1417" spans="1:5" x14ac:dyDescent="0.3">
      <c r="A1417" s="8">
        <v>12</v>
      </c>
      <c r="B1417" s="7">
        <v>276</v>
      </c>
      <c r="D1417" t="str">
        <f t="shared" si="45"/>
        <v>Profit</v>
      </c>
      <c r="E1417">
        <f t="shared" si="46"/>
        <v>0</v>
      </c>
    </row>
    <row r="1418" spans="1:5" x14ac:dyDescent="0.3">
      <c r="A1418" s="8">
        <v>13</v>
      </c>
      <c r="B1418" s="7">
        <v>-1170</v>
      </c>
      <c r="D1418" t="str">
        <f t="shared" si="45"/>
        <v>Loss</v>
      </c>
      <c r="E1418">
        <f t="shared" si="46"/>
        <v>1</v>
      </c>
    </row>
    <row r="1419" spans="1:5" x14ac:dyDescent="0.3">
      <c r="A1419" s="8">
        <v>14</v>
      </c>
      <c r="B1419" s="7">
        <v>937.5</v>
      </c>
      <c r="D1419" t="str">
        <f t="shared" si="45"/>
        <v>Profit</v>
      </c>
      <c r="E1419">
        <f t="shared" si="46"/>
        <v>0</v>
      </c>
    </row>
    <row r="1420" spans="1:5" x14ac:dyDescent="0.3">
      <c r="A1420" s="8">
        <v>15</v>
      </c>
      <c r="B1420" s="7">
        <v>2395.5</v>
      </c>
      <c r="D1420" t="str">
        <f t="shared" si="45"/>
        <v>Profit</v>
      </c>
      <c r="E1420">
        <f t="shared" si="46"/>
        <v>0</v>
      </c>
    </row>
    <row r="1421" spans="1:5" x14ac:dyDescent="0.3">
      <c r="A1421" s="8">
        <v>16</v>
      </c>
      <c r="B1421" s="7">
        <v>1111.5</v>
      </c>
      <c r="D1421" t="str">
        <f t="shared" si="45"/>
        <v>Profit</v>
      </c>
      <c r="E1421">
        <f t="shared" si="46"/>
        <v>0</v>
      </c>
    </row>
    <row r="1422" spans="1:5" x14ac:dyDescent="0.3">
      <c r="A1422" s="8">
        <v>19</v>
      </c>
      <c r="B1422" s="7">
        <v>2022</v>
      </c>
      <c r="D1422" t="str">
        <f t="shared" si="45"/>
        <v>Profit</v>
      </c>
      <c r="E1422">
        <f t="shared" si="46"/>
        <v>0</v>
      </c>
    </row>
    <row r="1423" spans="1:5" x14ac:dyDescent="0.3">
      <c r="A1423" s="8">
        <v>20</v>
      </c>
      <c r="B1423" s="7">
        <v>-1890</v>
      </c>
      <c r="D1423" t="str">
        <f t="shared" si="45"/>
        <v>Loss</v>
      </c>
      <c r="E1423">
        <f t="shared" si="46"/>
        <v>1</v>
      </c>
    </row>
    <row r="1424" spans="1:5" x14ac:dyDescent="0.3">
      <c r="A1424" s="8">
        <v>21</v>
      </c>
      <c r="B1424" s="7">
        <v>-3030</v>
      </c>
      <c r="D1424" t="str">
        <f t="shared" si="45"/>
        <v>Loss</v>
      </c>
      <c r="E1424">
        <f t="shared" si="46"/>
        <v>1</v>
      </c>
    </row>
    <row r="1425" spans="1:5" x14ac:dyDescent="0.3">
      <c r="A1425" s="8">
        <v>22</v>
      </c>
      <c r="B1425" s="7">
        <v>-750</v>
      </c>
      <c r="D1425" t="str">
        <f t="shared" si="45"/>
        <v>Loss</v>
      </c>
      <c r="E1425">
        <f t="shared" si="46"/>
        <v>1</v>
      </c>
    </row>
    <row r="1426" spans="1:5" x14ac:dyDescent="0.3">
      <c r="A1426" s="8">
        <v>23</v>
      </c>
      <c r="B1426" s="7">
        <v>-2070</v>
      </c>
      <c r="D1426" t="str">
        <f t="shared" si="45"/>
        <v>Loss</v>
      </c>
      <c r="E1426">
        <f t="shared" si="46"/>
        <v>1</v>
      </c>
    </row>
    <row r="1427" spans="1:5" x14ac:dyDescent="0.3">
      <c r="A1427" s="8">
        <v>26</v>
      </c>
      <c r="B1427" s="7">
        <v>481.5</v>
      </c>
      <c r="D1427" t="str">
        <f t="shared" si="45"/>
        <v>Profit</v>
      </c>
      <c r="E1427">
        <f t="shared" si="46"/>
        <v>0</v>
      </c>
    </row>
    <row r="1428" spans="1:5" x14ac:dyDescent="0.3">
      <c r="A1428" s="8">
        <v>27</v>
      </c>
      <c r="B1428" s="7">
        <v>3144</v>
      </c>
      <c r="D1428" t="str">
        <f t="shared" si="45"/>
        <v>Profit</v>
      </c>
      <c r="E1428">
        <f t="shared" si="46"/>
        <v>0</v>
      </c>
    </row>
    <row r="1429" spans="1:5" x14ac:dyDescent="0.3">
      <c r="A1429" s="8">
        <v>28</v>
      </c>
      <c r="B1429" s="7">
        <v>-2400</v>
      </c>
      <c r="D1429" t="str">
        <f t="shared" si="45"/>
        <v>Loss</v>
      </c>
      <c r="E1429">
        <f t="shared" si="46"/>
        <v>1</v>
      </c>
    </row>
    <row r="1430" spans="1:5" x14ac:dyDescent="0.3">
      <c r="A1430" s="8">
        <v>30</v>
      </c>
      <c r="B1430" s="7">
        <v>1029</v>
      </c>
      <c r="D1430" t="str">
        <f t="shared" si="45"/>
        <v>Profit</v>
      </c>
      <c r="E1430">
        <f t="shared" si="46"/>
        <v>0</v>
      </c>
    </row>
    <row r="1431" spans="1:5" x14ac:dyDescent="0.3">
      <c r="A1431" s="6">
        <v>7</v>
      </c>
      <c r="B1431" s="7">
        <v>4926</v>
      </c>
    </row>
    <row r="1432" spans="1:5" x14ac:dyDescent="0.3">
      <c r="A1432" s="8">
        <v>3</v>
      </c>
      <c r="B1432" s="7">
        <v>-4.5</v>
      </c>
      <c r="D1432" t="str">
        <f t="shared" si="45"/>
        <v>Loss</v>
      </c>
      <c r="E1432">
        <f t="shared" si="46"/>
        <v>1</v>
      </c>
    </row>
    <row r="1433" spans="1:5" x14ac:dyDescent="0.3">
      <c r="A1433" s="8">
        <v>4</v>
      </c>
      <c r="B1433" s="7">
        <v>-960</v>
      </c>
      <c r="D1433" t="str">
        <f t="shared" si="45"/>
        <v>Loss</v>
      </c>
      <c r="E1433">
        <f t="shared" si="46"/>
        <v>1</v>
      </c>
    </row>
    <row r="1434" spans="1:5" x14ac:dyDescent="0.3">
      <c r="A1434" s="8">
        <v>5</v>
      </c>
      <c r="B1434" s="7">
        <v>2592</v>
      </c>
      <c r="D1434" t="str">
        <f t="shared" si="45"/>
        <v>Profit</v>
      </c>
      <c r="E1434">
        <f t="shared" si="46"/>
        <v>0</v>
      </c>
    </row>
    <row r="1435" spans="1:5" x14ac:dyDescent="0.3">
      <c r="A1435" s="8">
        <v>6</v>
      </c>
      <c r="B1435" s="7">
        <v>2473.5</v>
      </c>
      <c r="D1435" t="str">
        <f t="shared" si="45"/>
        <v>Profit</v>
      </c>
      <c r="E1435">
        <f t="shared" si="46"/>
        <v>0</v>
      </c>
    </row>
    <row r="1436" spans="1:5" x14ac:dyDescent="0.3">
      <c r="A1436" s="8">
        <v>7</v>
      </c>
      <c r="B1436" s="7">
        <v>2830.5</v>
      </c>
      <c r="D1436" t="str">
        <f t="shared" si="45"/>
        <v>Profit</v>
      </c>
      <c r="E1436">
        <f t="shared" si="46"/>
        <v>0</v>
      </c>
    </row>
    <row r="1437" spans="1:5" x14ac:dyDescent="0.3">
      <c r="A1437" s="8">
        <v>10</v>
      </c>
      <c r="B1437" s="7">
        <v>-2316</v>
      </c>
      <c r="D1437" t="str">
        <f t="shared" si="45"/>
        <v>Loss</v>
      </c>
      <c r="E1437">
        <f t="shared" si="46"/>
        <v>1</v>
      </c>
    </row>
    <row r="1438" spans="1:5" x14ac:dyDescent="0.3">
      <c r="A1438" s="8">
        <v>11</v>
      </c>
      <c r="B1438" s="7">
        <v>-1800</v>
      </c>
      <c r="D1438" t="str">
        <f t="shared" si="45"/>
        <v>Loss</v>
      </c>
      <c r="E1438">
        <f t="shared" si="46"/>
        <v>1</v>
      </c>
    </row>
    <row r="1439" spans="1:5" x14ac:dyDescent="0.3">
      <c r="A1439" s="8">
        <v>12</v>
      </c>
      <c r="B1439" s="7">
        <v>-1500</v>
      </c>
      <c r="D1439" t="str">
        <f t="shared" si="45"/>
        <v>Loss</v>
      </c>
      <c r="E1439">
        <f t="shared" si="46"/>
        <v>1</v>
      </c>
    </row>
    <row r="1440" spans="1:5" x14ac:dyDescent="0.3">
      <c r="A1440" s="8">
        <v>13</v>
      </c>
      <c r="B1440" s="7">
        <v>-1920</v>
      </c>
      <c r="D1440" t="str">
        <f t="shared" si="45"/>
        <v>Loss</v>
      </c>
      <c r="E1440">
        <f t="shared" si="46"/>
        <v>1</v>
      </c>
    </row>
    <row r="1441" spans="1:5" x14ac:dyDescent="0.3">
      <c r="A1441" s="8">
        <v>14</v>
      </c>
      <c r="B1441" s="7">
        <v>-660</v>
      </c>
      <c r="D1441" t="str">
        <f t="shared" si="45"/>
        <v>Loss</v>
      </c>
      <c r="E1441">
        <f t="shared" si="46"/>
        <v>1</v>
      </c>
    </row>
    <row r="1442" spans="1:5" x14ac:dyDescent="0.3">
      <c r="A1442" s="8">
        <v>17</v>
      </c>
      <c r="B1442" s="7">
        <v>3625.5</v>
      </c>
      <c r="D1442" t="str">
        <f t="shared" si="45"/>
        <v>Profit</v>
      </c>
      <c r="E1442">
        <f t="shared" si="46"/>
        <v>0</v>
      </c>
    </row>
    <row r="1443" spans="1:5" x14ac:dyDescent="0.3">
      <c r="A1443" s="8">
        <v>18</v>
      </c>
      <c r="B1443" s="7">
        <v>210</v>
      </c>
      <c r="D1443" t="str">
        <f t="shared" si="45"/>
        <v>Profit</v>
      </c>
      <c r="E1443">
        <f t="shared" si="46"/>
        <v>0</v>
      </c>
    </row>
    <row r="1444" spans="1:5" x14ac:dyDescent="0.3">
      <c r="A1444" s="8">
        <v>19</v>
      </c>
      <c r="B1444" s="7">
        <v>-1320</v>
      </c>
      <c r="D1444" t="str">
        <f t="shared" si="45"/>
        <v>Loss</v>
      </c>
      <c r="E1444">
        <f t="shared" si="46"/>
        <v>1</v>
      </c>
    </row>
    <row r="1445" spans="1:5" x14ac:dyDescent="0.3">
      <c r="A1445" s="8">
        <v>20</v>
      </c>
      <c r="B1445" s="7">
        <v>2505</v>
      </c>
      <c r="D1445" t="str">
        <f t="shared" si="45"/>
        <v>Profit</v>
      </c>
      <c r="E1445">
        <f t="shared" si="46"/>
        <v>0</v>
      </c>
    </row>
    <row r="1446" spans="1:5" x14ac:dyDescent="0.3">
      <c r="A1446" s="8">
        <v>21</v>
      </c>
      <c r="B1446" s="7">
        <v>1170</v>
      </c>
      <c r="D1446" t="str">
        <f t="shared" si="45"/>
        <v>Profit</v>
      </c>
      <c r="E1446">
        <f t="shared" si="46"/>
        <v>0</v>
      </c>
    </row>
    <row r="1447" spans="1:5" x14ac:dyDescent="0.3">
      <c r="A1447" s="5" t="s">
        <v>35</v>
      </c>
      <c r="B1447" s="7">
        <v>816511.5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8" zoomScale="87" workbookViewId="0">
      <selection activeCell="B6" sqref="B6"/>
    </sheetView>
  </sheetViews>
  <sheetFormatPr defaultRowHeight="14.4" x14ac:dyDescent="0.3"/>
  <cols>
    <col min="1" max="1" width="13.109375" bestFit="1" customWidth="1"/>
    <col min="2" max="2" width="10.44140625" bestFit="1" customWidth="1"/>
    <col min="3" max="3" width="7.6640625" bestFit="1" customWidth="1"/>
    <col min="4" max="4" width="8" bestFit="1" customWidth="1"/>
    <col min="5" max="5" width="7" bestFit="1" customWidth="1"/>
    <col min="6" max="6" width="8" bestFit="1" customWidth="1"/>
    <col min="7" max="7" width="7.6640625" bestFit="1" customWidth="1"/>
    <col min="8" max="8" width="8" bestFit="1" customWidth="1"/>
    <col min="9" max="9" width="7" bestFit="1" customWidth="1"/>
    <col min="10" max="10" width="8.6640625" bestFit="1" customWidth="1"/>
    <col min="11" max="12" width="7.6640625" bestFit="1" customWidth="1"/>
    <col min="13" max="14" width="8" bestFit="1" customWidth="1"/>
    <col min="15" max="15" width="7.6640625" bestFit="1" customWidth="1"/>
    <col min="16" max="19" width="8" bestFit="1" customWidth="1"/>
    <col min="20" max="20" width="7.6640625" bestFit="1" customWidth="1"/>
    <col min="21" max="22" width="8" bestFit="1" customWidth="1"/>
    <col min="23" max="24" width="7" bestFit="1" customWidth="1"/>
    <col min="25" max="26" width="8" bestFit="1" customWidth="1"/>
    <col min="27" max="27" width="7" bestFit="1" customWidth="1"/>
    <col min="28" max="32" width="8" bestFit="1" customWidth="1"/>
    <col min="33" max="33" width="10.77734375" bestFit="1" customWidth="1"/>
  </cols>
  <sheetData>
    <row r="1" spans="1:2" x14ac:dyDescent="0.3">
      <c r="A1" s="4" t="s">
        <v>34</v>
      </c>
      <c r="B1" t="s">
        <v>41</v>
      </c>
    </row>
    <row r="2" spans="1:2" x14ac:dyDescent="0.3">
      <c r="A2" s="5">
        <v>2018</v>
      </c>
      <c r="B2" s="7">
        <v>91678.5</v>
      </c>
    </row>
    <row r="3" spans="1:2" x14ac:dyDescent="0.3">
      <c r="A3" s="6">
        <v>1</v>
      </c>
      <c r="B3" s="7">
        <v>-486</v>
      </c>
    </row>
    <row r="4" spans="1:2" x14ac:dyDescent="0.3">
      <c r="A4" s="6">
        <v>2</v>
      </c>
      <c r="B4" s="7">
        <v>10876.5</v>
      </c>
    </row>
    <row r="5" spans="1:2" x14ac:dyDescent="0.3">
      <c r="A5" s="6">
        <v>3</v>
      </c>
      <c r="B5" s="7">
        <v>13833</v>
      </c>
    </row>
    <row r="6" spans="1:2" x14ac:dyDescent="0.3">
      <c r="A6" s="6">
        <v>4</v>
      </c>
      <c r="B6" s="7">
        <v>8119.5</v>
      </c>
    </row>
    <row r="7" spans="1:2" x14ac:dyDescent="0.3">
      <c r="A7" s="6">
        <v>5</v>
      </c>
      <c r="B7" s="7">
        <v>2817</v>
      </c>
    </row>
    <row r="8" spans="1:2" x14ac:dyDescent="0.3">
      <c r="A8" s="6">
        <v>6</v>
      </c>
      <c r="B8" s="7">
        <v>1759.5</v>
      </c>
    </row>
    <row r="9" spans="1:2" x14ac:dyDescent="0.3">
      <c r="A9" s="6">
        <v>7</v>
      </c>
      <c r="B9" s="7">
        <v>11155.5</v>
      </c>
    </row>
    <row r="10" spans="1:2" x14ac:dyDescent="0.3">
      <c r="A10" s="6">
        <v>8</v>
      </c>
      <c r="B10" s="7">
        <v>6486</v>
      </c>
    </row>
    <row r="11" spans="1:2" x14ac:dyDescent="0.3">
      <c r="A11" s="6">
        <v>9</v>
      </c>
      <c r="B11" s="7">
        <v>6691.5</v>
      </c>
    </row>
    <row r="12" spans="1:2" x14ac:dyDescent="0.3">
      <c r="A12" s="6">
        <v>10</v>
      </c>
      <c r="B12" s="7">
        <v>4882.5</v>
      </c>
    </row>
    <row r="13" spans="1:2" x14ac:dyDescent="0.3">
      <c r="A13" s="6">
        <v>11</v>
      </c>
      <c r="B13" s="7">
        <v>12243</v>
      </c>
    </row>
    <row r="14" spans="1:2" x14ac:dyDescent="0.3">
      <c r="A14" s="6">
        <v>12</v>
      </c>
      <c r="B14" s="7">
        <v>13300.5</v>
      </c>
    </row>
    <row r="15" spans="1:2" x14ac:dyDescent="0.3">
      <c r="A15" s="5">
        <v>2019</v>
      </c>
      <c r="B15" s="7">
        <v>168609</v>
      </c>
    </row>
    <row r="16" spans="1:2" x14ac:dyDescent="0.3">
      <c r="A16" s="6">
        <v>1</v>
      </c>
      <c r="B16" s="7">
        <v>14190</v>
      </c>
    </row>
    <row r="17" spans="1:2" x14ac:dyDescent="0.3">
      <c r="A17" s="6">
        <v>2</v>
      </c>
      <c r="B17" s="7">
        <v>4072.5</v>
      </c>
    </row>
    <row r="18" spans="1:2" x14ac:dyDescent="0.3">
      <c r="A18" s="6">
        <v>3</v>
      </c>
      <c r="B18" s="7">
        <v>12972</v>
      </c>
    </row>
    <row r="19" spans="1:2" x14ac:dyDescent="0.3">
      <c r="A19" s="6">
        <v>4</v>
      </c>
      <c r="B19" s="7">
        <v>9700.5</v>
      </c>
    </row>
    <row r="20" spans="1:2" x14ac:dyDescent="0.3">
      <c r="A20" s="6">
        <v>5</v>
      </c>
      <c r="B20" s="7">
        <v>20518.5</v>
      </c>
    </row>
    <row r="21" spans="1:2" x14ac:dyDescent="0.3">
      <c r="A21" s="6">
        <v>6</v>
      </c>
      <c r="B21" s="7">
        <v>7465.5</v>
      </c>
    </row>
    <row r="22" spans="1:2" x14ac:dyDescent="0.3">
      <c r="A22" s="6">
        <v>7</v>
      </c>
      <c r="B22" s="7">
        <v>20151</v>
      </c>
    </row>
    <row r="23" spans="1:2" x14ac:dyDescent="0.3">
      <c r="A23" s="6">
        <v>8</v>
      </c>
      <c r="B23" s="7">
        <v>9256.5</v>
      </c>
    </row>
    <row r="24" spans="1:2" x14ac:dyDescent="0.3">
      <c r="A24" s="6">
        <v>9</v>
      </c>
      <c r="B24" s="7">
        <v>16435.5</v>
      </c>
    </row>
    <row r="25" spans="1:2" x14ac:dyDescent="0.3">
      <c r="A25" s="6">
        <v>10</v>
      </c>
      <c r="B25" s="7">
        <v>21108</v>
      </c>
    </row>
    <row r="26" spans="1:2" x14ac:dyDescent="0.3">
      <c r="A26" s="6">
        <v>11</v>
      </c>
      <c r="B26" s="7">
        <v>25486.5</v>
      </c>
    </row>
    <row r="27" spans="1:2" x14ac:dyDescent="0.3">
      <c r="A27" s="6">
        <v>12</v>
      </c>
      <c r="B27" s="7">
        <v>7252.5</v>
      </c>
    </row>
    <row r="28" spans="1:2" x14ac:dyDescent="0.3">
      <c r="A28" s="5">
        <v>2020</v>
      </c>
      <c r="B28" s="7">
        <v>191284.5</v>
      </c>
    </row>
    <row r="29" spans="1:2" x14ac:dyDescent="0.3">
      <c r="A29" s="6">
        <v>1</v>
      </c>
      <c r="B29" s="7">
        <v>23670</v>
      </c>
    </row>
    <row r="30" spans="1:2" x14ac:dyDescent="0.3">
      <c r="A30" s="6">
        <v>2</v>
      </c>
      <c r="B30" s="7">
        <v>10591.5</v>
      </c>
    </row>
    <row r="31" spans="1:2" x14ac:dyDescent="0.3">
      <c r="A31" s="6">
        <v>3</v>
      </c>
      <c r="B31" s="7">
        <v>12351</v>
      </c>
    </row>
    <row r="32" spans="1:2" x14ac:dyDescent="0.3">
      <c r="A32" s="6">
        <v>4</v>
      </c>
      <c r="B32" s="7">
        <v>17287.5</v>
      </c>
    </row>
    <row r="33" spans="1:2" x14ac:dyDescent="0.3">
      <c r="A33" s="6">
        <v>5</v>
      </c>
      <c r="B33" s="7">
        <v>13117.5</v>
      </c>
    </row>
    <row r="34" spans="1:2" x14ac:dyDescent="0.3">
      <c r="A34" s="6">
        <v>6</v>
      </c>
      <c r="B34" s="7">
        <v>13441.5</v>
      </c>
    </row>
    <row r="35" spans="1:2" x14ac:dyDescent="0.3">
      <c r="A35" s="6">
        <v>7</v>
      </c>
      <c r="B35" s="7">
        <v>32386.5</v>
      </c>
    </row>
    <row r="36" spans="1:2" x14ac:dyDescent="0.3">
      <c r="A36" s="6">
        <v>8</v>
      </c>
      <c r="B36" s="7">
        <v>26403</v>
      </c>
    </row>
    <row r="37" spans="1:2" x14ac:dyDescent="0.3">
      <c r="A37" s="6">
        <v>9</v>
      </c>
      <c r="B37" s="7">
        <v>24241.5</v>
      </c>
    </row>
    <row r="38" spans="1:2" x14ac:dyDescent="0.3">
      <c r="A38" s="6">
        <v>10</v>
      </c>
      <c r="B38" s="7">
        <v>10431</v>
      </c>
    </row>
    <row r="39" spans="1:2" x14ac:dyDescent="0.3">
      <c r="A39" s="6">
        <v>11</v>
      </c>
      <c r="B39" s="7">
        <v>-3237</v>
      </c>
    </row>
    <row r="40" spans="1:2" x14ac:dyDescent="0.3">
      <c r="A40" s="6">
        <v>12</v>
      </c>
      <c r="B40" s="7">
        <v>10600.5</v>
      </c>
    </row>
    <row r="41" spans="1:2" x14ac:dyDescent="0.3">
      <c r="A41" s="5">
        <v>2021</v>
      </c>
      <c r="B41" s="7">
        <v>208515</v>
      </c>
    </row>
    <row r="42" spans="1:2" x14ac:dyDescent="0.3">
      <c r="A42" s="6">
        <v>1</v>
      </c>
      <c r="B42" s="7">
        <v>8394</v>
      </c>
    </row>
    <row r="43" spans="1:2" x14ac:dyDescent="0.3">
      <c r="A43" s="6">
        <v>2</v>
      </c>
      <c r="B43" s="7">
        <v>23940</v>
      </c>
    </row>
    <row r="44" spans="1:2" x14ac:dyDescent="0.3">
      <c r="A44" s="6">
        <v>3</v>
      </c>
      <c r="B44" s="7">
        <v>23593.5</v>
      </c>
    </row>
    <row r="45" spans="1:2" x14ac:dyDescent="0.3">
      <c r="A45" s="6">
        <v>4</v>
      </c>
      <c r="B45" s="7">
        <v>32730</v>
      </c>
    </row>
    <row r="46" spans="1:2" x14ac:dyDescent="0.3">
      <c r="A46" s="6">
        <v>5</v>
      </c>
      <c r="B46" s="7">
        <v>20188.5</v>
      </c>
    </row>
    <row r="47" spans="1:2" x14ac:dyDescent="0.3">
      <c r="A47" s="6">
        <v>6</v>
      </c>
      <c r="B47" s="7">
        <v>16678.5</v>
      </c>
    </row>
    <row r="48" spans="1:2" x14ac:dyDescent="0.3">
      <c r="A48" s="6">
        <v>7</v>
      </c>
      <c r="B48" s="7">
        <v>11844</v>
      </c>
    </row>
    <row r="49" spans="1:2" x14ac:dyDescent="0.3">
      <c r="A49" s="6">
        <v>8</v>
      </c>
      <c r="B49" s="7">
        <v>17883</v>
      </c>
    </row>
    <row r="50" spans="1:2" x14ac:dyDescent="0.3">
      <c r="A50" s="6">
        <v>9</v>
      </c>
      <c r="B50" s="7">
        <v>3667.5</v>
      </c>
    </row>
    <row r="51" spans="1:2" x14ac:dyDescent="0.3">
      <c r="A51" s="6">
        <v>10</v>
      </c>
      <c r="B51" s="7">
        <v>13674</v>
      </c>
    </row>
    <row r="52" spans="1:2" x14ac:dyDescent="0.3">
      <c r="A52" s="6">
        <v>11</v>
      </c>
      <c r="B52" s="7">
        <v>14532</v>
      </c>
    </row>
    <row r="53" spans="1:2" x14ac:dyDescent="0.3">
      <c r="A53" s="6">
        <v>12</v>
      </c>
      <c r="B53" s="7">
        <v>21390</v>
      </c>
    </row>
    <row r="54" spans="1:2" x14ac:dyDescent="0.3">
      <c r="A54" s="5">
        <v>2022</v>
      </c>
      <c r="B54" s="7">
        <v>122443.5</v>
      </c>
    </row>
    <row r="55" spans="1:2" x14ac:dyDescent="0.3">
      <c r="A55" s="6">
        <v>1</v>
      </c>
      <c r="B55" s="7">
        <v>-6919.5</v>
      </c>
    </row>
    <row r="56" spans="1:2" x14ac:dyDescent="0.3">
      <c r="A56" s="6">
        <v>2</v>
      </c>
      <c r="B56" s="7">
        <v>10627.5</v>
      </c>
    </row>
    <row r="57" spans="1:2" x14ac:dyDescent="0.3">
      <c r="A57" s="6">
        <v>3</v>
      </c>
      <c r="B57" s="7">
        <v>14214</v>
      </c>
    </row>
    <row r="58" spans="1:2" x14ac:dyDescent="0.3">
      <c r="A58" s="6">
        <v>4</v>
      </c>
      <c r="B58" s="7">
        <v>10605</v>
      </c>
    </row>
    <row r="59" spans="1:2" x14ac:dyDescent="0.3">
      <c r="A59" s="6">
        <v>5</v>
      </c>
      <c r="B59" s="7">
        <v>9723</v>
      </c>
    </row>
    <row r="60" spans="1:2" x14ac:dyDescent="0.3">
      <c r="A60" s="6">
        <v>6</v>
      </c>
      <c r="B60" s="7">
        <v>1042.5</v>
      </c>
    </row>
    <row r="61" spans="1:2" x14ac:dyDescent="0.3">
      <c r="A61" s="6">
        <v>7</v>
      </c>
      <c r="B61" s="7">
        <v>21750</v>
      </c>
    </row>
    <row r="62" spans="1:2" x14ac:dyDescent="0.3">
      <c r="A62" s="6">
        <v>8</v>
      </c>
      <c r="B62" s="7">
        <v>9826.5</v>
      </c>
    </row>
    <row r="63" spans="1:2" x14ac:dyDescent="0.3">
      <c r="A63" s="6">
        <v>9</v>
      </c>
      <c r="B63" s="7">
        <v>29947.5</v>
      </c>
    </row>
    <row r="64" spans="1:2" x14ac:dyDescent="0.3">
      <c r="A64" s="6">
        <v>10</v>
      </c>
      <c r="B64" s="7">
        <v>14253</v>
      </c>
    </row>
    <row r="65" spans="1:2" x14ac:dyDescent="0.3">
      <c r="A65" s="6">
        <v>11</v>
      </c>
      <c r="B65" s="7">
        <v>789</v>
      </c>
    </row>
    <row r="66" spans="1:2" x14ac:dyDescent="0.3">
      <c r="A66" s="6">
        <v>12</v>
      </c>
      <c r="B66" s="7">
        <v>6585</v>
      </c>
    </row>
    <row r="67" spans="1:2" x14ac:dyDescent="0.3">
      <c r="A67" s="5">
        <v>2023</v>
      </c>
      <c r="B67" s="7">
        <v>33981</v>
      </c>
    </row>
    <row r="68" spans="1:2" x14ac:dyDescent="0.3">
      <c r="A68" s="6">
        <v>1</v>
      </c>
      <c r="B68" s="7">
        <v>1395</v>
      </c>
    </row>
    <row r="69" spans="1:2" x14ac:dyDescent="0.3">
      <c r="A69" s="6">
        <v>2</v>
      </c>
      <c r="B69" s="7">
        <v>8275.5</v>
      </c>
    </row>
    <row r="70" spans="1:2" x14ac:dyDescent="0.3">
      <c r="A70" s="6">
        <v>3</v>
      </c>
      <c r="B70" s="7">
        <v>10678.5</v>
      </c>
    </row>
    <row r="71" spans="1:2" x14ac:dyDescent="0.3">
      <c r="A71" s="6">
        <v>4</v>
      </c>
      <c r="B71" s="7">
        <v>8184</v>
      </c>
    </row>
    <row r="72" spans="1:2" x14ac:dyDescent="0.3">
      <c r="A72" s="6">
        <v>5</v>
      </c>
      <c r="B72" s="7">
        <v>4603.5</v>
      </c>
    </row>
    <row r="73" spans="1:2" x14ac:dyDescent="0.3">
      <c r="A73" s="6">
        <v>6</v>
      </c>
      <c r="B73" s="7">
        <v>-4081.5</v>
      </c>
    </row>
    <row r="74" spans="1:2" x14ac:dyDescent="0.3">
      <c r="A74" s="6">
        <v>7</v>
      </c>
      <c r="B74" s="7">
        <v>4926</v>
      </c>
    </row>
    <row r="75" spans="1:2" x14ac:dyDescent="0.3">
      <c r="A75" s="5" t="s">
        <v>35</v>
      </c>
      <c r="B75" s="7">
        <v>816511.5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E20" sqref="E20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20.6640625" bestFit="1" customWidth="1"/>
    <col min="4" max="4" width="5.6640625" bestFit="1" customWidth="1"/>
    <col min="5" max="5" width="16.88671875" customWidth="1"/>
    <col min="6" max="6" width="9" bestFit="1" customWidth="1"/>
    <col min="7" max="7" width="5.6640625" bestFit="1" customWidth="1"/>
    <col min="8" max="8" width="8" bestFit="1" customWidth="1"/>
    <col min="9" max="10" width="5.6640625" bestFit="1" customWidth="1"/>
    <col min="11" max="11" width="7.6640625" bestFit="1" customWidth="1"/>
    <col min="12" max="14" width="5.6640625" bestFit="1" customWidth="1"/>
    <col min="15" max="15" width="7.6640625" bestFit="1" customWidth="1"/>
    <col min="16" max="21" width="5.6640625" bestFit="1" customWidth="1"/>
    <col min="22" max="22" width="7.6640625" bestFit="1" customWidth="1"/>
    <col min="23" max="25" width="5.6640625" bestFit="1" customWidth="1"/>
    <col min="26" max="26" width="8.6640625" bestFit="1" customWidth="1"/>
    <col min="27" max="27" width="5.6640625" bestFit="1" customWidth="1"/>
    <col min="28" max="28" width="8.6640625" bestFit="1" customWidth="1"/>
    <col min="29" max="30" width="5.6640625" bestFit="1" customWidth="1"/>
    <col min="31" max="31" width="8.6640625" bestFit="1" customWidth="1"/>
    <col min="32" max="33" width="5.6640625" bestFit="1" customWidth="1"/>
    <col min="34" max="34" width="8.6640625" bestFit="1" customWidth="1"/>
    <col min="35" max="35" width="5.6640625" bestFit="1" customWidth="1"/>
    <col min="36" max="37" width="8.6640625" bestFit="1" customWidth="1"/>
    <col min="38" max="38" width="7.6640625" bestFit="1" customWidth="1"/>
    <col min="39" max="39" width="8.6640625" bestFit="1" customWidth="1"/>
    <col min="40" max="42" width="5.6640625" bestFit="1" customWidth="1"/>
    <col min="43" max="43" width="8.6640625" bestFit="1" customWidth="1"/>
    <col min="44" max="44" width="7.6640625" bestFit="1" customWidth="1"/>
    <col min="45" max="47" width="5.6640625" bestFit="1" customWidth="1"/>
    <col min="48" max="48" width="8.6640625" bestFit="1" customWidth="1"/>
    <col min="49" max="50" width="5.6640625" bestFit="1" customWidth="1"/>
    <col min="51" max="51" width="8.6640625" bestFit="1" customWidth="1"/>
    <col min="52" max="52" width="7.6640625" bestFit="1" customWidth="1"/>
    <col min="53" max="53" width="4.6640625" bestFit="1" customWidth="1"/>
    <col min="54" max="54" width="7.6640625" bestFit="1" customWidth="1"/>
    <col min="55" max="56" width="4.6640625" bestFit="1" customWidth="1"/>
    <col min="57" max="57" width="6.6640625" bestFit="1" customWidth="1"/>
    <col min="58" max="58" width="4.6640625" bestFit="1" customWidth="1"/>
    <col min="59" max="59" width="7.6640625" bestFit="1" customWidth="1"/>
    <col min="60" max="61" width="4.6640625" bestFit="1" customWidth="1"/>
    <col min="62" max="62" width="7.6640625" bestFit="1" customWidth="1"/>
    <col min="63" max="65" width="4.6640625" bestFit="1" customWidth="1"/>
    <col min="66" max="66" width="7.6640625" bestFit="1" customWidth="1"/>
    <col min="67" max="68" width="4.6640625" bestFit="1" customWidth="1"/>
    <col min="69" max="70" width="7.6640625" bestFit="1" customWidth="1"/>
    <col min="71" max="72" width="4.6640625" bestFit="1" customWidth="1"/>
    <col min="73" max="73" width="6.6640625" bestFit="1" customWidth="1"/>
    <col min="74" max="74" width="4.6640625" bestFit="1" customWidth="1"/>
    <col min="75" max="75" width="6.6640625" bestFit="1" customWidth="1"/>
    <col min="76" max="77" width="7.6640625" bestFit="1" customWidth="1"/>
    <col min="78" max="78" width="4.6640625" bestFit="1" customWidth="1"/>
    <col min="79" max="79" width="7.6640625" bestFit="1" customWidth="1"/>
    <col min="80" max="80" width="4.6640625" bestFit="1" customWidth="1"/>
    <col min="81" max="82" width="7.6640625" bestFit="1" customWidth="1"/>
    <col min="83" max="85" width="4.6640625" bestFit="1" customWidth="1"/>
    <col min="86" max="86" width="7.6640625" bestFit="1" customWidth="1"/>
    <col min="87" max="87" width="4.6640625" bestFit="1" customWidth="1"/>
    <col min="88" max="88" width="6.6640625" bestFit="1" customWidth="1"/>
    <col min="89" max="89" width="4.6640625" bestFit="1" customWidth="1"/>
    <col min="90" max="90" width="7.6640625" bestFit="1" customWidth="1"/>
    <col min="91" max="92" width="4.6640625" bestFit="1" customWidth="1"/>
    <col min="93" max="93" width="6.6640625" bestFit="1" customWidth="1"/>
    <col min="94" max="94" width="4.6640625" bestFit="1" customWidth="1"/>
    <col min="95" max="95" width="7.6640625" bestFit="1" customWidth="1"/>
    <col min="96" max="98" width="4.6640625" bestFit="1" customWidth="1"/>
    <col min="99" max="99" width="7.6640625" bestFit="1" customWidth="1"/>
    <col min="100" max="100" width="4.6640625" bestFit="1" customWidth="1"/>
    <col min="101" max="101" width="7.6640625" bestFit="1" customWidth="1"/>
    <col min="102" max="105" width="4.6640625" bestFit="1" customWidth="1"/>
    <col min="106" max="107" width="7.6640625" bestFit="1" customWidth="1"/>
    <col min="108" max="108" width="4.6640625" bestFit="1" customWidth="1"/>
    <col min="109" max="109" width="6.6640625" bestFit="1" customWidth="1"/>
    <col min="110" max="111" width="4.6640625" bestFit="1" customWidth="1"/>
    <col min="112" max="113" width="6.6640625" bestFit="1" customWidth="1"/>
    <col min="114" max="116" width="4.6640625" bestFit="1" customWidth="1"/>
    <col min="117" max="117" width="7.6640625" bestFit="1" customWidth="1"/>
    <col min="118" max="119" width="4.6640625" bestFit="1" customWidth="1"/>
    <col min="120" max="121" width="7.6640625" bestFit="1" customWidth="1"/>
    <col min="122" max="123" width="4.6640625" bestFit="1" customWidth="1"/>
    <col min="124" max="124" width="7.6640625" bestFit="1" customWidth="1"/>
    <col min="125" max="125" width="6.6640625" bestFit="1" customWidth="1"/>
    <col min="126" max="126" width="7.6640625" bestFit="1" customWidth="1"/>
    <col min="127" max="127" width="4.6640625" bestFit="1" customWidth="1"/>
    <col min="128" max="128" width="6.6640625" bestFit="1" customWidth="1"/>
    <col min="129" max="129" width="7.6640625" bestFit="1" customWidth="1"/>
    <col min="130" max="130" width="4.6640625" bestFit="1" customWidth="1"/>
    <col min="131" max="131" width="6.6640625" bestFit="1" customWidth="1"/>
    <col min="132" max="132" width="4.6640625" bestFit="1" customWidth="1"/>
    <col min="133" max="133" width="7.6640625" bestFit="1" customWidth="1"/>
    <col min="134" max="134" width="4.6640625" bestFit="1" customWidth="1"/>
    <col min="135" max="135" width="7.6640625" bestFit="1" customWidth="1"/>
    <col min="136" max="136" width="4.6640625" bestFit="1" customWidth="1"/>
    <col min="137" max="137" width="6.6640625" bestFit="1" customWidth="1"/>
    <col min="138" max="138" width="7.6640625" bestFit="1" customWidth="1"/>
    <col min="139" max="140" width="4.6640625" bestFit="1" customWidth="1"/>
    <col min="141" max="141" width="6.6640625" bestFit="1" customWidth="1"/>
    <col min="142" max="142" width="4.6640625" bestFit="1" customWidth="1"/>
    <col min="143" max="145" width="7.6640625" bestFit="1" customWidth="1"/>
    <col min="146" max="146" width="4.6640625" bestFit="1" customWidth="1"/>
    <col min="147" max="147" width="6.6640625" bestFit="1" customWidth="1"/>
    <col min="148" max="148" width="7.6640625" bestFit="1" customWidth="1"/>
    <col min="149" max="149" width="4.6640625" bestFit="1" customWidth="1"/>
    <col min="150" max="150" width="6.6640625" bestFit="1" customWidth="1"/>
    <col min="151" max="151" width="4.6640625" bestFit="1" customWidth="1"/>
    <col min="152" max="152" width="6.6640625" bestFit="1" customWidth="1"/>
    <col min="153" max="153" width="7.6640625" bestFit="1" customWidth="1"/>
    <col min="154" max="154" width="6.6640625" bestFit="1" customWidth="1"/>
    <col min="155" max="155" width="4.6640625" bestFit="1" customWidth="1"/>
    <col min="156" max="157" width="7.6640625" bestFit="1" customWidth="1"/>
    <col min="158" max="158" width="4.6640625" bestFit="1" customWidth="1"/>
    <col min="159" max="159" width="6.6640625" bestFit="1" customWidth="1"/>
    <col min="160" max="160" width="4.6640625" bestFit="1" customWidth="1"/>
    <col min="161" max="161" width="7.6640625" bestFit="1" customWidth="1"/>
    <col min="162" max="163" width="4.6640625" bestFit="1" customWidth="1"/>
    <col min="164" max="164" width="6.6640625" bestFit="1" customWidth="1"/>
    <col min="165" max="165" width="4.6640625" bestFit="1" customWidth="1"/>
    <col min="166" max="166" width="7.6640625" bestFit="1" customWidth="1"/>
    <col min="167" max="167" width="6.6640625" bestFit="1" customWidth="1"/>
    <col min="168" max="168" width="7.6640625" bestFit="1" customWidth="1"/>
    <col min="169" max="169" width="6.6640625" bestFit="1" customWidth="1"/>
    <col min="170" max="170" width="4.6640625" bestFit="1" customWidth="1"/>
    <col min="171" max="171" width="6.6640625" bestFit="1" customWidth="1"/>
    <col min="172" max="172" width="4.6640625" bestFit="1" customWidth="1"/>
    <col min="173" max="173" width="7.6640625" bestFit="1" customWidth="1"/>
    <col min="174" max="174" width="6.6640625" bestFit="1" customWidth="1"/>
    <col min="175" max="176" width="7.6640625" bestFit="1" customWidth="1"/>
    <col min="177" max="177" width="4.6640625" bestFit="1" customWidth="1"/>
    <col min="178" max="178" width="7.6640625" bestFit="1" customWidth="1"/>
    <col min="179" max="179" width="6.6640625" bestFit="1" customWidth="1"/>
    <col min="180" max="181" width="7.6640625" bestFit="1" customWidth="1"/>
    <col min="182" max="183" width="4.6640625" bestFit="1" customWidth="1"/>
    <col min="184" max="185" width="6.6640625" bestFit="1" customWidth="1"/>
    <col min="186" max="186" width="7.6640625" bestFit="1" customWidth="1"/>
    <col min="187" max="187" width="4.6640625" bestFit="1" customWidth="1"/>
    <col min="188" max="188" width="7.6640625" bestFit="1" customWidth="1"/>
    <col min="189" max="190" width="4.6640625" bestFit="1" customWidth="1"/>
    <col min="191" max="191" width="7.6640625" bestFit="1" customWidth="1"/>
    <col min="192" max="192" width="6.6640625" bestFit="1" customWidth="1"/>
    <col min="193" max="195" width="4.6640625" bestFit="1" customWidth="1"/>
    <col min="196" max="196" width="7.6640625" bestFit="1" customWidth="1"/>
    <col min="197" max="197" width="6.6640625" bestFit="1" customWidth="1"/>
    <col min="198" max="199" width="4.6640625" bestFit="1" customWidth="1"/>
    <col min="200" max="200" width="7.6640625" bestFit="1" customWidth="1"/>
    <col min="201" max="201" width="4.6640625" bestFit="1" customWidth="1"/>
    <col min="202" max="202" width="6.6640625" bestFit="1" customWidth="1"/>
    <col min="203" max="203" width="7.6640625" bestFit="1" customWidth="1"/>
    <col min="204" max="204" width="6.6640625" bestFit="1" customWidth="1"/>
    <col min="205" max="205" width="7.6640625" bestFit="1" customWidth="1"/>
    <col min="206" max="207" width="4.6640625" bestFit="1" customWidth="1"/>
    <col min="208" max="209" width="7.6640625" bestFit="1" customWidth="1"/>
    <col min="210" max="211" width="4.6640625" bestFit="1" customWidth="1"/>
    <col min="212" max="212" width="7.6640625" bestFit="1" customWidth="1"/>
    <col min="213" max="213" width="4.6640625" bestFit="1" customWidth="1"/>
    <col min="214" max="214" width="7.6640625" bestFit="1" customWidth="1"/>
    <col min="215" max="215" width="4.6640625" bestFit="1" customWidth="1"/>
    <col min="216" max="216" width="7.6640625" bestFit="1" customWidth="1"/>
    <col min="217" max="218" width="4.6640625" bestFit="1" customWidth="1"/>
    <col min="219" max="219" width="7.6640625" bestFit="1" customWidth="1"/>
    <col min="220" max="220" width="4.6640625" bestFit="1" customWidth="1"/>
    <col min="221" max="221" width="6.6640625" bestFit="1" customWidth="1"/>
    <col min="222" max="222" width="3.6640625" bestFit="1" customWidth="1"/>
    <col min="223" max="223" width="6.6640625" bestFit="1" customWidth="1"/>
    <col min="224" max="224" width="3.6640625" bestFit="1" customWidth="1"/>
    <col min="225" max="225" width="5.6640625" bestFit="1" customWidth="1"/>
    <col min="226" max="228" width="3.6640625" bestFit="1" customWidth="1"/>
    <col min="229" max="229" width="5.6640625" bestFit="1" customWidth="1"/>
    <col min="230" max="230" width="3.6640625" bestFit="1" customWidth="1"/>
    <col min="231" max="231" width="5.6640625" bestFit="1" customWidth="1"/>
    <col min="232" max="234" width="3.6640625" bestFit="1" customWidth="1"/>
    <col min="235" max="235" width="6.6640625" bestFit="1" customWidth="1"/>
    <col min="236" max="236" width="3.6640625" bestFit="1" customWidth="1"/>
    <col min="237" max="237" width="6.6640625" bestFit="1" customWidth="1"/>
    <col min="238" max="239" width="5.6640625" bestFit="1" customWidth="1"/>
    <col min="240" max="240" width="6.6640625" bestFit="1" customWidth="1"/>
    <col min="241" max="241" width="3.6640625" bestFit="1" customWidth="1"/>
    <col min="242" max="242" width="6.6640625" bestFit="1" customWidth="1"/>
    <col min="243" max="243" width="3.6640625" bestFit="1" customWidth="1"/>
    <col min="244" max="244" width="6.6640625" bestFit="1" customWidth="1"/>
    <col min="245" max="246" width="5.6640625" bestFit="1" customWidth="1"/>
    <col min="247" max="247" width="3.6640625" bestFit="1" customWidth="1"/>
    <col min="248" max="248" width="5.6640625" bestFit="1" customWidth="1"/>
    <col min="249" max="249" width="4.6640625" bestFit="1" customWidth="1"/>
    <col min="250" max="250" width="2" bestFit="1" customWidth="1"/>
    <col min="251" max="251" width="9" bestFit="1" customWidth="1"/>
    <col min="252" max="252" width="5" bestFit="1" customWidth="1"/>
    <col min="253" max="253" width="2" bestFit="1" customWidth="1"/>
    <col min="254" max="256" width="3" bestFit="1" customWidth="1"/>
    <col min="257" max="259" width="6" bestFit="1" customWidth="1"/>
    <col min="260" max="260" width="3" bestFit="1" customWidth="1"/>
    <col min="261" max="261" width="6" bestFit="1" customWidth="1"/>
    <col min="262" max="262" width="5" bestFit="1" customWidth="1"/>
    <col min="263" max="263" width="3" bestFit="1" customWidth="1"/>
    <col min="264" max="265" width="6" bestFit="1" customWidth="1"/>
    <col min="266" max="266" width="3" bestFit="1" customWidth="1"/>
    <col min="267" max="267" width="6" bestFit="1" customWidth="1"/>
    <col min="268" max="268" width="5" bestFit="1" customWidth="1"/>
    <col min="269" max="269" width="6" bestFit="1" customWidth="1"/>
    <col min="270" max="270" width="5" bestFit="1" customWidth="1"/>
    <col min="271" max="271" width="6" bestFit="1" customWidth="1"/>
    <col min="272" max="272" width="3" bestFit="1" customWidth="1"/>
    <col min="273" max="274" width="6" bestFit="1" customWidth="1"/>
    <col min="275" max="275" width="3" bestFit="1" customWidth="1"/>
    <col min="276" max="276" width="5" bestFit="1" customWidth="1"/>
    <col min="277" max="277" width="3" bestFit="1" customWidth="1"/>
    <col min="278" max="278" width="6" bestFit="1" customWidth="1"/>
    <col min="279" max="279" width="3" bestFit="1" customWidth="1"/>
    <col min="280" max="280" width="5" bestFit="1" customWidth="1"/>
    <col min="281" max="281" width="6" bestFit="1" customWidth="1"/>
    <col min="282" max="282" width="3" bestFit="1" customWidth="1"/>
    <col min="283" max="283" width="5" bestFit="1" customWidth="1"/>
    <col min="284" max="284" width="7" bestFit="1" customWidth="1"/>
    <col min="285" max="285" width="4" bestFit="1" customWidth="1"/>
    <col min="286" max="286" width="7" bestFit="1" customWidth="1"/>
    <col min="287" max="287" width="6" bestFit="1" customWidth="1"/>
    <col min="288" max="289" width="7" bestFit="1" customWidth="1"/>
    <col min="290" max="290" width="6" bestFit="1" customWidth="1"/>
    <col min="291" max="291" width="4" bestFit="1" customWidth="1"/>
    <col min="292" max="294" width="7" bestFit="1" customWidth="1"/>
    <col min="295" max="295" width="4" bestFit="1" customWidth="1"/>
    <col min="296" max="296" width="7" bestFit="1" customWidth="1"/>
    <col min="297" max="297" width="4" bestFit="1" customWidth="1"/>
    <col min="298" max="298" width="6" bestFit="1" customWidth="1"/>
    <col min="299" max="301" width="7" bestFit="1" customWidth="1"/>
    <col min="302" max="302" width="4" bestFit="1" customWidth="1"/>
    <col min="303" max="303" width="7" bestFit="1" customWidth="1"/>
    <col min="304" max="304" width="4" bestFit="1" customWidth="1"/>
    <col min="305" max="305" width="7" bestFit="1" customWidth="1"/>
    <col min="306" max="306" width="4" bestFit="1" customWidth="1"/>
    <col min="307" max="307" width="6" bestFit="1" customWidth="1"/>
    <col min="308" max="308" width="7" bestFit="1" customWidth="1"/>
    <col min="309" max="309" width="4" bestFit="1" customWidth="1"/>
    <col min="310" max="312" width="7" bestFit="1" customWidth="1"/>
    <col min="313" max="313" width="4" bestFit="1" customWidth="1"/>
    <col min="314" max="314" width="6" bestFit="1" customWidth="1"/>
    <col min="315" max="316" width="7" bestFit="1" customWidth="1"/>
    <col min="317" max="317" width="6" bestFit="1" customWidth="1"/>
    <col min="318" max="318" width="4" bestFit="1" customWidth="1"/>
    <col min="319" max="319" width="6" bestFit="1" customWidth="1"/>
    <col min="320" max="320" width="7" bestFit="1" customWidth="1"/>
    <col min="321" max="321" width="4" bestFit="1" customWidth="1"/>
    <col min="322" max="322" width="6" bestFit="1" customWidth="1"/>
    <col min="323" max="323" width="4" bestFit="1" customWidth="1"/>
    <col min="324" max="324" width="7" bestFit="1" customWidth="1"/>
    <col min="325" max="325" width="6" bestFit="1" customWidth="1"/>
    <col min="326" max="326" width="4" bestFit="1" customWidth="1"/>
    <col min="327" max="327" width="7" bestFit="1" customWidth="1"/>
    <col min="328" max="328" width="6" bestFit="1" customWidth="1"/>
    <col min="329" max="329" width="7" bestFit="1" customWidth="1"/>
    <col min="330" max="330" width="4" bestFit="1" customWidth="1"/>
    <col min="331" max="331" width="6" bestFit="1" customWidth="1"/>
    <col min="332" max="333" width="7" bestFit="1" customWidth="1"/>
    <col min="334" max="334" width="4" bestFit="1" customWidth="1"/>
    <col min="335" max="335" width="7" bestFit="1" customWidth="1"/>
    <col min="336" max="336" width="6" bestFit="1" customWidth="1"/>
    <col min="337" max="337" width="4" bestFit="1" customWidth="1"/>
    <col min="338" max="338" width="7" bestFit="1" customWidth="1"/>
    <col min="339" max="340" width="4" bestFit="1" customWidth="1"/>
    <col min="341" max="341" width="7" bestFit="1" customWidth="1"/>
    <col min="342" max="342" width="6" bestFit="1" customWidth="1"/>
    <col min="343" max="343" width="4" bestFit="1" customWidth="1"/>
    <col min="344" max="345" width="7" bestFit="1" customWidth="1"/>
    <col min="346" max="346" width="6" bestFit="1" customWidth="1"/>
    <col min="347" max="347" width="7" bestFit="1" customWidth="1"/>
    <col min="348" max="348" width="4" bestFit="1" customWidth="1"/>
    <col min="349" max="349" width="7" bestFit="1" customWidth="1"/>
    <col min="350" max="350" width="4" bestFit="1" customWidth="1"/>
    <col min="351" max="352" width="6" bestFit="1" customWidth="1"/>
    <col min="353" max="353" width="7" bestFit="1" customWidth="1"/>
    <col min="354" max="354" width="4" bestFit="1" customWidth="1"/>
    <col min="355" max="356" width="7" bestFit="1" customWidth="1"/>
    <col min="357" max="357" width="6" bestFit="1" customWidth="1"/>
    <col min="358" max="358" width="7" bestFit="1" customWidth="1"/>
    <col min="359" max="360" width="6" bestFit="1" customWidth="1"/>
    <col min="361" max="361" width="7" bestFit="1" customWidth="1"/>
    <col min="362" max="362" width="4" bestFit="1" customWidth="1"/>
    <col min="363" max="363" width="6" bestFit="1" customWidth="1"/>
    <col min="364" max="364" width="4" bestFit="1" customWidth="1"/>
    <col min="365" max="365" width="6" bestFit="1" customWidth="1"/>
    <col min="366" max="367" width="4" bestFit="1" customWidth="1"/>
    <col min="368" max="368" width="6" bestFit="1" customWidth="1"/>
    <col min="369" max="369" width="7" bestFit="1" customWidth="1"/>
    <col min="370" max="370" width="6" bestFit="1" customWidth="1"/>
    <col min="371" max="371" width="7" bestFit="1" customWidth="1"/>
    <col min="372" max="373" width="4" bestFit="1" customWidth="1"/>
    <col min="374" max="377" width="7" bestFit="1" customWidth="1"/>
    <col min="378" max="378" width="4" bestFit="1" customWidth="1"/>
    <col min="379" max="379" width="6" bestFit="1" customWidth="1"/>
    <col min="380" max="380" width="7" bestFit="1" customWidth="1"/>
    <col min="381" max="381" width="4" bestFit="1" customWidth="1"/>
    <col min="382" max="382" width="7" bestFit="1" customWidth="1"/>
    <col min="383" max="383" width="6" bestFit="1" customWidth="1"/>
    <col min="384" max="384" width="7" bestFit="1" customWidth="1"/>
    <col min="385" max="385" width="6" bestFit="1" customWidth="1"/>
    <col min="386" max="386" width="7" bestFit="1" customWidth="1"/>
    <col min="387" max="388" width="4" bestFit="1" customWidth="1"/>
    <col min="389" max="391" width="7" bestFit="1" customWidth="1"/>
    <col min="392" max="392" width="6" bestFit="1" customWidth="1"/>
    <col min="393" max="394" width="7" bestFit="1" customWidth="1"/>
    <col min="395" max="395" width="4" bestFit="1" customWidth="1"/>
    <col min="396" max="397" width="7" bestFit="1" customWidth="1"/>
    <col min="398" max="398" width="6" bestFit="1" customWidth="1"/>
    <col min="399" max="399" width="4" bestFit="1" customWidth="1"/>
    <col min="400" max="400" width="6" bestFit="1" customWidth="1"/>
    <col min="401" max="401" width="7" bestFit="1" customWidth="1"/>
    <col min="402" max="402" width="4" bestFit="1" customWidth="1"/>
    <col min="403" max="403" width="7" bestFit="1" customWidth="1"/>
    <col min="404" max="404" width="6" bestFit="1" customWidth="1"/>
    <col min="405" max="405" width="7" bestFit="1" customWidth="1"/>
    <col min="406" max="406" width="4" bestFit="1" customWidth="1"/>
    <col min="407" max="411" width="7" bestFit="1" customWidth="1"/>
    <col min="412" max="412" width="4" bestFit="1" customWidth="1"/>
    <col min="413" max="414" width="7" bestFit="1" customWidth="1"/>
    <col min="415" max="415" width="6" bestFit="1" customWidth="1"/>
    <col min="416" max="417" width="4" bestFit="1" customWidth="1"/>
    <col min="418" max="418" width="7" bestFit="1" customWidth="1"/>
    <col min="419" max="419" width="4" bestFit="1" customWidth="1"/>
    <col min="420" max="420" width="7" bestFit="1" customWidth="1"/>
    <col min="421" max="421" width="6" bestFit="1" customWidth="1"/>
    <col min="422" max="422" width="7" bestFit="1" customWidth="1"/>
    <col min="423" max="423" width="4" bestFit="1" customWidth="1"/>
    <col min="424" max="424" width="6" bestFit="1" customWidth="1"/>
    <col min="425" max="425" width="4" bestFit="1" customWidth="1"/>
    <col min="426" max="427" width="7" bestFit="1" customWidth="1"/>
    <col min="428" max="428" width="4" bestFit="1" customWidth="1"/>
    <col min="429" max="429" width="6" bestFit="1" customWidth="1"/>
    <col min="430" max="430" width="7" bestFit="1" customWidth="1"/>
    <col min="431" max="431" width="4" bestFit="1" customWidth="1"/>
    <col min="432" max="432" width="7" bestFit="1" customWidth="1"/>
    <col min="433" max="433" width="6" bestFit="1" customWidth="1"/>
    <col min="434" max="434" width="4" bestFit="1" customWidth="1"/>
    <col min="435" max="435" width="7" bestFit="1" customWidth="1"/>
    <col min="436" max="436" width="4" bestFit="1" customWidth="1"/>
    <col min="437" max="437" width="7" bestFit="1" customWidth="1"/>
    <col min="438" max="438" width="4" bestFit="1" customWidth="1"/>
    <col min="439" max="439" width="7" bestFit="1" customWidth="1"/>
    <col min="440" max="440" width="4" bestFit="1" customWidth="1"/>
    <col min="441" max="441" width="7" bestFit="1" customWidth="1"/>
    <col min="442" max="442" width="6" bestFit="1" customWidth="1"/>
    <col min="443" max="446" width="7" bestFit="1" customWidth="1"/>
    <col min="447" max="447" width="4" bestFit="1" customWidth="1"/>
    <col min="448" max="448" width="7" bestFit="1" customWidth="1"/>
    <col min="449" max="449" width="6" bestFit="1" customWidth="1"/>
    <col min="450" max="451" width="4" bestFit="1" customWidth="1"/>
    <col min="452" max="452" width="7" bestFit="1" customWidth="1"/>
    <col min="453" max="453" width="6" bestFit="1" customWidth="1"/>
    <col min="454" max="454" width="4" bestFit="1" customWidth="1"/>
    <col min="455" max="455" width="7" bestFit="1" customWidth="1"/>
    <col min="456" max="456" width="4" bestFit="1" customWidth="1"/>
    <col min="457" max="458" width="7" bestFit="1" customWidth="1"/>
    <col min="459" max="459" width="6" bestFit="1" customWidth="1"/>
    <col min="460" max="461" width="4" bestFit="1" customWidth="1"/>
    <col min="462" max="462" width="6" bestFit="1" customWidth="1"/>
    <col min="463" max="463" width="4" bestFit="1" customWidth="1"/>
    <col min="464" max="464" width="6" bestFit="1" customWidth="1"/>
    <col min="465" max="465" width="7" bestFit="1" customWidth="1"/>
    <col min="466" max="467" width="4" bestFit="1" customWidth="1"/>
    <col min="468" max="468" width="7" bestFit="1" customWidth="1"/>
    <col min="469" max="469" width="6" bestFit="1" customWidth="1"/>
    <col min="470" max="470" width="4" bestFit="1" customWidth="1"/>
    <col min="471" max="471" width="6" bestFit="1" customWidth="1"/>
    <col min="472" max="473" width="7" bestFit="1" customWidth="1"/>
    <col min="474" max="474" width="4" bestFit="1" customWidth="1"/>
    <col min="475" max="475" width="6" bestFit="1" customWidth="1"/>
    <col min="476" max="476" width="4" bestFit="1" customWidth="1"/>
    <col min="477" max="477" width="7" bestFit="1" customWidth="1"/>
    <col min="478" max="478" width="4" bestFit="1" customWidth="1"/>
    <col min="479" max="480" width="7" bestFit="1" customWidth="1"/>
    <col min="481" max="481" width="4" bestFit="1" customWidth="1"/>
    <col min="482" max="482" width="7" bestFit="1" customWidth="1"/>
    <col min="483" max="483" width="4" bestFit="1" customWidth="1"/>
    <col min="484" max="485" width="7" bestFit="1" customWidth="1"/>
    <col min="486" max="486" width="4" bestFit="1" customWidth="1"/>
    <col min="487" max="487" width="6" bestFit="1" customWidth="1"/>
    <col min="488" max="489" width="7" bestFit="1" customWidth="1"/>
    <col min="490" max="490" width="6" bestFit="1" customWidth="1"/>
    <col min="491" max="492" width="4" bestFit="1" customWidth="1"/>
    <col min="493" max="493" width="6" bestFit="1" customWidth="1"/>
    <col min="494" max="494" width="7" bestFit="1" customWidth="1"/>
    <col min="495" max="495" width="4" bestFit="1" customWidth="1"/>
    <col min="496" max="498" width="7" bestFit="1" customWidth="1"/>
    <col min="499" max="499" width="6" bestFit="1" customWidth="1"/>
    <col min="500" max="500" width="4" bestFit="1" customWidth="1"/>
    <col min="501" max="501" width="7" bestFit="1" customWidth="1"/>
    <col min="502" max="502" width="6" bestFit="1" customWidth="1"/>
    <col min="503" max="504" width="4" bestFit="1" customWidth="1"/>
    <col min="505" max="507" width="7" bestFit="1" customWidth="1"/>
    <col min="508" max="508" width="6" bestFit="1" customWidth="1"/>
    <col min="509" max="509" width="7" bestFit="1" customWidth="1"/>
    <col min="510" max="510" width="4" bestFit="1" customWidth="1"/>
    <col min="511" max="511" width="6" bestFit="1" customWidth="1"/>
    <col min="512" max="512" width="7" bestFit="1" customWidth="1"/>
    <col min="513" max="513" width="6" bestFit="1" customWidth="1"/>
    <col min="514" max="514" width="7" bestFit="1" customWidth="1"/>
    <col min="515" max="515" width="6" bestFit="1" customWidth="1"/>
    <col min="516" max="516" width="7" bestFit="1" customWidth="1"/>
    <col min="517" max="518" width="4" bestFit="1" customWidth="1"/>
    <col min="519" max="519" width="7" bestFit="1" customWidth="1"/>
    <col min="520" max="520" width="6" bestFit="1" customWidth="1"/>
    <col min="521" max="521" width="7" bestFit="1" customWidth="1"/>
    <col min="522" max="522" width="6" bestFit="1" customWidth="1"/>
    <col min="523" max="523" width="4" bestFit="1" customWidth="1"/>
    <col min="524" max="524" width="7" bestFit="1" customWidth="1"/>
    <col min="525" max="525" width="6" bestFit="1" customWidth="1"/>
    <col min="526" max="527" width="7" bestFit="1" customWidth="1"/>
    <col min="528" max="528" width="4" bestFit="1" customWidth="1"/>
    <col min="529" max="529" width="6" bestFit="1" customWidth="1"/>
    <col min="530" max="530" width="7" bestFit="1" customWidth="1"/>
    <col min="531" max="532" width="4" bestFit="1" customWidth="1"/>
    <col min="533" max="533" width="7" bestFit="1" customWidth="1"/>
    <col min="534" max="535" width="6" bestFit="1" customWidth="1"/>
    <col min="536" max="540" width="7" bestFit="1" customWidth="1"/>
    <col min="541" max="543" width="4" bestFit="1" customWidth="1"/>
    <col min="544" max="546" width="7" bestFit="1" customWidth="1"/>
    <col min="547" max="547" width="4" bestFit="1" customWidth="1"/>
    <col min="548" max="548" width="7" bestFit="1" customWidth="1"/>
    <col min="549" max="549" width="6" bestFit="1" customWidth="1"/>
    <col min="550" max="550" width="7" bestFit="1" customWidth="1"/>
    <col min="551" max="551" width="4" bestFit="1" customWidth="1"/>
    <col min="552" max="553" width="7" bestFit="1" customWidth="1"/>
    <col min="554" max="554" width="4" bestFit="1" customWidth="1"/>
    <col min="555" max="555" width="7" bestFit="1" customWidth="1"/>
    <col min="556" max="556" width="6" bestFit="1" customWidth="1"/>
    <col min="557" max="558" width="7" bestFit="1" customWidth="1"/>
    <col min="559" max="559" width="4" bestFit="1" customWidth="1"/>
    <col min="560" max="560" width="7" bestFit="1" customWidth="1"/>
    <col min="561" max="562" width="4" bestFit="1" customWidth="1"/>
    <col min="563" max="563" width="6" bestFit="1" customWidth="1"/>
    <col min="564" max="564" width="4" bestFit="1" customWidth="1"/>
    <col min="565" max="565" width="7" bestFit="1" customWidth="1"/>
    <col min="566" max="566" width="6" bestFit="1" customWidth="1"/>
    <col min="567" max="567" width="7" bestFit="1" customWidth="1"/>
    <col min="568" max="568" width="6" bestFit="1" customWidth="1"/>
    <col min="569" max="570" width="7" bestFit="1" customWidth="1"/>
    <col min="571" max="571" width="4" bestFit="1" customWidth="1"/>
    <col min="572" max="572" width="7" bestFit="1" customWidth="1"/>
    <col min="573" max="573" width="6" bestFit="1" customWidth="1"/>
    <col min="574" max="574" width="7" bestFit="1" customWidth="1"/>
    <col min="575" max="575" width="4" bestFit="1" customWidth="1"/>
    <col min="576" max="576" width="7" bestFit="1" customWidth="1"/>
    <col min="577" max="577" width="6" bestFit="1" customWidth="1"/>
    <col min="578" max="578" width="7" bestFit="1" customWidth="1"/>
    <col min="579" max="579" width="6" bestFit="1" customWidth="1"/>
    <col min="580" max="580" width="4" bestFit="1" customWidth="1"/>
    <col min="581" max="581" width="7" bestFit="1" customWidth="1"/>
    <col min="582" max="583" width="4" bestFit="1" customWidth="1"/>
    <col min="584" max="584" width="7" bestFit="1" customWidth="1"/>
    <col min="585" max="585" width="6" bestFit="1" customWidth="1"/>
    <col min="586" max="586" width="4" bestFit="1" customWidth="1"/>
    <col min="587" max="588" width="7" bestFit="1" customWidth="1"/>
    <col min="589" max="590" width="4" bestFit="1" customWidth="1"/>
    <col min="591" max="591" width="7" bestFit="1" customWidth="1"/>
    <col min="592" max="592" width="4" bestFit="1" customWidth="1"/>
    <col min="593" max="593" width="6" bestFit="1" customWidth="1"/>
    <col min="594" max="594" width="4" bestFit="1" customWidth="1"/>
    <col min="595" max="595" width="6" bestFit="1" customWidth="1"/>
    <col min="596" max="596" width="7" bestFit="1" customWidth="1"/>
    <col min="597" max="597" width="4" bestFit="1" customWidth="1"/>
    <col min="598" max="598" width="6" bestFit="1" customWidth="1"/>
    <col min="599" max="599" width="7" bestFit="1" customWidth="1"/>
    <col min="600" max="600" width="4" bestFit="1" customWidth="1"/>
    <col min="601" max="601" width="7" bestFit="1" customWidth="1"/>
    <col min="602" max="602" width="6" bestFit="1" customWidth="1"/>
    <col min="603" max="603" width="7" bestFit="1" customWidth="1"/>
    <col min="604" max="604" width="4" bestFit="1" customWidth="1"/>
    <col min="605" max="605" width="6" bestFit="1" customWidth="1"/>
    <col min="606" max="606" width="4" bestFit="1" customWidth="1"/>
    <col min="607" max="607" width="6" bestFit="1" customWidth="1"/>
    <col min="608" max="609" width="4" bestFit="1" customWidth="1"/>
    <col min="610" max="610" width="6" bestFit="1" customWidth="1"/>
    <col min="611" max="611" width="7" bestFit="1" customWidth="1"/>
    <col min="612" max="612" width="6" bestFit="1" customWidth="1"/>
    <col min="613" max="613" width="7" bestFit="1" customWidth="1"/>
    <col min="614" max="614" width="4" bestFit="1" customWidth="1"/>
    <col min="615" max="615" width="6" bestFit="1" customWidth="1"/>
    <col min="616" max="616" width="4" bestFit="1" customWidth="1"/>
    <col min="617" max="619" width="7" bestFit="1" customWidth="1"/>
    <col min="620" max="620" width="4" bestFit="1" customWidth="1"/>
    <col min="621" max="621" width="6" bestFit="1" customWidth="1"/>
    <col min="622" max="623" width="7" bestFit="1" customWidth="1"/>
    <col min="624" max="624" width="6" bestFit="1" customWidth="1"/>
    <col min="625" max="625" width="7" bestFit="1" customWidth="1"/>
    <col min="626" max="626" width="4" bestFit="1" customWidth="1"/>
    <col min="627" max="627" width="7" bestFit="1" customWidth="1"/>
    <col min="628" max="628" width="6" bestFit="1" customWidth="1"/>
    <col min="629" max="629" width="4" bestFit="1" customWidth="1"/>
    <col min="630" max="630" width="6" bestFit="1" customWidth="1"/>
    <col min="631" max="632" width="7" bestFit="1" customWidth="1"/>
    <col min="633" max="633" width="6" bestFit="1" customWidth="1"/>
    <col min="634" max="634" width="4" bestFit="1" customWidth="1"/>
    <col min="635" max="636" width="7" bestFit="1" customWidth="1"/>
    <col min="637" max="637" width="4" bestFit="1" customWidth="1"/>
    <col min="638" max="638" width="7" bestFit="1" customWidth="1"/>
    <col min="639" max="639" width="6" bestFit="1" customWidth="1"/>
    <col min="640" max="640" width="4" bestFit="1" customWidth="1"/>
    <col min="641" max="641" width="7" bestFit="1" customWidth="1"/>
    <col min="642" max="642" width="6" bestFit="1" customWidth="1"/>
    <col min="643" max="643" width="7" bestFit="1" customWidth="1"/>
    <col min="644" max="645" width="4" bestFit="1" customWidth="1"/>
    <col min="646" max="646" width="7" bestFit="1" customWidth="1"/>
    <col min="647" max="647" width="4" bestFit="1" customWidth="1"/>
    <col min="648" max="648" width="7" bestFit="1" customWidth="1"/>
    <col min="649" max="649" width="4" bestFit="1" customWidth="1"/>
    <col min="650" max="650" width="7" bestFit="1" customWidth="1"/>
    <col min="651" max="651" width="4" bestFit="1" customWidth="1"/>
    <col min="652" max="652" width="7" bestFit="1" customWidth="1"/>
    <col min="653" max="653" width="6" bestFit="1" customWidth="1"/>
    <col min="654" max="654" width="4" bestFit="1" customWidth="1"/>
    <col min="655" max="655" width="7" bestFit="1" customWidth="1"/>
    <col min="656" max="656" width="4" bestFit="1" customWidth="1"/>
    <col min="657" max="658" width="7" bestFit="1" customWidth="1"/>
    <col min="659" max="661" width="4" bestFit="1" customWidth="1"/>
    <col min="662" max="662" width="6" bestFit="1" customWidth="1"/>
    <col min="663" max="663" width="4" bestFit="1" customWidth="1"/>
    <col min="664" max="664" width="6" bestFit="1" customWidth="1"/>
    <col min="665" max="667" width="7" bestFit="1" customWidth="1"/>
    <col min="668" max="669" width="4" bestFit="1" customWidth="1"/>
    <col min="670" max="670" width="6" bestFit="1" customWidth="1"/>
    <col min="671" max="672" width="7" bestFit="1" customWidth="1"/>
    <col min="673" max="673" width="6" bestFit="1" customWidth="1"/>
    <col min="674" max="675" width="7" bestFit="1" customWidth="1"/>
    <col min="676" max="676" width="4" bestFit="1" customWidth="1"/>
    <col min="677" max="677" width="7" bestFit="1" customWidth="1"/>
    <col min="678" max="678" width="6" bestFit="1" customWidth="1"/>
    <col min="679" max="679" width="4" bestFit="1" customWidth="1"/>
    <col min="680" max="681" width="7" bestFit="1" customWidth="1"/>
    <col min="682" max="682" width="4" bestFit="1" customWidth="1"/>
    <col min="683" max="683" width="7" bestFit="1" customWidth="1"/>
    <col min="684" max="684" width="4" bestFit="1" customWidth="1"/>
    <col min="685" max="686" width="7" bestFit="1" customWidth="1"/>
    <col min="687" max="687" width="6" bestFit="1" customWidth="1"/>
    <col min="688" max="688" width="7" bestFit="1" customWidth="1"/>
    <col min="689" max="689" width="6" bestFit="1" customWidth="1"/>
    <col min="690" max="690" width="7" bestFit="1" customWidth="1"/>
    <col min="691" max="691" width="4" bestFit="1" customWidth="1"/>
    <col min="692" max="692" width="6" bestFit="1" customWidth="1"/>
    <col min="693" max="693" width="4" bestFit="1" customWidth="1"/>
    <col min="694" max="694" width="6" bestFit="1" customWidth="1"/>
    <col min="695" max="698" width="4" bestFit="1" customWidth="1"/>
    <col min="699" max="699" width="7" bestFit="1" customWidth="1"/>
    <col min="700" max="700" width="6" bestFit="1" customWidth="1"/>
    <col min="701" max="701" width="4" bestFit="1" customWidth="1"/>
    <col min="702" max="702" width="7" bestFit="1" customWidth="1"/>
    <col min="703" max="703" width="4" bestFit="1" customWidth="1"/>
    <col min="704" max="704" width="6" bestFit="1" customWidth="1"/>
    <col min="705" max="706" width="7" bestFit="1" customWidth="1"/>
    <col min="707" max="707" width="4" bestFit="1" customWidth="1"/>
    <col min="708" max="710" width="7" bestFit="1" customWidth="1"/>
    <col min="711" max="711" width="6" bestFit="1" customWidth="1"/>
    <col min="712" max="712" width="7" bestFit="1" customWidth="1"/>
    <col min="713" max="714" width="4" bestFit="1" customWidth="1"/>
    <col min="715" max="715" width="7" bestFit="1" customWidth="1"/>
    <col min="716" max="716" width="6" bestFit="1" customWidth="1"/>
    <col min="717" max="717" width="7" bestFit="1" customWidth="1"/>
    <col min="718" max="718" width="4" bestFit="1" customWidth="1"/>
    <col min="719" max="719" width="5" bestFit="1" customWidth="1"/>
    <col min="720" max="720" width="8" bestFit="1" customWidth="1"/>
    <col min="721" max="721" width="7" bestFit="1" customWidth="1"/>
    <col min="722" max="722" width="8" bestFit="1" customWidth="1"/>
    <col min="723" max="723" width="5" bestFit="1" customWidth="1"/>
    <col min="724" max="724" width="8" bestFit="1" customWidth="1"/>
    <col min="725" max="725" width="5" bestFit="1" customWidth="1"/>
    <col min="726" max="726" width="8" bestFit="1" customWidth="1"/>
    <col min="727" max="728" width="5" bestFit="1" customWidth="1"/>
    <col min="729" max="729" width="8" bestFit="1" customWidth="1"/>
    <col min="730" max="730" width="5" bestFit="1" customWidth="1"/>
    <col min="731" max="731" width="8" bestFit="1" customWidth="1"/>
    <col min="732" max="732" width="7" bestFit="1" customWidth="1"/>
    <col min="733" max="733" width="8" bestFit="1" customWidth="1"/>
    <col min="734" max="734" width="7" bestFit="1" customWidth="1"/>
    <col min="735" max="737" width="5" bestFit="1" customWidth="1"/>
    <col min="738" max="738" width="8" bestFit="1" customWidth="1"/>
    <col min="739" max="739" width="5" bestFit="1" customWidth="1"/>
    <col min="740" max="740" width="8" bestFit="1" customWidth="1"/>
    <col min="741" max="742" width="5" bestFit="1" customWidth="1"/>
    <col min="743" max="743" width="8" bestFit="1" customWidth="1"/>
    <col min="744" max="744" width="5" bestFit="1" customWidth="1"/>
    <col min="745" max="745" width="7" bestFit="1" customWidth="1"/>
    <col min="746" max="746" width="8" bestFit="1" customWidth="1"/>
    <col min="747" max="747" width="7" bestFit="1" customWidth="1"/>
    <col min="748" max="748" width="8" bestFit="1" customWidth="1"/>
    <col min="749" max="749" width="5" bestFit="1" customWidth="1"/>
    <col min="750" max="750" width="8" bestFit="1" customWidth="1"/>
    <col min="751" max="751" width="5" bestFit="1" customWidth="1"/>
    <col min="752" max="752" width="8" bestFit="1" customWidth="1"/>
    <col min="753" max="753" width="7" bestFit="1" customWidth="1"/>
    <col min="754" max="754" width="5" bestFit="1" customWidth="1"/>
    <col min="755" max="755" width="8" bestFit="1" customWidth="1"/>
    <col min="756" max="756" width="5" bestFit="1" customWidth="1"/>
    <col min="757" max="758" width="7" bestFit="1" customWidth="1"/>
    <col min="759" max="759" width="8" bestFit="1" customWidth="1"/>
    <col min="760" max="760" width="5" bestFit="1" customWidth="1"/>
    <col min="761" max="761" width="8" bestFit="1" customWidth="1"/>
    <col min="762" max="763" width="7" bestFit="1" customWidth="1"/>
    <col min="764" max="764" width="8" bestFit="1" customWidth="1"/>
    <col min="765" max="765" width="5" bestFit="1" customWidth="1"/>
    <col min="766" max="767" width="8" bestFit="1" customWidth="1"/>
    <col min="768" max="769" width="5" bestFit="1" customWidth="1"/>
    <col min="770" max="770" width="7" bestFit="1" customWidth="1"/>
    <col min="771" max="771" width="8" bestFit="1" customWidth="1"/>
    <col min="772" max="772" width="7" bestFit="1" customWidth="1"/>
    <col min="773" max="774" width="8" bestFit="1" customWidth="1"/>
    <col min="775" max="775" width="5" bestFit="1" customWidth="1"/>
    <col min="776" max="776" width="8" bestFit="1" customWidth="1"/>
    <col min="777" max="778" width="5" bestFit="1" customWidth="1"/>
    <col min="779" max="779" width="8" bestFit="1" customWidth="1"/>
    <col min="780" max="780" width="5" bestFit="1" customWidth="1"/>
    <col min="781" max="781" width="8" bestFit="1" customWidth="1"/>
    <col min="782" max="782" width="7" bestFit="1" customWidth="1"/>
    <col min="783" max="783" width="8" bestFit="1" customWidth="1"/>
    <col min="784" max="784" width="7" bestFit="1" customWidth="1"/>
    <col min="785" max="785" width="8" bestFit="1" customWidth="1"/>
    <col min="786" max="787" width="5" bestFit="1" customWidth="1"/>
    <col min="788" max="788" width="7" bestFit="1" customWidth="1"/>
    <col min="789" max="792" width="8" bestFit="1" customWidth="1"/>
    <col min="793" max="793" width="7" bestFit="1" customWidth="1"/>
    <col min="794" max="794" width="5" bestFit="1" customWidth="1"/>
    <col min="795" max="798" width="8" bestFit="1" customWidth="1"/>
    <col min="799" max="799" width="5" bestFit="1" customWidth="1"/>
    <col min="800" max="800" width="7" bestFit="1" customWidth="1"/>
    <col min="801" max="802" width="5" bestFit="1" customWidth="1"/>
    <col min="803" max="804" width="8" bestFit="1" customWidth="1"/>
    <col min="805" max="805" width="5" bestFit="1" customWidth="1"/>
    <col min="806" max="806" width="8" bestFit="1" customWidth="1"/>
    <col min="807" max="807" width="7" bestFit="1" customWidth="1"/>
    <col min="808" max="808" width="5" bestFit="1" customWidth="1"/>
    <col min="809" max="809" width="8" bestFit="1" customWidth="1"/>
    <col min="810" max="810" width="5" bestFit="1" customWidth="1"/>
    <col min="811" max="814" width="8" bestFit="1" customWidth="1"/>
    <col min="815" max="815" width="5" bestFit="1" customWidth="1"/>
    <col min="816" max="817" width="8" bestFit="1" customWidth="1"/>
    <col min="818" max="818" width="5" bestFit="1" customWidth="1"/>
    <col min="819" max="819" width="8" bestFit="1" customWidth="1"/>
    <col min="820" max="821" width="5" bestFit="1" customWidth="1"/>
    <col min="822" max="822" width="8" bestFit="1" customWidth="1"/>
    <col min="823" max="823" width="5" bestFit="1" customWidth="1"/>
    <col min="824" max="824" width="8" bestFit="1" customWidth="1"/>
    <col min="825" max="825" width="5" bestFit="1" customWidth="1"/>
    <col min="826" max="826" width="8" bestFit="1" customWidth="1"/>
    <col min="827" max="828" width="5" bestFit="1" customWidth="1"/>
    <col min="829" max="829" width="7" bestFit="1" customWidth="1"/>
    <col min="830" max="830" width="8" bestFit="1" customWidth="1"/>
    <col min="831" max="831" width="7" bestFit="1" customWidth="1"/>
    <col min="832" max="832" width="8" bestFit="1" customWidth="1"/>
    <col min="833" max="834" width="7" bestFit="1" customWidth="1"/>
    <col min="835" max="835" width="5" bestFit="1" customWidth="1"/>
    <col min="836" max="838" width="7" bestFit="1" customWidth="1"/>
    <col min="839" max="839" width="8" bestFit="1" customWidth="1"/>
    <col min="840" max="840" width="5" bestFit="1" customWidth="1"/>
    <col min="841" max="843" width="8" bestFit="1" customWidth="1"/>
    <col min="844" max="844" width="7" bestFit="1" customWidth="1"/>
    <col min="845" max="845" width="5" bestFit="1" customWidth="1"/>
    <col min="846" max="846" width="8" bestFit="1" customWidth="1"/>
    <col min="847" max="847" width="5" bestFit="1" customWidth="1"/>
    <col min="848" max="848" width="8" bestFit="1" customWidth="1"/>
    <col min="849" max="849" width="7" bestFit="1" customWidth="1"/>
    <col min="850" max="850" width="8" bestFit="1" customWidth="1"/>
    <col min="851" max="851" width="5" bestFit="1" customWidth="1"/>
    <col min="852" max="852" width="7" bestFit="1" customWidth="1"/>
    <col min="853" max="853" width="5" bestFit="1" customWidth="1"/>
    <col min="854" max="854" width="8" bestFit="1" customWidth="1"/>
    <col min="855" max="855" width="5" bestFit="1" customWidth="1"/>
    <col min="856" max="858" width="8" bestFit="1" customWidth="1"/>
    <col min="859" max="859" width="5" bestFit="1" customWidth="1"/>
    <col min="860" max="860" width="8" bestFit="1" customWidth="1"/>
    <col min="861" max="861" width="5" bestFit="1" customWidth="1"/>
    <col min="862" max="862" width="7" bestFit="1" customWidth="1"/>
    <col min="863" max="863" width="5" bestFit="1" customWidth="1"/>
    <col min="864" max="864" width="7" bestFit="1" customWidth="1"/>
    <col min="865" max="865" width="8" bestFit="1" customWidth="1"/>
    <col min="866" max="867" width="5" bestFit="1" customWidth="1"/>
    <col min="868" max="868" width="8" bestFit="1" customWidth="1"/>
    <col min="869" max="869" width="7" bestFit="1" customWidth="1"/>
    <col min="870" max="870" width="5" bestFit="1" customWidth="1"/>
    <col min="871" max="871" width="8" bestFit="1" customWidth="1"/>
    <col min="872" max="872" width="7" bestFit="1" customWidth="1"/>
    <col min="873" max="873" width="8" bestFit="1" customWidth="1"/>
    <col min="874" max="874" width="5" bestFit="1" customWidth="1"/>
    <col min="875" max="875" width="7" bestFit="1" customWidth="1"/>
    <col min="876" max="876" width="5" bestFit="1" customWidth="1"/>
    <col min="877" max="877" width="7" bestFit="1" customWidth="1"/>
    <col min="878" max="878" width="5" bestFit="1" customWidth="1"/>
    <col min="879" max="879" width="8" bestFit="1" customWidth="1"/>
    <col min="880" max="880" width="7" bestFit="1" customWidth="1"/>
    <col min="881" max="881" width="5" bestFit="1" customWidth="1"/>
    <col min="882" max="882" width="8" bestFit="1" customWidth="1"/>
    <col min="883" max="884" width="5" bestFit="1" customWidth="1"/>
    <col min="885" max="886" width="8" bestFit="1" customWidth="1"/>
    <col min="887" max="887" width="5" bestFit="1" customWidth="1"/>
    <col min="888" max="888" width="8" bestFit="1" customWidth="1"/>
    <col min="889" max="889" width="7" bestFit="1" customWidth="1"/>
    <col min="890" max="890" width="8" bestFit="1" customWidth="1"/>
    <col min="891" max="891" width="5" bestFit="1" customWidth="1"/>
    <col min="892" max="892" width="7" bestFit="1" customWidth="1"/>
    <col min="893" max="893" width="5" bestFit="1" customWidth="1"/>
    <col min="894" max="898" width="8" bestFit="1" customWidth="1"/>
    <col min="899" max="900" width="5" bestFit="1" customWidth="1"/>
    <col min="901" max="901" width="8" bestFit="1" customWidth="1"/>
    <col min="902" max="902" width="5" bestFit="1" customWidth="1"/>
    <col min="903" max="903" width="8" bestFit="1" customWidth="1"/>
    <col min="904" max="904" width="5" bestFit="1" customWidth="1"/>
    <col min="905" max="905" width="8" bestFit="1" customWidth="1"/>
    <col min="906" max="906" width="7" bestFit="1" customWidth="1"/>
    <col min="907" max="908" width="8" bestFit="1" customWidth="1"/>
    <col min="909" max="909" width="5" bestFit="1" customWidth="1"/>
    <col min="910" max="911" width="8" bestFit="1" customWidth="1"/>
    <col min="912" max="912" width="5" bestFit="1" customWidth="1"/>
    <col min="913" max="913" width="8" bestFit="1" customWidth="1"/>
    <col min="914" max="914" width="7" bestFit="1" customWidth="1"/>
    <col min="915" max="915" width="5" bestFit="1" customWidth="1"/>
    <col min="916" max="917" width="8" bestFit="1" customWidth="1"/>
    <col min="918" max="918" width="5" bestFit="1" customWidth="1"/>
    <col min="919" max="919" width="7" bestFit="1" customWidth="1"/>
    <col min="920" max="922" width="8" bestFit="1" customWidth="1"/>
    <col min="923" max="923" width="5" bestFit="1" customWidth="1"/>
    <col min="924" max="924" width="8" bestFit="1" customWidth="1"/>
    <col min="925" max="925" width="7" bestFit="1" customWidth="1"/>
    <col min="926" max="926" width="8" bestFit="1" customWidth="1"/>
    <col min="927" max="927" width="5" bestFit="1" customWidth="1"/>
    <col min="928" max="929" width="8" bestFit="1" customWidth="1"/>
    <col min="930" max="930" width="7" bestFit="1" customWidth="1"/>
    <col min="931" max="931" width="8" bestFit="1" customWidth="1"/>
    <col min="932" max="932" width="7" bestFit="1" customWidth="1"/>
    <col min="933" max="933" width="8" bestFit="1" customWidth="1"/>
    <col min="934" max="934" width="5" bestFit="1" customWidth="1"/>
    <col min="935" max="935" width="8" bestFit="1" customWidth="1"/>
    <col min="936" max="936" width="5" bestFit="1" customWidth="1"/>
    <col min="937" max="938" width="8" bestFit="1" customWidth="1"/>
    <col min="939" max="939" width="5" bestFit="1" customWidth="1"/>
    <col min="940" max="940" width="7" bestFit="1" customWidth="1"/>
    <col min="941" max="941" width="5" bestFit="1" customWidth="1"/>
    <col min="942" max="942" width="7" bestFit="1" customWidth="1"/>
    <col min="943" max="944" width="8" bestFit="1" customWidth="1"/>
    <col min="945" max="945" width="5" bestFit="1" customWidth="1"/>
    <col min="946" max="947" width="8" bestFit="1" customWidth="1"/>
    <col min="948" max="948" width="7" bestFit="1" customWidth="1"/>
    <col min="949" max="950" width="8" bestFit="1" customWidth="1"/>
    <col min="951" max="951" width="7" bestFit="1" customWidth="1"/>
    <col min="952" max="954" width="8" bestFit="1" customWidth="1"/>
    <col min="955" max="956" width="5" bestFit="1" customWidth="1"/>
    <col min="957" max="957" width="8" bestFit="1" customWidth="1"/>
    <col min="958" max="958" width="7" bestFit="1" customWidth="1"/>
    <col min="959" max="959" width="5" bestFit="1" customWidth="1"/>
    <col min="960" max="960" width="8" bestFit="1" customWidth="1"/>
    <col min="961" max="961" width="7" bestFit="1" customWidth="1"/>
    <col min="962" max="962" width="5" bestFit="1" customWidth="1"/>
    <col min="963" max="964" width="8" bestFit="1" customWidth="1"/>
    <col min="965" max="966" width="5" bestFit="1" customWidth="1"/>
    <col min="967" max="967" width="7" bestFit="1" customWidth="1"/>
    <col min="968" max="969" width="8" bestFit="1" customWidth="1"/>
    <col min="970" max="973" width="5" bestFit="1" customWidth="1"/>
    <col min="974" max="974" width="7" bestFit="1" customWidth="1"/>
    <col min="975" max="975" width="8" bestFit="1" customWidth="1"/>
    <col min="976" max="976" width="5" bestFit="1" customWidth="1"/>
    <col min="977" max="980" width="8" bestFit="1" customWidth="1"/>
    <col min="981" max="983" width="5" bestFit="1" customWidth="1"/>
    <col min="984" max="984" width="8" bestFit="1" customWidth="1"/>
    <col min="985" max="985" width="5" bestFit="1" customWidth="1"/>
    <col min="986" max="986" width="8" bestFit="1" customWidth="1"/>
    <col min="987" max="987" width="7" bestFit="1" customWidth="1"/>
    <col min="988" max="988" width="5" bestFit="1" customWidth="1"/>
    <col min="989" max="989" width="8" bestFit="1" customWidth="1"/>
    <col min="990" max="991" width="7" bestFit="1" customWidth="1"/>
    <col min="992" max="992" width="8" bestFit="1" customWidth="1"/>
    <col min="993" max="993" width="5" bestFit="1" customWidth="1"/>
    <col min="994" max="995" width="8" bestFit="1" customWidth="1"/>
    <col min="996" max="996" width="7" bestFit="1" customWidth="1"/>
    <col min="997" max="998" width="8" bestFit="1" customWidth="1"/>
    <col min="999" max="1000" width="5" bestFit="1" customWidth="1"/>
    <col min="1001" max="1001" width="8" bestFit="1" customWidth="1"/>
    <col min="1002" max="1002" width="5" bestFit="1" customWidth="1"/>
    <col min="1003" max="1005" width="8" bestFit="1" customWidth="1"/>
    <col min="1006" max="1006" width="5" bestFit="1" customWidth="1"/>
    <col min="1007" max="1007" width="8" bestFit="1" customWidth="1"/>
    <col min="1008" max="1008" width="5" bestFit="1" customWidth="1"/>
    <col min="1009" max="1012" width="8" bestFit="1" customWidth="1"/>
    <col min="1013" max="1013" width="7" bestFit="1" customWidth="1"/>
    <col min="1014" max="1014" width="8" bestFit="1" customWidth="1"/>
    <col min="1015" max="1015" width="7" bestFit="1" customWidth="1"/>
    <col min="1016" max="1016" width="5" bestFit="1" customWidth="1"/>
    <col min="1017" max="1017" width="8" bestFit="1" customWidth="1"/>
    <col min="1018" max="1019" width="5" bestFit="1" customWidth="1"/>
    <col min="1020" max="1020" width="7" bestFit="1" customWidth="1"/>
    <col min="1021" max="1021" width="8" bestFit="1" customWidth="1"/>
    <col min="1022" max="1023" width="7" bestFit="1" customWidth="1"/>
    <col min="1024" max="1025" width="8" bestFit="1" customWidth="1"/>
    <col min="1026" max="1026" width="5" bestFit="1" customWidth="1"/>
    <col min="1027" max="1028" width="8" bestFit="1" customWidth="1"/>
    <col min="1029" max="1029" width="5" bestFit="1" customWidth="1"/>
    <col min="1030" max="1030" width="7" bestFit="1" customWidth="1"/>
    <col min="1031" max="1031" width="5" bestFit="1" customWidth="1"/>
    <col min="1032" max="1032" width="7" bestFit="1" customWidth="1"/>
    <col min="1033" max="1036" width="8" bestFit="1" customWidth="1"/>
    <col min="1037" max="1037" width="5" bestFit="1" customWidth="1"/>
    <col min="1038" max="1040" width="8" bestFit="1" customWidth="1"/>
    <col min="1041" max="1043" width="5" bestFit="1" customWidth="1"/>
    <col min="1044" max="1044" width="8" bestFit="1" customWidth="1"/>
    <col min="1045" max="1045" width="5" bestFit="1" customWidth="1"/>
    <col min="1046" max="1046" width="7" bestFit="1" customWidth="1"/>
    <col min="1047" max="1047" width="5" bestFit="1" customWidth="1"/>
    <col min="1048" max="1049" width="7" bestFit="1" customWidth="1"/>
    <col min="1050" max="1050" width="8" bestFit="1" customWidth="1"/>
    <col min="1051" max="1051" width="5" bestFit="1" customWidth="1"/>
    <col min="1052" max="1052" width="7" bestFit="1" customWidth="1"/>
    <col min="1053" max="1053" width="5" bestFit="1" customWidth="1"/>
    <col min="1054" max="1054" width="8" bestFit="1" customWidth="1"/>
    <col min="1055" max="1055" width="7" bestFit="1" customWidth="1"/>
    <col min="1056" max="1057" width="5" bestFit="1" customWidth="1"/>
    <col min="1058" max="1058" width="7" bestFit="1" customWidth="1"/>
    <col min="1059" max="1059" width="8" bestFit="1" customWidth="1"/>
    <col min="1060" max="1060" width="7" bestFit="1" customWidth="1"/>
    <col min="1061" max="1064" width="8" bestFit="1" customWidth="1"/>
    <col min="1065" max="1065" width="5" bestFit="1" customWidth="1"/>
    <col min="1066" max="1066" width="8" bestFit="1" customWidth="1"/>
    <col min="1067" max="1067" width="7" bestFit="1" customWidth="1"/>
    <col min="1068" max="1070" width="5" bestFit="1" customWidth="1"/>
    <col min="1071" max="1071" width="7" bestFit="1" customWidth="1"/>
    <col min="1072" max="1072" width="8" bestFit="1" customWidth="1"/>
    <col min="1073" max="1073" width="5" bestFit="1" customWidth="1"/>
    <col min="1074" max="1075" width="8" bestFit="1" customWidth="1"/>
    <col min="1076" max="1076" width="5" bestFit="1" customWidth="1"/>
    <col min="1077" max="1078" width="8" bestFit="1" customWidth="1"/>
    <col min="1079" max="1079" width="5" bestFit="1" customWidth="1"/>
    <col min="1080" max="1081" width="8" bestFit="1" customWidth="1"/>
    <col min="1082" max="1083" width="5" bestFit="1" customWidth="1"/>
    <col min="1084" max="1084" width="7" bestFit="1" customWidth="1"/>
    <col min="1085" max="1086" width="5" bestFit="1" customWidth="1"/>
    <col min="1087" max="1087" width="8" bestFit="1" customWidth="1"/>
    <col min="1088" max="1088" width="5" bestFit="1" customWidth="1"/>
    <col min="1089" max="1089" width="7" bestFit="1" customWidth="1"/>
    <col min="1090" max="1090" width="5" bestFit="1" customWidth="1"/>
    <col min="1091" max="1091" width="7" bestFit="1" customWidth="1"/>
    <col min="1092" max="1092" width="5" bestFit="1" customWidth="1"/>
    <col min="1093" max="1093" width="7" bestFit="1" customWidth="1"/>
    <col min="1094" max="1094" width="8" bestFit="1" customWidth="1"/>
    <col min="1095" max="1095" width="7" bestFit="1" customWidth="1"/>
    <col min="1096" max="1096" width="5" bestFit="1" customWidth="1"/>
    <col min="1097" max="1098" width="8" bestFit="1" customWidth="1"/>
    <col min="1099" max="1099" width="7" bestFit="1" customWidth="1"/>
    <col min="1100" max="1100" width="5" bestFit="1" customWidth="1"/>
    <col min="1101" max="1101" width="7" bestFit="1" customWidth="1"/>
    <col min="1102" max="1103" width="8" bestFit="1" customWidth="1"/>
    <col min="1104" max="1105" width="5" bestFit="1" customWidth="1"/>
    <col min="1106" max="1106" width="8" bestFit="1" customWidth="1"/>
    <col min="1107" max="1107" width="5" bestFit="1" customWidth="1"/>
    <col min="1108" max="1108" width="7" bestFit="1" customWidth="1"/>
    <col min="1109" max="1110" width="5" bestFit="1" customWidth="1"/>
    <col min="1111" max="1111" width="8" bestFit="1" customWidth="1"/>
    <col min="1112" max="1112" width="7" bestFit="1" customWidth="1"/>
    <col min="1113" max="1113" width="8" bestFit="1" customWidth="1"/>
    <col min="1114" max="1115" width="5" bestFit="1" customWidth="1"/>
    <col min="1116" max="1116" width="7" bestFit="1" customWidth="1"/>
    <col min="1117" max="1117" width="5" bestFit="1" customWidth="1"/>
    <col min="1118" max="1120" width="8" bestFit="1" customWidth="1"/>
    <col min="1121" max="1123" width="5" bestFit="1" customWidth="1"/>
    <col min="1124" max="1125" width="8" bestFit="1" customWidth="1"/>
    <col min="1126" max="1126" width="5" bestFit="1" customWidth="1"/>
    <col min="1127" max="1127" width="8" bestFit="1" customWidth="1"/>
    <col min="1128" max="1129" width="5" bestFit="1" customWidth="1"/>
    <col min="1130" max="1130" width="8" bestFit="1" customWidth="1"/>
    <col min="1131" max="1131" width="7" bestFit="1" customWidth="1"/>
    <col min="1132" max="1133" width="5" bestFit="1" customWidth="1"/>
    <col min="1134" max="1134" width="8" bestFit="1" customWidth="1"/>
    <col min="1135" max="1135" width="5" bestFit="1" customWidth="1"/>
    <col min="1136" max="1136" width="7" bestFit="1" customWidth="1"/>
    <col min="1137" max="1137" width="8" bestFit="1" customWidth="1"/>
    <col min="1138" max="1138" width="5" bestFit="1" customWidth="1"/>
    <col min="1139" max="1139" width="7" bestFit="1" customWidth="1"/>
    <col min="1140" max="1141" width="8" bestFit="1" customWidth="1"/>
    <col min="1142" max="1142" width="7" bestFit="1" customWidth="1"/>
    <col min="1143" max="1143" width="5" bestFit="1" customWidth="1"/>
    <col min="1144" max="1144" width="8" bestFit="1" customWidth="1"/>
    <col min="1145" max="1145" width="5" bestFit="1" customWidth="1"/>
    <col min="1146" max="1149" width="8" bestFit="1" customWidth="1"/>
    <col min="1150" max="1152" width="5" bestFit="1" customWidth="1"/>
    <col min="1153" max="1153" width="8" bestFit="1" customWidth="1"/>
    <col min="1154" max="1154" width="5" bestFit="1" customWidth="1"/>
    <col min="1155" max="1156" width="8" bestFit="1" customWidth="1"/>
    <col min="1157" max="1157" width="5" bestFit="1" customWidth="1"/>
    <col min="1158" max="1158" width="8" bestFit="1" customWidth="1"/>
    <col min="1159" max="1159" width="5" bestFit="1" customWidth="1"/>
    <col min="1160" max="1160" width="8" bestFit="1" customWidth="1"/>
    <col min="1161" max="1162" width="5" bestFit="1" customWidth="1"/>
    <col min="1163" max="1163" width="7" bestFit="1" customWidth="1"/>
    <col min="1164" max="1164" width="8" bestFit="1" customWidth="1"/>
    <col min="1165" max="1165" width="5" bestFit="1" customWidth="1"/>
    <col min="1166" max="1166" width="8" bestFit="1" customWidth="1"/>
    <col min="1167" max="1168" width="5" bestFit="1" customWidth="1"/>
    <col min="1169" max="1169" width="8" bestFit="1" customWidth="1"/>
    <col min="1170" max="1170" width="5" bestFit="1" customWidth="1"/>
    <col min="1171" max="1172" width="8" bestFit="1" customWidth="1"/>
    <col min="1173" max="1175" width="5" bestFit="1" customWidth="1"/>
    <col min="1176" max="1177" width="8" bestFit="1" customWidth="1"/>
    <col min="1178" max="1178" width="7" bestFit="1" customWidth="1"/>
    <col min="1179" max="1179" width="5" bestFit="1" customWidth="1"/>
    <col min="1180" max="1180" width="7" bestFit="1" customWidth="1"/>
    <col min="1181" max="1181" width="8" bestFit="1" customWidth="1"/>
    <col min="1182" max="1182" width="5" bestFit="1" customWidth="1"/>
    <col min="1183" max="1183" width="8" bestFit="1" customWidth="1"/>
    <col min="1184" max="1184" width="7" bestFit="1" customWidth="1"/>
    <col min="1185" max="1185" width="5" bestFit="1" customWidth="1"/>
    <col min="1186" max="1186" width="8" bestFit="1" customWidth="1"/>
    <col min="1187" max="1187" width="5" bestFit="1" customWidth="1"/>
    <col min="1188" max="1188" width="8" bestFit="1" customWidth="1"/>
    <col min="1189" max="1189" width="7" bestFit="1" customWidth="1"/>
    <col min="1190" max="1191" width="8" bestFit="1" customWidth="1"/>
    <col min="1192" max="1192" width="7" bestFit="1" customWidth="1"/>
    <col min="1193" max="1193" width="8" bestFit="1" customWidth="1"/>
    <col min="1194" max="1194" width="5" bestFit="1" customWidth="1"/>
    <col min="1195" max="1195" width="8" bestFit="1" customWidth="1"/>
    <col min="1196" max="1197" width="5" bestFit="1" customWidth="1"/>
    <col min="1198" max="1198" width="8" bestFit="1" customWidth="1"/>
    <col min="1199" max="1199" width="5" bestFit="1" customWidth="1"/>
    <col min="1200" max="1200" width="8" bestFit="1" customWidth="1"/>
    <col min="1201" max="1201" width="5" bestFit="1" customWidth="1"/>
    <col min="1202" max="1203" width="8" bestFit="1" customWidth="1"/>
    <col min="1204" max="1205" width="5" bestFit="1" customWidth="1"/>
    <col min="1206" max="1207" width="8" bestFit="1" customWidth="1"/>
    <col min="1208" max="1208" width="5" bestFit="1" customWidth="1"/>
    <col min="1209" max="1209" width="7" bestFit="1" customWidth="1"/>
    <col min="1210" max="1210" width="5" bestFit="1" customWidth="1"/>
    <col min="1211" max="1211" width="7" bestFit="1" customWidth="1"/>
    <col min="1212" max="1212" width="5" bestFit="1" customWidth="1"/>
    <col min="1213" max="1213" width="8" bestFit="1" customWidth="1"/>
    <col min="1214" max="1214" width="5" bestFit="1" customWidth="1"/>
    <col min="1215" max="1215" width="8" bestFit="1" customWidth="1"/>
    <col min="1216" max="1216" width="5" bestFit="1" customWidth="1"/>
    <col min="1217" max="1217" width="8" bestFit="1" customWidth="1"/>
    <col min="1218" max="1220" width="5" bestFit="1" customWidth="1"/>
    <col min="1221" max="1221" width="8" bestFit="1" customWidth="1"/>
    <col min="1222" max="1222" width="7" bestFit="1" customWidth="1"/>
    <col min="1223" max="1223" width="5" bestFit="1" customWidth="1"/>
    <col min="1224" max="1225" width="8" bestFit="1" customWidth="1"/>
    <col min="1226" max="1226" width="5" bestFit="1" customWidth="1"/>
    <col min="1227" max="1227" width="7" bestFit="1" customWidth="1"/>
    <col min="1228" max="1228" width="5" bestFit="1" customWidth="1"/>
    <col min="1229" max="1229" width="8" bestFit="1" customWidth="1"/>
    <col min="1230" max="1230" width="5" bestFit="1" customWidth="1"/>
    <col min="1231" max="1231" width="8" bestFit="1" customWidth="1"/>
    <col min="1232" max="1234" width="5" bestFit="1" customWidth="1"/>
    <col min="1235" max="1235" width="7" bestFit="1" customWidth="1"/>
    <col min="1236" max="1236" width="5" bestFit="1" customWidth="1"/>
    <col min="1237" max="1237" width="7" bestFit="1" customWidth="1"/>
    <col min="1238" max="1238" width="8" bestFit="1" customWidth="1"/>
    <col min="1239" max="1239" width="5" bestFit="1" customWidth="1"/>
    <col min="1240" max="1240" width="7" bestFit="1" customWidth="1"/>
    <col min="1241" max="1241" width="8" bestFit="1" customWidth="1"/>
    <col min="1242" max="1242" width="7" bestFit="1" customWidth="1"/>
    <col min="1243" max="1243" width="8" bestFit="1" customWidth="1"/>
    <col min="1244" max="1244" width="7" bestFit="1" customWidth="1"/>
    <col min="1245" max="1246" width="5" bestFit="1" customWidth="1"/>
    <col min="1247" max="1247" width="7" bestFit="1" customWidth="1"/>
    <col min="1248" max="1248" width="5" bestFit="1" customWidth="1"/>
    <col min="1249" max="1251" width="8" bestFit="1" customWidth="1"/>
    <col min="1252" max="1252" width="5" bestFit="1" customWidth="1"/>
    <col min="1253" max="1253" width="7" bestFit="1" customWidth="1"/>
    <col min="1254" max="1254" width="5" bestFit="1" customWidth="1"/>
    <col min="1255" max="1256" width="8" bestFit="1" customWidth="1"/>
    <col min="1257" max="1258" width="5" bestFit="1" customWidth="1"/>
    <col min="1259" max="1259" width="8" bestFit="1" customWidth="1"/>
    <col min="1260" max="1261" width="5" bestFit="1" customWidth="1"/>
    <col min="1262" max="1262" width="8" bestFit="1" customWidth="1"/>
    <col min="1263" max="1263" width="5" bestFit="1" customWidth="1"/>
    <col min="1264" max="1265" width="8" bestFit="1" customWidth="1"/>
    <col min="1266" max="1267" width="5" bestFit="1" customWidth="1"/>
    <col min="1268" max="1272" width="8" bestFit="1" customWidth="1"/>
    <col min="1273" max="1273" width="5" bestFit="1" customWidth="1"/>
    <col min="1274" max="1274" width="7" bestFit="1" customWidth="1"/>
    <col min="1275" max="1276" width="5" bestFit="1" customWidth="1"/>
    <col min="1277" max="1277" width="8" bestFit="1" customWidth="1"/>
    <col min="1278" max="1278" width="7" bestFit="1" customWidth="1"/>
    <col min="1279" max="1285" width="5" bestFit="1" customWidth="1"/>
    <col min="1286" max="1286" width="8" bestFit="1" customWidth="1"/>
    <col min="1287" max="1287" width="7" bestFit="1" customWidth="1"/>
    <col min="1288" max="1288" width="8" bestFit="1" customWidth="1"/>
    <col min="1289" max="1290" width="5" bestFit="1" customWidth="1"/>
    <col min="1291" max="1291" width="8" bestFit="1" customWidth="1"/>
    <col min="1292" max="1296" width="5" bestFit="1" customWidth="1"/>
    <col min="1297" max="1297" width="10.77734375" bestFit="1" customWidth="1"/>
  </cols>
  <sheetData>
    <row r="1" spans="1:8" x14ac:dyDescent="0.3">
      <c r="A1" s="4" t="s">
        <v>34</v>
      </c>
      <c r="B1" t="s">
        <v>41</v>
      </c>
    </row>
    <row r="2" spans="1:8" x14ac:dyDescent="0.3">
      <c r="A2" s="5">
        <v>2018</v>
      </c>
      <c r="B2" s="7">
        <v>91678.5</v>
      </c>
    </row>
    <row r="3" spans="1:8" x14ac:dyDescent="0.3">
      <c r="A3" s="6">
        <v>1</v>
      </c>
      <c r="B3" s="7">
        <v>-486</v>
      </c>
      <c r="E3" t="s">
        <v>44</v>
      </c>
      <c r="F3" t="e">
        <f ca="1">MAX(C14:C74)</f>
        <v>#NAME?</v>
      </c>
    </row>
    <row r="4" spans="1:8" x14ac:dyDescent="0.3">
      <c r="A4" s="6">
        <v>2</v>
      </c>
      <c r="B4" s="7">
        <v>10876.5</v>
      </c>
      <c r="E4" t="s">
        <v>45</v>
      </c>
    </row>
    <row r="5" spans="1:8" x14ac:dyDescent="0.3">
      <c r="A5" s="6">
        <v>3</v>
      </c>
      <c r="B5" s="7">
        <v>13833</v>
      </c>
      <c r="E5" t="s">
        <v>46</v>
      </c>
    </row>
    <row r="6" spans="1:8" x14ac:dyDescent="0.3">
      <c r="A6" s="6">
        <v>4</v>
      </c>
      <c r="B6" s="7">
        <v>8119.5</v>
      </c>
      <c r="E6" t="s">
        <v>47</v>
      </c>
    </row>
    <row r="7" spans="1:8" x14ac:dyDescent="0.3">
      <c r="A7" s="6">
        <v>5</v>
      </c>
      <c r="B7" s="7">
        <v>2817</v>
      </c>
      <c r="H7">
        <f>_xlfn.STDEV.S(B3,B3:B14,B16:B27,B29:B40,B42:B53,B55:B66,B68:B74)</f>
        <v>8594.9513141349871</v>
      </c>
    </row>
    <row r="8" spans="1:8" x14ac:dyDescent="0.3">
      <c r="A8" s="6">
        <v>6</v>
      </c>
      <c r="B8" s="7">
        <v>1759.5</v>
      </c>
    </row>
    <row r="9" spans="1:8" x14ac:dyDescent="0.3">
      <c r="A9" s="6">
        <v>7</v>
      </c>
      <c r="B9" s="7">
        <v>11155.5</v>
      </c>
    </row>
    <row r="10" spans="1:8" x14ac:dyDescent="0.3">
      <c r="A10" s="6">
        <v>8</v>
      </c>
      <c r="B10" s="7">
        <v>6486</v>
      </c>
    </row>
    <row r="11" spans="1:8" x14ac:dyDescent="0.3">
      <c r="A11" s="6">
        <v>9</v>
      </c>
      <c r="B11" s="7">
        <v>6691.5</v>
      </c>
    </row>
    <row r="12" spans="1:8" x14ac:dyDescent="0.3">
      <c r="A12" s="6">
        <v>10</v>
      </c>
      <c r="B12" s="7">
        <v>4882.5</v>
      </c>
    </row>
    <row r="13" spans="1:8" x14ac:dyDescent="0.3">
      <c r="A13" s="6">
        <v>11</v>
      </c>
      <c r="B13" s="7">
        <v>12243</v>
      </c>
    </row>
    <row r="14" spans="1:8" x14ac:dyDescent="0.3">
      <c r="A14" s="6">
        <v>12</v>
      </c>
      <c r="B14" s="7">
        <v>13300.5</v>
      </c>
      <c r="C14">
        <f>MIN(B3:B14)</f>
        <v>-486</v>
      </c>
    </row>
    <row r="15" spans="1:8" x14ac:dyDescent="0.3">
      <c r="A15" s="5">
        <v>2019</v>
      </c>
      <c r="B15" s="7">
        <v>168609</v>
      </c>
    </row>
    <row r="16" spans="1:8" x14ac:dyDescent="0.3">
      <c r="A16" s="6">
        <v>1</v>
      </c>
      <c r="B16" s="7">
        <v>14190</v>
      </c>
      <c r="C16">
        <f>MIN(B16:B27)</f>
        <v>4072.5</v>
      </c>
    </row>
    <row r="17" spans="1:2" x14ac:dyDescent="0.3">
      <c r="A17" s="6">
        <v>2</v>
      </c>
      <c r="B17" s="7">
        <v>4072.5</v>
      </c>
    </row>
    <row r="18" spans="1:2" x14ac:dyDescent="0.3">
      <c r="A18" s="6">
        <v>3</v>
      </c>
      <c r="B18" s="7">
        <v>12972</v>
      </c>
    </row>
    <row r="19" spans="1:2" x14ac:dyDescent="0.3">
      <c r="A19" s="6">
        <v>4</v>
      </c>
      <c r="B19" s="7">
        <v>9700.5</v>
      </c>
    </row>
    <row r="20" spans="1:2" x14ac:dyDescent="0.3">
      <c r="A20" s="6">
        <v>5</v>
      </c>
      <c r="B20" s="7">
        <v>20518.5</v>
      </c>
    </row>
    <row r="21" spans="1:2" x14ac:dyDescent="0.3">
      <c r="A21" s="6">
        <v>6</v>
      </c>
      <c r="B21" s="7">
        <v>7465.5</v>
      </c>
    </row>
    <row r="22" spans="1:2" x14ac:dyDescent="0.3">
      <c r="A22" s="6">
        <v>7</v>
      </c>
      <c r="B22" s="7">
        <v>20151</v>
      </c>
    </row>
    <row r="23" spans="1:2" x14ac:dyDescent="0.3">
      <c r="A23" s="6">
        <v>8</v>
      </c>
      <c r="B23" s="7">
        <v>9256.5</v>
      </c>
    </row>
    <row r="24" spans="1:2" x14ac:dyDescent="0.3">
      <c r="A24" s="6">
        <v>9</v>
      </c>
      <c r="B24" s="7">
        <v>16435.5</v>
      </c>
    </row>
    <row r="25" spans="1:2" x14ac:dyDescent="0.3">
      <c r="A25" s="6">
        <v>10</v>
      </c>
      <c r="B25" s="7">
        <v>21108</v>
      </c>
    </row>
    <row r="26" spans="1:2" x14ac:dyDescent="0.3">
      <c r="A26" s="6">
        <v>11</v>
      </c>
      <c r="B26" s="7">
        <v>25486.5</v>
      </c>
    </row>
    <row r="27" spans="1:2" x14ac:dyDescent="0.3">
      <c r="A27" s="6">
        <v>12</v>
      </c>
      <c r="B27" s="7">
        <v>7252.5</v>
      </c>
    </row>
    <row r="28" spans="1:2" x14ac:dyDescent="0.3">
      <c r="A28" s="5">
        <v>2020</v>
      </c>
      <c r="B28" s="7">
        <v>191284.5</v>
      </c>
    </row>
    <row r="29" spans="1:2" x14ac:dyDescent="0.3">
      <c r="A29" s="6">
        <v>1</v>
      </c>
      <c r="B29" s="7">
        <v>23670</v>
      </c>
    </row>
    <row r="30" spans="1:2" x14ac:dyDescent="0.3">
      <c r="A30" s="6">
        <v>2</v>
      </c>
      <c r="B30" s="7">
        <v>10591.5</v>
      </c>
    </row>
    <row r="31" spans="1:2" x14ac:dyDescent="0.3">
      <c r="A31" s="6">
        <v>3</v>
      </c>
      <c r="B31" s="7">
        <v>12351</v>
      </c>
    </row>
    <row r="32" spans="1:2" x14ac:dyDescent="0.3">
      <c r="A32" s="6">
        <v>4</v>
      </c>
      <c r="B32" s="7">
        <v>17287.5</v>
      </c>
    </row>
    <row r="33" spans="1:3" x14ac:dyDescent="0.3">
      <c r="A33" s="6">
        <v>5</v>
      </c>
      <c r="B33" s="7">
        <v>13117.5</v>
      </c>
    </row>
    <row r="34" spans="1:3" x14ac:dyDescent="0.3">
      <c r="A34" s="6">
        <v>6</v>
      </c>
      <c r="B34" s="7">
        <v>13441.5</v>
      </c>
    </row>
    <row r="35" spans="1:3" x14ac:dyDescent="0.3">
      <c r="A35" s="6">
        <v>7</v>
      </c>
      <c r="B35" s="7">
        <v>32386.5</v>
      </c>
    </row>
    <row r="36" spans="1:3" x14ac:dyDescent="0.3">
      <c r="A36" s="6">
        <v>8</v>
      </c>
      <c r="B36" s="7">
        <v>26403</v>
      </c>
    </row>
    <row r="37" spans="1:3" x14ac:dyDescent="0.3">
      <c r="A37" s="6">
        <v>9</v>
      </c>
      <c r="B37" s="7">
        <v>24241.5</v>
      </c>
    </row>
    <row r="38" spans="1:3" x14ac:dyDescent="0.3">
      <c r="A38" s="6">
        <v>10</v>
      </c>
      <c r="B38" s="7">
        <v>10431</v>
      </c>
    </row>
    <row r="39" spans="1:3" x14ac:dyDescent="0.3">
      <c r="A39" s="6">
        <v>11</v>
      </c>
      <c r="B39" s="7">
        <v>-3237</v>
      </c>
    </row>
    <row r="40" spans="1:3" x14ac:dyDescent="0.3">
      <c r="A40" s="6">
        <v>12</v>
      </c>
      <c r="B40" s="7">
        <v>10600.5</v>
      </c>
      <c r="C40" t="e">
        <f ca="1">MI(B29:B40)</f>
        <v>#NAME?</v>
      </c>
    </row>
    <row r="41" spans="1:3" x14ac:dyDescent="0.3">
      <c r="A41" s="5">
        <v>2021</v>
      </c>
      <c r="B41" s="7">
        <v>208515</v>
      </c>
    </row>
    <row r="42" spans="1:3" x14ac:dyDescent="0.3">
      <c r="A42" s="6">
        <v>1</v>
      </c>
      <c r="B42" s="7">
        <v>8394</v>
      </c>
    </row>
    <row r="43" spans="1:3" x14ac:dyDescent="0.3">
      <c r="A43" s="6">
        <v>2</v>
      </c>
      <c r="B43" s="7">
        <v>23940</v>
      </c>
    </row>
    <row r="44" spans="1:3" x14ac:dyDescent="0.3">
      <c r="A44" s="6">
        <v>3</v>
      </c>
      <c r="B44" s="7">
        <v>23593.5</v>
      </c>
    </row>
    <row r="45" spans="1:3" x14ac:dyDescent="0.3">
      <c r="A45" s="6">
        <v>4</v>
      </c>
      <c r="B45" s="7">
        <v>32730</v>
      </c>
    </row>
    <row r="46" spans="1:3" x14ac:dyDescent="0.3">
      <c r="A46" s="6">
        <v>5</v>
      </c>
      <c r="B46" s="7">
        <v>20188.5</v>
      </c>
    </row>
    <row r="47" spans="1:3" x14ac:dyDescent="0.3">
      <c r="A47" s="6">
        <v>6</v>
      </c>
      <c r="B47" s="7">
        <v>16678.5</v>
      </c>
    </row>
    <row r="48" spans="1:3" x14ac:dyDescent="0.3">
      <c r="A48" s="6">
        <v>7</v>
      </c>
      <c r="B48" s="7">
        <v>11844</v>
      </c>
    </row>
    <row r="49" spans="1:3" x14ac:dyDescent="0.3">
      <c r="A49" s="6">
        <v>8</v>
      </c>
      <c r="B49" s="7">
        <v>17883</v>
      </c>
    </row>
    <row r="50" spans="1:3" x14ac:dyDescent="0.3">
      <c r="A50" s="6">
        <v>9</v>
      </c>
      <c r="B50" s="7">
        <v>3667.5</v>
      </c>
    </row>
    <row r="51" spans="1:3" x14ac:dyDescent="0.3">
      <c r="A51" s="6">
        <v>10</v>
      </c>
      <c r="B51" s="7">
        <v>13674</v>
      </c>
    </row>
    <row r="52" spans="1:3" x14ac:dyDescent="0.3">
      <c r="A52" s="6">
        <v>11</v>
      </c>
      <c r="B52" s="7">
        <v>14532</v>
      </c>
    </row>
    <row r="53" spans="1:3" x14ac:dyDescent="0.3">
      <c r="A53" s="6">
        <v>12</v>
      </c>
      <c r="B53" s="7">
        <v>21390</v>
      </c>
      <c r="C53">
        <f>MAX(B42:B53)</f>
        <v>32730</v>
      </c>
    </row>
    <row r="54" spans="1:3" x14ac:dyDescent="0.3">
      <c r="A54" s="5">
        <v>2022</v>
      </c>
      <c r="B54" s="7">
        <v>122443.5</v>
      </c>
    </row>
    <row r="55" spans="1:3" x14ac:dyDescent="0.3">
      <c r="A55" s="6">
        <v>1</v>
      </c>
      <c r="B55" s="7">
        <v>-6919.5</v>
      </c>
    </row>
    <row r="56" spans="1:3" x14ac:dyDescent="0.3">
      <c r="A56" s="6">
        <v>2</v>
      </c>
      <c r="B56" s="7">
        <v>10627.5</v>
      </c>
    </row>
    <row r="57" spans="1:3" x14ac:dyDescent="0.3">
      <c r="A57" s="6">
        <v>3</v>
      </c>
      <c r="B57" s="7">
        <v>14214</v>
      </c>
    </row>
    <row r="58" spans="1:3" x14ac:dyDescent="0.3">
      <c r="A58" s="6">
        <v>4</v>
      </c>
      <c r="B58" s="7">
        <v>10605</v>
      </c>
    </row>
    <row r="59" spans="1:3" x14ac:dyDescent="0.3">
      <c r="A59" s="6">
        <v>5</v>
      </c>
      <c r="B59" s="7">
        <v>9723</v>
      </c>
    </row>
    <row r="60" spans="1:3" x14ac:dyDescent="0.3">
      <c r="A60" s="6">
        <v>6</v>
      </c>
      <c r="B60" s="7">
        <v>1042.5</v>
      </c>
    </row>
    <row r="61" spans="1:3" x14ac:dyDescent="0.3">
      <c r="A61" s="6">
        <v>7</v>
      </c>
      <c r="B61" s="7">
        <v>21750</v>
      </c>
    </row>
    <row r="62" spans="1:3" x14ac:dyDescent="0.3">
      <c r="A62" s="6">
        <v>8</v>
      </c>
      <c r="B62" s="7">
        <v>9826.5</v>
      </c>
    </row>
    <row r="63" spans="1:3" x14ac:dyDescent="0.3">
      <c r="A63" s="6">
        <v>9</v>
      </c>
      <c r="B63" s="7">
        <v>29947.5</v>
      </c>
    </row>
    <row r="64" spans="1:3" x14ac:dyDescent="0.3">
      <c r="A64" s="6">
        <v>10</v>
      </c>
      <c r="B64" s="7">
        <v>14253</v>
      </c>
    </row>
    <row r="65" spans="1:3" x14ac:dyDescent="0.3">
      <c r="A65" s="6">
        <v>11</v>
      </c>
      <c r="B65" s="7">
        <v>789</v>
      </c>
    </row>
    <row r="66" spans="1:3" x14ac:dyDescent="0.3">
      <c r="A66" s="6">
        <v>12</v>
      </c>
      <c r="B66" s="7">
        <v>6585</v>
      </c>
      <c r="C66">
        <f>MAX(B55:B66)</f>
        <v>29947.5</v>
      </c>
    </row>
    <row r="67" spans="1:3" x14ac:dyDescent="0.3">
      <c r="A67" s="5">
        <v>2023</v>
      </c>
      <c r="B67" s="7">
        <v>33981</v>
      </c>
    </row>
    <row r="68" spans="1:3" x14ac:dyDescent="0.3">
      <c r="A68" s="6">
        <v>1</v>
      </c>
      <c r="B68" s="7">
        <v>1395</v>
      </c>
    </row>
    <row r="69" spans="1:3" x14ac:dyDescent="0.3">
      <c r="A69" s="6">
        <v>2</v>
      </c>
      <c r="B69" s="7">
        <v>8275.5</v>
      </c>
    </row>
    <row r="70" spans="1:3" x14ac:dyDescent="0.3">
      <c r="A70" s="6">
        <v>3</v>
      </c>
      <c r="B70" s="7">
        <v>10678.5</v>
      </c>
    </row>
    <row r="71" spans="1:3" x14ac:dyDescent="0.3">
      <c r="A71" s="6">
        <v>4</v>
      </c>
      <c r="B71" s="7">
        <v>8184</v>
      </c>
    </row>
    <row r="72" spans="1:3" x14ac:dyDescent="0.3">
      <c r="A72" s="6">
        <v>5</v>
      </c>
      <c r="B72" s="7">
        <v>4603.5</v>
      </c>
    </row>
    <row r="73" spans="1:3" x14ac:dyDescent="0.3">
      <c r="A73" s="6">
        <v>6</v>
      </c>
      <c r="B73" s="7">
        <v>-4081.5</v>
      </c>
    </row>
    <row r="74" spans="1:3" x14ac:dyDescent="0.3">
      <c r="A74" s="6">
        <v>7</v>
      </c>
      <c r="B74" s="7">
        <v>4926</v>
      </c>
      <c r="C74">
        <f>MAX(B68:B74)</f>
        <v>10678.5</v>
      </c>
    </row>
    <row r="75" spans="1:3" x14ac:dyDescent="0.3">
      <c r="A75" s="5" t="s">
        <v>35</v>
      </c>
      <c r="B75" s="7">
        <v>816511.5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4.4" x14ac:dyDescent="0.3"/>
  <cols>
    <col min="1" max="1" width="14.109375" bestFit="1" customWidth="1"/>
    <col min="2" max="2" width="20" bestFit="1" customWidth="1"/>
  </cols>
  <sheetData>
    <row r="1" spans="1:2" x14ac:dyDescent="0.3">
      <c r="A1" s="4" t="s">
        <v>6</v>
      </c>
      <c r="B1" t="s">
        <v>21</v>
      </c>
    </row>
    <row r="3" spans="1:2" x14ac:dyDescent="0.3">
      <c r="A3" s="4" t="s">
        <v>34</v>
      </c>
      <c r="B3" t="s">
        <v>36</v>
      </c>
    </row>
    <row r="4" spans="1:2" x14ac:dyDescent="0.3">
      <c r="A4" s="5">
        <v>2018</v>
      </c>
      <c r="B4" s="7">
        <v>155.14367346938786</v>
      </c>
    </row>
    <row r="5" spans="1:2" x14ac:dyDescent="0.3">
      <c r="A5" s="6">
        <v>1</v>
      </c>
      <c r="B5" s="7">
        <v>124.67272727272729</v>
      </c>
    </row>
    <row r="6" spans="1:2" x14ac:dyDescent="0.3">
      <c r="A6" s="6">
        <v>2</v>
      </c>
      <c r="B6" s="7">
        <v>190.37105263157892</v>
      </c>
    </row>
    <row r="7" spans="1:2" x14ac:dyDescent="0.3">
      <c r="A7" s="6">
        <v>3</v>
      </c>
      <c r="B7" s="7">
        <v>169.04736842105262</v>
      </c>
    </row>
    <row r="8" spans="1:2" x14ac:dyDescent="0.3">
      <c r="A8" s="6">
        <v>4</v>
      </c>
      <c r="B8" s="7">
        <v>143.9452380952381</v>
      </c>
    </row>
    <row r="9" spans="1:2" x14ac:dyDescent="0.3">
      <c r="A9" s="6">
        <v>5</v>
      </c>
      <c r="B9" s="7">
        <v>119.47272727272725</v>
      </c>
    </row>
    <row r="10" spans="1:2" x14ac:dyDescent="0.3">
      <c r="A10" s="6">
        <v>6</v>
      </c>
      <c r="B10" s="7">
        <v>138.1547619047619</v>
      </c>
    </row>
    <row r="11" spans="1:2" x14ac:dyDescent="0.3">
      <c r="A11" s="6">
        <v>7</v>
      </c>
      <c r="B11" s="7">
        <v>133.53863636363641</v>
      </c>
    </row>
    <row r="12" spans="1:2" x14ac:dyDescent="0.3">
      <c r="A12" s="6">
        <v>8</v>
      </c>
      <c r="B12" s="7">
        <v>133.69999999999999</v>
      </c>
    </row>
    <row r="13" spans="1:2" x14ac:dyDescent="0.3">
      <c r="A13" s="6">
        <v>9</v>
      </c>
      <c r="B13" s="7">
        <v>174.3</v>
      </c>
    </row>
    <row r="14" spans="1:2" x14ac:dyDescent="0.3">
      <c r="A14" s="6">
        <v>10</v>
      </c>
      <c r="B14" s="7">
        <v>218.49047619047619</v>
      </c>
    </row>
    <row r="15" spans="1:2" x14ac:dyDescent="0.3">
      <c r="A15" s="6">
        <v>11</v>
      </c>
      <c r="B15" s="7">
        <v>144.67894736842103</v>
      </c>
    </row>
    <row r="16" spans="1:2" x14ac:dyDescent="0.3">
      <c r="A16" s="6">
        <v>12</v>
      </c>
      <c r="B16" s="7">
        <v>183.29000000000002</v>
      </c>
    </row>
    <row r="17" spans="1:2" x14ac:dyDescent="0.3">
      <c r="A17" s="5">
        <v>2019</v>
      </c>
      <c r="B17" s="7">
        <v>208.44057377049174</v>
      </c>
    </row>
    <row r="18" spans="1:2" x14ac:dyDescent="0.3">
      <c r="A18" s="6">
        <v>1</v>
      </c>
      <c r="B18" s="7">
        <v>154.10434782608695</v>
      </c>
    </row>
    <row r="19" spans="1:2" x14ac:dyDescent="0.3">
      <c r="A19" s="6">
        <v>2</v>
      </c>
      <c r="B19" s="7">
        <v>152.46</v>
      </c>
    </row>
    <row r="20" spans="1:2" x14ac:dyDescent="0.3">
      <c r="A20" s="6">
        <v>3</v>
      </c>
      <c r="B20" s="7">
        <v>169.88947368421054</v>
      </c>
    </row>
    <row r="21" spans="1:2" x14ac:dyDescent="0.3">
      <c r="A21" s="6">
        <v>4</v>
      </c>
      <c r="B21" s="7">
        <v>191.51052631578946</v>
      </c>
    </row>
    <row r="22" spans="1:2" x14ac:dyDescent="0.3">
      <c r="A22" s="6">
        <v>5</v>
      </c>
      <c r="B22" s="7">
        <v>290.15454545454548</v>
      </c>
    </row>
    <row r="23" spans="1:2" x14ac:dyDescent="0.3">
      <c r="A23" s="6">
        <v>6</v>
      </c>
      <c r="B23" s="7">
        <v>183.32631578947371</v>
      </c>
    </row>
    <row r="24" spans="1:2" x14ac:dyDescent="0.3">
      <c r="A24" s="6">
        <v>7</v>
      </c>
      <c r="B24" s="7">
        <v>183.50434782608698</v>
      </c>
    </row>
    <row r="25" spans="1:2" x14ac:dyDescent="0.3">
      <c r="A25" s="6">
        <v>8</v>
      </c>
      <c r="B25" s="7">
        <v>228.16</v>
      </c>
    </row>
    <row r="26" spans="1:2" x14ac:dyDescent="0.3">
      <c r="A26" s="6">
        <v>9</v>
      </c>
      <c r="B26" s="7">
        <v>268.71052631578948</v>
      </c>
    </row>
    <row r="27" spans="1:2" x14ac:dyDescent="0.3">
      <c r="A27" s="6">
        <v>10</v>
      </c>
      <c r="B27" s="7">
        <v>304.15789473684208</v>
      </c>
    </row>
    <row r="28" spans="1:2" x14ac:dyDescent="0.3">
      <c r="A28" s="6">
        <v>11</v>
      </c>
      <c r="B28" s="7">
        <v>211.39499999999998</v>
      </c>
    </row>
    <row r="29" spans="1:2" x14ac:dyDescent="0.3">
      <c r="A29" s="6">
        <v>12</v>
      </c>
      <c r="B29" s="7">
        <v>173.16666666666666</v>
      </c>
    </row>
    <row r="30" spans="1:2" x14ac:dyDescent="0.3">
      <c r="A30" s="5">
        <v>2020</v>
      </c>
      <c r="B30" s="7">
        <v>327.36955645161288</v>
      </c>
    </row>
    <row r="31" spans="1:2" x14ac:dyDescent="0.3">
      <c r="A31" s="6">
        <v>1</v>
      </c>
      <c r="B31" s="7">
        <v>224.70869565217387</v>
      </c>
    </row>
    <row r="32" spans="1:2" x14ac:dyDescent="0.3">
      <c r="A32" s="6">
        <v>2</v>
      </c>
      <c r="B32" s="7">
        <v>213.49</v>
      </c>
    </row>
    <row r="33" spans="1:2" x14ac:dyDescent="0.3">
      <c r="A33" s="6">
        <v>3</v>
      </c>
      <c r="B33" s="7">
        <v>630.84999999999991</v>
      </c>
    </row>
    <row r="34" spans="1:2" x14ac:dyDescent="0.3">
      <c r="A34" s="6">
        <v>4</v>
      </c>
      <c r="B34" s="7">
        <v>407.90277777777771</v>
      </c>
    </row>
    <row r="35" spans="1:2" x14ac:dyDescent="0.3">
      <c r="A35" s="6">
        <v>5</v>
      </c>
      <c r="B35" s="7">
        <v>357.53421052631575</v>
      </c>
    </row>
    <row r="36" spans="1:2" x14ac:dyDescent="0.3">
      <c r="A36" s="6">
        <v>6</v>
      </c>
      <c r="B36" s="7">
        <v>376.1357142857143</v>
      </c>
    </row>
    <row r="37" spans="1:2" x14ac:dyDescent="0.3">
      <c r="A37" s="6">
        <v>7</v>
      </c>
      <c r="B37" s="7">
        <v>304.25434782608693</v>
      </c>
    </row>
    <row r="38" spans="1:2" x14ac:dyDescent="0.3">
      <c r="A38" s="6">
        <v>8</v>
      </c>
      <c r="B38" s="7">
        <v>242.07857142857142</v>
      </c>
    </row>
    <row r="39" spans="1:2" x14ac:dyDescent="0.3">
      <c r="A39" s="6">
        <v>9</v>
      </c>
      <c r="B39" s="7">
        <v>288.96136363636367</v>
      </c>
    </row>
    <row r="40" spans="1:2" x14ac:dyDescent="0.3">
      <c r="A40" s="6">
        <v>10</v>
      </c>
      <c r="B40" s="7">
        <v>306.99761904761908</v>
      </c>
    </row>
    <row r="41" spans="1:2" x14ac:dyDescent="0.3">
      <c r="A41" s="6">
        <v>11</v>
      </c>
      <c r="B41" s="7">
        <v>342.1368421052631</v>
      </c>
    </row>
    <row r="42" spans="1:2" x14ac:dyDescent="0.3">
      <c r="A42" s="6">
        <v>12</v>
      </c>
      <c r="B42" s="7">
        <v>288.31590909090903</v>
      </c>
    </row>
    <row r="43" spans="1:2" x14ac:dyDescent="0.3">
      <c r="A43" s="5">
        <v>2021</v>
      </c>
      <c r="B43" s="7">
        <v>324.43380566801636</v>
      </c>
    </row>
    <row r="44" spans="1:2" x14ac:dyDescent="0.3">
      <c r="A44" s="6">
        <v>1</v>
      </c>
      <c r="B44" s="7">
        <v>304.59000000000003</v>
      </c>
    </row>
    <row r="45" spans="1:2" x14ac:dyDescent="0.3">
      <c r="A45" s="6">
        <v>2</v>
      </c>
      <c r="B45" s="7">
        <v>417.43</v>
      </c>
    </row>
    <row r="46" spans="1:2" x14ac:dyDescent="0.3">
      <c r="A46" s="6">
        <v>3</v>
      </c>
      <c r="B46" s="7">
        <v>446.37142857142851</v>
      </c>
    </row>
    <row r="47" spans="1:2" x14ac:dyDescent="0.3">
      <c r="A47" s="6">
        <v>4</v>
      </c>
      <c r="B47" s="7">
        <v>425.40789473684208</v>
      </c>
    </row>
    <row r="48" spans="1:2" x14ac:dyDescent="0.3">
      <c r="A48" s="6">
        <v>5</v>
      </c>
      <c r="B48" s="7">
        <v>370.245</v>
      </c>
    </row>
    <row r="49" spans="1:2" x14ac:dyDescent="0.3">
      <c r="A49" s="6">
        <v>6</v>
      </c>
      <c r="B49" s="7">
        <v>286.40000000000003</v>
      </c>
    </row>
    <row r="50" spans="1:2" x14ac:dyDescent="0.3">
      <c r="A50" s="6">
        <v>7</v>
      </c>
      <c r="B50" s="7">
        <v>235.19761904761907</v>
      </c>
    </row>
    <row r="51" spans="1:2" x14ac:dyDescent="0.3">
      <c r="A51" s="6">
        <v>8</v>
      </c>
      <c r="B51" s="7">
        <v>240.48333333333332</v>
      </c>
    </row>
    <row r="52" spans="1:2" x14ac:dyDescent="0.3">
      <c r="A52" s="6">
        <v>9</v>
      </c>
      <c r="B52" s="7">
        <v>256.84761904761905</v>
      </c>
    </row>
    <row r="53" spans="1:2" x14ac:dyDescent="0.3">
      <c r="A53" s="6">
        <v>10</v>
      </c>
      <c r="B53" s="7">
        <v>300.55250000000001</v>
      </c>
    </row>
    <row r="54" spans="1:2" x14ac:dyDescent="0.3">
      <c r="A54" s="6">
        <v>11</v>
      </c>
      <c r="B54" s="7">
        <v>320.40263157894736</v>
      </c>
    </row>
    <row r="55" spans="1:2" x14ac:dyDescent="0.3">
      <c r="A55" s="6">
        <v>12</v>
      </c>
      <c r="B55" s="7">
        <v>306.55217391304353</v>
      </c>
    </row>
    <row r="56" spans="1:2" x14ac:dyDescent="0.3">
      <c r="A56" s="5">
        <v>2022</v>
      </c>
      <c r="B56" s="7">
        <v>316.17489878542517</v>
      </c>
    </row>
    <row r="57" spans="1:2" x14ac:dyDescent="0.3">
      <c r="A57" s="6">
        <v>1</v>
      </c>
      <c r="B57" s="7">
        <v>358.3875000000001</v>
      </c>
    </row>
    <row r="58" spans="1:2" x14ac:dyDescent="0.3">
      <c r="A58" s="6">
        <v>2</v>
      </c>
      <c r="B58" s="7">
        <v>397.20999999999992</v>
      </c>
    </row>
    <row r="59" spans="1:2" x14ac:dyDescent="0.3">
      <c r="A59" s="6">
        <v>3</v>
      </c>
      <c r="B59" s="7">
        <v>454.23571428571421</v>
      </c>
    </row>
    <row r="60" spans="1:2" x14ac:dyDescent="0.3">
      <c r="A60" s="6">
        <v>4</v>
      </c>
      <c r="B60" s="7">
        <v>313.90526315789475</v>
      </c>
    </row>
    <row r="61" spans="1:2" x14ac:dyDescent="0.3">
      <c r="A61" s="6">
        <v>5</v>
      </c>
      <c r="B61" s="7">
        <v>328.55714285714288</v>
      </c>
    </row>
    <row r="62" spans="1:2" x14ac:dyDescent="0.3">
      <c r="A62" s="6">
        <v>6</v>
      </c>
      <c r="B62" s="7">
        <v>299.70227272727271</v>
      </c>
    </row>
    <row r="63" spans="1:2" x14ac:dyDescent="0.3">
      <c r="A63" s="6">
        <v>7</v>
      </c>
      <c r="B63" s="7">
        <v>257.05000000000007</v>
      </c>
    </row>
    <row r="64" spans="1:2" x14ac:dyDescent="0.3">
      <c r="A64" s="6">
        <v>8</v>
      </c>
      <c r="B64" s="7">
        <v>269.56500000000005</v>
      </c>
    </row>
    <row r="65" spans="1:2" x14ac:dyDescent="0.3">
      <c r="A65" s="6">
        <v>9</v>
      </c>
      <c r="B65" s="7">
        <v>357.65681818181815</v>
      </c>
    </row>
    <row r="66" spans="1:2" x14ac:dyDescent="0.3">
      <c r="A66" s="6">
        <v>10</v>
      </c>
      <c r="B66" s="7">
        <v>320.51944444444439</v>
      </c>
    </row>
    <row r="67" spans="1:2" x14ac:dyDescent="0.3">
      <c r="A67" s="6">
        <v>11</v>
      </c>
      <c r="B67" s="7">
        <v>220.67142857142855</v>
      </c>
    </row>
    <row r="68" spans="1:2" x14ac:dyDescent="0.3">
      <c r="A68" s="6">
        <v>12</v>
      </c>
      <c r="B68" s="7">
        <v>223.89545454545453</v>
      </c>
    </row>
    <row r="69" spans="1:2" x14ac:dyDescent="0.3">
      <c r="A69" s="5">
        <v>2023</v>
      </c>
      <c r="B69" s="7">
        <v>242.11277372262765</v>
      </c>
    </row>
    <row r="70" spans="1:2" x14ac:dyDescent="0.3">
      <c r="A70" s="6">
        <v>1</v>
      </c>
      <c r="B70" s="7">
        <v>309.4452380952381</v>
      </c>
    </row>
    <row r="71" spans="1:2" x14ac:dyDescent="0.3">
      <c r="A71" s="6">
        <v>2</v>
      </c>
      <c r="B71" s="7">
        <v>287.5025</v>
      </c>
    </row>
    <row r="72" spans="1:2" x14ac:dyDescent="0.3">
      <c r="A72" s="6">
        <v>3</v>
      </c>
      <c r="B72" s="7">
        <v>261.35714285714283</v>
      </c>
    </row>
    <row r="73" spans="1:2" x14ac:dyDescent="0.3">
      <c r="A73" s="6">
        <v>4</v>
      </c>
      <c r="B73" s="7">
        <v>183.59705882352941</v>
      </c>
    </row>
    <row r="74" spans="1:2" x14ac:dyDescent="0.3">
      <c r="A74" s="6">
        <v>5</v>
      </c>
      <c r="B74" s="7">
        <v>216.77954545454543</v>
      </c>
    </row>
    <row r="75" spans="1:2" x14ac:dyDescent="0.3">
      <c r="A75" s="6">
        <v>6</v>
      </c>
      <c r="B75" s="7">
        <v>202.29761904761909</v>
      </c>
    </row>
    <row r="76" spans="1:2" x14ac:dyDescent="0.3">
      <c r="A76" s="6">
        <v>7</v>
      </c>
      <c r="B76" s="7">
        <v>219.6</v>
      </c>
    </row>
    <row r="77" spans="1:2" x14ac:dyDescent="0.3">
      <c r="A77" s="5" t="s">
        <v>35</v>
      </c>
      <c r="B77" s="7">
        <v>264.2230628654969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2" workbookViewId="0">
      <selection activeCell="F9" sqref="F9"/>
    </sheetView>
  </sheetViews>
  <sheetFormatPr defaultRowHeight="14.4" x14ac:dyDescent="0.3"/>
  <cols>
    <col min="1" max="1" width="14.109375" bestFit="1" customWidth="1"/>
    <col min="2" max="2" width="13.5546875" bestFit="1" customWidth="1"/>
  </cols>
  <sheetData>
    <row r="1" spans="1:5" x14ac:dyDescent="0.3">
      <c r="A1" s="4" t="s">
        <v>6</v>
      </c>
      <c r="B1" t="s">
        <v>21</v>
      </c>
    </row>
    <row r="3" spans="1:5" x14ac:dyDescent="0.3">
      <c r="A3" s="4" t="s">
        <v>34</v>
      </c>
      <c r="B3" t="s">
        <v>48</v>
      </c>
    </row>
    <row r="4" spans="1:5" x14ac:dyDescent="0.3">
      <c r="A4" s="5">
        <v>2018</v>
      </c>
      <c r="B4" s="7">
        <v>19.940816326530612</v>
      </c>
      <c r="E4">
        <f>_xlfn.STDEV.S(B18:B29,B5:B16,B31:B42,B44:B55,B58:B68,B57,B70:B76)</f>
        <v>249.22513944134738</v>
      </c>
    </row>
    <row r="5" spans="1:5" x14ac:dyDescent="0.3">
      <c r="A5" s="6">
        <v>1</v>
      </c>
      <c r="B5" s="7">
        <v>-198.64772727272728</v>
      </c>
    </row>
    <row r="6" spans="1:5" x14ac:dyDescent="0.3">
      <c r="A6" s="6">
        <v>2</v>
      </c>
      <c r="B6" s="7">
        <v>257.92105263157896</v>
      </c>
    </row>
    <row r="7" spans="1:5" x14ac:dyDescent="0.3">
      <c r="A7" s="6">
        <v>3</v>
      </c>
      <c r="B7" s="7">
        <v>255.67105263157896</v>
      </c>
    </row>
    <row r="8" spans="1:5" x14ac:dyDescent="0.3">
      <c r="A8" s="6">
        <v>4</v>
      </c>
      <c r="B8" s="7">
        <v>-76.964285714285708</v>
      </c>
    </row>
    <row r="9" spans="1:5" x14ac:dyDescent="0.3">
      <c r="A9" s="6">
        <v>5</v>
      </c>
      <c r="B9" s="7">
        <v>-271.97727272727275</v>
      </c>
    </row>
    <row r="10" spans="1:5" x14ac:dyDescent="0.3">
      <c r="A10" s="6">
        <v>6</v>
      </c>
      <c r="B10" s="7">
        <v>56.25</v>
      </c>
    </row>
    <row r="11" spans="1:5" x14ac:dyDescent="0.3">
      <c r="A11" s="6">
        <v>7</v>
      </c>
      <c r="B11" s="7">
        <v>-164.79545454545453</v>
      </c>
    </row>
    <row r="12" spans="1:5" x14ac:dyDescent="0.3">
      <c r="A12" s="6">
        <v>8</v>
      </c>
      <c r="B12" s="7">
        <v>108.85714285714286</v>
      </c>
    </row>
    <row r="13" spans="1:5" x14ac:dyDescent="0.3">
      <c r="A13" s="6">
        <v>9</v>
      </c>
      <c r="B13" s="7">
        <v>484.83333333333331</v>
      </c>
    </row>
    <row r="14" spans="1:5" x14ac:dyDescent="0.3">
      <c r="A14" s="6">
        <v>10</v>
      </c>
      <c r="B14" s="7">
        <v>-107.67857142857143</v>
      </c>
    </row>
    <row r="15" spans="1:5" x14ac:dyDescent="0.3">
      <c r="A15" s="6">
        <v>11</v>
      </c>
      <c r="B15" s="7">
        <v>-33.94736842105263</v>
      </c>
    </row>
    <row r="16" spans="1:5" x14ac:dyDescent="0.3">
      <c r="A16" s="6">
        <v>12</v>
      </c>
      <c r="B16" s="7">
        <v>71.737499999999997</v>
      </c>
    </row>
    <row r="17" spans="1:2" x14ac:dyDescent="0.3">
      <c r="A17" s="5">
        <v>2019</v>
      </c>
      <c r="B17" s="7">
        <v>238.71516393442624</v>
      </c>
    </row>
    <row r="18" spans="1:2" x14ac:dyDescent="0.3">
      <c r="A18" s="6">
        <v>1</v>
      </c>
      <c r="B18" s="7">
        <v>254.28260869565219</v>
      </c>
    </row>
    <row r="19" spans="1:2" x14ac:dyDescent="0.3">
      <c r="A19" s="6">
        <v>2</v>
      </c>
      <c r="B19" s="7">
        <v>53.024999999999999</v>
      </c>
    </row>
    <row r="20" spans="1:2" x14ac:dyDescent="0.3">
      <c r="A20" s="6">
        <v>3</v>
      </c>
      <c r="B20" s="7">
        <v>-284.7236842105263</v>
      </c>
    </row>
    <row r="21" spans="1:2" x14ac:dyDescent="0.3">
      <c r="A21" s="6">
        <v>4</v>
      </c>
      <c r="B21" s="7">
        <v>457.7763157894737</v>
      </c>
    </row>
    <row r="22" spans="1:2" x14ac:dyDescent="0.3">
      <c r="A22" s="6">
        <v>5</v>
      </c>
      <c r="B22" s="7">
        <v>346.15909090909093</v>
      </c>
    </row>
    <row r="23" spans="1:2" x14ac:dyDescent="0.3">
      <c r="A23" s="6">
        <v>6</v>
      </c>
      <c r="B23" s="7">
        <v>292.85526315789474</v>
      </c>
    </row>
    <row r="24" spans="1:2" x14ac:dyDescent="0.3">
      <c r="A24" s="6">
        <v>7</v>
      </c>
      <c r="B24" s="7">
        <v>493.95652173913044</v>
      </c>
    </row>
    <row r="25" spans="1:2" x14ac:dyDescent="0.3">
      <c r="A25" s="6">
        <v>8</v>
      </c>
      <c r="B25" s="7">
        <v>537.15</v>
      </c>
    </row>
    <row r="26" spans="1:2" x14ac:dyDescent="0.3">
      <c r="A26" s="6">
        <v>9</v>
      </c>
      <c r="B26" s="7">
        <v>383.21052631578948</v>
      </c>
    </row>
    <row r="27" spans="1:2" x14ac:dyDescent="0.3">
      <c r="A27" s="6">
        <v>10</v>
      </c>
      <c r="B27" s="7">
        <v>194.60526315789474</v>
      </c>
    </row>
    <row r="28" spans="1:2" x14ac:dyDescent="0.3">
      <c r="A28" s="6">
        <v>11</v>
      </c>
      <c r="B28" s="7">
        <v>70.424999999999997</v>
      </c>
    </row>
    <row r="29" spans="1:2" x14ac:dyDescent="0.3">
      <c r="A29" s="6">
        <v>12</v>
      </c>
      <c r="B29" s="7">
        <v>18.035714285714285</v>
      </c>
    </row>
    <row r="30" spans="1:2" x14ac:dyDescent="0.3">
      <c r="A30" s="5">
        <v>2020</v>
      </c>
      <c r="B30" s="7">
        <v>223.52116935483872</v>
      </c>
    </row>
    <row r="31" spans="1:2" x14ac:dyDescent="0.3">
      <c r="A31" s="6">
        <v>1</v>
      </c>
      <c r="B31" s="7">
        <v>493.5978260869565</v>
      </c>
    </row>
    <row r="32" spans="1:2" x14ac:dyDescent="0.3">
      <c r="A32" s="6">
        <v>2</v>
      </c>
      <c r="B32" s="7">
        <v>160.42500000000001</v>
      </c>
    </row>
    <row r="33" spans="1:2" x14ac:dyDescent="0.3">
      <c r="A33" s="6">
        <v>3</v>
      </c>
      <c r="B33" s="7">
        <v>619.73684210526312</v>
      </c>
    </row>
    <row r="34" spans="1:2" x14ac:dyDescent="0.3">
      <c r="A34" s="6">
        <v>4</v>
      </c>
      <c r="B34" s="7">
        <v>30.208333333333332</v>
      </c>
    </row>
    <row r="35" spans="1:2" x14ac:dyDescent="0.3">
      <c r="A35" s="6">
        <v>5</v>
      </c>
      <c r="B35" s="7">
        <v>461.25</v>
      </c>
    </row>
    <row r="36" spans="1:2" x14ac:dyDescent="0.3">
      <c r="A36" s="6">
        <v>6</v>
      </c>
      <c r="B36" s="7">
        <v>-36</v>
      </c>
    </row>
    <row r="37" spans="1:2" x14ac:dyDescent="0.3">
      <c r="A37" s="6">
        <v>7</v>
      </c>
      <c r="B37" s="7">
        <v>402.35869565217394</v>
      </c>
    </row>
    <row r="38" spans="1:2" x14ac:dyDescent="0.3">
      <c r="A38" s="6">
        <v>8</v>
      </c>
      <c r="B38" s="7">
        <v>164.53571428571428</v>
      </c>
    </row>
    <row r="39" spans="1:2" x14ac:dyDescent="0.3">
      <c r="A39" s="6">
        <v>9</v>
      </c>
      <c r="B39" s="7">
        <v>543.47727272727275</v>
      </c>
    </row>
    <row r="40" spans="1:2" x14ac:dyDescent="0.3">
      <c r="A40" s="6">
        <v>10</v>
      </c>
      <c r="B40" s="7">
        <v>-62.035714285714285</v>
      </c>
    </row>
    <row r="41" spans="1:2" x14ac:dyDescent="0.3">
      <c r="A41" s="6">
        <v>11</v>
      </c>
      <c r="B41" s="7">
        <v>-177.55263157894737</v>
      </c>
    </row>
    <row r="42" spans="1:2" x14ac:dyDescent="0.3">
      <c r="A42" s="6">
        <v>12</v>
      </c>
      <c r="B42" s="7">
        <v>25.261363636363637</v>
      </c>
    </row>
    <row r="43" spans="1:2" x14ac:dyDescent="0.3">
      <c r="A43" s="5">
        <v>2021</v>
      </c>
      <c r="B43" s="7">
        <v>217.04453441295547</v>
      </c>
    </row>
    <row r="44" spans="1:2" x14ac:dyDescent="0.3">
      <c r="A44" s="6">
        <v>1</v>
      </c>
      <c r="B44" s="7">
        <v>317.85000000000002</v>
      </c>
    </row>
    <row r="45" spans="1:2" x14ac:dyDescent="0.3">
      <c r="A45" s="6">
        <v>2</v>
      </c>
      <c r="B45" s="7">
        <v>-140.25</v>
      </c>
    </row>
    <row r="46" spans="1:2" x14ac:dyDescent="0.3">
      <c r="A46" s="6">
        <v>3</v>
      </c>
      <c r="B46" s="7">
        <v>776.75</v>
      </c>
    </row>
    <row r="47" spans="1:2" x14ac:dyDescent="0.3">
      <c r="A47" s="6">
        <v>4</v>
      </c>
      <c r="B47" s="7">
        <v>394.73684210526318</v>
      </c>
    </row>
    <row r="48" spans="1:2" x14ac:dyDescent="0.3">
      <c r="A48" s="6">
        <v>5</v>
      </c>
      <c r="B48" s="7">
        <v>126.4875</v>
      </c>
    </row>
    <row r="49" spans="1:2" x14ac:dyDescent="0.3">
      <c r="A49" s="6">
        <v>6</v>
      </c>
      <c r="B49" s="7">
        <v>321.54545454545456</v>
      </c>
    </row>
    <row r="50" spans="1:2" x14ac:dyDescent="0.3">
      <c r="A50" s="6">
        <v>7</v>
      </c>
      <c r="B50" s="7">
        <v>229.60714285714286</v>
      </c>
    </row>
    <row r="51" spans="1:2" x14ac:dyDescent="0.3">
      <c r="A51" s="6">
        <v>8</v>
      </c>
      <c r="B51" s="7">
        <v>166.03571428571428</v>
      </c>
    </row>
    <row r="52" spans="1:2" x14ac:dyDescent="0.3">
      <c r="A52" s="6">
        <v>9</v>
      </c>
      <c r="B52" s="7">
        <v>36</v>
      </c>
    </row>
    <row r="53" spans="1:2" x14ac:dyDescent="0.3">
      <c r="A53" s="6">
        <v>10</v>
      </c>
      <c r="B53" s="7">
        <v>-144.48750000000001</v>
      </c>
    </row>
    <row r="54" spans="1:2" x14ac:dyDescent="0.3">
      <c r="A54" s="6">
        <v>11</v>
      </c>
      <c r="B54" s="7">
        <v>-9.276315789473685</v>
      </c>
    </row>
    <row r="55" spans="1:2" x14ac:dyDescent="0.3">
      <c r="A55" s="6">
        <v>12</v>
      </c>
      <c r="B55" s="7">
        <v>462.78260869565219</v>
      </c>
    </row>
    <row r="56" spans="1:2" x14ac:dyDescent="0.3">
      <c r="A56" s="5">
        <v>2022</v>
      </c>
      <c r="B56" s="7">
        <v>136.90991902834008</v>
      </c>
    </row>
    <row r="57" spans="1:2" x14ac:dyDescent="0.3">
      <c r="A57" s="6">
        <v>1</v>
      </c>
      <c r="B57" s="7">
        <v>-166.16249999999999</v>
      </c>
    </row>
    <row r="58" spans="1:2" x14ac:dyDescent="0.3">
      <c r="A58" s="6">
        <v>2</v>
      </c>
      <c r="B58" s="7">
        <v>360.9</v>
      </c>
    </row>
    <row r="59" spans="1:2" x14ac:dyDescent="0.3">
      <c r="A59" s="6">
        <v>3</v>
      </c>
      <c r="B59" s="7">
        <v>283.71428571428572</v>
      </c>
    </row>
    <row r="60" spans="1:2" x14ac:dyDescent="0.3">
      <c r="A60" s="6">
        <v>4</v>
      </c>
      <c r="B60" s="7">
        <v>37.421052631578945</v>
      </c>
    </row>
    <row r="61" spans="1:2" x14ac:dyDescent="0.3">
      <c r="A61" s="6">
        <v>5</v>
      </c>
      <c r="B61" s="7">
        <v>408.17857142857144</v>
      </c>
    </row>
    <row r="62" spans="1:2" x14ac:dyDescent="0.3">
      <c r="A62" s="6">
        <v>6</v>
      </c>
      <c r="B62" s="7">
        <v>54.340909090909093</v>
      </c>
    </row>
    <row r="63" spans="1:2" x14ac:dyDescent="0.3">
      <c r="A63" s="6">
        <v>7</v>
      </c>
      <c r="B63" s="7">
        <v>28.714285714285715</v>
      </c>
    </row>
    <row r="64" spans="1:2" x14ac:dyDescent="0.3">
      <c r="A64" s="6">
        <v>8</v>
      </c>
      <c r="B64" s="7">
        <v>-36.487499999999997</v>
      </c>
    </row>
    <row r="65" spans="1:2" x14ac:dyDescent="0.3">
      <c r="A65" s="6">
        <v>9</v>
      </c>
      <c r="B65" s="7">
        <v>330</v>
      </c>
    </row>
    <row r="66" spans="1:2" x14ac:dyDescent="0.3">
      <c r="A66" s="6">
        <v>10</v>
      </c>
      <c r="B66" s="7">
        <v>434.58333333333331</v>
      </c>
    </row>
    <row r="67" spans="1:2" x14ac:dyDescent="0.3">
      <c r="A67" s="6">
        <v>11</v>
      </c>
      <c r="B67" s="7">
        <v>-241.78571428571428</v>
      </c>
    </row>
    <row r="68" spans="1:2" x14ac:dyDescent="0.3">
      <c r="A68" s="6">
        <v>12</v>
      </c>
      <c r="B68" s="7">
        <v>163.97727272727272</v>
      </c>
    </row>
    <row r="69" spans="1:2" x14ac:dyDescent="0.3">
      <c r="A69" s="5">
        <v>2023</v>
      </c>
      <c r="B69" s="7">
        <v>66.645985401459853</v>
      </c>
    </row>
    <row r="70" spans="1:2" x14ac:dyDescent="0.3">
      <c r="A70" s="6">
        <v>1</v>
      </c>
      <c r="B70" s="7">
        <v>-28.892857142857142</v>
      </c>
    </row>
    <row r="71" spans="1:2" x14ac:dyDescent="0.3">
      <c r="A71" s="6">
        <v>2</v>
      </c>
      <c r="B71" s="7">
        <v>615.71249999999998</v>
      </c>
    </row>
    <row r="72" spans="1:2" x14ac:dyDescent="0.3">
      <c r="A72" s="6">
        <v>3</v>
      </c>
      <c r="B72" s="7">
        <v>36.714285714285715</v>
      </c>
    </row>
    <row r="73" spans="1:2" x14ac:dyDescent="0.3">
      <c r="A73" s="6">
        <v>4</v>
      </c>
      <c r="B73" s="7">
        <v>-55.676470588235297</v>
      </c>
    </row>
    <row r="74" spans="1:2" x14ac:dyDescent="0.3">
      <c r="A74" s="6">
        <v>5</v>
      </c>
      <c r="B74" s="7">
        <v>-155.14772727272728</v>
      </c>
    </row>
    <row r="75" spans="1:2" x14ac:dyDescent="0.3">
      <c r="A75" s="6">
        <v>6</v>
      </c>
      <c r="B75" s="7">
        <v>11.928571428571429</v>
      </c>
    </row>
    <row r="76" spans="1:2" x14ac:dyDescent="0.3">
      <c r="A76" s="6">
        <v>7</v>
      </c>
      <c r="B76" s="7">
        <v>50.75</v>
      </c>
    </row>
    <row r="77" spans="1:2" x14ac:dyDescent="0.3">
      <c r="A77" s="5" t="s">
        <v>35</v>
      </c>
      <c r="B77" s="7">
        <v>157.25328947368422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3" workbookViewId="0">
      <selection activeCell="A3" sqref="A3"/>
    </sheetView>
  </sheetViews>
  <sheetFormatPr defaultRowHeight="14.4" x14ac:dyDescent="0.3"/>
  <cols>
    <col min="1" max="1" width="14.109375" bestFit="1" customWidth="1"/>
    <col min="2" max="2" width="20" bestFit="1" customWidth="1"/>
    <col min="3" max="3" width="17.88671875" bestFit="1" customWidth="1"/>
    <col min="4" max="6" width="12" bestFit="1" customWidth="1"/>
    <col min="7" max="7" width="8.5546875" bestFit="1" customWidth="1"/>
    <col min="8" max="8" width="12" bestFit="1" customWidth="1"/>
  </cols>
  <sheetData>
    <row r="1" spans="1:4" x14ac:dyDescent="0.3">
      <c r="A1" s="4" t="s">
        <v>6</v>
      </c>
      <c r="B1" t="s">
        <v>38</v>
      </c>
    </row>
    <row r="3" spans="1:4" x14ac:dyDescent="0.3">
      <c r="A3" s="4" t="s">
        <v>34</v>
      </c>
      <c r="B3" t="s">
        <v>36</v>
      </c>
      <c r="D3" t="s">
        <v>39</v>
      </c>
    </row>
    <row r="4" spans="1:4" x14ac:dyDescent="0.3">
      <c r="A4" s="5">
        <v>2018</v>
      </c>
      <c r="B4" s="7">
        <v>26104.350816326536</v>
      </c>
      <c r="D4">
        <f>C4-B4</f>
        <v>-26104.350816326536</v>
      </c>
    </row>
    <row r="5" spans="1:4" x14ac:dyDescent="0.3">
      <c r="A5" s="6">
        <v>1</v>
      </c>
      <c r="B5" s="7">
        <v>26254.286363636362</v>
      </c>
      <c r="D5">
        <f t="shared" ref="D5:D68" si="0">C5-B5</f>
        <v>-26254.286363636362</v>
      </c>
    </row>
    <row r="6" spans="1:4" x14ac:dyDescent="0.3">
      <c r="A6" s="6">
        <v>2</v>
      </c>
      <c r="B6" s="7">
        <v>25588.434210526317</v>
      </c>
      <c r="D6">
        <f t="shared" si="0"/>
        <v>-25588.434210526317</v>
      </c>
    </row>
    <row r="7" spans="1:4" x14ac:dyDescent="0.3">
      <c r="A7" s="6">
        <v>3</v>
      </c>
      <c r="B7" s="7">
        <v>24449.315789473683</v>
      </c>
      <c r="D7">
        <f t="shared" si="0"/>
        <v>-24449.315789473683</v>
      </c>
    </row>
    <row r="8" spans="1:4" x14ac:dyDescent="0.3">
      <c r="A8" s="6">
        <v>4</v>
      </c>
      <c r="B8" s="7">
        <v>24967.097619047621</v>
      </c>
      <c r="D8">
        <f t="shared" si="0"/>
        <v>-24967.097619047621</v>
      </c>
    </row>
    <row r="9" spans="1:4" x14ac:dyDescent="0.3">
      <c r="A9" s="6">
        <v>5</v>
      </c>
      <c r="B9" s="7">
        <v>26049.388636363637</v>
      </c>
      <c r="D9">
        <f t="shared" si="0"/>
        <v>-26049.388636363637</v>
      </c>
    </row>
    <row r="10" spans="1:4" x14ac:dyDescent="0.3">
      <c r="A10" s="6">
        <v>6</v>
      </c>
      <c r="B10" s="7">
        <v>26508.295238095237</v>
      </c>
      <c r="D10">
        <f t="shared" si="0"/>
        <v>-26508.295238095237</v>
      </c>
    </row>
    <row r="11" spans="1:4" x14ac:dyDescent="0.3">
      <c r="A11" s="6">
        <v>7</v>
      </c>
      <c r="B11" s="7">
        <v>26890.652272727271</v>
      </c>
      <c r="D11">
        <f t="shared" si="0"/>
        <v>-26890.652272727271</v>
      </c>
    </row>
    <row r="12" spans="1:4" x14ac:dyDescent="0.3">
      <c r="A12" s="6">
        <v>8</v>
      </c>
      <c r="B12" s="7">
        <v>28009.054761904757</v>
      </c>
      <c r="D12">
        <f t="shared" si="0"/>
        <v>-28009.054761904757</v>
      </c>
    </row>
    <row r="13" spans="1:4" x14ac:dyDescent="0.3">
      <c r="A13" s="6">
        <v>9</v>
      </c>
      <c r="B13" s="7">
        <v>26598.944444444453</v>
      </c>
      <c r="D13">
        <f t="shared" si="0"/>
        <v>-26598.944444444453</v>
      </c>
    </row>
    <row r="14" spans="1:4" x14ac:dyDescent="0.3">
      <c r="A14" s="6">
        <v>10</v>
      </c>
      <c r="B14" s="7">
        <v>24971.307142857142</v>
      </c>
      <c r="D14">
        <f t="shared" si="0"/>
        <v>-24971.307142857142</v>
      </c>
    </row>
    <row r="15" spans="1:4" x14ac:dyDescent="0.3">
      <c r="A15" s="6">
        <v>11</v>
      </c>
      <c r="B15" s="7">
        <v>26048.152631578942</v>
      </c>
      <c r="D15">
        <f t="shared" si="0"/>
        <v>-26048.152631578942</v>
      </c>
    </row>
    <row r="16" spans="1:4" x14ac:dyDescent="0.3">
      <c r="A16" s="6">
        <v>12</v>
      </c>
      <c r="B16" s="7">
        <v>26765.337500000001</v>
      </c>
      <c r="D16">
        <f t="shared" si="0"/>
        <v>-26765.337500000001</v>
      </c>
    </row>
    <row r="17" spans="1:4" x14ac:dyDescent="0.3">
      <c r="A17" s="5">
        <v>2019</v>
      </c>
      <c r="B17" s="7">
        <v>29370.808606557381</v>
      </c>
      <c r="D17">
        <f t="shared" si="0"/>
        <v>-29370.808606557381</v>
      </c>
    </row>
    <row r="18" spans="1:4" x14ac:dyDescent="0.3">
      <c r="A18" s="6">
        <v>1</v>
      </c>
      <c r="B18" s="7">
        <v>27280.21086956521</v>
      </c>
      <c r="D18">
        <f t="shared" si="0"/>
        <v>-27280.21086956521</v>
      </c>
    </row>
    <row r="19" spans="1:4" x14ac:dyDescent="0.3">
      <c r="A19" s="6">
        <v>2</v>
      </c>
      <c r="B19" s="7">
        <v>27052.887500000001</v>
      </c>
      <c r="D19">
        <f t="shared" si="0"/>
        <v>-27052.887500000001</v>
      </c>
    </row>
    <row r="20" spans="1:4" x14ac:dyDescent="0.3">
      <c r="A20" s="6">
        <v>3</v>
      </c>
      <c r="B20" s="7">
        <v>28840.649999999998</v>
      </c>
      <c r="D20">
        <f t="shared" si="0"/>
        <v>-28840.649999999998</v>
      </c>
    </row>
    <row r="21" spans="1:4" x14ac:dyDescent="0.3">
      <c r="A21" s="6">
        <v>4</v>
      </c>
      <c r="B21" s="7">
        <v>30049.913157894734</v>
      </c>
      <c r="D21">
        <f t="shared" si="0"/>
        <v>-30049.913157894734</v>
      </c>
    </row>
    <row r="22" spans="1:4" x14ac:dyDescent="0.3">
      <c r="A22" s="6">
        <v>5</v>
      </c>
      <c r="B22" s="7">
        <v>30061.493181818169</v>
      </c>
      <c r="D22">
        <f t="shared" si="0"/>
        <v>-30061.493181818169</v>
      </c>
    </row>
    <row r="23" spans="1:4" x14ac:dyDescent="0.3">
      <c r="A23" s="6">
        <v>6</v>
      </c>
      <c r="B23" s="7">
        <v>30930.621052631581</v>
      </c>
      <c r="D23">
        <f t="shared" si="0"/>
        <v>-30930.621052631581</v>
      </c>
    </row>
    <row r="24" spans="1:4" x14ac:dyDescent="0.3">
      <c r="A24" s="6">
        <v>7</v>
      </c>
      <c r="B24" s="7">
        <v>30303.156521739129</v>
      </c>
      <c r="D24">
        <f t="shared" si="0"/>
        <v>-30303.156521739129</v>
      </c>
    </row>
    <row r="25" spans="1:4" x14ac:dyDescent="0.3">
      <c r="A25" s="6">
        <v>8</v>
      </c>
      <c r="B25" s="7">
        <v>27885.579999999998</v>
      </c>
      <c r="D25">
        <f t="shared" si="0"/>
        <v>-27885.579999999998</v>
      </c>
    </row>
    <row r="26" spans="1:4" x14ac:dyDescent="0.3">
      <c r="A26" s="6">
        <v>9</v>
      </c>
      <c r="B26" s="7">
        <v>28150.718421052632</v>
      </c>
      <c r="D26">
        <f t="shared" si="0"/>
        <v>-28150.718421052632</v>
      </c>
    </row>
    <row r="27" spans="1:4" x14ac:dyDescent="0.3">
      <c r="A27" s="6">
        <v>10</v>
      </c>
      <c r="B27" s="7">
        <v>28885.815789473683</v>
      </c>
      <c r="D27">
        <f t="shared" si="0"/>
        <v>-28885.815789473683</v>
      </c>
    </row>
    <row r="28" spans="1:4" x14ac:dyDescent="0.3">
      <c r="A28" s="6">
        <v>11</v>
      </c>
      <c r="B28" s="7">
        <v>31032.625000000007</v>
      </c>
      <c r="D28">
        <f t="shared" si="0"/>
        <v>-31032.625000000007</v>
      </c>
    </row>
    <row r="29" spans="1:4" x14ac:dyDescent="0.3">
      <c r="A29" s="6">
        <v>12</v>
      </c>
      <c r="B29" s="7">
        <v>31951.833333333332</v>
      </c>
      <c r="D29">
        <f t="shared" si="0"/>
        <v>-31951.833333333332</v>
      </c>
    </row>
    <row r="30" spans="1:4" x14ac:dyDescent="0.3">
      <c r="A30" s="5">
        <v>2020</v>
      </c>
      <c r="B30" s="7">
        <v>24550.754618473889</v>
      </c>
      <c r="D30">
        <f t="shared" si="0"/>
        <v>-24550.754618473889</v>
      </c>
    </row>
    <row r="31" spans="1:4" x14ac:dyDescent="0.3">
      <c r="A31" s="6">
        <v>1</v>
      </c>
      <c r="B31" s="7">
        <v>31513.328260869552</v>
      </c>
      <c r="D31">
        <f t="shared" si="0"/>
        <v>-31513.328260869552</v>
      </c>
    </row>
    <row r="32" spans="1:4" x14ac:dyDescent="0.3">
      <c r="A32" s="6">
        <v>2</v>
      </c>
      <c r="B32" s="7">
        <v>30723.732499999995</v>
      </c>
      <c r="D32">
        <f t="shared" si="0"/>
        <v>-30723.732499999995</v>
      </c>
    </row>
    <row r="33" spans="1:4" x14ac:dyDescent="0.3">
      <c r="A33" s="6">
        <v>3</v>
      </c>
      <c r="B33" s="7">
        <v>22735.652500000004</v>
      </c>
      <c r="D33">
        <f t="shared" si="0"/>
        <v>-22735.652500000004</v>
      </c>
    </row>
    <row r="34" spans="1:4" x14ac:dyDescent="0.3">
      <c r="A34" s="6">
        <v>4</v>
      </c>
      <c r="B34" s="7">
        <v>19632.619444444441</v>
      </c>
      <c r="D34">
        <f t="shared" si="0"/>
        <v>-19632.619444444441</v>
      </c>
    </row>
    <row r="35" spans="1:4" x14ac:dyDescent="0.3">
      <c r="A35" s="6">
        <v>5</v>
      </c>
      <c r="B35" s="7">
        <v>18818.805263157894</v>
      </c>
      <c r="D35">
        <f t="shared" si="0"/>
        <v>-18818.805263157894</v>
      </c>
    </row>
    <row r="36" spans="1:4" x14ac:dyDescent="0.3">
      <c r="A36" s="6">
        <v>6</v>
      </c>
      <c r="B36" s="7">
        <v>20916.719047619048</v>
      </c>
      <c r="D36">
        <f t="shared" si="0"/>
        <v>-20916.719047619048</v>
      </c>
    </row>
    <row r="37" spans="1:4" x14ac:dyDescent="0.3">
      <c r="A37" s="6">
        <v>7</v>
      </c>
      <c r="B37" s="7">
        <v>22208.215217391309</v>
      </c>
      <c r="D37">
        <f t="shared" si="0"/>
        <v>-22208.215217391309</v>
      </c>
    </row>
    <row r="38" spans="1:4" x14ac:dyDescent="0.3">
      <c r="A38" s="6">
        <v>8</v>
      </c>
      <c r="B38" s="7">
        <v>22377.819047619047</v>
      </c>
      <c r="D38">
        <f t="shared" si="0"/>
        <v>-22377.819047619047</v>
      </c>
    </row>
    <row r="39" spans="1:4" x14ac:dyDescent="0.3">
      <c r="A39" s="6">
        <v>9</v>
      </c>
      <c r="B39" s="7">
        <v>22279.120454545449</v>
      </c>
      <c r="D39">
        <f t="shared" si="0"/>
        <v>-22279.120454545449</v>
      </c>
    </row>
    <row r="40" spans="1:4" x14ac:dyDescent="0.3">
      <c r="A40" s="6">
        <v>10</v>
      </c>
      <c r="B40" s="7">
        <v>23678.421428571433</v>
      </c>
      <c r="D40">
        <f t="shared" si="0"/>
        <v>-23678.421428571433</v>
      </c>
    </row>
    <row r="41" spans="1:4" x14ac:dyDescent="0.3">
      <c r="A41" s="6">
        <v>11</v>
      </c>
      <c r="B41" s="7">
        <v>28024.265789473688</v>
      </c>
      <c r="D41">
        <f t="shared" si="0"/>
        <v>-28024.265789473688</v>
      </c>
    </row>
    <row r="42" spans="1:4" x14ac:dyDescent="0.3">
      <c r="A42" s="6">
        <v>12</v>
      </c>
      <c r="B42" s="7">
        <v>30380.74545454546</v>
      </c>
      <c r="D42">
        <f t="shared" si="0"/>
        <v>-30380.74545454546</v>
      </c>
    </row>
    <row r="43" spans="1:4" x14ac:dyDescent="0.3">
      <c r="A43" s="5">
        <v>2021</v>
      </c>
      <c r="B43" s="7">
        <v>35373.520647773308</v>
      </c>
      <c r="D43">
        <f t="shared" si="0"/>
        <v>-35373.520647773308</v>
      </c>
    </row>
    <row r="44" spans="1:4" x14ac:dyDescent="0.3">
      <c r="A44" s="6">
        <v>1</v>
      </c>
      <c r="B44" s="7">
        <v>31802.754999999997</v>
      </c>
      <c r="D44">
        <f t="shared" si="0"/>
        <v>-31802.754999999997</v>
      </c>
    </row>
    <row r="45" spans="1:4" x14ac:dyDescent="0.3">
      <c r="A45" s="6">
        <v>2</v>
      </c>
      <c r="B45" s="7">
        <v>35661.962500000001</v>
      </c>
      <c r="D45">
        <f t="shared" si="0"/>
        <v>-35661.962500000001</v>
      </c>
    </row>
    <row r="46" spans="1:4" x14ac:dyDescent="0.3">
      <c r="A46" s="6">
        <v>3</v>
      </c>
      <c r="B46" s="7">
        <v>34770.440476190481</v>
      </c>
      <c r="D46">
        <f t="shared" si="0"/>
        <v>-34770.440476190481</v>
      </c>
    </row>
    <row r="47" spans="1:4" x14ac:dyDescent="0.3">
      <c r="A47" s="6">
        <v>4</v>
      </c>
      <c r="B47" s="7">
        <v>32285.744736842102</v>
      </c>
      <c r="D47">
        <f t="shared" si="0"/>
        <v>-32285.744736842102</v>
      </c>
    </row>
    <row r="48" spans="1:4" x14ac:dyDescent="0.3">
      <c r="A48" s="6">
        <v>5</v>
      </c>
      <c r="B48" s="7">
        <v>33590.43499999999</v>
      </c>
      <c r="D48">
        <f t="shared" si="0"/>
        <v>-33590.43499999999</v>
      </c>
    </row>
    <row r="49" spans="1:4" x14ac:dyDescent="0.3">
      <c r="A49" s="6">
        <v>6</v>
      </c>
      <c r="B49" s="7">
        <v>35089.331818181818</v>
      </c>
      <c r="D49">
        <f t="shared" si="0"/>
        <v>-35089.331818181818</v>
      </c>
    </row>
    <row r="50" spans="1:4" x14ac:dyDescent="0.3">
      <c r="A50" s="6">
        <v>7</v>
      </c>
      <c r="B50" s="7">
        <v>35119.985714285722</v>
      </c>
      <c r="D50">
        <f t="shared" si="0"/>
        <v>-35119.985714285722</v>
      </c>
    </row>
    <row r="51" spans="1:4" x14ac:dyDescent="0.3">
      <c r="A51" s="6">
        <v>8</v>
      </c>
      <c r="B51" s="7">
        <v>35704.242857142854</v>
      </c>
      <c r="D51">
        <f t="shared" si="0"/>
        <v>-35704.242857142854</v>
      </c>
    </row>
    <row r="52" spans="1:4" x14ac:dyDescent="0.3">
      <c r="A52" s="6">
        <v>9</v>
      </c>
      <c r="B52" s="7">
        <v>37138.392857142855</v>
      </c>
      <c r="D52">
        <f t="shared" si="0"/>
        <v>-37138.392857142855</v>
      </c>
    </row>
    <row r="53" spans="1:4" x14ac:dyDescent="0.3">
      <c r="A53" s="6">
        <v>10</v>
      </c>
      <c r="B53" s="7">
        <v>39040.572500000002</v>
      </c>
      <c r="D53">
        <f t="shared" si="0"/>
        <v>-39040.572500000002</v>
      </c>
    </row>
    <row r="54" spans="1:4" x14ac:dyDescent="0.3">
      <c r="A54" s="6">
        <v>11</v>
      </c>
      <c r="B54" s="7">
        <v>38197.823684210518</v>
      </c>
      <c r="D54">
        <f t="shared" si="0"/>
        <v>-38197.823684210518</v>
      </c>
    </row>
    <row r="55" spans="1:4" x14ac:dyDescent="0.3">
      <c r="A55" s="6">
        <v>12</v>
      </c>
      <c r="B55" s="7">
        <v>35947.726086956522</v>
      </c>
      <c r="D55">
        <f t="shared" si="0"/>
        <v>-35947.726086956522</v>
      </c>
    </row>
    <row r="56" spans="1:4" x14ac:dyDescent="0.3">
      <c r="A56" s="5">
        <v>2022</v>
      </c>
      <c r="B56" s="7">
        <v>37960.250202429139</v>
      </c>
      <c r="D56">
        <f t="shared" si="0"/>
        <v>-37960.250202429139</v>
      </c>
    </row>
    <row r="57" spans="1:4" x14ac:dyDescent="0.3">
      <c r="A57" s="6">
        <v>1</v>
      </c>
      <c r="B57" s="7">
        <v>37734.762499999997</v>
      </c>
      <c r="D57">
        <f t="shared" si="0"/>
        <v>-37734.762499999997</v>
      </c>
    </row>
    <row r="58" spans="1:4" x14ac:dyDescent="0.3">
      <c r="A58" s="6">
        <v>2</v>
      </c>
      <c r="B58" s="7">
        <v>37845.424999999996</v>
      </c>
      <c r="D58">
        <f t="shared" si="0"/>
        <v>-37845.424999999996</v>
      </c>
    </row>
    <row r="59" spans="1:4" x14ac:dyDescent="0.3">
      <c r="A59" s="6">
        <v>3</v>
      </c>
      <c r="B59" s="7">
        <v>35201.192857142858</v>
      </c>
      <c r="D59">
        <f t="shared" si="0"/>
        <v>-35201.192857142858</v>
      </c>
    </row>
    <row r="60" spans="1:4" x14ac:dyDescent="0.3">
      <c r="A60" s="6">
        <v>4</v>
      </c>
      <c r="B60" s="7">
        <v>36970.660526315776</v>
      </c>
      <c r="D60">
        <f t="shared" si="0"/>
        <v>-36970.660526315776</v>
      </c>
    </row>
    <row r="61" spans="1:4" x14ac:dyDescent="0.3">
      <c r="A61" s="6">
        <v>5</v>
      </c>
      <c r="B61" s="7">
        <v>34665.321428571442</v>
      </c>
      <c r="D61">
        <f t="shared" si="0"/>
        <v>-34665.321428571442</v>
      </c>
    </row>
    <row r="62" spans="1:4" x14ac:dyDescent="0.3">
      <c r="A62" s="6">
        <v>6</v>
      </c>
      <c r="B62" s="7">
        <v>33958.420454545456</v>
      </c>
      <c r="D62">
        <f t="shared" si="0"/>
        <v>-33958.420454545456</v>
      </c>
    </row>
    <row r="63" spans="1:4" x14ac:dyDescent="0.3">
      <c r="A63" s="6">
        <v>7</v>
      </c>
      <c r="B63" s="7">
        <v>35415.190476190481</v>
      </c>
      <c r="D63">
        <f t="shared" si="0"/>
        <v>-35415.190476190481</v>
      </c>
    </row>
    <row r="64" spans="1:4" x14ac:dyDescent="0.3">
      <c r="A64" s="6">
        <v>8</v>
      </c>
      <c r="B64" s="7">
        <v>38572.46</v>
      </c>
      <c r="D64">
        <f t="shared" si="0"/>
        <v>-38572.46</v>
      </c>
    </row>
    <row r="65" spans="1:4" x14ac:dyDescent="0.3">
      <c r="A65" s="6">
        <v>9</v>
      </c>
      <c r="B65" s="7">
        <v>39963.686363636356</v>
      </c>
      <c r="D65">
        <f t="shared" si="0"/>
        <v>-39963.686363636356</v>
      </c>
    </row>
    <row r="66" spans="1:4" x14ac:dyDescent="0.3">
      <c r="A66" s="6">
        <v>10</v>
      </c>
      <c r="B66" s="7">
        <v>39815.438888888893</v>
      </c>
      <c r="D66">
        <f t="shared" si="0"/>
        <v>-39815.438888888893</v>
      </c>
    </row>
    <row r="67" spans="1:4" x14ac:dyDescent="0.3">
      <c r="A67" s="6">
        <v>11</v>
      </c>
      <c r="B67" s="7">
        <v>42215.685714285719</v>
      </c>
      <c r="D67">
        <f t="shared" si="0"/>
        <v>-42215.685714285719</v>
      </c>
    </row>
    <row r="68" spans="1:4" x14ac:dyDescent="0.3">
      <c r="A68" s="6">
        <v>12</v>
      </c>
      <c r="B68" s="7">
        <v>43194.402272727275</v>
      </c>
      <c r="D68">
        <f t="shared" si="0"/>
        <v>-43194.402272727275</v>
      </c>
    </row>
    <row r="69" spans="1:4" x14ac:dyDescent="0.3">
      <c r="A69" s="5">
        <v>2023</v>
      </c>
      <c r="B69" s="7">
        <v>42530.948175182486</v>
      </c>
      <c r="D69">
        <f t="shared" ref="D69:D77" si="1">C69-B69</f>
        <v>-42530.948175182486</v>
      </c>
    </row>
    <row r="70" spans="1:4" x14ac:dyDescent="0.3">
      <c r="A70" s="6">
        <v>1</v>
      </c>
      <c r="B70" s="7">
        <v>42285.833333333336</v>
      </c>
      <c r="D70">
        <f t="shared" si="1"/>
        <v>-42285.833333333336</v>
      </c>
    </row>
    <row r="71" spans="1:4" x14ac:dyDescent="0.3">
      <c r="A71" s="6">
        <v>2</v>
      </c>
      <c r="B71" s="7">
        <v>41030.7575</v>
      </c>
      <c r="D71">
        <f t="shared" si="1"/>
        <v>-41030.7575</v>
      </c>
    </row>
    <row r="72" spans="1:4" x14ac:dyDescent="0.3">
      <c r="A72" s="6">
        <v>3</v>
      </c>
      <c r="B72" s="7">
        <v>40094.914285714287</v>
      </c>
      <c r="D72">
        <f t="shared" si="1"/>
        <v>-40094.914285714287</v>
      </c>
    </row>
    <row r="73" spans="1:4" x14ac:dyDescent="0.3">
      <c r="A73" s="6">
        <v>4</v>
      </c>
      <c r="B73" s="7">
        <v>41922.135294117645</v>
      </c>
      <c r="D73">
        <f t="shared" si="1"/>
        <v>-41922.135294117645</v>
      </c>
    </row>
    <row r="74" spans="1:4" x14ac:dyDescent="0.3">
      <c r="A74" s="6">
        <v>5</v>
      </c>
      <c r="B74" s="7">
        <v>43686.025000000001</v>
      </c>
      <c r="D74">
        <f t="shared" si="1"/>
        <v>-43686.025000000001</v>
      </c>
    </row>
    <row r="75" spans="1:4" x14ac:dyDescent="0.3">
      <c r="A75" s="6">
        <v>6</v>
      </c>
      <c r="B75" s="7">
        <v>43979.783333333333</v>
      </c>
      <c r="D75">
        <f t="shared" si="1"/>
        <v>-43979.783333333333</v>
      </c>
    </row>
    <row r="76" spans="1:4" x14ac:dyDescent="0.3">
      <c r="A76" s="6">
        <v>7</v>
      </c>
      <c r="B76" s="7">
        <v>45252.316666666666</v>
      </c>
      <c r="D76">
        <f t="shared" si="1"/>
        <v>-45252.316666666666</v>
      </c>
    </row>
    <row r="77" spans="1:4" x14ac:dyDescent="0.3">
      <c r="A77" s="5" t="s">
        <v>35</v>
      </c>
      <c r="B77" s="7">
        <v>31859.285938641315</v>
      </c>
      <c r="D77">
        <f t="shared" si="1"/>
        <v>-31859.285938641315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2" workbookViewId="0">
      <selection activeCell="A5" sqref="A5:A16 A18:A29 A31:A42 A44:A55 A57:A68 A70:A76"/>
    </sheetView>
  </sheetViews>
  <sheetFormatPr defaultRowHeight="14.4" x14ac:dyDescent="0.3"/>
  <cols>
    <col min="1" max="1" width="14.109375" bestFit="1" customWidth="1"/>
    <col min="2" max="2" width="20" bestFit="1" customWidth="1"/>
    <col min="3" max="3" width="17.88671875" bestFit="1" customWidth="1"/>
  </cols>
  <sheetData>
    <row r="1" spans="1:3" x14ac:dyDescent="0.3">
      <c r="A1" s="4" t="s">
        <v>6</v>
      </c>
      <c r="B1" t="s">
        <v>21</v>
      </c>
    </row>
    <row r="3" spans="1:3" x14ac:dyDescent="0.3">
      <c r="A3" s="4" t="s">
        <v>34</v>
      </c>
      <c r="B3" t="s">
        <v>36</v>
      </c>
      <c r="C3" t="s">
        <v>37</v>
      </c>
    </row>
    <row r="4" spans="1:3" x14ac:dyDescent="0.3">
      <c r="A4" s="5">
        <v>2018</v>
      </c>
      <c r="B4" s="7">
        <v>155.14367346938786</v>
      </c>
      <c r="C4" s="7">
        <v>153.81428571428572</v>
      </c>
    </row>
    <row r="5" spans="1:3" x14ac:dyDescent="0.3">
      <c r="A5" s="6">
        <v>1</v>
      </c>
      <c r="B5" s="7">
        <v>124.67272727272729</v>
      </c>
      <c r="C5" s="7">
        <v>137.91590909090908</v>
      </c>
    </row>
    <row r="6" spans="1:3" x14ac:dyDescent="0.3">
      <c r="A6" s="6">
        <v>2</v>
      </c>
      <c r="B6" s="7">
        <v>190.37105263157892</v>
      </c>
      <c r="C6" s="7">
        <v>173.1763157894737</v>
      </c>
    </row>
    <row r="7" spans="1:3" x14ac:dyDescent="0.3">
      <c r="A7" s="6">
        <v>3</v>
      </c>
      <c r="B7" s="7">
        <v>169.04736842105262</v>
      </c>
      <c r="C7" s="7">
        <v>152.00263157894739</v>
      </c>
    </row>
    <row r="8" spans="1:3" x14ac:dyDescent="0.3">
      <c r="A8" s="6">
        <v>4</v>
      </c>
      <c r="B8" s="7">
        <v>143.9452380952381</v>
      </c>
      <c r="C8" s="7">
        <v>149.07619047619048</v>
      </c>
    </row>
    <row r="9" spans="1:3" x14ac:dyDescent="0.3">
      <c r="A9" s="6">
        <v>5</v>
      </c>
      <c r="B9" s="7">
        <v>119.47272727272725</v>
      </c>
      <c r="C9" s="7">
        <v>137.60454545454544</v>
      </c>
    </row>
    <row r="10" spans="1:3" x14ac:dyDescent="0.3">
      <c r="A10" s="6">
        <v>6</v>
      </c>
      <c r="B10" s="7">
        <v>138.1547619047619</v>
      </c>
      <c r="C10" s="7">
        <v>134.4047619047619</v>
      </c>
    </row>
    <row r="11" spans="1:3" x14ac:dyDescent="0.3">
      <c r="A11" s="6">
        <v>7</v>
      </c>
      <c r="B11" s="7">
        <v>133.53863636363641</v>
      </c>
      <c r="C11" s="7">
        <v>144.52500000000003</v>
      </c>
    </row>
    <row r="12" spans="1:3" x14ac:dyDescent="0.3">
      <c r="A12" s="6">
        <v>8</v>
      </c>
      <c r="B12" s="7">
        <v>133.69999999999999</v>
      </c>
      <c r="C12" s="7">
        <v>126.44285714285718</v>
      </c>
    </row>
    <row r="13" spans="1:3" x14ac:dyDescent="0.3">
      <c r="A13" s="6">
        <v>9</v>
      </c>
      <c r="B13" s="7">
        <v>174.3</v>
      </c>
      <c r="C13" s="7">
        <v>141.97777777777776</v>
      </c>
    </row>
    <row r="14" spans="1:3" x14ac:dyDescent="0.3">
      <c r="A14" s="6">
        <v>10</v>
      </c>
      <c r="B14" s="7">
        <v>218.49047619047619</v>
      </c>
      <c r="C14" s="7">
        <v>225.66904761904766</v>
      </c>
    </row>
    <row r="15" spans="1:3" x14ac:dyDescent="0.3">
      <c r="A15" s="6">
        <v>11</v>
      </c>
      <c r="B15" s="7">
        <v>144.67894736842103</v>
      </c>
      <c r="C15" s="7">
        <v>146.94210526315788</v>
      </c>
    </row>
    <row r="16" spans="1:3" x14ac:dyDescent="0.3">
      <c r="A16" s="6">
        <v>12</v>
      </c>
      <c r="B16" s="7">
        <v>183.29000000000002</v>
      </c>
      <c r="C16" s="7">
        <v>178.50749999999999</v>
      </c>
    </row>
    <row r="17" spans="1:3" x14ac:dyDescent="0.3">
      <c r="A17" s="5">
        <v>2019</v>
      </c>
      <c r="B17" s="7">
        <v>208.44057377049174</v>
      </c>
      <c r="C17" s="7">
        <v>192.52622950819668</v>
      </c>
    </row>
    <row r="18" spans="1:3" x14ac:dyDescent="0.3">
      <c r="A18" s="6">
        <v>1</v>
      </c>
      <c r="B18" s="7">
        <v>154.10434782608695</v>
      </c>
      <c r="C18" s="7">
        <v>137.15217391304347</v>
      </c>
    </row>
    <row r="19" spans="1:3" x14ac:dyDescent="0.3">
      <c r="A19" s="6">
        <v>2</v>
      </c>
      <c r="B19" s="7">
        <v>152.46</v>
      </c>
      <c r="C19" s="7">
        <v>148.92499999999995</v>
      </c>
    </row>
    <row r="20" spans="1:3" x14ac:dyDescent="0.3">
      <c r="A20" s="6">
        <v>3</v>
      </c>
      <c r="B20" s="7">
        <v>169.88947368421054</v>
      </c>
      <c r="C20" s="7">
        <v>188.87105263157898</v>
      </c>
    </row>
    <row r="21" spans="1:3" x14ac:dyDescent="0.3">
      <c r="A21" s="6">
        <v>4</v>
      </c>
      <c r="B21" s="7">
        <v>191.51052631578946</v>
      </c>
      <c r="C21" s="7">
        <v>160.99210526315792</v>
      </c>
    </row>
    <row r="22" spans="1:3" x14ac:dyDescent="0.3">
      <c r="A22" s="6">
        <v>5</v>
      </c>
      <c r="B22" s="7">
        <v>290.15454545454548</v>
      </c>
      <c r="C22" s="7">
        <v>267.07727272727277</v>
      </c>
    </row>
    <row r="23" spans="1:3" x14ac:dyDescent="0.3">
      <c r="A23" s="6">
        <v>6</v>
      </c>
      <c r="B23" s="7">
        <v>183.32631578947371</v>
      </c>
      <c r="C23" s="7">
        <v>163.80263157894737</v>
      </c>
    </row>
    <row r="24" spans="1:3" x14ac:dyDescent="0.3">
      <c r="A24" s="6">
        <v>7</v>
      </c>
      <c r="B24" s="7">
        <v>183.50434782608698</v>
      </c>
      <c r="C24" s="7">
        <v>150.57391304347826</v>
      </c>
    </row>
    <row r="25" spans="1:3" x14ac:dyDescent="0.3">
      <c r="A25" s="6">
        <v>8</v>
      </c>
      <c r="B25" s="7">
        <v>228.16</v>
      </c>
      <c r="C25" s="7">
        <v>192.34999999999997</v>
      </c>
    </row>
    <row r="26" spans="1:3" x14ac:dyDescent="0.3">
      <c r="A26" s="6">
        <v>9</v>
      </c>
      <c r="B26" s="7">
        <v>268.71052631578948</v>
      </c>
      <c r="C26" s="7">
        <v>243.16315789473686</v>
      </c>
    </row>
    <row r="27" spans="1:3" x14ac:dyDescent="0.3">
      <c r="A27" s="6">
        <v>10</v>
      </c>
      <c r="B27" s="7">
        <v>304.15789473684208</v>
      </c>
      <c r="C27" s="7">
        <v>291.18421052631578</v>
      </c>
    </row>
    <row r="28" spans="1:3" x14ac:dyDescent="0.3">
      <c r="A28" s="6">
        <v>11</v>
      </c>
      <c r="B28" s="7">
        <v>211.39499999999998</v>
      </c>
      <c r="C28" s="7">
        <v>206.7</v>
      </c>
    </row>
    <row r="29" spans="1:3" x14ac:dyDescent="0.3">
      <c r="A29" s="6">
        <v>12</v>
      </c>
      <c r="B29" s="7">
        <v>173.16666666666666</v>
      </c>
      <c r="C29" s="7">
        <v>171.96428571428572</v>
      </c>
    </row>
    <row r="30" spans="1:3" x14ac:dyDescent="0.3">
      <c r="A30" s="5">
        <v>2020</v>
      </c>
      <c r="B30" s="7">
        <v>327.36955645161288</v>
      </c>
      <c r="C30" s="7">
        <v>312.46814516129024</v>
      </c>
    </row>
    <row r="31" spans="1:3" x14ac:dyDescent="0.3">
      <c r="A31" s="6">
        <v>1</v>
      </c>
      <c r="B31" s="7">
        <v>224.70869565217387</v>
      </c>
      <c r="C31" s="7">
        <v>191.80217391304348</v>
      </c>
    </row>
    <row r="32" spans="1:3" x14ac:dyDescent="0.3">
      <c r="A32" s="6">
        <v>2</v>
      </c>
      <c r="B32" s="7">
        <v>213.49</v>
      </c>
      <c r="C32" s="7">
        <v>202.79500000000002</v>
      </c>
    </row>
    <row r="33" spans="1:3" x14ac:dyDescent="0.3">
      <c r="A33" s="6">
        <v>3</v>
      </c>
      <c r="B33" s="7">
        <v>630.84999999999991</v>
      </c>
      <c r="C33" s="7">
        <v>589.53421052631563</v>
      </c>
    </row>
    <row r="34" spans="1:3" x14ac:dyDescent="0.3">
      <c r="A34" s="6">
        <v>4</v>
      </c>
      <c r="B34" s="7">
        <v>407.90277777777771</v>
      </c>
      <c r="C34" s="7">
        <v>405.88888888888886</v>
      </c>
    </row>
    <row r="35" spans="1:3" x14ac:dyDescent="0.3">
      <c r="A35" s="6">
        <v>5</v>
      </c>
      <c r="B35" s="7">
        <v>357.53421052631575</v>
      </c>
      <c r="C35" s="7">
        <v>326.78421052631575</v>
      </c>
    </row>
    <row r="36" spans="1:3" x14ac:dyDescent="0.3">
      <c r="A36" s="6">
        <v>6</v>
      </c>
      <c r="B36" s="7">
        <v>376.1357142857143</v>
      </c>
      <c r="C36" s="7">
        <v>378.53571428571428</v>
      </c>
    </row>
    <row r="37" spans="1:3" x14ac:dyDescent="0.3">
      <c r="A37" s="6">
        <v>7</v>
      </c>
      <c r="B37" s="7">
        <v>304.25434782608693</v>
      </c>
      <c r="C37" s="7">
        <v>277.4304347826087</v>
      </c>
    </row>
    <row r="38" spans="1:3" x14ac:dyDescent="0.3">
      <c r="A38" s="6">
        <v>8</v>
      </c>
      <c r="B38" s="7">
        <v>242.07857142857142</v>
      </c>
      <c r="C38" s="7">
        <v>231.10952380952381</v>
      </c>
    </row>
    <row r="39" spans="1:3" x14ac:dyDescent="0.3">
      <c r="A39" s="6">
        <v>9</v>
      </c>
      <c r="B39" s="7">
        <v>288.96136363636367</v>
      </c>
      <c r="C39" s="7">
        <v>252.72954545454547</v>
      </c>
    </row>
    <row r="40" spans="1:3" x14ac:dyDescent="0.3">
      <c r="A40" s="6">
        <v>10</v>
      </c>
      <c r="B40" s="7">
        <v>306.99761904761908</v>
      </c>
      <c r="C40" s="7">
        <v>311.13333333333338</v>
      </c>
    </row>
    <row r="41" spans="1:3" x14ac:dyDescent="0.3">
      <c r="A41" s="6">
        <v>11</v>
      </c>
      <c r="B41" s="7">
        <v>342.1368421052631</v>
      </c>
      <c r="C41" s="7">
        <v>353.97368421052624</v>
      </c>
    </row>
    <row r="42" spans="1:3" x14ac:dyDescent="0.3">
      <c r="A42" s="6">
        <v>12</v>
      </c>
      <c r="B42" s="7">
        <v>288.31590909090903</v>
      </c>
      <c r="C42" s="7">
        <v>286.63181818181818</v>
      </c>
    </row>
    <row r="43" spans="1:3" x14ac:dyDescent="0.3">
      <c r="A43" s="5">
        <v>2021</v>
      </c>
      <c r="B43" s="7">
        <v>324.43380566801636</v>
      </c>
      <c r="C43" s="7">
        <v>309.9641700404859</v>
      </c>
    </row>
    <row r="44" spans="1:3" x14ac:dyDescent="0.3">
      <c r="A44" s="6">
        <v>1</v>
      </c>
      <c r="B44" s="7">
        <v>304.59000000000003</v>
      </c>
      <c r="C44" s="7">
        <v>283.40000000000003</v>
      </c>
    </row>
    <row r="45" spans="1:3" x14ac:dyDescent="0.3">
      <c r="A45" s="6">
        <v>2</v>
      </c>
      <c r="B45" s="7">
        <v>417.43</v>
      </c>
      <c r="C45" s="7">
        <v>426.78000000000003</v>
      </c>
    </row>
    <row r="46" spans="1:3" x14ac:dyDescent="0.3">
      <c r="A46" s="6">
        <v>3</v>
      </c>
      <c r="B46" s="7">
        <v>446.37142857142851</v>
      </c>
      <c r="C46" s="7">
        <v>394.58809523809515</v>
      </c>
    </row>
    <row r="47" spans="1:3" x14ac:dyDescent="0.3">
      <c r="A47" s="6">
        <v>4</v>
      </c>
      <c r="B47" s="7">
        <v>425.40789473684208</v>
      </c>
      <c r="C47" s="7">
        <v>399.09210526315792</v>
      </c>
    </row>
    <row r="48" spans="1:3" x14ac:dyDescent="0.3">
      <c r="A48" s="6">
        <v>5</v>
      </c>
      <c r="B48" s="7">
        <v>370.245</v>
      </c>
      <c r="C48" s="7">
        <v>361.8125</v>
      </c>
    </row>
    <row r="49" spans="1:3" x14ac:dyDescent="0.3">
      <c r="A49" s="6">
        <v>6</v>
      </c>
      <c r="B49" s="7">
        <v>286.40000000000003</v>
      </c>
      <c r="C49" s="7">
        <v>264.9636363636364</v>
      </c>
    </row>
    <row r="50" spans="1:3" x14ac:dyDescent="0.3">
      <c r="A50" s="6">
        <v>7</v>
      </c>
      <c r="B50" s="7">
        <v>235.19761904761907</v>
      </c>
      <c r="C50" s="7">
        <v>219.89047619047619</v>
      </c>
    </row>
    <row r="51" spans="1:3" x14ac:dyDescent="0.3">
      <c r="A51" s="6">
        <v>8</v>
      </c>
      <c r="B51" s="7">
        <v>240.48333333333332</v>
      </c>
      <c r="C51" s="7">
        <v>229.41428571428571</v>
      </c>
    </row>
    <row r="52" spans="1:3" x14ac:dyDescent="0.3">
      <c r="A52" s="6">
        <v>9</v>
      </c>
      <c r="B52" s="7">
        <v>256.84761904761905</v>
      </c>
      <c r="C52" s="7">
        <v>254.44761904761904</v>
      </c>
    </row>
    <row r="53" spans="1:3" x14ac:dyDescent="0.3">
      <c r="A53" s="6">
        <v>10</v>
      </c>
      <c r="B53" s="7">
        <v>300.55250000000001</v>
      </c>
      <c r="C53" s="7">
        <v>310.185</v>
      </c>
    </row>
    <row r="54" spans="1:3" x14ac:dyDescent="0.3">
      <c r="A54" s="6">
        <v>11</v>
      </c>
      <c r="B54" s="7">
        <v>320.40263157894736</v>
      </c>
      <c r="C54" s="7">
        <v>321.02105263157898</v>
      </c>
    </row>
    <row r="55" spans="1:3" x14ac:dyDescent="0.3">
      <c r="A55" s="6">
        <v>12</v>
      </c>
      <c r="B55" s="7">
        <v>306.55217391304353</v>
      </c>
      <c r="C55" s="7">
        <v>275.7</v>
      </c>
    </row>
    <row r="56" spans="1:3" x14ac:dyDescent="0.3">
      <c r="A56" s="5">
        <v>2022</v>
      </c>
      <c r="B56" s="7">
        <v>316.17489878542517</v>
      </c>
      <c r="C56" s="7">
        <v>307.04757085020236</v>
      </c>
    </row>
    <row r="57" spans="1:3" x14ac:dyDescent="0.3">
      <c r="A57" s="6">
        <v>1</v>
      </c>
      <c r="B57" s="7">
        <v>358.3875000000001</v>
      </c>
      <c r="C57" s="7">
        <v>369.46500000000003</v>
      </c>
    </row>
    <row r="58" spans="1:3" x14ac:dyDescent="0.3">
      <c r="A58" s="6">
        <v>2</v>
      </c>
      <c r="B58" s="7">
        <v>397.20999999999992</v>
      </c>
      <c r="C58" s="7">
        <v>373.15</v>
      </c>
    </row>
    <row r="59" spans="1:3" x14ac:dyDescent="0.3">
      <c r="A59" s="6">
        <v>3</v>
      </c>
      <c r="B59" s="7">
        <v>454.23571428571421</v>
      </c>
      <c r="C59" s="7">
        <v>435.3214285714285</v>
      </c>
    </row>
    <row r="60" spans="1:3" x14ac:dyDescent="0.3">
      <c r="A60" s="6">
        <v>4</v>
      </c>
      <c r="B60" s="7">
        <v>313.90526315789475</v>
      </c>
      <c r="C60" s="7">
        <v>311.41052631578941</v>
      </c>
    </row>
    <row r="61" spans="1:3" x14ac:dyDescent="0.3">
      <c r="A61" s="6">
        <v>5</v>
      </c>
      <c r="B61" s="7">
        <v>328.55714285714288</v>
      </c>
      <c r="C61" s="7">
        <v>301.34523809523807</v>
      </c>
    </row>
    <row r="62" spans="1:3" x14ac:dyDescent="0.3">
      <c r="A62" s="6">
        <v>6</v>
      </c>
      <c r="B62" s="7">
        <v>299.70227272727271</v>
      </c>
      <c r="C62" s="7">
        <v>296.07954545454544</v>
      </c>
    </row>
    <row r="63" spans="1:3" x14ac:dyDescent="0.3">
      <c r="A63" s="6">
        <v>7</v>
      </c>
      <c r="B63" s="7">
        <v>257.05000000000007</v>
      </c>
      <c r="C63" s="7">
        <v>255.1357142857143</v>
      </c>
    </row>
    <row r="64" spans="1:3" x14ac:dyDescent="0.3">
      <c r="A64" s="6">
        <v>8</v>
      </c>
      <c r="B64" s="7">
        <v>269.56500000000005</v>
      </c>
      <c r="C64" s="7">
        <v>271.99750000000006</v>
      </c>
    </row>
    <row r="65" spans="1:3" x14ac:dyDescent="0.3">
      <c r="A65" s="6">
        <v>9</v>
      </c>
      <c r="B65" s="7">
        <v>357.65681818181815</v>
      </c>
      <c r="C65" s="7">
        <v>335.65681818181821</v>
      </c>
    </row>
    <row r="66" spans="1:3" x14ac:dyDescent="0.3">
      <c r="A66" s="6">
        <v>10</v>
      </c>
      <c r="B66" s="7">
        <v>320.51944444444439</v>
      </c>
      <c r="C66" s="7">
        <v>291.54722222222222</v>
      </c>
    </row>
    <row r="67" spans="1:3" x14ac:dyDescent="0.3">
      <c r="A67" s="6">
        <v>11</v>
      </c>
      <c r="B67" s="7">
        <v>220.67142857142855</v>
      </c>
      <c r="C67" s="7">
        <v>236.79047619047617</v>
      </c>
    </row>
    <row r="68" spans="1:3" x14ac:dyDescent="0.3">
      <c r="A68" s="6">
        <v>12</v>
      </c>
      <c r="B68" s="7">
        <v>223.89545454545453</v>
      </c>
      <c r="C68" s="7">
        <v>212.96363636363631</v>
      </c>
    </row>
    <row r="69" spans="1:3" x14ac:dyDescent="0.3">
      <c r="A69" s="5">
        <v>2023</v>
      </c>
      <c r="B69" s="7">
        <v>242.11277372262765</v>
      </c>
      <c r="C69" s="7">
        <v>237.66970802919704</v>
      </c>
    </row>
    <row r="70" spans="1:3" x14ac:dyDescent="0.3">
      <c r="A70" s="6">
        <v>1</v>
      </c>
      <c r="B70" s="7">
        <v>309.4452380952381</v>
      </c>
      <c r="C70" s="7">
        <v>311.37142857142857</v>
      </c>
    </row>
    <row r="71" spans="1:3" x14ac:dyDescent="0.3">
      <c r="A71" s="6">
        <v>2</v>
      </c>
      <c r="B71" s="7">
        <v>287.5025</v>
      </c>
      <c r="C71" s="7">
        <v>246.45499999999998</v>
      </c>
    </row>
    <row r="72" spans="1:3" x14ac:dyDescent="0.3">
      <c r="A72" s="6">
        <v>3</v>
      </c>
      <c r="B72" s="7">
        <v>261.35714285714283</v>
      </c>
      <c r="C72" s="7">
        <v>258.90952380952382</v>
      </c>
    </row>
    <row r="73" spans="1:3" x14ac:dyDescent="0.3">
      <c r="A73" s="6">
        <v>4</v>
      </c>
      <c r="B73" s="7">
        <v>183.59705882352941</v>
      </c>
      <c r="C73" s="7">
        <v>187.3088235294118</v>
      </c>
    </row>
    <row r="74" spans="1:3" x14ac:dyDescent="0.3">
      <c r="A74" s="6">
        <v>5</v>
      </c>
      <c r="B74" s="7">
        <v>216.77954545454543</v>
      </c>
      <c r="C74" s="7">
        <v>227.12272727272722</v>
      </c>
    </row>
    <row r="75" spans="1:3" x14ac:dyDescent="0.3">
      <c r="A75" s="6">
        <v>6</v>
      </c>
      <c r="B75" s="7">
        <v>202.29761904761909</v>
      </c>
      <c r="C75" s="7">
        <v>201.50238095238092</v>
      </c>
    </row>
    <row r="76" spans="1:3" x14ac:dyDescent="0.3">
      <c r="A76" s="6">
        <v>7</v>
      </c>
      <c r="B76" s="7">
        <v>219.6</v>
      </c>
      <c r="C76" s="7">
        <v>216.21666666666667</v>
      </c>
    </row>
    <row r="77" spans="1:3" x14ac:dyDescent="0.3">
      <c r="A77" s="5" t="s">
        <v>35</v>
      </c>
      <c r="B77" s="7">
        <v>264.2230628654969</v>
      </c>
      <c r="C77" s="7">
        <v>253.73951023391814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C3" sqref="C3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20.6640625" bestFit="1" customWidth="1"/>
  </cols>
  <sheetData>
    <row r="1" spans="1:2" x14ac:dyDescent="0.3">
      <c r="A1" s="4" t="s">
        <v>34</v>
      </c>
      <c r="B1" t="s">
        <v>41</v>
      </c>
    </row>
    <row r="2" spans="1:2" x14ac:dyDescent="0.3">
      <c r="A2" s="5">
        <v>2018</v>
      </c>
      <c r="B2" s="7">
        <v>91678.5</v>
      </c>
    </row>
    <row r="3" spans="1:2" x14ac:dyDescent="0.3">
      <c r="A3" s="6">
        <v>1</v>
      </c>
      <c r="B3" s="7">
        <v>-486</v>
      </c>
    </row>
    <row r="4" spans="1:2" x14ac:dyDescent="0.3">
      <c r="A4" s="6">
        <v>2</v>
      </c>
      <c r="B4" s="7">
        <v>10876.5</v>
      </c>
    </row>
    <row r="5" spans="1:2" x14ac:dyDescent="0.3">
      <c r="A5" s="6">
        <v>3</v>
      </c>
      <c r="B5" s="7">
        <v>13833</v>
      </c>
    </row>
    <row r="6" spans="1:2" x14ac:dyDescent="0.3">
      <c r="A6" s="6">
        <v>4</v>
      </c>
      <c r="B6" s="7">
        <v>8119.5</v>
      </c>
    </row>
    <row r="7" spans="1:2" x14ac:dyDescent="0.3">
      <c r="A7" s="6">
        <v>5</v>
      </c>
      <c r="B7" s="7">
        <v>2817</v>
      </c>
    </row>
    <row r="8" spans="1:2" x14ac:dyDescent="0.3">
      <c r="A8" s="6">
        <v>6</v>
      </c>
      <c r="B8" s="7">
        <v>1759.5</v>
      </c>
    </row>
    <row r="9" spans="1:2" x14ac:dyDescent="0.3">
      <c r="A9" s="6">
        <v>7</v>
      </c>
      <c r="B9" s="7">
        <v>11155.5</v>
      </c>
    </row>
    <row r="10" spans="1:2" x14ac:dyDescent="0.3">
      <c r="A10" s="6">
        <v>8</v>
      </c>
      <c r="B10" s="7">
        <v>6486</v>
      </c>
    </row>
    <row r="11" spans="1:2" x14ac:dyDescent="0.3">
      <c r="A11" s="6">
        <v>9</v>
      </c>
      <c r="B11" s="7">
        <v>6691.5</v>
      </c>
    </row>
    <row r="12" spans="1:2" x14ac:dyDescent="0.3">
      <c r="A12" s="6">
        <v>10</v>
      </c>
      <c r="B12" s="7">
        <v>4882.5</v>
      </c>
    </row>
    <row r="13" spans="1:2" x14ac:dyDescent="0.3">
      <c r="A13" s="6">
        <v>11</v>
      </c>
      <c r="B13" s="7">
        <v>12243</v>
      </c>
    </row>
    <row r="14" spans="1:2" x14ac:dyDescent="0.3">
      <c r="A14" s="6">
        <v>12</v>
      </c>
      <c r="B14" s="7">
        <v>13300.5</v>
      </c>
    </row>
    <row r="15" spans="1:2" x14ac:dyDescent="0.3">
      <c r="A15" s="5">
        <v>2019</v>
      </c>
      <c r="B15" s="7">
        <v>168609</v>
      </c>
    </row>
    <row r="16" spans="1:2" x14ac:dyDescent="0.3">
      <c r="A16" s="6">
        <v>1</v>
      </c>
      <c r="B16" s="7">
        <v>14190</v>
      </c>
    </row>
    <row r="17" spans="1:2" x14ac:dyDescent="0.3">
      <c r="A17" s="6">
        <v>2</v>
      </c>
      <c r="B17" s="7">
        <v>4072.5</v>
      </c>
    </row>
    <row r="18" spans="1:2" x14ac:dyDescent="0.3">
      <c r="A18" s="6">
        <v>3</v>
      </c>
      <c r="B18" s="7">
        <v>12972</v>
      </c>
    </row>
    <row r="19" spans="1:2" x14ac:dyDescent="0.3">
      <c r="A19" s="6">
        <v>4</v>
      </c>
      <c r="B19" s="7">
        <v>9700.5</v>
      </c>
    </row>
    <row r="20" spans="1:2" x14ac:dyDescent="0.3">
      <c r="A20" s="6">
        <v>5</v>
      </c>
      <c r="B20" s="7">
        <v>20518.5</v>
      </c>
    </row>
    <row r="21" spans="1:2" x14ac:dyDescent="0.3">
      <c r="A21" s="6">
        <v>6</v>
      </c>
      <c r="B21" s="7">
        <v>7465.5</v>
      </c>
    </row>
    <row r="22" spans="1:2" x14ac:dyDescent="0.3">
      <c r="A22" s="6">
        <v>7</v>
      </c>
      <c r="B22" s="7">
        <v>20151</v>
      </c>
    </row>
    <row r="23" spans="1:2" x14ac:dyDescent="0.3">
      <c r="A23" s="6">
        <v>8</v>
      </c>
      <c r="B23" s="7">
        <v>9256.5</v>
      </c>
    </row>
    <row r="24" spans="1:2" x14ac:dyDescent="0.3">
      <c r="A24" s="6">
        <v>9</v>
      </c>
      <c r="B24" s="7">
        <v>16435.5</v>
      </c>
    </row>
    <row r="25" spans="1:2" x14ac:dyDescent="0.3">
      <c r="A25" s="6">
        <v>10</v>
      </c>
      <c r="B25" s="7">
        <v>21108</v>
      </c>
    </row>
    <row r="26" spans="1:2" x14ac:dyDescent="0.3">
      <c r="A26" s="6">
        <v>11</v>
      </c>
      <c r="B26" s="7">
        <v>25486.5</v>
      </c>
    </row>
    <row r="27" spans="1:2" x14ac:dyDescent="0.3">
      <c r="A27" s="6">
        <v>12</v>
      </c>
      <c r="B27" s="7">
        <v>7252.5</v>
      </c>
    </row>
    <row r="28" spans="1:2" x14ac:dyDescent="0.3">
      <c r="A28" s="5">
        <v>2020</v>
      </c>
      <c r="B28" s="7">
        <v>191284.5</v>
      </c>
    </row>
    <row r="29" spans="1:2" x14ac:dyDescent="0.3">
      <c r="A29" s="6">
        <v>1</v>
      </c>
      <c r="B29" s="7">
        <v>23670</v>
      </c>
    </row>
    <row r="30" spans="1:2" x14ac:dyDescent="0.3">
      <c r="A30" s="6">
        <v>2</v>
      </c>
      <c r="B30" s="7">
        <v>10591.5</v>
      </c>
    </row>
    <row r="31" spans="1:2" x14ac:dyDescent="0.3">
      <c r="A31" s="6">
        <v>3</v>
      </c>
      <c r="B31" s="7">
        <v>12351</v>
      </c>
    </row>
    <row r="32" spans="1:2" x14ac:dyDescent="0.3">
      <c r="A32" s="6">
        <v>4</v>
      </c>
      <c r="B32" s="7">
        <v>17287.5</v>
      </c>
    </row>
    <row r="33" spans="1:2" x14ac:dyDescent="0.3">
      <c r="A33" s="6">
        <v>5</v>
      </c>
      <c r="B33" s="7">
        <v>13117.5</v>
      </c>
    </row>
    <row r="34" spans="1:2" x14ac:dyDescent="0.3">
      <c r="A34" s="6">
        <v>6</v>
      </c>
      <c r="B34" s="7">
        <v>13441.5</v>
      </c>
    </row>
    <row r="35" spans="1:2" x14ac:dyDescent="0.3">
      <c r="A35" s="6">
        <v>7</v>
      </c>
      <c r="B35" s="7">
        <v>32386.5</v>
      </c>
    </row>
    <row r="36" spans="1:2" x14ac:dyDescent="0.3">
      <c r="A36" s="6">
        <v>8</v>
      </c>
      <c r="B36" s="7">
        <v>26403</v>
      </c>
    </row>
    <row r="37" spans="1:2" x14ac:dyDescent="0.3">
      <c r="A37" s="6">
        <v>9</v>
      </c>
      <c r="B37" s="7">
        <v>24241.5</v>
      </c>
    </row>
    <row r="38" spans="1:2" x14ac:dyDescent="0.3">
      <c r="A38" s="6">
        <v>10</v>
      </c>
      <c r="B38" s="7">
        <v>10431</v>
      </c>
    </row>
    <row r="39" spans="1:2" x14ac:dyDescent="0.3">
      <c r="A39" s="6">
        <v>11</v>
      </c>
      <c r="B39" s="7">
        <v>-3237</v>
      </c>
    </row>
    <row r="40" spans="1:2" x14ac:dyDescent="0.3">
      <c r="A40" s="6">
        <v>12</v>
      </c>
      <c r="B40" s="7">
        <v>10600.5</v>
      </c>
    </row>
    <row r="41" spans="1:2" x14ac:dyDescent="0.3">
      <c r="A41" s="5">
        <v>2021</v>
      </c>
      <c r="B41" s="7">
        <v>208515</v>
      </c>
    </row>
    <row r="42" spans="1:2" x14ac:dyDescent="0.3">
      <c r="A42" s="6">
        <v>1</v>
      </c>
      <c r="B42" s="7">
        <v>8394</v>
      </c>
    </row>
    <row r="43" spans="1:2" x14ac:dyDescent="0.3">
      <c r="A43" s="6">
        <v>2</v>
      </c>
      <c r="B43" s="7">
        <v>23940</v>
      </c>
    </row>
    <row r="44" spans="1:2" x14ac:dyDescent="0.3">
      <c r="A44" s="6">
        <v>3</v>
      </c>
      <c r="B44" s="7">
        <v>23593.5</v>
      </c>
    </row>
    <row r="45" spans="1:2" x14ac:dyDescent="0.3">
      <c r="A45" s="6">
        <v>4</v>
      </c>
      <c r="B45" s="7">
        <v>32730</v>
      </c>
    </row>
    <row r="46" spans="1:2" x14ac:dyDescent="0.3">
      <c r="A46" s="6">
        <v>5</v>
      </c>
      <c r="B46" s="7">
        <v>20188.5</v>
      </c>
    </row>
    <row r="47" spans="1:2" x14ac:dyDescent="0.3">
      <c r="A47" s="6">
        <v>6</v>
      </c>
      <c r="B47" s="7">
        <v>16678.5</v>
      </c>
    </row>
    <row r="48" spans="1:2" x14ac:dyDescent="0.3">
      <c r="A48" s="6">
        <v>7</v>
      </c>
      <c r="B48" s="7">
        <v>11844</v>
      </c>
    </row>
    <row r="49" spans="1:2" x14ac:dyDescent="0.3">
      <c r="A49" s="6">
        <v>8</v>
      </c>
      <c r="B49" s="7">
        <v>17883</v>
      </c>
    </row>
    <row r="50" spans="1:2" x14ac:dyDescent="0.3">
      <c r="A50" s="6">
        <v>9</v>
      </c>
      <c r="B50" s="7">
        <v>3667.5</v>
      </c>
    </row>
    <row r="51" spans="1:2" x14ac:dyDescent="0.3">
      <c r="A51" s="6">
        <v>10</v>
      </c>
      <c r="B51" s="7">
        <v>13674</v>
      </c>
    </row>
    <row r="52" spans="1:2" x14ac:dyDescent="0.3">
      <c r="A52" s="6">
        <v>11</v>
      </c>
      <c r="B52" s="7">
        <v>14532</v>
      </c>
    </row>
    <row r="53" spans="1:2" x14ac:dyDescent="0.3">
      <c r="A53" s="6">
        <v>12</v>
      </c>
      <c r="B53" s="7">
        <v>21390</v>
      </c>
    </row>
    <row r="54" spans="1:2" x14ac:dyDescent="0.3">
      <c r="A54" s="5">
        <v>2022</v>
      </c>
      <c r="B54" s="7">
        <v>122443.5</v>
      </c>
    </row>
    <row r="55" spans="1:2" x14ac:dyDescent="0.3">
      <c r="A55" s="6">
        <v>1</v>
      </c>
      <c r="B55" s="7">
        <v>-6919.5</v>
      </c>
    </row>
    <row r="56" spans="1:2" x14ac:dyDescent="0.3">
      <c r="A56" s="6">
        <v>2</v>
      </c>
      <c r="B56" s="7">
        <v>10627.5</v>
      </c>
    </row>
    <row r="57" spans="1:2" x14ac:dyDescent="0.3">
      <c r="A57" s="6">
        <v>3</v>
      </c>
      <c r="B57" s="7">
        <v>14214</v>
      </c>
    </row>
    <row r="58" spans="1:2" x14ac:dyDescent="0.3">
      <c r="A58" s="6">
        <v>4</v>
      </c>
      <c r="B58" s="7">
        <v>10605</v>
      </c>
    </row>
    <row r="59" spans="1:2" x14ac:dyDescent="0.3">
      <c r="A59" s="6">
        <v>5</v>
      </c>
      <c r="B59" s="7">
        <v>9723</v>
      </c>
    </row>
    <row r="60" spans="1:2" x14ac:dyDescent="0.3">
      <c r="A60" s="6">
        <v>6</v>
      </c>
      <c r="B60" s="7">
        <v>1042.5</v>
      </c>
    </row>
    <row r="61" spans="1:2" x14ac:dyDescent="0.3">
      <c r="A61" s="6">
        <v>7</v>
      </c>
      <c r="B61" s="7">
        <v>21750</v>
      </c>
    </row>
    <row r="62" spans="1:2" x14ac:dyDescent="0.3">
      <c r="A62" s="6">
        <v>8</v>
      </c>
      <c r="B62" s="7">
        <v>9826.5</v>
      </c>
    </row>
    <row r="63" spans="1:2" x14ac:dyDescent="0.3">
      <c r="A63" s="6">
        <v>9</v>
      </c>
      <c r="B63" s="7">
        <v>29947.5</v>
      </c>
    </row>
    <row r="64" spans="1:2" x14ac:dyDescent="0.3">
      <c r="A64" s="6">
        <v>10</v>
      </c>
      <c r="B64" s="7">
        <v>14253</v>
      </c>
    </row>
    <row r="65" spans="1:2" x14ac:dyDescent="0.3">
      <c r="A65" s="6">
        <v>11</v>
      </c>
      <c r="B65" s="7">
        <v>789</v>
      </c>
    </row>
    <row r="66" spans="1:2" x14ac:dyDescent="0.3">
      <c r="A66" s="6">
        <v>12</v>
      </c>
      <c r="B66" s="7">
        <v>6585</v>
      </c>
    </row>
    <row r="67" spans="1:2" x14ac:dyDescent="0.3">
      <c r="A67" s="5">
        <v>2023</v>
      </c>
      <c r="B67" s="7">
        <v>33981</v>
      </c>
    </row>
    <row r="68" spans="1:2" x14ac:dyDescent="0.3">
      <c r="A68" s="6">
        <v>1</v>
      </c>
      <c r="B68" s="7">
        <v>1395</v>
      </c>
    </row>
    <row r="69" spans="1:2" x14ac:dyDescent="0.3">
      <c r="A69" s="6">
        <v>2</v>
      </c>
      <c r="B69" s="7">
        <v>8275.5</v>
      </c>
    </row>
    <row r="70" spans="1:2" x14ac:dyDescent="0.3">
      <c r="A70" s="6">
        <v>3</v>
      </c>
      <c r="B70" s="7">
        <v>10678.5</v>
      </c>
    </row>
    <row r="71" spans="1:2" x14ac:dyDescent="0.3">
      <c r="A71" s="6">
        <v>4</v>
      </c>
      <c r="B71" s="7">
        <v>8184</v>
      </c>
    </row>
    <row r="72" spans="1:2" x14ac:dyDescent="0.3">
      <c r="A72" s="6">
        <v>5</v>
      </c>
      <c r="B72" s="7">
        <v>4603.5</v>
      </c>
    </row>
    <row r="73" spans="1:2" x14ac:dyDescent="0.3">
      <c r="A73" s="6">
        <v>6</v>
      </c>
      <c r="B73" s="7">
        <v>-4081.5</v>
      </c>
    </row>
    <row r="74" spans="1:2" x14ac:dyDescent="0.3">
      <c r="A74" s="6">
        <v>7</v>
      </c>
      <c r="B74" s="7">
        <v>4926</v>
      </c>
    </row>
    <row r="75" spans="1:2" x14ac:dyDescent="0.3">
      <c r="A75" s="5" t="s">
        <v>35</v>
      </c>
      <c r="B75" s="7">
        <v>816511.5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C2" workbookViewId="0"/>
  </sheetViews>
  <sheetFormatPr defaultRowHeight="14.4" x14ac:dyDescent="0.3"/>
  <cols>
    <col min="1" max="1" width="20.6640625" bestFit="1" customWidth="1"/>
    <col min="2" max="2" width="15.5546875" bestFit="1" customWidth="1"/>
    <col min="3" max="8" width="12.6640625" bestFit="1" customWidth="1"/>
    <col min="9" max="9" width="20.6640625" bestFit="1" customWidth="1"/>
    <col min="10" max="10" width="10.33203125" bestFit="1" customWidth="1"/>
    <col min="11" max="11" width="20.6640625" bestFit="1" customWidth="1"/>
    <col min="12" max="12" width="10.33203125" bestFit="1" customWidth="1"/>
    <col min="13" max="13" width="20.6640625" bestFit="1" customWidth="1"/>
    <col min="14" max="14" width="15.109375" bestFit="1" customWidth="1"/>
    <col min="15" max="15" width="25.5546875" bestFit="1" customWidth="1"/>
  </cols>
  <sheetData>
    <row r="1" spans="1:8" x14ac:dyDescent="0.3">
      <c r="A1" s="4" t="s">
        <v>6</v>
      </c>
      <c r="B1" t="s">
        <v>21</v>
      </c>
    </row>
    <row r="3" spans="1:8" x14ac:dyDescent="0.3">
      <c r="A3" s="4" t="s">
        <v>42</v>
      </c>
      <c r="B3" s="4" t="s">
        <v>43</v>
      </c>
    </row>
    <row r="4" spans="1:8" x14ac:dyDescent="0.3">
      <c r="A4" s="4" t="s">
        <v>34</v>
      </c>
      <c r="B4" t="s">
        <v>20</v>
      </c>
      <c r="C4" t="s">
        <v>25</v>
      </c>
      <c r="D4" t="s">
        <v>26</v>
      </c>
      <c r="E4" t="s">
        <v>27</v>
      </c>
      <c r="F4" t="s">
        <v>28</v>
      </c>
      <c r="G4" t="s">
        <v>30</v>
      </c>
      <c r="H4" t="s">
        <v>35</v>
      </c>
    </row>
    <row r="5" spans="1:8" x14ac:dyDescent="0.3">
      <c r="A5" s="5">
        <v>2018</v>
      </c>
      <c r="B5" s="7">
        <v>-146.24053887199995</v>
      </c>
      <c r="C5" s="7">
        <v>165.45617866000003</v>
      </c>
      <c r="D5" s="7">
        <v>606.3834278129998</v>
      </c>
      <c r="E5" s="7">
        <v>-555.75015444999997</v>
      </c>
      <c r="F5" s="7">
        <v>-145.36610593499995</v>
      </c>
      <c r="G5" s="7"/>
      <c r="H5" s="7">
        <v>-75.51719278399996</v>
      </c>
    </row>
    <row r="6" spans="1:8" x14ac:dyDescent="0.3">
      <c r="A6" s="6">
        <v>1</v>
      </c>
      <c r="B6" s="7">
        <v>-113.25983334599999</v>
      </c>
      <c r="C6" s="7">
        <v>21.283057460000002</v>
      </c>
      <c r="D6" s="7">
        <v>47.267334843</v>
      </c>
      <c r="E6" s="7">
        <v>-343.94925470999999</v>
      </c>
      <c r="F6" s="7">
        <v>-55.490296901999997</v>
      </c>
      <c r="G6" s="7"/>
      <c r="H6" s="7">
        <v>-444.14899265499997</v>
      </c>
    </row>
    <row r="7" spans="1:8" x14ac:dyDescent="0.3">
      <c r="A7" s="6">
        <v>2</v>
      </c>
      <c r="B7" s="7">
        <v>-8.8481147430000036</v>
      </c>
      <c r="C7" s="7">
        <v>36.871631699999995</v>
      </c>
      <c r="D7" s="7">
        <v>170.984616821</v>
      </c>
      <c r="E7" s="7">
        <v>-189.24688724000004</v>
      </c>
      <c r="F7" s="7">
        <v>73.337101520000004</v>
      </c>
      <c r="G7" s="7"/>
      <c r="H7" s="7">
        <v>83.098348057999971</v>
      </c>
    </row>
    <row r="8" spans="1:8" x14ac:dyDescent="0.3">
      <c r="A8" s="6">
        <v>3</v>
      </c>
      <c r="B8" s="7">
        <v>-19.911818310000001</v>
      </c>
      <c r="C8" s="7">
        <v>20.254196528999994</v>
      </c>
      <c r="D8" s="7">
        <v>215.67303990099998</v>
      </c>
      <c r="E8" s="7">
        <v>94.959551265000002</v>
      </c>
      <c r="F8" s="7">
        <v>8.9535779110000018</v>
      </c>
      <c r="G8" s="7"/>
      <c r="H8" s="7">
        <v>319.92854729599998</v>
      </c>
    </row>
    <row r="9" spans="1:8" x14ac:dyDescent="0.3">
      <c r="A9" s="6">
        <v>4</v>
      </c>
      <c r="B9" s="7">
        <v>-43.878314230000001</v>
      </c>
      <c r="C9" s="7">
        <v>22.738748099999999</v>
      </c>
      <c r="D9" s="7">
        <v>131.70880990999999</v>
      </c>
      <c r="E9" s="7">
        <v>-202.71352794000001</v>
      </c>
      <c r="F9" s="7">
        <v>-35.453010083999999</v>
      </c>
      <c r="G9" s="7"/>
      <c r="H9" s="7">
        <v>-127.59729424400003</v>
      </c>
    </row>
    <row r="10" spans="1:8" x14ac:dyDescent="0.3">
      <c r="A10" s="6">
        <v>5</v>
      </c>
      <c r="B10" s="7">
        <v>-27.309567491999999</v>
      </c>
      <c r="C10" s="7">
        <v>-29.558107839999991</v>
      </c>
      <c r="D10" s="7">
        <v>-157.22522708000002</v>
      </c>
      <c r="E10" s="7">
        <v>-58.12882694999999</v>
      </c>
      <c r="F10" s="7">
        <v>-61.868647844999998</v>
      </c>
      <c r="G10" s="7"/>
      <c r="H10" s="7">
        <v>-334.09037720700002</v>
      </c>
    </row>
    <row r="11" spans="1:8" x14ac:dyDescent="0.3">
      <c r="A11" s="6">
        <v>6</v>
      </c>
      <c r="B11" s="7">
        <v>68.077779542999991</v>
      </c>
      <c r="C11" s="7">
        <v>-51.37367952999999</v>
      </c>
      <c r="D11" s="7">
        <v>-24.470213850000007</v>
      </c>
      <c r="E11" s="7">
        <v>142.62327988999999</v>
      </c>
      <c r="F11" s="7">
        <v>5.4567834789999967</v>
      </c>
      <c r="G11" s="7"/>
      <c r="H11" s="7">
        <v>140.31394953199998</v>
      </c>
    </row>
    <row r="12" spans="1:8" x14ac:dyDescent="0.3">
      <c r="A12" s="6">
        <v>7</v>
      </c>
      <c r="B12" s="7">
        <v>-20.027073293000001</v>
      </c>
      <c r="C12" s="7">
        <v>-33.500987045000002</v>
      </c>
      <c r="D12" s="7">
        <v>-3.1873300599999972</v>
      </c>
      <c r="E12" s="7">
        <v>-165.46614724</v>
      </c>
      <c r="F12" s="7">
        <v>-29.666969707999996</v>
      </c>
      <c r="G12" s="7"/>
      <c r="H12" s="7">
        <v>-251.84850734600002</v>
      </c>
    </row>
    <row r="13" spans="1:8" x14ac:dyDescent="0.3">
      <c r="A13" s="6">
        <v>8</v>
      </c>
      <c r="B13" s="7">
        <v>12.184219932999998</v>
      </c>
      <c r="C13" s="7">
        <v>4.6437088810000002</v>
      </c>
      <c r="D13" s="7">
        <v>79.175464439999999</v>
      </c>
      <c r="E13" s="7">
        <v>88.213988799999996</v>
      </c>
      <c r="F13" s="7">
        <v>-32.669479160000002</v>
      </c>
      <c r="G13" s="7"/>
      <c r="H13" s="7">
        <v>151.54790289399998</v>
      </c>
    </row>
    <row r="14" spans="1:8" x14ac:dyDescent="0.3">
      <c r="A14" s="6">
        <v>9</v>
      </c>
      <c r="B14" s="7">
        <v>96.868188598000003</v>
      </c>
      <c r="C14" s="7">
        <v>114.25580492500001</v>
      </c>
      <c r="D14" s="7">
        <v>41.933334869999996</v>
      </c>
      <c r="E14" s="7">
        <v>32.450692359999991</v>
      </c>
      <c r="F14" s="7">
        <v>53.804183339000005</v>
      </c>
      <c r="G14" s="7"/>
      <c r="H14" s="7">
        <v>339.31220409200006</v>
      </c>
    </row>
    <row r="15" spans="1:8" x14ac:dyDescent="0.3">
      <c r="A15" s="6">
        <v>10</v>
      </c>
      <c r="B15" s="7">
        <v>-87.723260660999998</v>
      </c>
      <c r="C15" s="7">
        <v>-14.470686456000001</v>
      </c>
      <c r="D15" s="7">
        <v>100.67549105699999</v>
      </c>
      <c r="E15" s="7">
        <v>120.5397557</v>
      </c>
      <c r="F15" s="7">
        <v>-55.550866225</v>
      </c>
      <c r="G15" s="7"/>
      <c r="H15" s="7">
        <v>63.470433414999995</v>
      </c>
    </row>
    <row r="16" spans="1:8" x14ac:dyDescent="0.3">
      <c r="A16" s="6">
        <v>11</v>
      </c>
      <c r="B16" s="7">
        <v>-5.389145316999997</v>
      </c>
      <c r="C16" s="7">
        <v>77.450786370000003</v>
      </c>
      <c r="D16" s="7">
        <v>12.465273500000002</v>
      </c>
      <c r="E16" s="7">
        <v>-150.92205216999997</v>
      </c>
      <c r="F16" s="7">
        <v>-40.820875238999989</v>
      </c>
      <c r="G16" s="7"/>
      <c r="H16" s="7">
        <v>-107.21601285599995</v>
      </c>
    </row>
    <row r="17" spans="1:8" x14ac:dyDescent="0.3">
      <c r="A17" s="6">
        <v>12</v>
      </c>
      <c r="B17" s="7">
        <v>2.9764004460000013</v>
      </c>
      <c r="C17" s="7">
        <v>-3.1382944339999952</v>
      </c>
      <c r="D17" s="7">
        <v>-8.6171665389999994</v>
      </c>
      <c r="E17" s="7">
        <v>75.889273785</v>
      </c>
      <c r="F17" s="7">
        <v>24.602392979000005</v>
      </c>
      <c r="G17" s="7"/>
      <c r="H17" s="7">
        <v>91.712606237000003</v>
      </c>
    </row>
    <row r="18" spans="1:8" x14ac:dyDescent="0.3">
      <c r="A18" s="5">
        <v>2019</v>
      </c>
      <c r="B18" s="7">
        <v>543.844719102</v>
      </c>
      <c r="C18" s="7">
        <v>46.10705893500004</v>
      </c>
      <c r="D18" s="7">
        <v>448.01449683999999</v>
      </c>
      <c r="E18" s="7">
        <v>975.91980603100012</v>
      </c>
      <c r="F18" s="7">
        <v>164.456362781</v>
      </c>
      <c r="G18" s="7"/>
      <c r="H18" s="7">
        <v>2178.342443689</v>
      </c>
    </row>
    <row r="19" spans="1:8" x14ac:dyDescent="0.3">
      <c r="A19" s="6">
        <v>1</v>
      </c>
      <c r="B19" s="7">
        <v>79.620529452</v>
      </c>
      <c r="C19" s="7">
        <v>-102.28225795500001</v>
      </c>
      <c r="D19" s="7">
        <v>88.928009536000005</v>
      </c>
      <c r="E19" s="7">
        <v>117.50488960999998</v>
      </c>
      <c r="F19" s="7">
        <v>85.840877156999994</v>
      </c>
      <c r="G19" s="7"/>
      <c r="H19" s="7">
        <v>269.61204779999997</v>
      </c>
    </row>
    <row r="20" spans="1:8" x14ac:dyDescent="0.3">
      <c r="A20" s="6">
        <v>2</v>
      </c>
      <c r="B20" s="7">
        <v>-26.95029078</v>
      </c>
      <c r="C20" s="7">
        <v>-36.481921729999996</v>
      </c>
      <c r="D20" s="7">
        <v>134.92770698999999</v>
      </c>
      <c r="E20" s="7">
        <v>89.800787799999995</v>
      </c>
      <c r="F20" s="7">
        <v>11.657993000000001</v>
      </c>
      <c r="G20" s="7"/>
      <c r="H20" s="7">
        <v>172.95427527999999</v>
      </c>
    </row>
    <row r="21" spans="1:8" x14ac:dyDescent="0.3">
      <c r="A21" s="6">
        <v>3</v>
      </c>
      <c r="B21" s="7">
        <v>1.362999809999998</v>
      </c>
      <c r="C21" s="7">
        <v>-166.64557076299999</v>
      </c>
      <c r="D21" s="7">
        <v>-108.397566367</v>
      </c>
      <c r="E21" s="7">
        <v>-127.837093</v>
      </c>
      <c r="F21" s="7">
        <v>-41.77427045400001</v>
      </c>
      <c r="G21" s="7"/>
      <c r="H21" s="7">
        <v>-443.29150077399999</v>
      </c>
    </row>
    <row r="22" spans="1:8" x14ac:dyDescent="0.3">
      <c r="A22" s="6">
        <v>4</v>
      </c>
      <c r="B22" s="7">
        <v>80.363688068999991</v>
      </c>
      <c r="C22" s="7">
        <v>-8.9112344999999848</v>
      </c>
      <c r="D22" s="7">
        <v>88.536343832000014</v>
      </c>
      <c r="E22" s="7">
        <v>303.68667130300003</v>
      </c>
      <c r="F22" s="7">
        <v>-5.6050697339999997</v>
      </c>
      <c r="G22" s="7"/>
      <c r="H22" s="7">
        <v>458.07039897000004</v>
      </c>
    </row>
    <row r="23" spans="1:8" x14ac:dyDescent="0.3">
      <c r="A23" s="6">
        <v>5</v>
      </c>
      <c r="B23" s="7">
        <v>12.945272707999999</v>
      </c>
      <c r="C23" s="7">
        <v>103.156398639</v>
      </c>
      <c r="D23" s="7">
        <v>157.25593254699999</v>
      </c>
      <c r="E23" s="7">
        <v>-168.28274952199999</v>
      </c>
      <c r="F23" s="7">
        <v>53.109852940000003</v>
      </c>
      <c r="G23" s="7"/>
      <c r="H23" s="7">
        <v>158.18470731200003</v>
      </c>
    </row>
    <row r="24" spans="1:8" x14ac:dyDescent="0.3">
      <c r="A24" s="6">
        <v>6</v>
      </c>
      <c r="B24" s="7">
        <v>117.81277015000001</v>
      </c>
      <c r="C24" s="7">
        <v>-79.969471959999993</v>
      </c>
      <c r="D24" s="7">
        <v>102.29143137</v>
      </c>
      <c r="E24" s="7">
        <v>-37.313704850000008</v>
      </c>
      <c r="F24" s="7">
        <v>51.930428837999997</v>
      </c>
      <c r="G24" s="7"/>
      <c r="H24" s="7">
        <v>154.751453548</v>
      </c>
    </row>
    <row r="25" spans="1:8" x14ac:dyDescent="0.3">
      <c r="A25" s="6">
        <v>7</v>
      </c>
      <c r="B25" s="7">
        <v>138.8330923</v>
      </c>
      <c r="C25" s="7">
        <v>8.5938434199999989</v>
      </c>
      <c r="D25" s="7">
        <v>51.71338033</v>
      </c>
      <c r="E25" s="7">
        <v>266.58291819999999</v>
      </c>
      <c r="F25" s="7">
        <v>70.276619801999999</v>
      </c>
      <c r="G25" s="7"/>
      <c r="H25" s="7">
        <v>535.99985405200005</v>
      </c>
    </row>
    <row r="26" spans="1:8" x14ac:dyDescent="0.3">
      <c r="A26" s="6">
        <v>8</v>
      </c>
      <c r="B26" s="7">
        <v>86.18479155</v>
      </c>
      <c r="C26" s="7">
        <v>137.24612406699998</v>
      </c>
      <c r="D26" s="7">
        <v>-0.85588920000000712</v>
      </c>
      <c r="E26" s="7">
        <v>172.71426408999997</v>
      </c>
      <c r="F26" s="7">
        <v>7.562427195999998</v>
      </c>
      <c r="G26" s="7"/>
      <c r="H26" s="7">
        <v>402.85171770299991</v>
      </c>
    </row>
    <row r="27" spans="1:8" x14ac:dyDescent="0.3">
      <c r="A27" s="6">
        <v>9</v>
      </c>
      <c r="B27" s="7">
        <v>10.488517736999995</v>
      </c>
      <c r="C27" s="7">
        <v>126.31605051699999</v>
      </c>
      <c r="D27" s="7">
        <v>-35.319429573000001</v>
      </c>
      <c r="E27" s="7">
        <v>92.083392829999994</v>
      </c>
      <c r="F27" s="7">
        <v>-21.475492187999997</v>
      </c>
      <c r="G27" s="7"/>
      <c r="H27" s="7">
        <v>172.093039323</v>
      </c>
    </row>
    <row r="28" spans="1:8" x14ac:dyDescent="0.3">
      <c r="A28" s="6">
        <v>10</v>
      </c>
      <c r="B28" s="7">
        <v>-18.054181183999997</v>
      </c>
      <c r="C28" s="7">
        <v>32.453023941000005</v>
      </c>
      <c r="D28" s="7">
        <v>5.9313136539999984</v>
      </c>
      <c r="E28" s="7">
        <v>198.31497117000004</v>
      </c>
      <c r="F28" s="7">
        <v>-30.111736130000004</v>
      </c>
      <c r="G28" s="7"/>
      <c r="H28" s="7">
        <v>188.53339145100006</v>
      </c>
    </row>
    <row r="29" spans="1:8" x14ac:dyDescent="0.3">
      <c r="A29" s="6">
        <v>11</v>
      </c>
      <c r="B29" s="7">
        <v>26.610554259999997</v>
      </c>
      <c r="C29" s="7">
        <v>11.890536073000003</v>
      </c>
      <c r="D29" s="7">
        <v>44.478442074999997</v>
      </c>
      <c r="E29" s="7">
        <v>-23.220355050000002</v>
      </c>
      <c r="F29" s="7">
        <v>-15.78203856</v>
      </c>
      <c r="G29" s="7"/>
      <c r="H29" s="7">
        <v>43.977138797999999</v>
      </c>
    </row>
    <row r="30" spans="1:8" x14ac:dyDescent="0.3">
      <c r="A30" s="6">
        <v>12</v>
      </c>
      <c r="B30" s="7">
        <v>34.626975029999997</v>
      </c>
      <c r="C30" s="7">
        <v>20.741539185999997</v>
      </c>
      <c r="D30" s="7">
        <v>-81.475178354000008</v>
      </c>
      <c r="E30" s="7">
        <v>91.885813449999986</v>
      </c>
      <c r="F30" s="7">
        <v>-1.1732290859999992</v>
      </c>
      <c r="G30" s="7"/>
      <c r="H30" s="7">
        <v>64.605920225999967</v>
      </c>
    </row>
    <row r="31" spans="1:8" x14ac:dyDescent="0.3">
      <c r="A31" s="5">
        <v>2020</v>
      </c>
      <c r="B31" s="7">
        <v>236.06196557800001</v>
      </c>
      <c r="C31" s="7">
        <v>162.41926714699997</v>
      </c>
      <c r="D31" s="7">
        <v>381.30805791600005</v>
      </c>
      <c r="E31" s="7">
        <v>245.33297703799991</v>
      </c>
      <c r="F31" s="7">
        <v>246.03206895499997</v>
      </c>
      <c r="G31" s="7">
        <v>-11.86406596</v>
      </c>
      <c r="H31" s="7">
        <v>1259.2902706739997</v>
      </c>
    </row>
    <row r="32" spans="1:8" x14ac:dyDescent="0.3">
      <c r="A32" s="6">
        <v>1</v>
      </c>
      <c r="B32" s="7">
        <v>132.65602487999999</v>
      </c>
      <c r="C32" s="7">
        <v>10.353042464000005</v>
      </c>
      <c r="D32" s="7">
        <v>122.93961706</v>
      </c>
      <c r="E32" s="7">
        <v>134.96601440000001</v>
      </c>
      <c r="F32" s="7">
        <v>13.048076552999998</v>
      </c>
      <c r="G32" s="7"/>
      <c r="H32" s="7">
        <v>413.962775357</v>
      </c>
    </row>
    <row r="33" spans="1:8" x14ac:dyDescent="0.3">
      <c r="A33" s="6">
        <v>2</v>
      </c>
      <c r="B33" s="7">
        <v>-26.425023787000004</v>
      </c>
      <c r="C33" s="7">
        <v>-4.1063536979999995</v>
      </c>
      <c r="D33" s="7">
        <v>39.454701014000001</v>
      </c>
      <c r="E33" s="7">
        <v>47.687833349999998</v>
      </c>
      <c r="F33" s="7">
        <v>59.049718139999989</v>
      </c>
      <c r="G33" s="7">
        <v>-11.86406596</v>
      </c>
      <c r="H33" s="7">
        <v>103.79680905899997</v>
      </c>
    </row>
    <row r="34" spans="1:8" x14ac:dyDescent="0.3">
      <c r="A34" s="6">
        <v>3</v>
      </c>
      <c r="B34" s="7">
        <v>24.844972300999999</v>
      </c>
      <c r="C34" s="7">
        <v>37.50637759</v>
      </c>
      <c r="D34" s="7">
        <v>118.86458911</v>
      </c>
      <c r="E34" s="7">
        <v>49.91562273000001</v>
      </c>
      <c r="F34" s="7">
        <v>-4.3786754000000094E-2</v>
      </c>
      <c r="G34" s="7"/>
      <c r="H34" s="7">
        <v>231.08777497699998</v>
      </c>
    </row>
    <row r="35" spans="1:8" x14ac:dyDescent="0.3">
      <c r="A35" s="6">
        <v>4</v>
      </c>
      <c r="B35" s="7">
        <v>-29.092395785999997</v>
      </c>
      <c r="C35" s="7">
        <v>42.884377757000003</v>
      </c>
      <c r="D35" s="7">
        <v>70.702286968999999</v>
      </c>
      <c r="E35" s="7">
        <v>-94.099639556000014</v>
      </c>
      <c r="F35" s="7">
        <v>6.4320480180000006</v>
      </c>
      <c r="G35" s="7"/>
      <c r="H35" s="7">
        <v>-3.1733225980000013</v>
      </c>
    </row>
    <row r="36" spans="1:8" x14ac:dyDescent="0.3">
      <c r="A36" s="6">
        <v>5</v>
      </c>
      <c r="B36" s="7">
        <v>54.246888819999995</v>
      </c>
      <c r="C36" s="7">
        <v>26.385234287999999</v>
      </c>
      <c r="D36" s="7">
        <v>-2.290411037000001</v>
      </c>
      <c r="E36" s="7">
        <v>-1.4805461009999936</v>
      </c>
      <c r="F36" s="7">
        <v>27.898701969999998</v>
      </c>
      <c r="G36" s="7"/>
      <c r="H36" s="7">
        <v>104.75986794000002</v>
      </c>
    </row>
    <row r="37" spans="1:8" x14ac:dyDescent="0.3">
      <c r="A37" s="6">
        <v>6</v>
      </c>
      <c r="B37" s="7">
        <v>11.283729077999997</v>
      </c>
      <c r="C37" s="7">
        <v>26.015096197999995</v>
      </c>
      <c r="D37" s="7">
        <v>-5.9206070899999972</v>
      </c>
      <c r="E37" s="7">
        <v>-72.072268556000012</v>
      </c>
      <c r="F37" s="7">
        <v>-10.840509130000001</v>
      </c>
      <c r="G37" s="7"/>
      <c r="H37" s="7">
        <v>-51.534559500000022</v>
      </c>
    </row>
    <row r="38" spans="1:8" x14ac:dyDescent="0.3">
      <c r="A38" s="6">
        <v>7</v>
      </c>
      <c r="B38" s="7">
        <v>81.594179087000001</v>
      </c>
      <c r="C38" s="7">
        <v>76.518746180000008</v>
      </c>
      <c r="D38" s="7">
        <v>-50.020381972999999</v>
      </c>
      <c r="E38" s="7">
        <v>-0.52646625999999586</v>
      </c>
      <c r="F38" s="7">
        <v>47.413481653000005</v>
      </c>
      <c r="G38" s="7"/>
      <c r="H38" s="7">
        <v>154.97955868700001</v>
      </c>
    </row>
    <row r="39" spans="1:8" x14ac:dyDescent="0.3">
      <c r="A39" s="6">
        <v>8</v>
      </c>
      <c r="B39" s="7">
        <v>9.0604414549999959</v>
      </c>
      <c r="C39" s="7">
        <v>0.2779040900000016</v>
      </c>
      <c r="D39" s="7">
        <v>-100.08052153</v>
      </c>
      <c r="E39" s="7">
        <v>275.28981191999998</v>
      </c>
      <c r="F39" s="7">
        <v>20.593278570000003</v>
      </c>
      <c r="G39" s="7"/>
      <c r="H39" s="7">
        <v>205.14091450499996</v>
      </c>
    </row>
    <row r="40" spans="1:8" x14ac:dyDescent="0.3">
      <c r="A40" s="6">
        <v>9</v>
      </c>
      <c r="B40" s="7">
        <v>23.487311466000001</v>
      </c>
      <c r="C40" s="7">
        <v>7.9667390699999956</v>
      </c>
      <c r="D40" s="7">
        <v>108.520772878</v>
      </c>
      <c r="E40" s="7">
        <v>118.67745867999999</v>
      </c>
      <c r="F40" s="7">
        <v>68.460571416999997</v>
      </c>
      <c r="G40" s="7"/>
      <c r="H40" s="7">
        <v>327.11285351099997</v>
      </c>
    </row>
    <row r="41" spans="1:8" x14ac:dyDescent="0.3">
      <c r="A41" s="6">
        <v>10</v>
      </c>
      <c r="B41" s="7">
        <v>-14.895551201000002</v>
      </c>
      <c r="C41" s="7">
        <v>-42.289766821999997</v>
      </c>
      <c r="D41" s="7">
        <v>26.975948150000004</v>
      </c>
      <c r="E41" s="7">
        <v>-158.456682809</v>
      </c>
      <c r="F41" s="7">
        <v>39.662089708000003</v>
      </c>
      <c r="G41" s="7"/>
      <c r="H41" s="7">
        <v>-149.00396297399999</v>
      </c>
    </row>
    <row r="42" spans="1:8" x14ac:dyDescent="0.3">
      <c r="A42" s="6">
        <v>11</v>
      </c>
      <c r="B42" s="7">
        <v>3.0053343880000023</v>
      </c>
      <c r="C42" s="7">
        <v>-37.080910969999998</v>
      </c>
      <c r="D42" s="7">
        <v>-29.050465917</v>
      </c>
      <c r="E42" s="7">
        <v>-39.83596519000001</v>
      </c>
      <c r="F42" s="7">
        <v>-1.7770662039999996</v>
      </c>
      <c r="G42" s="7"/>
      <c r="H42" s="7">
        <v>-104.739073893</v>
      </c>
    </row>
    <row r="43" spans="1:8" x14ac:dyDescent="0.3">
      <c r="A43" s="6">
        <v>12</v>
      </c>
      <c r="B43" s="7">
        <v>-33.703945122999997</v>
      </c>
      <c r="C43" s="7">
        <v>17.988781000000003</v>
      </c>
      <c r="D43" s="7">
        <v>81.212530282000003</v>
      </c>
      <c r="E43" s="7">
        <v>-14.732195569999998</v>
      </c>
      <c r="F43" s="7">
        <v>-23.864534986000002</v>
      </c>
      <c r="G43" s="7"/>
      <c r="H43" s="7">
        <v>26.900635603000005</v>
      </c>
    </row>
    <row r="44" spans="1:8" x14ac:dyDescent="0.3">
      <c r="A44" s="5">
        <v>2021</v>
      </c>
      <c r="B44" s="7">
        <v>87.550592140000006</v>
      </c>
      <c r="C44" s="7">
        <v>244.49774350200002</v>
      </c>
      <c r="D44" s="7">
        <v>33.976068219000041</v>
      </c>
      <c r="E44" s="7">
        <v>709.94773804200008</v>
      </c>
      <c r="F44" s="7">
        <v>308.41521752700004</v>
      </c>
      <c r="G44" s="7"/>
      <c r="H44" s="7">
        <v>1384.3873594300001</v>
      </c>
    </row>
    <row r="45" spans="1:8" x14ac:dyDescent="0.3">
      <c r="A45" s="6">
        <v>1</v>
      </c>
      <c r="B45" s="7">
        <v>69.185979391000004</v>
      </c>
      <c r="C45" s="7">
        <v>-52.713870444000001</v>
      </c>
      <c r="D45" s="7">
        <v>-68.152319355000003</v>
      </c>
      <c r="E45" s="7">
        <v>148.06592422</v>
      </c>
      <c r="F45" s="7">
        <v>79.540951819</v>
      </c>
      <c r="G45" s="7"/>
      <c r="H45" s="7">
        <v>175.92666563099999</v>
      </c>
    </row>
    <row r="46" spans="1:8" x14ac:dyDescent="0.3">
      <c r="A46" s="6">
        <v>2</v>
      </c>
      <c r="B46" s="7">
        <v>-7.2227581429999992</v>
      </c>
      <c r="C46" s="7">
        <v>42.938423814000004</v>
      </c>
      <c r="D46" s="7">
        <v>-64.921411160000005</v>
      </c>
      <c r="E46" s="7">
        <v>20.608412265999998</v>
      </c>
      <c r="F46" s="7">
        <v>-29.634903211000001</v>
      </c>
      <c r="G46" s="7"/>
      <c r="H46" s="7">
        <v>-38.232236434000001</v>
      </c>
    </row>
    <row r="47" spans="1:8" x14ac:dyDescent="0.3">
      <c r="A47" s="6">
        <v>3</v>
      </c>
      <c r="B47" s="7">
        <v>28.288936314999997</v>
      </c>
      <c r="C47" s="7">
        <v>8.4547245280000016</v>
      </c>
      <c r="D47" s="7">
        <v>192.78632691000001</v>
      </c>
      <c r="E47" s="7">
        <v>88.679760439999995</v>
      </c>
      <c r="F47" s="7">
        <v>27.828096539000004</v>
      </c>
      <c r="G47" s="7"/>
      <c r="H47" s="7">
        <v>346.037844732</v>
      </c>
    </row>
    <row r="48" spans="1:8" x14ac:dyDescent="0.3">
      <c r="A48" s="6">
        <v>4</v>
      </c>
      <c r="B48" s="7">
        <v>48.527256710000003</v>
      </c>
      <c r="C48" s="7">
        <v>40.495347276000004</v>
      </c>
      <c r="D48" s="7">
        <v>-25.4974679</v>
      </c>
      <c r="E48" s="7">
        <v>150.49583804000002</v>
      </c>
      <c r="F48" s="7">
        <v>-18.440807</v>
      </c>
      <c r="G48" s="7"/>
      <c r="H48" s="7">
        <v>195.58016712600002</v>
      </c>
    </row>
    <row r="49" spans="1:8" x14ac:dyDescent="0.3">
      <c r="A49" s="6">
        <v>5</v>
      </c>
      <c r="B49" s="7">
        <v>-5.822547350999999</v>
      </c>
      <c r="C49" s="7">
        <v>-0.55055099300000077</v>
      </c>
      <c r="D49" s="7">
        <v>-30.015677789999998</v>
      </c>
      <c r="E49" s="7">
        <v>107.03069431</v>
      </c>
      <c r="F49" s="7">
        <v>16.278395445000005</v>
      </c>
      <c r="G49" s="7"/>
      <c r="H49" s="7">
        <v>86.920313621000005</v>
      </c>
    </row>
    <row r="50" spans="1:8" x14ac:dyDescent="0.3">
      <c r="A50" s="6">
        <v>6</v>
      </c>
      <c r="B50" s="7">
        <v>7.9364493639999978</v>
      </c>
      <c r="C50" s="7">
        <v>66.587612219999997</v>
      </c>
      <c r="D50" s="7">
        <v>38.695494053000012</v>
      </c>
      <c r="E50" s="7">
        <v>-29.718164966999996</v>
      </c>
      <c r="F50" s="7">
        <v>50.796692809999996</v>
      </c>
      <c r="G50" s="7"/>
      <c r="H50" s="7">
        <v>134.29808348</v>
      </c>
    </row>
    <row r="51" spans="1:8" x14ac:dyDescent="0.3">
      <c r="A51" s="6">
        <v>7</v>
      </c>
      <c r="B51" s="7">
        <v>28.56058500000001</v>
      </c>
      <c r="C51" s="7">
        <v>14.283055473000012</v>
      </c>
      <c r="D51" s="7">
        <v>19.188067339</v>
      </c>
      <c r="E51" s="7">
        <v>-31.145239680000003</v>
      </c>
      <c r="F51" s="7">
        <v>46.540412019000001</v>
      </c>
      <c r="G51" s="7"/>
      <c r="H51" s="7">
        <v>77.42688015100002</v>
      </c>
    </row>
    <row r="52" spans="1:8" x14ac:dyDescent="0.3">
      <c r="A52" s="6">
        <v>8</v>
      </c>
      <c r="B52" s="7">
        <v>14.582365276999997</v>
      </c>
      <c r="C52" s="7">
        <v>-7.5935297999999989</v>
      </c>
      <c r="D52" s="7">
        <v>212.49870182999999</v>
      </c>
      <c r="E52" s="7">
        <v>-68.591481259999995</v>
      </c>
      <c r="F52" s="7">
        <v>-6.1989305180000009</v>
      </c>
      <c r="G52" s="7"/>
      <c r="H52" s="7">
        <v>144.697125529</v>
      </c>
    </row>
    <row r="53" spans="1:8" x14ac:dyDescent="0.3">
      <c r="A53" s="6">
        <v>9</v>
      </c>
      <c r="B53" s="7">
        <v>-39.374104395000003</v>
      </c>
      <c r="C53" s="7">
        <v>83.501160569999996</v>
      </c>
      <c r="D53" s="7">
        <v>-141.09617413999999</v>
      </c>
      <c r="E53" s="7">
        <v>-9.4323754339999937</v>
      </c>
      <c r="F53" s="7">
        <v>75.597687903999997</v>
      </c>
      <c r="G53" s="7"/>
      <c r="H53" s="7">
        <v>-30.803805494999992</v>
      </c>
    </row>
    <row r="54" spans="1:8" x14ac:dyDescent="0.3">
      <c r="A54" s="6">
        <v>10</v>
      </c>
      <c r="B54" s="7">
        <v>-71.545424870000005</v>
      </c>
      <c r="C54" s="7">
        <v>74.648263747999991</v>
      </c>
      <c r="D54" s="7">
        <v>-79.071811234999998</v>
      </c>
      <c r="E54" s="7">
        <v>100.08953246600001</v>
      </c>
      <c r="F54" s="7">
        <v>-38.431901398000001</v>
      </c>
      <c r="G54" s="7"/>
      <c r="H54" s="7">
        <v>-14.311341289000005</v>
      </c>
    </row>
    <row r="55" spans="1:8" x14ac:dyDescent="0.3">
      <c r="A55" s="6">
        <v>11</v>
      </c>
      <c r="B55" s="7">
        <v>-1.1575160669999995</v>
      </c>
      <c r="C55" s="7">
        <v>-13.070165079999999</v>
      </c>
      <c r="D55" s="7">
        <v>-77.555655479999984</v>
      </c>
      <c r="E55" s="7">
        <v>169.59290054000002</v>
      </c>
      <c r="F55" s="7">
        <v>1.1321160280000004</v>
      </c>
      <c r="G55" s="7"/>
      <c r="H55" s="7">
        <v>78.941679941000032</v>
      </c>
    </row>
    <row r="56" spans="1:8" x14ac:dyDescent="0.3">
      <c r="A56" s="6">
        <v>12</v>
      </c>
      <c r="B56" s="7">
        <v>15.591370909000002</v>
      </c>
      <c r="C56" s="7">
        <v>-12.48272781</v>
      </c>
      <c r="D56" s="7">
        <v>57.117995147000002</v>
      </c>
      <c r="E56" s="7">
        <v>64.271937100999992</v>
      </c>
      <c r="F56" s="7">
        <v>103.40740709000001</v>
      </c>
      <c r="G56" s="7"/>
      <c r="H56" s="7">
        <v>227.90598243700001</v>
      </c>
    </row>
    <row r="57" spans="1:8" x14ac:dyDescent="0.3">
      <c r="A57" s="5">
        <v>2022</v>
      </c>
      <c r="B57" s="7">
        <v>-66.870441877999994</v>
      </c>
      <c r="C57" s="7">
        <v>89.26765266000001</v>
      </c>
      <c r="D57" s="7">
        <v>204.70832132699996</v>
      </c>
      <c r="E57" s="7">
        <v>464.21812905900009</v>
      </c>
      <c r="F57" s="7">
        <v>199.25761354400004</v>
      </c>
      <c r="G57" s="7"/>
      <c r="H57" s="7">
        <v>890.58127471200021</v>
      </c>
    </row>
    <row r="58" spans="1:8" x14ac:dyDescent="0.3">
      <c r="A58" s="6">
        <v>1</v>
      </c>
      <c r="B58" s="7">
        <v>17.596629922000002</v>
      </c>
      <c r="C58" s="7">
        <v>15.325622262999998</v>
      </c>
      <c r="D58" s="7">
        <v>-16.195326127999998</v>
      </c>
      <c r="E58" s="7">
        <v>-65.939854498999992</v>
      </c>
      <c r="F58" s="7">
        <v>-26.401835114000001</v>
      </c>
      <c r="G58" s="7"/>
      <c r="H58" s="7">
        <v>-75.614763555999986</v>
      </c>
    </row>
    <row r="59" spans="1:8" x14ac:dyDescent="0.3">
      <c r="A59" s="6">
        <v>2</v>
      </c>
      <c r="B59" s="7">
        <v>17.466935562</v>
      </c>
      <c r="C59" s="7">
        <v>2.6225303860000029</v>
      </c>
      <c r="D59" s="7">
        <v>-39.269023619999999</v>
      </c>
      <c r="E59" s="7">
        <v>198.72732382000004</v>
      </c>
      <c r="F59" s="7">
        <v>28.433636144000001</v>
      </c>
      <c r="G59" s="7"/>
      <c r="H59" s="7">
        <v>207.98140229200004</v>
      </c>
    </row>
    <row r="60" spans="1:8" x14ac:dyDescent="0.3">
      <c r="A60" s="6">
        <v>3</v>
      </c>
      <c r="B60" s="7">
        <v>16.279579666</v>
      </c>
      <c r="C60" s="7">
        <v>8.7411951100000014</v>
      </c>
      <c r="D60" s="7">
        <v>65.116184335</v>
      </c>
      <c r="E60" s="7">
        <v>43.459055618000008</v>
      </c>
      <c r="F60" s="7">
        <v>-18.307496450999999</v>
      </c>
      <c r="G60" s="7"/>
      <c r="H60" s="7">
        <v>115.28851827800003</v>
      </c>
    </row>
    <row r="61" spans="1:8" x14ac:dyDescent="0.3">
      <c r="A61" s="6">
        <v>4</v>
      </c>
      <c r="B61" s="7">
        <v>-58.525750582000001</v>
      </c>
      <c r="C61" s="7">
        <v>25.730862951999999</v>
      </c>
      <c r="D61" s="7">
        <v>97.05833226</v>
      </c>
      <c r="E61" s="7">
        <v>-66.74976018000001</v>
      </c>
      <c r="F61" s="7">
        <v>30.640590008</v>
      </c>
      <c r="G61" s="7"/>
      <c r="H61" s="7">
        <v>28.154274457999986</v>
      </c>
    </row>
    <row r="62" spans="1:8" x14ac:dyDescent="0.3">
      <c r="A62" s="6">
        <v>5</v>
      </c>
      <c r="B62" s="7">
        <v>8.1624277880000022</v>
      </c>
      <c r="C62" s="7">
        <v>-8.0812214860000005</v>
      </c>
      <c r="D62" s="7">
        <v>201.93966687</v>
      </c>
      <c r="E62" s="7">
        <v>47.816168860000005</v>
      </c>
      <c r="F62" s="7">
        <v>-5.8998966319999999</v>
      </c>
      <c r="G62" s="7"/>
      <c r="H62" s="7">
        <v>243.93714539999999</v>
      </c>
    </row>
    <row r="63" spans="1:8" x14ac:dyDescent="0.3">
      <c r="A63" s="6">
        <v>6</v>
      </c>
      <c r="B63" s="7">
        <v>34.109043278000001</v>
      </c>
      <c r="C63" s="7">
        <v>-21.928053579999997</v>
      </c>
      <c r="D63" s="7">
        <v>-50.955901871999998</v>
      </c>
      <c r="E63" s="7">
        <v>-64.642347180000002</v>
      </c>
      <c r="F63" s="7">
        <v>60.829063941000001</v>
      </c>
      <c r="G63" s="7"/>
      <c r="H63" s="7">
        <v>-42.588195412999994</v>
      </c>
    </row>
    <row r="64" spans="1:8" x14ac:dyDescent="0.3">
      <c r="A64" s="6">
        <v>7</v>
      </c>
      <c r="B64" s="7">
        <v>13.680901334999998</v>
      </c>
      <c r="C64" s="7">
        <v>24.385512296000002</v>
      </c>
      <c r="D64" s="7">
        <v>-0.45080170700000632</v>
      </c>
      <c r="E64" s="7">
        <v>-162.06903011999998</v>
      </c>
      <c r="F64" s="7">
        <v>32.441410087000008</v>
      </c>
      <c r="G64" s="7"/>
      <c r="H64" s="7">
        <v>-92.012008108999964</v>
      </c>
    </row>
    <row r="65" spans="1:8" x14ac:dyDescent="0.3">
      <c r="A65" s="6">
        <v>8</v>
      </c>
      <c r="B65" s="7">
        <v>-34.855057957999996</v>
      </c>
      <c r="C65" s="7">
        <v>-33.59741077999999</v>
      </c>
      <c r="D65" s="7">
        <v>32.281116996999998</v>
      </c>
      <c r="E65" s="7">
        <v>-40.959427170000012</v>
      </c>
      <c r="F65" s="7">
        <v>40.175183791000002</v>
      </c>
      <c r="G65" s="7"/>
      <c r="H65" s="7">
        <v>-36.955595120000005</v>
      </c>
    </row>
    <row r="66" spans="1:8" x14ac:dyDescent="0.3">
      <c r="A66" s="6">
        <v>9</v>
      </c>
      <c r="B66" s="7">
        <v>-35.424020212999999</v>
      </c>
      <c r="C66" s="7">
        <v>57.16913163400001</v>
      </c>
      <c r="D66" s="7">
        <v>-35.044384938</v>
      </c>
      <c r="E66" s="7">
        <v>218.00740942000002</v>
      </c>
      <c r="F66" s="7">
        <v>20.676397117999997</v>
      </c>
      <c r="G66" s="7"/>
      <c r="H66" s="7">
        <v>225.38453302100004</v>
      </c>
    </row>
    <row r="67" spans="1:8" x14ac:dyDescent="0.3">
      <c r="A67" s="6">
        <v>10</v>
      </c>
      <c r="B67" s="7">
        <v>10.064219490000001</v>
      </c>
      <c r="C67" s="7">
        <v>-30.261260043</v>
      </c>
      <c r="D67" s="7">
        <v>13.069508950000001</v>
      </c>
      <c r="E67" s="7">
        <v>273.16166290000001</v>
      </c>
      <c r="F67" s="7">
        <v>37.886462928000007</v>
      </c>
      <c r="G67" s="7"/>
      <c r="H67" s="7">
        <v>303.920594225</v>
      </c>
    </row>
    <row r="68" spans="1:8" x14ac:dyDescent="0.3">
      <c r="A68" s="6">
        <v>11</v>
      </c>
      <c r="B68" s="7">
        <v>3.5836745370000003</v>
      </c>
      <c r="C68" s="7">
        <v>-8.4757403020000002</v>
      </c>
      <c r="D68" s="7">
        <v>-101.75125723000001</v>
      </c>
      <c r="E68" s="7">
        <v>-64.875342430000018</v>
      </c>
      <c r="F68" s="7">
        <v>-32.147420731000004</v>
      </c>
      <c r="G68" s="7"/>
      <c r="H68" s="7">
        <v>-203.66608615600003</v>
      </c>
    </row>
    <row r="69" spans="1:8" x14ac:dyDescent="0.3">
      <c r="A69" s="6">
        <v>12</v>
      </c>
      <c r="B69" s="7">
        <v>-59.009024703000001</v>
      </c>
      <c r="C69" s="7">
        <v>57.636484209999999</v>
      </c>
      <c r="D69" s="7">
        <v>38.910207409999998</v>
      </c>
      <c r="E69" s="7">
        <v>148.28227002</v>
      </c>
      <c r="F69" s="7">
        <v>30.931518455000003</v>
      </c>
      <c r="G69" s="7"/>
      <c r="H69" s="7">
        <v>216.751455392</v>
      </c>
    </row>
    <row r="70" spans="1:8" x14ac:dyDescent="0.3">
      <c r="A70" s="5">
        <v>2023</v>
      </c>
      <c r="B70" s="7">
        <v>19.511396648999977</v>
      </c>
      <c r="C70" s="7">
        <v>13.189229326999993</v>
      </c>
      <c r="D70" s="7">
        <v>191.91755585799999</v>
      </c>
      <c r="E70" s="7">
        <v>23.076611137</v>
      </c>
      <c r="F70" s="7">
        <v>28.867052048000005</v>
      </c>
      <c r="G70" s="7"/>
      <c r="H70" s="7">
        <v>276.56184501899997</v>
      </c>
    </row>
    <row r="71" spans="1:8" x14ac:dyDescent="0.3">
      <c r="A71" s="6">
        <v>1</v>
      </c>
      <c r="B71" s="7">
        <v>-43.475323877000008</v>
      </c>
      <c r="C71" s="7">
        <v>84.190216341999999</v>
      </c>
      <c r="D71" s="7">
        <v>146.08277665999998</v>
      </c>
      <c r="E71" s="7">
        <v>-104.13488064000001</v>
      </c>
      <c r="F71" s="7">
        <v>-36.578094751000002</v>
      </c>
      <c r="G71" s="7"/>
      <c r="H71" s="7">
        <v>46.084693733999963</v>
      </c>
    </row>
    <row r="72" spans="1:8" x14ac:dyDescent="0.3">
      <c r="A72" s="6">
        <v>2</v>
      </c>
      <c r="B72" s="7">
        <v>11.596108743999999</v>
      </c>
      <c r="C72" s="7">
        <v>31.876311987000001</v>
      </c>
      <c r="D72" s="7">
        <v>56.328451380000018</v>
      </c>
      <c r="E72" s="7">
        <v>123.75876410000001</v>
      </c>
      <c r="F72" s="7">
        <v>106.67562407</v>
      </c>
      <c r="G72" s="7"/>
      <c r="H72" s="7">
        <v>330.23526028100002</v>
      </c>
    </row>
    <row r="73" spans="1:8" x14ac:dyDescent="0.3">
      <c r="A73" s="6">
        <v>3</v>
      </c>
      <c r="B73" s="7">
        <v>41.162450700000001</v>
      </c>
      <c r="C73" s="7">
        <v>-19.872206804000001</v>
      </c>
      <c r="D73" s="7">
        <v>-6.1139059620000005</v>
      </c>
      <c r="E73" s="7">
        <v>94.355399340000005</v>
      </c>
      <c r="F73" s="7">
        <v>-58.258715376999994</v>
      </c>
      <c r="G73" s="7"/>
      <c r="H73" s="7">
        <v>51.273021897000014</v>
      </c>
    </row>
    <row r="74" spans="1:8" x14ac:dyDescent="0.3">
      <c r="A74" s="6">
        <v>4</v>
      </c>
      <c r="B74" s="7">
        <v>27.693060112000005</v>
      </c>
      <c r="C74" s="7">
        <v>-77.402950930000003</v>
      </c>
      <c r="D74" s="7">
        <v>-27.132850720000008</v>
      </c>
      <c r="E74" s="7">
        <v>-27.831038891999995</v>
      </c>
      <c r="F74" s="7">
        <v>38.898784982999999</v>
      </c>
      <c r="G74" s="7"/>
      <c r="H74" s="7">
        <v>-65.774995447000009</v>
      </c>
    </row>
    <row r="75" spans="1:8" x14ac:dyDescent="0.3">
      <c r="A75" s="6">
        <v>5</v>
      </c>
      <c r="B75" s="7">
        <v>-67.038891660000004</v>
      </c>
      <c r="C75" s="7">
        <v>-4.1602593109999972</v>
      </c>
      <c r="D75" s="7">
        <v>36.836111540000005</v>
      </c>
      <c r="E75" s="7">
        <v>15.87423437899999</v>
      </c>
      <c r="F75" s="7">
        <v>-35.95344017</v>
      </c>
      <c r="G75" s="7"/>
      <c r="H75" s="7">
        <v>-54.442245221999997</v>
      </c>
    </row>
    <row r="76" spans="1:8" x14ac:dyDescent="0.3">
      <c r="A76" s="6">
        <v>6</v>
      </c>
      <c r="B76" s="7">
        <v>121.13296455</v>
      </c>
      <c r="C76" s="7">
        <v>-25.365842722</v>
      </c>
      <c r="D76" s="7">
        <v>-29.68452018000001</v>
      </c>
      <c r="E76" s="7">
        <v>35.273739339999999</v>
      </c>
      <c r="F76" s="7">
        <v>-76.766432666999989</v>
      </c>
      <c r="G76" s="7"/>
      <c r="H76" s="7">
        <v>24.58990832100001</v>
      </c>
    </row>
    <row r="77" spans="1:8" x14ac:dyDescent="0.3">
      <c r="A77" s="6">
        <v>7</v>
      </c>
      <c r="B77" s="7">
        <v>-71.558971920000005</v>
      </c>
      <c r="C77" s="7">
        <v>23.923960765</v>
      </c>
      <c r="D77" s="7">
        <v>15.601493140000002</v>
      </c>
      <c r="E77" s="7">
        <v>-114.21960649</v>
      </c>
      <c r="F77" s="7">
        <v>90.849325960000002</v>
      </c>
      <c r="G77" s="7"/>
      <c r="H77" s="7">
        <v>-55.403798545000015</v>
      </c>
    </row>
    <row r="78" spans="1:8" x14ac:dyDescent="0.3">
      <c r="A78" s="5" t="s">
        <v>35</v>
      </c>
      <c r="B78" s="7">
        <v>673.8576927190004</v>
      </c>
      <c r="C78" s="7">
        <v>720.93713023099997</v>
      </c>
      <c r="D78" s="7">
        <v>1866.3079279730005</v>
      </c>
      <c r="E78" s="7">
        <v>1862.7451068570001</v>
      </c>
      <c r="F78" s="7">
        <v>801.66220892000001</v>
      </c>
      <c r="G78" s="7">
        <v>-11.86406596</v>
      </c>
      <c r="H78" s="7">
        <v>5913.6460007399992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Assignment 1 options-trading-ba</vt:lpstr>
      <vt:lpstr>Profit Loss</vt:lpstr>
      <vt:lpstr>Sheet7</vt:lpstr>
      <vt:lpstr>Pivot Table for Q14</vt:lpstr>
      <vt:lpstr>Sheet8</vt:lpstr>
      <vt:lpstr>Pivot Table for Q10</vt:lpstr>
      <vt:lpstr>Pivot Table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S</dc:creator>
  <cp:lastModifiedBy>Hrishikesh S</cp:lastModifiedBy>
  <dcterms:created xsi:type="dcterms:W3CDTF">2023-08-05T15:06:57Z</dcterms:created>
  <dcterms:modified xsi:type="dcterms:W3CDTF">2023-08-09T16:52:04Z</dcterms:modified>
</cp:coreProperties>
</file>