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brio Cholarae" sheetId="1" r:id="rId3"/>
    <sheet state="visible" name="Streptococcus" sheetId="2" r:id="rId4"/>
  </sheets>
  <definedNames/>
  <calcPr/>
</workbook>
</file>

<file path=xl/sharedStrings.xml><?xml version="1.0" encoding="utf-8"?>
<sst xmlns="http://schemas.openxmlformats.org/spreadsheetml/2006/main" count="113" uniqueCount="60">
  <si>
    <t>WS1=5000,500</t>
  </si>
  <si>
    <t>WS2=5000,1000</t>
  </si>
  <si>
    <t>WS3=5,000-1,500</t>
  </si>
  <si>
    <t>WS4=5000,2000</t>
  </si>
  <si>
    <t>WS4=5000-2000</t>
  </si>
  <si>
    <t>WS5=5000,2500</t>
  </si>
  <si>
    <t>WS5=5000,3000</t>
  </si>
  <si>
    <t>ORI</t>
  </si>
  <si>
    <t>PEAK/AVG-1</t>
  </si>
  <si>
    <t>S.D./avg</t>
  </si>
  <si>
    <t>Ratio</t>
  </si>
  <si>
    <t>ratio</t>
  </si>
  <si>
    <t>peak1</t>
  </si>
  <si>
    <t>17,11,500</t>
  </si>
  <si>
    <t>12,93,000/2586</t>
  </si>
  <si>
    <t>17,12,000/1712</t>
  </si>
  <si>
    <t>17,13,000/1142</t>
  </si>
  <si>
    <t>12,93,000</t>
  </si>
  <si>
    <t>17,14,000/857</t>
  </si>
  <si>
    <t>17,15,000/686</t>
  </si>
  <si>
    <t>12,94,500/863</t>
  </si>
  <si>
    <t>15,30,000/510</t>
  </si>
  <si>
    <t>12,94,000/647</t>
  </si>
  <si>
    <t>12,94,500/518</t>
  </si>
  <si>
    <t>peak2</t>
  </si>
  <si>
    <t>15,27,000</t>
  </si>
  <si>
    <t>12,96,000/432</t>
  </si>
  <si>
    <t>15,30,000/1530</t>
  </si>
  <si>
    <t>15,97,000</t>
  </si>
  <si>
    <t>15,28,500/1019</t>
  </si>
  <si>
    <t>15,97,500/1065</t>
  </si>
  <si>
    <t>15,12,000/756</t>
  </si>
  <si>
    <t>15,98,000799</t>
  </si>
  <si>
    <t>15,30,000/612</t>
  </si>
  <si>
    <t>15,99,000/533</t>
  </si>
  <si>
    <t>17,16,000/572</t>
  </si>
  <si>
    <t>peak3</t>
  </si>
  <si>
    <t>88,500/59</t>
  </si>
  <si>
    <t>10,43,500</t>
  </si>
  <si>
    <t>90,000/30</t>
  </si>
  <si>
    <t>peak4</t>
  </si>
  <si>
    <t>10,43,000/1043</t>
  </si>
  <si>
    <t>peak5</t>
  </si>
  <si>
    <t>peak6</t>
  </si>
  <si>
    <t>gcskew</t>
  </si>
  <si>
    <t>9,60,000-9,65,000</t>
  </si>
  <si>
    <t>10,44,000/696</t>
  </si>
  <si>
    <t>10,44,000/522</t>
  </si>
  <si>
    <t>9,60,000-9,67,500</t>
  </si>
  <si>
    <t>9,60,000-9,68,000</t>
  </si>
  <si>
    <t>9,62,500-9,70,000</t>
  </si>
  <si>
    <t>9,63,000-9,69,000</t>
  </si>
  <si>
    <t>10,45,00/418</t>
  </si>
  <si>
    <t>10,44,000/348</t>
  </si>
  <si>
    <t>15,37,000-15,42,500</t>
  </si>
  <si>
    <t>15,38,000-15,43,000</t>
  </si>
  <si>
    <t>15,39,000-15,43,500</t>
  </si>
  <si>
    <t>15,38,000-15,44,000</t>
  </si>
  <si>
    <t>15,40,000-15,47,500</t>
  </si>
  <si>
    <t>15,39,000-15,45,000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</si>
</sst>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shrinkToFit="0" vertical="bottom" wrapText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E1" s="2"/>
      <c r="F1" s="2" t="s">
        <v>1</v>
      </c>
      <c r="I1" s="2"/>
      <c r="J1" s="2" t="s">
        <v>2</v>
      </c>
      <c r="M1" s="2"/>
      <c r="N1" s="2" t="s">
        <v>4</v>
      </c>
      <c r="Q1" s="2"/>
      <c r="R1" s="2" t="s">
        <v>5</v>
      </c>
      <c r="U1" s="2"/>
      <c r="V1" s="2" t="s">
        <v>6</v>
      </c>
    </row>
    <row r="2">
      <c r="A2" s="1"/>
      <c r="B2" s="1" t="s">
        <v>7</v>
      </c>
      <c r="C2" s="1" t="s">
        <v>8</v>
      </c>
      <c r="D2" s="1" t="s">
        <v>9</v>
      </c>
      <c r="E2" s="3" t="s">
        <v>10</v>
      </c>
      <c r="F2" s="1" t="s">
        <v>7</v>
      </c>
      <c r="G2" s="1" t="s">
        <v>8</v>
      </c>
      <c r="H2" s="1" t="s">
        <v>9</v>
      </c>
      <c r="I2" s="3" t="s">
        <v>11</v>
      </c>
      <c r="J2" s="1" t="s">
        <v>7</v>
      </c>
      <c r="K2" s="1" t="s">
        <v>8</v>
      </c>
      <c r="L2" s="1" t="s">
        <v>9</v>
      </c>
      <c r="M2" s="3" t="s">
        <v>11</v>
      </c>
      <c r="N2" s="1" t="s">
        <v>7</v>
      </c>
      <c r="O2" s="1" t="s">
        <v>8</v>
      </c>
      <c r="P2" s="1" t="s">
        <v>9</v>
      </c>
      <c r="Q2" s="3" t="s">
        <v>11</v>
      </c>
      <c r="R2" s="1" t="s">
        <v>7</v>
      </c>
      <c r="S2" s="1" t="s">
        <v>8</v>
      </c>
      <c r="T2" s="1" t="s">
        <v>9</v>
      </c>
      <c r="U2" s="3" t="s">
        <v>11</v>
      </c>
      <c r="V2" s="1" t="s">
        <v>7</v>
      </c>
      <c r="W2" s="1" t="s">
        <v>8</v>
      </c>
      <c r="X2" s="1" t="s">
        <v>9</v>
      </c>
      <c r="Y2" s="4" t="s">
        <v>11</v>
      </c>
    </row>
    <row r="3">
      <c r="A3" s="1" t="s">
        <v>12</v>
      </c>
      <c r="B3" s="5" t="s">
        <v>13</v>
      </c>
      <c r="C3" s="4">
        <v>0.90472007</v>
      </c>
      <c r="D3" s="7">
        <v>0.037013754</v>
      </c>
      <c r="E3">
        <f>C3/D3</f>
        <v>24.44280767</v>
      </c>
      <c r="F3" s="9" t="s">
        <v>15</v>
      </c>
      <c r="G3" s="10">
        <v>0.905611</v>
      </c>
      <c r="H3" s="11">
        <v>0.036727</v>
      </c>
      <c r="I3" s="11">
        <f>G3/H3</f>
        <v>24.65790835</v>
      </c>
      <c r="J3" s="5" t="s">
        <v>16</v>
      </c>
      <c r="K3" s="4">
        <v>0.783819</v>
      </c>
      <c r="M3">
        <f>K3/L4</f>
        <v>21.41464947</v>
      </c>
      <c r="N3" s="5" t="s">
        <v>18</v>
      </c>
      <c r="O3" s="4">
        <v>0.497375</v>
      </c>
      <c r="Q3">
        <f>O3/P4</f>
        <v>15.2340041</v>
      </c>
      <c r="R3" s="5" t="s">
        <v>19</v>
      </c>
      <c r="S3" s="4">
        <v>0.538514</v>
      </c>
      <c r="U3">
        <f>S3/T4</f>
        <v>15.3953515</v>
      </c>
      <c r="V3" s="13" t="s">
        <v>21</v>
      </c>
      <c r="W3" s="4">
        <v>0.538952</v>
      </c>
      <c r="Y3">
        <f>W3/X4</f>
        <v>15.1119336</v>
      </c>
    </row>
    <row r="4">
      <c r="A4" s="1" t="s">
        <v>24</v>
      </c>
      <c r="B4" s="13" t="s">
        <v>25</v>
      </c>
      <c r="C4" s="4">
        <v>0.578451863</v>
      </c>
      <c r="E4">
        <f>C4/D3</f>
        <v>15.62802473</v>
      </c>
      <c r="F4" s="14" t="s">
        <v>27</v>
      </c>
      <c r="G4" s="10">
        <v>0.507002</v>
      </c>
      <c r="I4" s="11">
        <f>G4/H3</f>
        <v>13.80461241</v>
      </c>
      <c r="J4" s="13" t="s">
        <v>29</v>
      </c>
      <c r="K4" s="4">
        <v>0.535515</v>
      </c>
      <c r="L4" s="4">
        <v>0.036602</v>
      </c>
      <c r="M4" s="4">
        <f>K4/L4</f>
        <v>14.63075788</v>
      </c>
      <c r="N4" s="13" t="s">
        <v>31</v>
      </c>
      <c r="O4" s="4">
        <v>0.455194</v>
      </c>
      <c r="P4" s="4">
        <v>0.032649</v>
      </c>
      <c r="Q4" s="4">
        <f>O4/P4</f>
        <v>13.94205029</v>
      </c>
      <c r="R4" s="13" t="s">
        <v>33</v>
      </c>
      <c r="S4" s="4">
        <v>0.526868</v>
      </c>
      <c r="T4" s="4">
        <v>0.034979</v>
      </c>
      <c r="U4" s="4">
        <f>S4/T4</f>
        <v>15.06240887</v>
      </c>
      <c r="V4" s="5" t="s">
        <v>35</v>
      </c>
      <c r="W4" s="4">
        <v>0.46971</v>
      </c>
      <c r="X4" s="4">
        <v>0.035664</v>
      </c>
      <c r="Y4">
        <f>W4/X4</f>
        <v>13.17042396</v>
      </c>
    </row>
    <row r="5">
      <c r="A5" s="1" t="s">
        <v>36</v>
      </c>
      <c r="B5" s="15" t="s">
        <v>38</v>
      </c>
      <c r="C5" s="4">
        <v>0.293582051</v>
      </c>
      <c r="E5" s="4">
        <f>C5/D3</f>
        <v>7.931701578</v>
      </c>
      <c r="F5" s="16" t="s">
        <v>41</v>
      </c>
      <c r="G5" s="10">
        <v>0.297464</v>
      </c>
      <c r="I5" s="11">
        <f>G5/H3</f>
        <v>8.09932747</v>
      </c>
      <c r="J5" s="15" t="s">
        <v>46</v>
      </c>
      <c r="K5" s="4">
        <v>0.293745</v>
      </c>
      <c r="M5">
        <f>K5/L4</f>
        <v>8.025381127</v>
      </c>
      <c r="N5" s="15" t="s">
        <v>47</v>
      </c>
      <c r="O5" s="4">
        <v>0.298092</v>
      </c>
      <c r="Q5">
        <f>O5/P4</f>
        <v>9.130203069</v>
      </c>
      <c r="R5" s="15" t="s">
        <v>52</v>
      </c>
      <c r="S5" s="4">
        <v>0.293421</v>
      </c>
      <c r="U5">
        <f>S5/T4</f>
        <v>8.388490237</v>
      </c>
      <c r="V5" s="15" t="s">
        <v>53</v>
      </c>
      <c r="W5" s="4">
        <v>0.203094</v>
      </c>
      <c r="Y5">
        <f>W5/X4</f>
        <v>5.694650067</v>
      </c>
    </row>
    <row r="6">
      <c r="A6" s="4"/>
    </row>
    <row r="7">
      <c r="A7" s="4" t="s">
        <v>44</v>
      </c>
      <c r="B7" s="13" t="s">
        <v>54</v>
      </c>
      <c r="F7" s="13" t="s">
        <v>55</v>
      </c>
      <c r="J7" s="13" t="s">
        <v>56</v>
      </c>
      <c r="N7" s="13" t="s">
        <v>57</v>
      </c>
      <c r="R7" s="13" t="s">
        <v>58</v>
      </c>
      <c r="V7" s="13" t="s">
        <v>59</v>
      </c>
    </row>
  </sheetData>
  <mergeCells count="8">
    <mergeCell ref="B1:D1"/>
    <mergeCell ref="F1:H1"/>
    <mergeCell ref="J1:L1"/>
    <mergeCell ref="N1:P1"/>
    <mergeCell ref="R1:T1"/>
    <mergeCell ref="V1:X1"/>
    <mergeCell ref="H3:H5"/>
    <mergeCell ref="D3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E1" s="2"/>
      <c r="F1" s="2" t="s">
        <v>1</v>
      </c>
      <c r="I1" s="2"/>
      <c r="J1" s="2" t="s">
        <v>2</v>
      </c>
      <c r="M1" s="2"/>
      <c r="N1" s="2" t="s">
        <v>3</v>
      </c>
      <c r="Q1" s="2"/>
      <c r="R1" s="2" t="s">
        <v>5</v>
      </c>
      <c r="U1" s="2"/>
      <c r="V1" s="2" t="s">
        <v>6</v>
      </c>
    </row>
    <row r="2">
      <c r="A2" s="1"/>
      <c r="B2" s="1" t="s">
        <v>7</v>
      </c>
      <c r="C2" s="1" t="s">
        <v>8</v>
      </c>
      <c r="D2" s="1" t="s">
        <v>9</v>
      </c>
      <c r="E2" s="3" t="s">
        <v>11</v>
      </c>
      <c r="F2" s="1" t="s">
        <v>7</v>
      </c>
      <c r="G2" s="1" t="s">
        <v>8</v>
      </c>
      <c r="H2" s="1" t="s">
        <v>9</v>
      </c>
      <c r="I2" s="3" t="s">
        <v>11</v>
      </c>
      <c r="J2" s="1" t="s">
        <v>7</v>
      </c>
      <c r="K2" s="1" t="s">
        <v>8</v>
      </c>
      <c r="L2" s="1" t="s">
        <v>9</v>
      </c>
      <c r="M2" s="3" t="s">
        <v>11</v>
      </c>
      <c r="N2" s="1" t="s">
        <v>7</v>
      </c>
      <c r="O2" s="1" t="s">
        <v>8</v>
      </c>
      <c r="P2" s="1" t="s">
        <v>9</v>
      </c>
      <c r="Q2" s="3" t="s">
        <v>11</v>
      </c>
      <c r="R2" s="1" t="s">
        <v>7</v>
      </c>
      <c r="S2" s="1" t="s">
        <v>8</v>
      </c>
      <c r="T2" s="1" t="s">
        <v>9</v>
      </c>
      <c r="U2" s="3" t="s">
        <v>11</v>
      </c>
      <c r="V2" s="1" t="s">
        <v>7</v>
      </c>
      <c r="W2" s="1" t="s">
        <v>8</v>
      </c>
      <c r="X2" s="1" t="s">
        <v>9</v>
      </c>
      <c r="Y2" s="4" t="s">
        <v>11</v>
      </c>
    </row>
    <row r="3">
      <c r="A3" s="1" t="s">
        <v>12</v>
      </c>
      <c r="B3" s="6" t="s">
        <v>14</v>
      </c>
      <c r="C3" s="8">
        <v>1.078054</v>
      </c>
      <c r="D3" s="12">
        <f>0.001272314/0.0260075</f>
        <v>0.04892104201</v>
      </c>
      <c r="E3" s="8">
        <f>1.078054/0.04892104201</f>
        <v>22.03661156</v>
      </c>
      <c r="F3" s="9" t="s">
        <v>17</v>
      </c>
      <c r="G3" s="10">
        <v>0.96337434</v>
      </c>
      <c r="H3" s="11">
        <v>0.05326616</v>
      </c>
      <c r="I3" s="11">
        <f>G3/H3</f>
        <v>18.08604825</v>
      </c>
      <c r="J3" s="5" t="s">
        <v>20</v>
      </c>
      <c r="K3" s="4">
        <v>0.778438</v>
      </c>
      <c r="M3">
        <f>K3/L4</f>
        <v>16.59251838</v>
      </c>
      <c r="N3" s="5" t="s">
        <v>22</v>
      </c>
      <c r="O3" s="4">
        <v>0.827654</v>
      </c>
      <c r="Q3">
        <f>O3/P4</f>
        <v>16.08125595</v>
      </c>
      <c r="R3" s="5" t="s">
        <v>23</v>
      </c>
      <c r="S3" s="4">
        <v>1.0789976</v>
      </c>
      <c r="T3" s="4">
        <v>0.05189319</v>
      </c>
      <c r="U3" s="4">
        <f>S3/T3</f>
        <v>20.79266278</v>
      </c>
      <c r="V3" s="5" t="s">
        <v>26</v>
      </c>
      <c r="W3" s="4">
        <v>0.779865</v>
      </c>
      <c r="Y3">
        <f>W3/X4</f>
        <v>16.09528822</v>
      </c>
    </row>
    <row r="4">
      <c r="A4" s="1" t="s">
        <v>24</v>
      </c>
      <c r="B4" s="4"/>
      <c r="C4" s="4"/>
      <c r="F4" s="14" t="s">
        <v>28</v>
      </c>
      <c r="G4" s="10">
        <v>0.40391031</v>
      </c>
      <c r="H4" s="1"/>
      <c r="I4" s="1">
        <f>G4/H3</f>
        <v>7.582868936</v>
      </c>
      <c r="J4" s="13" t="s">
        <v>30</v>
      </c>
      <c r="K4" s="4">
        <v>0.31263</v>
      </c>
      <c r="L4" s="4">
        <v>0.046915</v>
      </c>
      <c r="M4" s="4">
        <f>K4/L4</f>
        <v>6.663753597</v>
      </c>
      <c r="N4" s="13" t="s">
        <v>32</v>
      </c>
      <c r="O4" s="4">
        <v>0.314281</v>
      </c>
      <c r="P4" s="4">
        <v>0.051467</v>
      </c>
      <c r="Q4" s="4">
        <f>O4/P4</f>
        <v>6.106456564</v>
      </c>
      <c r="V4" s="13" t="s">
        <v>34</v>
      </c>
      <c r="W4" s="4">
        <v>0.313722</v>
      </c>
      <c r="X4" s="4">
        <v>0.048453</v>
      </c>
      <c r="Y4">
        <f>W4/X4</f>
        <v>6.474769364</v>
      </c>
    </row>
    <row r="5">
      <c r="A5" s="1" t="s">
        <v>36</v>
      </c>
      <c r="J5" s="4" t="s">
        <v>37</v>
      </c>
      <c r="K5" s="4">
        <v>0.223799</v>
      </c>
      <c r="M5">
        <f>K5/L4</f>
        <v>4.770308004</v>
      </c>
      <c r="V5" s="15" t="s">
        <v>39</v>
      </c>
      <c r="W5" s="4">
        <v>0.22478</v>
      </c>
      <c r="Y5">
        <f>W5/X4</f>
        <v>4.639134832</v>
      </c>
    </row>
    <row r="6">
      <c r="A6" s="1" t="s">
        <v>40</v>
      </c>
    </row>
    <row r="7">
      <c r="A7" s="1" t="s">
        <v>42</v>
      </c>
    </row>
    <row r="8">
      <c r="A8" s="4" t="s">
        <v>43</v>
      </c>
    </row>
    <row r="9">
      <c r="A9" s="4"/>
    </row>
    <row r="10">
      <c r="A10" s="4" t="s">
        <v>44</v>
      </c>
      <c r="B10" s="17" t="s">
        <v>45</v>
      </c>
      <c r="F10" s="18" t="s">
        <v>45</v>
      </c>
      <c r="J10" s="17" t="s">
        <v>48</v>
      </c>
      <c r="N10" s="17" t="s">
        <v>49</v>
      </c>
      <c r="R10" s="17" t="s">
        <v>50</v>
      </c>
      <c r="V10" s="17" t="s">
        <v>51</v>
      </c>
    </row>
  </sheetData>
  <mergeCells count="6">
    <mergeCell ref="B1:D1"/>
    <mergeCell ref="F1:H1"/>
    <mergeCell ref="J1:L1"/>
    <mergeCell ref="N1:P1"/>
    <mergeCell ref="R1:T1"/>
    <mergeCell ref="V1:X1"/>
  </mergeCells>
  <drawing r:id="rId1"/>
</worksheet>
</file>