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filterPrivacy="1" codeName="ThisWorkbook"/>
  <xr:revisionPtr revIDLastSave="0" documentId="13_ncr:1_{D158AA4D-8BB4-4F90-AD4B-EE3E42F6FF1F}"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27" i="11"/>
  <c r="E27" i="11"/>
  <c r="F26" i="11"/>
  <c r="E26" i="11"/>
  <c r="F25" i="11"/>
  <c r="E25" i="11"/>
  <c r="F24" i="11"/>
  <c r="E24" i="11"/>
  <c r="F23" i="11"/>
  <c r="E23" i="11"/>
  <c r="F22" i="11"/>
  <c r="E22" i="11"/>
  <c r="E3" i="11"/>
  <c r="E9" i="11" s="1"/>
  <c r="F9" i="11" s="1"/>
  <c r="E10" i="11" s="1"/>
  <c r="F10" i="11" s="1"/>
  <c r="E11" i="11" s="1"/>
  <c r="F11" i="11" s="1"/>
  <c r="E12" i="11" s="1"/>
  <c r="F12" i="11" s="1"/>
  <c r="H7" i="11"/>
  <c r="E14" i="11" l="1"/>
  <c r="E15" i="11" s="1"/>
  <c r="F15" i="11" s="1"/>
  <c r="E16" i="11" s="1"/>
  <c r="E17" i="11" s="1"/>
  <c r="F16" i="11" l="1"/>
  <c r="F17" i="11"/>
  <c r="E19" i="11"/>
  <c r="F19" i="11" s="1"/>
  <c r="E20" i="11" s="1"/>
  <c r="H20" i="11" s="1"/>
  <c r="F14" i="11"/>
  <c r="I5" i="11"/>
  <c r="I4" i="11" s="1"/>
  <c r="H28" i="11"/>
  <c r="H27" i="11"/>
  <c r="H26" i="11"/>
  <c r="H25" i="11"/>
  <c r="H24" i="11"/>
  <c r="H23" i="11"/>
  <c r="H21" i="11"/>
  <c r="H18" i="11"/>
  <c r="H13" i="11"/>
  <c r="H8" i="11"/>
  <c r="H19" i="11" l="1"/>
  <c r="H9" i="11"/>
  <c r="I6" i="11"/>
  <c r="H22" i="11" l="1"/>
  <c r="H10" i="11"/>
  <c r="H14" i="11"/>
  <c r="J5" i="11"/>
  <c r="K5" i="11" s="1"/>
  <c r="L5" i="11" s="1"/>
  <c r="M5" i="11" s="1"/>
  <c r="N5" i="11" s="1"/>
  <c r="O5" i="11" s="1"/>
  <c r="P5" i="11" s="1"/>
  <c r="H15" i="11" l="1"/>
  <c r="H11" i="11"/>
  <c r="H12" i="11"/>
  <c r="P4" i="11"/>
  <c r="Q5" i="11"/>
  <c r="R5" i="11" s="1"/>
  <c r="S5" i="11" s="1"/>
  <c r="T5" i="11" s="1"/>
  <c r="U5" i="11" s="1"/>
  <c r="V5" i="11" s="1"/>
  <c r="W5" i="11" s="1"/>
  <c r="J6" i="11"/>
  <c r="H17" i="11" l="1"/>
  <c r="H16"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<sst xmlns="http://schemas.openxmlformats.org/spreadsheetml/2006/main" count="80" uniqueCount="61">
  <si>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</si>
  <si>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</si>
  <si>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</si>
  <si>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</si>
  <si>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</si>
  <si>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</si>
  <si>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</si>
  <si>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</si>
  <si>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</si>
  <si>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</si>
  <si>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</si>
  <si>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</si>
  <si>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</si>
  <si>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</si>
  <si>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</si>
  <si>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</si>
  <si>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</si>
  <si>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</si>
  <si>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</si>
  <si>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</si>
  <si>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</si>
  <si>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</si>
  <si>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</si>
  <si>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</si>
  <si>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</si>
  <si>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</si>
  <si>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</si>
  <si>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</si>
  <si>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</si>
  <si>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</si>
  <si>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</si>
  <si>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</si>
  <si>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</si>
  <si>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</si>
  <si>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</si>
  <si>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</si>
  <si>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</si>
  <si>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</si>
  <si>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</si>
  <si>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</si>
  <si>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</si>
  <si>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</si>
  <si>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TestPlan</t>
  </si>
  <si>
    <t>Athul Thomas</t>
  </si>
  <si>
    <t>Introduction, Objective</t>
  </si>
  <si>
    <t xml:space="preserve">Cost &amp; Features, System Design </t>
  </si>
  <si>
    <t>SWOT Analysis, 4 W's &amp; 1H</t>
  </si>
  <si>
    <t>Detail Requirements</t>
  </si>
  <si>
    <t>HLD (Activity diagram)</t>
  </si>
  <si>
    <t>HLD (Usecase diagram)</t>
  </si>
  <si>
    <t>LLD (State Diagram)</t>
  </si>
  <si>
    <t>Implementation</t>
  </si>
  <si>
    <t>TestPlan and Output</t>
  </si>
  <si>
    <t>Test Output</t>
  </si>
  <si>
    <t>Digital Clock (with Unit test)</t>
  </si>
  <si>
    <t>Countdown Timer (with Unit test)</t>
  </si>
  <si>
    <t>Event Reminder (with Unit test)</t>
  </si>
  <si>
    <t>MakeFile</t>
  </si>
  <si>
    <t>Documentation</t>
  </si>
  <si>
    <t>Clock App</t>
  </si>
  <si>
    <t xml:space="preserve">Main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</si>
</sst>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Normal="100" zoomScalePageLayoutView="70" workbookViewId="0">
      <pane ySplit="6" topLeftCell="A15" activePane="bottomLeft" state="frozen"/>
      <selection pane="bottomLeft" activeCell="C17" sqref="C17"/>
    </sheetView>
  </sheetViews>
  <sheetFormatPr defaultRowHeight="30" customHeight="1" x14ac:dyDescent="0.3"/>
  <cols>
    <col min="1" max="1" width="2.6640625" style="57" customWidth="1"/>
    <col min="2" max="2" width="30.4414062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58" t="s">
        <v>31</v>
      </c>
      <c r="B1" s="62" t="s">
        <v>59</v>
      </c>
      <c r="C1" s="1"/>
      <c r="D1" s="2"/>
      <c r="E1" s="4"/>
      <c r="F1" s="46"/>
      <c r="H1" s="2"/>
      <c r="I1" s="14" t="s">
        <v>12</v>
      </c>
    </row>
    <row r="2" spans="1:64" ht="30" customHeight="1" x14ac:dyDescent="0.35">
      <c r="A2" s="57" t="s">
        <v>26</v>
      </c>
      <c r="B2" s="63" t="s">
        <v>22</v>
      </c>
      <c r="I2" s="60" t="s">
        <v>17</v>
      </c>
    </row>
    <row r="3" spans="1:64" ht="30" customHeight="1" x14ac:dyDescent="0.3">
      <c r="A3" s="57" t="s">
        <v>32</v>
      </c>
      <c r="B3" s="64" t="s">
        <v>23</v>
      </c>
      <c r="C3" s="85" t="s">
        <v>1</v>
      </c>
      <c r="D3" s="86"/>
      <c r="E3" s="84">
        <f>DATE(2021,6,23)</f>
        <v>44370</v>
      </c>
      <c r="F3" s="84"/>
    </row>
    <row r="4" spans="1:64" ht="30" customHeight="1" x14ac:dyDescent="0.3">
      <c r="A4" s="58" t="s">
        <v>33</v>
      </c>
      <c r="C4" s="85" t="s">
        <v>8</v>
      </c>
      <c r="D4" s="86"/>
      <c r="E4" s="7">
        <v>1</v>
      </c>
      <c r="I4" s="81">
        <f>I5</f>
        <v>44368</v>
      </c>
      <c r="J4" s="82"/>
      <c r="K4" s="82"/>
      <c r="L4" s="82"/>
      <c r="M4" s="82"/>
      <c r="N4" s="82"/>
      <c r="O4" s="83"/>
      <c r="P4" s="81">
        <f>P5</f>
        <v>44375</v>
      </c>
      <c r="Q4" s="82"/>
      <c r="R4" s="82"/>
      <c r="S4" s="82"/>
      <c r="T4" s="82"/>
      <c r="U4" s="82"/>
      <c r="V4" s="83"/>
      <c r="W4" s="81">
        <f>W5</f>
        <v>44382</v>
      </c>
      <c r="X4" s="82"/>
      <c r="Y4" s="82"/>
      <c r="Z4" s="82"/>
      <c r="AA4" s="82"/>
      <c r="AB4" s="82"/>
      <c r="AC4" s="83"/>
      <c r="AD4" s="81">
        <f>AD5</f>
        <v>44389</v>
      </c>
      <c r="AE4" s="82"/>
      <c r="AF4" s="82"/>
      <c r="AG4" s="82"/>
      <c r="AH4" s="82"/>
      <c r="AI4" s="82"/>
      <c r="AJ4" s="83"/>
      <c r="AK4" s="81">
        <f>AK5</f>
        <v>44396</v>
      </c>
      <c r="AL4" s="82"/>
      <c r="AM4" s="82"/>
      <c r="AN4" s="82"/>
      <c r="AO4" s="82"/>
      <c r="AP4" s="82"/>
      <c r="AQ4" s="83"/>
      <c r="AR4" s="81">
        <f>AR5</f>
        <v>44403</v>
      </c>
      <c r="AS4" s="82"/>
      <c r="AT4" s="82"/>
      <c r="AU4" s="82"/>
      <c r="AV4" s="82"/>
      <c r="AW4" s="82"/>
      <c r="AX4" s="83"/>
      <c r="AY4" s="81">
        <f>AY5</f>
        <v>44410</v>
      </c>
      <c r="AZ4" s="82"/>
      <c r="BA4" s="82"/>
      <c r="BB4" s="82"/>
      <c r="BC4" s="82"/>
      <c r="BD4" s="82"/>
      <c r="BE4" s="83"/>
      <c r="BF4" s="81">
        <f>BF5</f>
        <v>44417</v>
      </c>
      <c r="BG4" s="82"/>
      <c r="BH4" s="82"/>
      <c r="BI4" s="82"/>
      <c r="BJ4" s="82"/>
      <c r="BK4" s="82"/>
      <c r="BL4" s="83"/>
    </row>
    <row r="5" spans="1:64" ht="15" customHeight="1" x14ac:dyDescent="0.3">
      <c r="A5" s="58" t="s">
        <v>34</v>
      </c>
      <c r="B5" s="87"/>
      <c r="C5" s="87"/>
      <c r="D5" s="87"/>
      <c r="E5" s="87"/>
      <c r="F5" s="87"/>
      <c r="G5" s="87"/>
      <c r="I5" s="11">
        <f>Project_Start-WEEKDAY(Project_Start,1)+2+7*(Display_Week-1)</f>
        <v>44368</v>
      </c>
      <c r="J5" s="10">
        <f>I5+1</f>
        <v>44369</v>
      </c>
      <c r="K5" s="10">
        <f t="shared" ref="K5:AX5" si="0">J5+1</f>
        <v>44370</v>
      </c>
      <c r="L5" s="10">
        <f t="shared" si="0"/>
        <v>44371</v>
      </c>
      <c r="M5" s="10">
        <f t="shared" si="0"/>
        <v>44372</v>
      </c>
      <c r="N5" s="10">
        <f t="shared" si="0"/>
        <v>44373</v>
      </c>
      <c r="O5" s="12">
        <f t="shared" si="0"/>
        <v>44374</v>
      </c>
      <c r="P5" s="11">
        <f>O5+1</f>
        <v>44375</v>
      </c>
      <c r="Q5" s="10">
        <f>P5+1</f>
        <v>44376</v>
      </c>
      <c r="R5" s="10">
        <f t="shared" si="0"/>
        <v>44377</v>
      </c>
      <c r="S5" s="10">
        <f t="shared" si="0"/>
        <v>44378</v>
      </c>
      <c r="T5" s="10">
        <f t="shared" si="0"/>
        <v>44379</v>
      </c>
      <c r="U5" s="10">
        <f t="shared" si="0"/>
        <v>44380</v>
      </c>
      <c r="V5" s="12">
        <f t="shared" si="0"/>
        <v>44381</v>
      </c>
      <c r="W5" s="11">
        <f>V5+1</f>
        <v>44382</v>
      </c>
      <c r="X5" s="10">
        <f>W5+1</f>
        <v>44383</v>
      </c>
      <c r="Y5" s="10">
        <f t="shared" si="0"/>
        <v>44384</v>
      </c>
      <c r="Z5" s="10">
        <f t="shared" si="0"/>
        <v>44385</v>
      </c>
      <c r="AA5" s="10">
        <f t="shared" si="0"/>
        <v>44386</v>
      </c>
      <c r="AB5" s="10">
        <f t="shared" si="0"/>
        <v>44387</v>
      </c>
      <c r="AC5" s="12">
        <f t="shared" si="0"/>
        <v>44388</v>
      </c>
      <c r="AD5" s="11">
        <f>AC5+1</f>
        <v>44389</v>
      </c>
      <c r="AE5" s="10">
        <f>AD5+1</f>
        <v>44390</v>
      </c>
      <c r="AF5" s="10">
        <f t="shared" si="0"/>
        <v>44391</v>
      </c>
      <c r="AG5" s="10">
        <f t="shared" si="0"/>
        <v>44392</v>
      </c>
      <c r="AH5" s="10">
        <f t="shared" si="0"/>
        <v>44393</v>
      </c>
      <c r="AI5" s="10">
        <f t="shared" si="0"/>
        <v>44394</v>
      </c>
      <c r="AJ5" s="12">
        <f t="shared" si="0"/>
        <v>44395</v>
      </c>
      <c r="AK5" s="11">
        <f>AJ5+1</f>
        <v>44396</v>
      </c>
      <c r="AL5" s="10">
        <f>AK5+1</f>
        <v>44397</v>
      </c>
      <c r="AM5" s="10">
        <f t="shared" si="0"/>
        <v>44398</v>
      </c>
      <c r="AN5" s="10">
        <f t="shared" si="0"/>
        <v>44399</v>
      </c>
      <c r="AO5" s="10">
        <f t="shared" si="0"/>
        <v>44400</v>
      </c>
      <c r="AP5" s="10">
        <f t="shared" si="0"/>
        <v>44401</v>
      </c>
      <c r="AQ5" s="12">
        <f t="shared" si="0"/>
        <v>44402</v>
      </c>
      <c r="AR5" s="11">
        <f>AQ5+1</f>
        <v>44403</v>
      </c>
      <c r="AS5" s="10">
        <f>AR5+1</f>
        <v>44404</v>
      </c>
      <c r="AT5" s="10">
        <f t="shared" si="0"/>
        <v>44405</v>
      </c>
      <c r="AU5" s="10">
        <f t="shared" si="0"/>
        <v>44406</v>
      </c>
      <c r="AV5" s="10">
        <f t="shared" si="0"/>
        <v>44407</v>
      </c>
      <c r="AW5" s="10">
        <f t="shared" si="0"/>
        <v>44408</v>
      </c>
      <c r="AX5" s="12">
        <f t="shared" si="0"/>
        <v>44409</v>
      </c>
      <c r="AY5" s="11">
        <f>AX5+1</f>
        <v>44410</v>
      </c>
      <c r="AZ5" s="10">
        <f>AY5+1</f>
        <v>44411</v>
      </c>
      <c r="BA5" s="10">
        <f t="shared" ref="BA5:BE5" si="1">AZ5+1</f>
        <v>44412</v>
      </c>
      <c r="BB5" s="10">
        <f t="shared" si="1"/>
        <v>44413</v>
      </c>
      <c r="BC5" s="10">
        <f t="shared" si="1"/>
        <v>44414</v>
      </c>
      <c r="BD5" s="10">
        <f t="shared" si="1"/>
        <v>44415</v>
      </c>
      <c r="BE5" s="12">
        <f t="shared" si="1"/>
        <v>44416</v>
      </c>
      <c r="BF5" s="11">
        <f>BE5+1</f>
        <v>44417</v>
      </c>
      <c r="BG5" s="10">
        <f>BF5+1</f>
        <v>44418</v>
      </c>
      <c r="BH5" s="10">
        <f t="shared" ref="BH5:BL5" si="2">BG5+1</f>
        <v>44419</v>
      </c>
      <c r="BI5" s="10">
        <f t="shared" si="2"/>
        <v>44420</v>
      </c>
      <c r="BJ5" s="10">
        <f t="shared" si="2"/>
        <v>44421</v>
      </c>
      <c r="BK5" s="10">
        <f t="shared" si="2"/>
        <v>44422</v>
      </c>
      <c r="BL5" s="12">
        <f t="shared" si="2"/>
        <v>44423</v>
      </c>
    </row>
    <row r="6" spans="1:64" ht="30" customHeight="1" thickBot="1" x14ac:dyDescent="0.35">
      <c r="A6" s="58" t="s">
        <v>35</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57" t="s">
        <v>30</v>
      </c>
      <c r="C7" s="61"/>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5">
      <c r="A8" s="58" t="s">
        <v>36</v>
      </c>
      <c r="B8" s="17" t="s">
        <v>40</v>
      </c>
      <c r="C8" s="69"/>
      <c r="D8" s="18"/>
      <c r="E8" s="19"/>
      <c r="F8" s="20"/>
      <c r="G8" s="16"/>
      <c r="H8" s="16" t="str">
        <f t="shared" ref="H8:H2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5">
      <c r="A9" s="58" t="s">
        <v>37</v>
      </c>
      <c r="B9" s="77" t="s">
        <v>44</v>
      </c>
      <c r="C9" s="70" t="s">
        <v>43</v>
      </c>
      <c r="D9" s="21">
        <v>1</v>
      </c>
      <c r="E9" s="65">
        <f>Project_Start</f>
        <v>44370</v>
      </c>
      <c r="F9" s="65">
        <f>E9+1</f>
        <v>44371</v>
      </c>
      <c r="G9" s="16"/>
      <c r="H9" s="16">
        <f t="shared" si="6"/>
        <v>2</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5">
      <c r="A10" s="58" t="s">
        <v>38</v>
      </c>
      <c r="B10" s="77" t="s">
        <v>45</v>
      </c>
      <c r="C10" s="70" t="s">
        <v>43</v>
      </c>
      <c r="D10" s="21">
        <v>1</v>
      </c>
      <c r="E10" s="65">
        <f>F9+1</f>
        <v>44372</v>
      </c>
      <c r="F10" s="65">
        <f>E10+1</f>
        <v>44373</v>
      </c>
      <c r="G10" s="16"/>
      <c r="H10" s="16">
        <f t="shared" si="6"/>
        <v>2</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5">
      <c r="A11" s="57"/>
      <c r="B11" s="77" t="s">
        <v>46</v>
      </c>
      <c r="C11" s="70" t="s">
        <v>43</v>
      </c>
      <c r="D11" s="21">
        <v>1</v>
      </c>
      <c r="E11" s="65">
        <f>F10+1</f>
        <v>44374</v>
      </c>
      <c r="F11" s="65">
        <f>E11</f>
        <v>44374</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5">
      <c r="A12" s="57"/>
      <c r="B12" s="77" t="s">
        <v>47</v>
      </c>
      <c r="C12" s="70" t="s">
        <v>43</v>
      </c>
      <c r="D12" s="21">
        <v>1</v>
      </c>
      <c r="E12" s="65">
        <f>F11+1</f>
        <v>44375</v>
      </c>
      <c r="F12" s="65">
        <f>E12</f>
        <v>44375</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5">
      <c r="A13" s="58" t="s">
        <v>39</v>
      </c>
      <c r="B13" s="22" t="s">
        <v>41</v>
      </c>
      <c r="C13" s="71"/>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5">
      <c r="A14" s="58"/>
      <c r="B14" s="78" t="s">
        <v>48</v>
      </c>
      <c r="C14" s="72" t="s">
        <v>43</v>
      </c>
      <c r="D14" s="26">
        <v>1</v>
      </c>
      <c r="E14" s="66">
        <f>E12+1</f>
        <v>44376</v>
      </c>
      <c r="F14" s="66">
        <f>E14</f>
        <v>44376</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5">
      <c r="A15" s="57"/>
      <c r="B15" s="78" t="s">
        <v>49</v>
      </c>
      <c r="C15" s="72" t="s">
        <v>43</v>
      </c>
      <c r="D15" s="26">
        <v>1</v>
      </c>
      <c r="E15" s="66">
        <f>E14</f>
        <v>44376</v>
      </c>
      <c r="F15" s="66">
        <f>E15</f>
        <v>44376</v>
      </c>
      <c r="G15" s="16"/>
      <c r="H15" s="16">
        <f t="shared" si="6"/>
        <v>1</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5">
      <c r="A16" s="57"/>
      <c r="B16" s="78" t="s">
        <v>50</v>
      </c>
      <c r="C16" s="72" t="s">
        <v>43</v>
      </c>
      <c r="D16" s="26">
        <v>1</v>
      </c>
      <c r="E16" s="66">
        <f>F15+1</f>
        <v>44377</v>
      </c>
      <c r="F16" s="66">
        <f>E16</f>
        <v>44377</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5">
      <c r="A17" s="57"/>
      <c r="B17" s="78" t="s">
        <v>50</v>
      </c>
      <c r="C17" s="72" t="s">
        <v>43</v>
      </c>
      <c r="D17" s="26">
        <v>1</v>
      </c>
      <c r="E17" s="66">
        <f>E16+1</f>
        <v>44378</v>
      </c>
      <c r="F17" s="66">
        <f>E17</f>
        <v>44378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5">
      <c r="A18" s="57" t="s">
        <v>27</v>
      </c>
      <c r="B18" s="27" t="s">
        <v>52</v>
      </c>
      <c r="C18" s="73"/>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5">
      <c r="A19" s="57"/>
      <c r="B19" s="79" t="s">
        <v>42</v>
      </c>
      <c r="C19" s="74" t="s">
        <v>43</v>
      </c>
      <c r="D19" s="31">
        <v>1</v>
      </c>
      <c r="E19" s="67">
        <f>E17+1</f>
        <v>44379</v>
      </c>
      <c r="F19" s="67">
        <f>E19</f>
        <v>44379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5">
      <c r="A20" s="57"/>
      <c r="B20" s="79" t="s">
        <v>53</v>
      </c>
      <c r="C20" s="74" t="s">
        <v>43</v>
      </c>
      <c r="D20" s="31">
        <v>1</v>
      </c>
      <c r="E20" s="67">
        <f>F19+1</f>
        <v>44380</v>
      </c>
      <c r="F20" s="67">
        <f>F25</f>
        <v>44387</v>
      </c>
      <c r="G20" s="16"/>
      <c r="H20" s="16">
        <f t="shared" si="6"/>
        <v>8</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5">
      <c r="A21" s="57" t="s">
        <v>27</v>
      </c>
      <c r="B21" s="32" t="s">
        <v>51</v>
      </c>
      <c r="C21" s="75"/>
      <c r="D21" s="33"/>
      <c r="E21" s="34"/>
      <c r="F21" s="35"/>
      <c r="G21" s="16"/>
      <c r="H21" s="16" t="str">
        <f t="shared" si="6"/>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5">
      <c r="A22" s="57"/>
      <c r="B22" s="80" t="s">
        <v>54</v>
      </c>
      <c r="C22" s="76" t="s">
        <v>43</v>
      </c>
      <c r="D22" s="36">
        <v>1</v>
      </c>
      <c r="E22" s="68">
        <f>F19+1</f>
        <v>44380</v>
      </c>
      <c r="F22" s="68">
        <f>E22+1</f>
        <v>44381</v>
      </c>
      <c r="G22" s="16"/>
      <c r="H22" s="16">
        <f t="shared" si="6"/>
        <v>2</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5">
      <c r="A23" s="57"/>
      <c r="B23" s="80" t="s">
        <v>55</v>
      </c>
      <c r="C23" s="76" t="s">
        <v>43</v>
      </c>
      <c r="D23" s="36">
        <v>1</v>
      </c>
      <c r="E23" s="68">
        <f>E22+2</f>
        <v>44382</v>
      </c>
      <c r="F23" s="68">
        <f>E23+1</f>
        <v>44383</v>
      </c>
      <c r="G23" s="16"/>
      <c r="H23" s="16">
        <f t="shared" si="6"/>
        <v>2</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5">
      <c r="A24" s="57"/>
      <c r="B24" s="80" t="s">
        <v>56</v>
      </c>
      <c r="C24" s="76" t="s">
        <v>43</v>
      </c>
      <c r="D24" s="36">
        <v>1</v>
      </c>
      <c r="E24" s="68">
        <f>F23+1</f>
        <v>44384</v>
      </c>
      <c r="F24" s="68">
        <f>E24+1</f>
        <v>44385</v>
      </c>
      <c r="G24" s="16"/>
      <c r="H24" s="16">
        <f t="shared" si="6"/>
        <v>2</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5">
      <c r="A25" s="57"/>
      <c r="B25" s="80" t="s">
        <v>60</v>
      </c>
      <c r="C25" s="76" t="s">
        <v>43</v>
      </c>
      <c r="D25" s="36">
        <v>1</v>
      </c>
      <c r="E25" s="68">
        <f>F24+1</f>
        <v>44386</v>
      </c>
      <c r="F25" s="68">
        <f>E25+1</f>
        <v>44387</v>
      </c>
      <c r="G25" s="16"/>
      <c r="H25" s="16">
        <f t="shared" si="6"/>
        <v>2</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5">
      <c r="A26" s="57"/>
      <c r="B26" s="80" t="s">
        <v>57</v>
      </c>
      <c r="C26" s="76" t="s">
        <v>43</v>
      </c>
      <c r="D26" s="36">
        <v>1</v>
      </c>
      <c r="E26" s="68">
        <f>F25+1</f>
        <v>44388</v>
      </c>
      <c r="F26" s="68">
        <f>E26</f>
        <v>44388</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5">
      <c r="A27" s="57" t="s">
        <v>29</v>
      </c>
      <c r="B27" s="80" t="s">
        <v>58</v>
      </c>
      <c r="C27" s="76" t="s">
        <v>43</v>
      </c>
      <c r="D27" s="36"/>
      <c r="E27" s="68">
        <f>F26+1</f>
        <v>44389</v>
      </c>
      <c r="F27" s="68">
        <f>E27+1</f>
        <v>44390</v>
      </c>
      <c r="G27" s="16"/>
      <c r="H27" s="16">
        <f t="shared" si="6"/>
        <v>2</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5">
      <c r="A28" s="58" t="s">
        <v>28</v>
      </c>
      <c r="B28" s="37" t="s">
        <v>0</v>
      </c>
      <c r="C28" s="38"/>
      <c r="D28" s="39"/>
      <c r="E28" s="40"/>
      <c r="F28" s="41"/>
      <c r="G28" s="42"/>
      <c r="H28" s="42" t="str">
        <f t="shared" si="6"/>
        <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row>
    <row r="29" spans="1:64" ht="30" customHeight="1" x14ac:dyDescent="0.3">
      <c r="G29" s="6"/>
    </row>
    <row r="30" spans="1:64" ht="30" customHeight="1" x14ac:dyDescent="0.3">
      <c r="C30" s="14"/>
      <c r="F30" s="59"/>
    </row>
    <row r="31" spans="1:64" ht="30" customHeight="1" x14ac:dyDescent="0.3">
      <c r="C31"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7" customWidth="1"/>
    <col min="2" max="16384" width="9.109375" style="2"/>
  </cols>
  <sheetData>
    <row r="1" spans="1:2" ht="46.5" customHeight="1" x14ac:dyDescent="0.3"/>
    <row r="2" spans="1:2" s="49" customFormat="1" ht="15.6" x14ac:dyDescent="0.3">
      <c r="A2" s="48" t="s">
        <v>12</v>
      </c>
      <c r="B2" s="48"/>
    </row>
    <row r="3" spans="1:2" s="53" customFormat="1" ht="27" customHeight="1" x14ac:dyDescent="0.3">
      <c r="A3" s="54" t="s">
        <v>17</v>
      </c>
      <c r="B3" s="54"/>
    </row>
    <row r="4" spans="1:2" s="50" customFormat="1" ht="25.8" x14ac:dyDescent="0.5">
      <c r="A4" s="51" t="s">
        <v>11</v>
      </c>
    </row>
    <row r="5" spans="1:2" ht="74.099999999999994" customHeight="1" x14ac:dyDescent="0.3">
      <c r="A5" s="52" t="s">
        <v>20</v>
      </c>
    </row>
    <row r="6" spans="1:2" ht="26.25" customHeight="1" x14ac:dyDescent="0.3">
      <c r="A6" s="51" t="s">
        <v>25</v>
      </c>
    </row>
    <row r="7" spans="1:2" s="47" customFormat="1" ht="204.9" customHeight="1" x14ac:dyDescent="0.3">
      <c r="A7" s="56" t="s">
        <v>24</v>
      </c>
    </row>
    <row r="8" spans="1:2" s="50" customFormat="1" ht="25.8" x14ac:dyDescent="0.5">
      <c r="A8" s="51" t="s">
        <v>13</v>
      </c>
    </row>
    <row r="9" spans="1:2" ht="57.6" x14ac:dyDescent="0.3">
      <c r="A9" s="52" t="s">
        <v>21</v>
      </c>
    </row>
    <row r="10" spans="1:2" s="47" customFormat="1" ht="27.9" customHeight="1" x14ac:dyDescent="0.3">
      <c r="A10" s="55" t="s">
        <v>19</v>
      </c>
    </row>
    <row r="11" spans="1:2" s="50" customFormat="1" ht="25.8" x14ac:dyDescent="0.5">
      <c r="A11" s="51" t="s">
        <v>10</v>
      </c>
    </row>
    <row r="12" spans="1:2" ht="28.8" x14ac:dyDescent="0.3">
      <c r="A12" s="52" t="s">
        <v>18</v>
      </c>
    </row>
    <row r="13" spans="1:2" s="47" customFormat="1" ht="27.9" customHeight="1" x14ac:dyDescent="0.3">
      <c r="A13" s="55" t="s">
        <v>4</v>
      </c>
    </row>
    <row r="14" spans="1:2" s="50" customFormat="1" ht="25.8" x14ac:dyDescent="0.5">
      <c r="A14" s="51" t="s">
        <v>14</v>
      </c>
    </row>
    <row r="15" spans="1:2" ht="75" customHeight="1" x14ac:dyDescent="0.3">
      <c r="A15" s="52" t="s">
        <v>15</v>
      </c>
    </row>
    <row r="16" spans="1:2" ht="72" x14ac:dyDescent="0.3">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E49C3B21729434C834F03C10CFD3EE7" ma:contentTypeVersion="11" ma:contentTypeDescription="Create a new document." ma:contentTypeScope="" ma:versionID="dda2e0ad570191573d4862d24315b090">
  <xsd:schema xmlns:xsd="http://www.w3.org/2001/XMLSchema" xmlns:xs="http://www.w3.org/2001/XMLSchema" xmlns:p="http://schemas.microsoft.com/office/2006/metadata/properties" xmlns:ns2="3f90b35a-c7f5-466e-bdce-aad1192bcad3" xmlns:ns3="abad16e2-75b5-4d02-890c-30395bfef711" targetNamespace="http://schemas.microsoft.com/office/2006/metadata/properties" ma:root="true" ma:fieldsID="822e9fa36678c5abd975587ddd4d1967" ns2:_="" ns3:_="">
    <xsd:import namespace="3f90b35a-c7f5-466e-bdce-aad1192bcad3"/>
    <xsd:import namespace="abad16e2-75b5-4d02-890c-30395bfef71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90b35a-c7f5-466e-bdce-aad1192bca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bad16e2-75b5-4d02-890c-30395bfef71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D231826-376F-4402-BA4A-6738EDB3C2A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FEB13B-E464-42B4-95B6-1B297F6F0D89}">
  <ds:schemaRefs>
    <ds:schemaRef ds:uri="http://schemas.microsoft.com/sharepoint/v3/contenttype/forms"/>
  </ds:schemaRefs>
</ds:datastoreItem>
</file>

<file path=customXml/itemProps3.xml><?xml version="1.0" encoding="utf-8"?>
<ds:datastoreItem xmlns:ds="http://schemas.openxmlformats.org/officeDocument/2006/customXml" ds:itemID="{A49C0C78-21B3-4F87-B703-D4DFD6AB582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90b35a-c7f5-466e-bdce-aad1192bcad3"/>
    <ds:schemaRef ds:uri="abad16e2-75b5-4d02-890c-30395bfef7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2021-07-10T15:19:02Z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b5591f2-6b23-403d-aa5f-b6d577f5e572_Enabled">
    <vt:lpwstr>true</vt:lpwstr>
  </property>
  <property fmtid="{D5CDD505-2E9C-101B-9397-08002B2CF9AE}" pid="3" name="MSIP_Label_4b5591f2-6b23-403d-aa5f-b6d577f5e572_SetDate">
    <vt:lpwstr>2020-08-03T08:55:19Z</vt:lpwstr>
  </property>
  <property fmtid="{D5CDD505-2E9C-101B-9397-08002B2CF9AE}" pid="4" name="MSIP_Label_4b5591f2-6b23-403d-aa5f-b6d577f5e572_Method">
    <vt:lpwstr>Standard</vt:lpwstr>
  </property>
  <property fmtid="{D5CDD505-2E9C-101B-9397-08002B2CF9AE}" pid="5" name="MSIP_Label_4b5591f2-6b23-403d-aa5f-b6d577f5e572_Name">
    <vt:lpwstr>4b5591f2-6b23-403d-aa5f-b6d577f5e572</vt:lpwstr>
  </property>
  <property fmtid="{D5CDD505-2E9C-101B-9397-08002B2CF9AE}" pid="6" name="MSIP_Label_4b5591f2-6b23-403d-aa5f-b6d577f5e572_SiteId">
    <vt:lpwstr>311b3378-8e8a-4b5e-a33f-e80a3d8ba60a</vt:lpwstr>
  </property>
  <property fmtid="{D5CDD505-2E9C-101B-9397-08002B2CF9AE}" pid="7" name="MSIP_Label_4b5591f2-6b23-403d-aa5f-b6d577f5e572_ActionId">
    <vt:lpwstr>3efa9081-7db8-40de-a48f-0000580de351</vt:lpwstr>
  </property>
  <property fmtid="{D5CDD505-2E9C-101B-9397-08002B2CF9AE}" pid="8" name="MSIP_Label_4b5591f2-6b23-403d-aa5f-b6d577f5e572_ContentBits">
    <vt:lpwstr>0</vt:lpwstr>
  </property>
  <property fmtid="{D5CDD505-2E9C-101B-9397-08002B2CF9AE}" pid="9" name="ContentTypeId">
    <vt:lpwstr>0x010100EE49C3B21729434C834F03C10CFD3EE7</vt:lpwstr>
  </property>
</Properties>
</file>