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9285"/>
  </bookViews>
  <sheets>
    <sheet name="Диаграмма1" sheetId="4" r:id="rId1"/>
    <sheet name="Лист1" sheetId="1" r:id="rId2"/>
    <sheet name="Лист2" sheetId="2" r:id="rId3"/>
    <sheet name="Лист3" sheetId="3" r:id="rId4"/>
  </sheets>
  <calcPr calcId="125725"/>
</workbook>
</file>

<file path=xl/calcChain.xml><?xml version="1.0" encoding="utf-8"?>
<calcChain xmlns="http://schemas.openxmlformats.org/spreadsheetml/2006/main">
  <c r="K5" i="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D5"/>
  <c r="B5" s="1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4"/>
  <c r="B4"/>
  <c r="J4" l="1"/>
</calcChain>
</file>

<file path=xl/sharedStrings.xml><?xml version="1.0" encoding="utf-8"?>
<sst xmlns="http://schemas.openxmlformats.org/spreadsheetml/2006/main" count="27" uniqueCount="27">
  <si>
    <t>Целевая температура</t>
  </si>
  <si>
    <t>Время</t>
  </si>
  <si>
    <t>0,869, //0-1 (20/23)</t>
  </si>
  <si>
    <t>0,826, //1-2 (19/23)</t>
  </si>
  <si>
    <t>0,826, //2-3 (19/23)</t>
  </si>
  <si>
    <t>0,826, //3-4 (19/23)</t>
  </si>
  <si>
    <t>0,826, //4-5 (19/23)</t>
  </si>
  <si>
    <t>0,913, //5-6 (21/23)</t>
  </si>
  <si>
    <t>0,956, //6-7 (22/23)</t>
  </si>
  <si>
    <t>0,978, //7-8 (22,5/23)</t>
  </si>
  <si>
    <t>0,956, //8-9 (22/23)</t>
  </si>
  <si>
    <t>0,934, //9-10 (21,5/23)</t>
  </si>
  <si>
    <t>0,913, //10-11 (21/23)</t>
  </si>
  <si>
    <t>0,934, //11-12 (21,5/23)</t>
  </si>
  <si>
    <t>0,956, //12-13 (22/23)</t>
  </si>
  <si>
    <t>0,913, //13-14 (21/23)</t>
  </si>
  <si>
    <t>0,913, //14-15 (21/23)</t>
  </si>
  <si>
    <t>0,934, //15-16 (21,5/23)</t>
  </si>
  <si>
    <t>0,956, //16-17 (22/23)</t>
  </si>
  <si>
    <t>0,978, //17-18 (22,5/23)</t>
  </si>
  <si>
    <t>0,956, //18-19 (22/23)</t>
  </si>
  <si>
    <t>0,978, //19-20 (22,5/23)</t>
  </si>
  <si>
    <t>1,000, //20-21 (23/23)</t>
  </si>
  <si>
    <t>0,978, //21-22 (22,5/23)</t>
  </si>
  <si>
    <t>0,956, //22-23 (22/23)</t>
  </si>
  <si>
    <t>0,934 };//23-24 (21,5/23)</t>
  </si>
  <si>
    <t>График суточной температуры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</si>
</sst>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20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CC0000"/>
      <color rgb="FF0033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>
        <c:manualLayout>
          <c:layoutTarget val="inner"/>
          <c:xMode val="edge"/>
          <c:yMode val="edge"/>
          <c:x val="4.8444059037749954E-2"/>
          <c:y val="8.4906794711505168E-2"/>
          <c:w val="0.93926769813367073"/>
          <c:h val="0.86276093064323811"/>
        </c:manualLayout>
      </c:layout>
      <c:barChart>
        <c:barDir val="col"/>
        <c:grouping val="clustered"/>
        <c:ser>
          <c:idx val="1"/>
          <c:order val="0"/>
          <c:tx>
            <c:v>Целевая температура 23</c:v>
          </c:tx>
          <c:spPr>
            <a:solidFill>
              <a:srgbClr val="FF0000"/>
            </a:solidFill>
            <a:ln w="28575">
              <a:solidFill>
                <a:srgbClr val="CC0000"/>
              </a:solidFill>
            </a:ln>
          </c:spPr>
          <c:dPt>
            <c:idx val="0"/>
            <c:spPr>
              <a:solidFill>
                <a:srgbClr val="FF0000"/>
              </a:solidFill>
              <a:ln w="28575">
                <a:solidFill>
                  <a:srgbClr val="CC0000"/>
                </a:solidFill>
              </a:ln>
            </c:spPr>
          </c:dPt>
          <c:cat>
            <c:numRef>
              <c:f>Лист1!$H$4:$H$27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Лист1!$J$4:$J$27</c:f>
              <c:numCache>
                <c:formatCode>General</c:formatCode>
                <c:ptCount val="24"/>
                <c:pt idx="0">
                  <c:v>20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21</c:v>
                </c:pt>
                <c:pt idx="6">
                  <c:v>22</c:v>
                </c:pt>
                <c:pt idx="7">
                  <c:v>22.5</c:v>
                </c:pt>
                <c:pt idx="8">
                  <c:v>22</c:v>
                </c:pt>
                <c:pt idx="9">
                  <c:v>21.5</c:v>
                </c:pt>
                <c:pt idx="10">
                  <c:v>21</c:v>
                </c:pt>
                <c:pt idx="11">
                  <c:v>21.5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21.5</c:v>
                </c:pt>
                <c:pt idx="16">
                  <c:v>22</c:v>
                </c:pt>
                <c:pt idx="17">
                  <c:v>22.5</c:v>
                </c:pt>
                <c:pt idx="18">
                  <c:v>22</c:v>
                </c:pt>
                <c:pt idx="19">
                  <c:v>22.5</c:v>
                </c:pt>
                <c:pt idx="20">
                  <c:v>23</c:v>
                </c:pt>
                <c:pt idx="21">
                  <c:v>22.5</c:v>
                </c:pt>
                <c:pt idx="22">
                  <c:v>22</c:v>
                </c:pt>
                <c:pt idx="23">
                  <c:v>21.5</c:v>
                </c:pt>
              </c:numCache>
            </c:numRef>
          </c:val>
        </c:ser>
        <c:gapWidth val="0"/>
        <c:overlap val="100"/>
        <c:axId val="52339072"/>
        <c:axId val="134098944"/>
      </c:barChart>
      <c:catAx>
        <c:axId val="52339072"/>
        <c:scaling>
          <c:orientation val="minMax"/>
        </c:scaling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h:mm" sourceLinked="1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ru-RU"/>
          </a:p>
        </c:txPr>
        <c:crossAx val="134098944"/>
        <c:crosses val="autoZero"/>
        <c:auto val="1"/>
        <c:lblAlgn val="ctr"/>
        <c:lblOffset val="100"/>
      </c:catAx>
      <c:valAx>
        <c:axId val="134098944"/>
        <c:scaling>
          <c:orientation val="minMax"/>
          <c:max val="25"/>
          <c:min val="17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inorTickMark val="out"/>
        <c:tickLblPos val="nextTo"/>
        <c:txPr>
          <a:bodyPr/>
          <a:lstStyle/>
          <a:p>
            <a:pPr>
              <a:defRPr sz="1600"/>
            </a:pPr>
            <a:endParaRPr lang="ru-RU"/>
          </a:p>
        </c:txPr>
        <c:crossAx val="52339072"/>
        <c:crossesAt val="1"/>
        <c:crossBetween val="between"/>
        <c:majorUnit val="1"/>
        <c:minorUnit val="0.5"/>
      </c:valAx>
      <c:spPr>
        <a:noFill/>
      </c:spPr>
    </c:plotArea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1" workbookViewId="0" zoomToFit="1"/>
  </sheetViews>
  <pageMargins left="0.7" right="0.7" top="0.75" bottom="0.75" header="0.3" footer="0.3"/>
  <pageSetup paperSize="9" orientation="landscape" horizontalDpi="4294967293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K28"/>
  <sheetViews>
    <sheetView topLeftCell="A6" workbookViewId="0">
      <selection activeCell="K4" sqref="K4:K27"/>
    </sheetView>
  </sheetViews>
  <sheetFormatPr defaultRowHeight="15"/>
  <cols>
    <col min="6" max="6" width="22.42578125" bestFit="1" customWidth="1"/>
    <col min="8" max="8" width="22" bestFit="1" customWidth="1"/>
    <col min="10" max="10" width="22" bestFit="1" customWidth="1"/>
  </cols>
  <sheetData>
    <row r="1" spans="2:11">
      <c r="F1" s="1"/>
    </row>
    <row r="2" spans="2:11">
      <c r="I2">
        <v>22</v>
      </c>
      <c r="J2">
        <v>23</v>
      </c>
      <c r="K2">
        <v>24</v>
      </c>
    </row>
    <row r="3" spans="2:11">
      <c r="E3" s="3" t="s">
        <v>0</v>
      </c>
      <c r="F3">
        <v>23</v>
      </c>
      <c r="H3" s="2" t="s">
        <v>1</v>
      </c>
      <c r="J3" s="2" t="s">
        <v>26</v>
      </c>
    </row>
    <row r="4" spans="2:11">
      <c r="B4">
        <f>VALUE(D4)</f>
        <v>0.86899999999999999</v>
      </c>
      <c r="D4" t="str">
        <f>LEFT(F4,5)</f>
        <v>0,869</v>
      </c>
      <c r="F4" t="s">
        <v>2</v>
      </c>
      <c r="H4" s="4">
        <v>0</v>
      </c>
      <c r="I4">
        <f>ROUND(($F$3-1)*D4,1)</f>
        <v>19.100000000000001</v>
      </c>
      <c r="J4">
        <f>ROUND($F$3*D4,1)</f>
        <v>20</v>
      </c>
      <c r="K4">
        <f>ROUND(($F$3+1)*D4,1)</f>
        <v>20.9</v>
      </c>
    </row>
    <row r="5" spans="2:11">
      <c r="B5">
        <f>N(D5)</f>
        <v>0</v>
      </c>
      <c r="D5" t="str">
        <f t="shared" ref="D5:D27" si="0">LEFT(F5,5)</f>
        <v>0,826</v>
      </c>
      <c r="F5" t="s">
        <v>3</v>
      </c>
      <c r="H5" s="4">
        <v>4.1666666666666664E-2</v>
      </c>
      <c r="I5">
        <f t="shared" ref="I5:I27" si="1">ROUND(($F$3-1)*D5,1)</f>
        <v>18.2</v>
      </c>
      <c r="J5">
        <f t="shared" ref="J5:J27" si="2">ROUND($F$3*D5,1)</f>
        <v>19</v>
      </c>
      <c r="K5">
        <f t="shared" ref="K5:K27" si="3">ROUND(($F$3+1)*D5,1)</f>
        <v>19.8</v>
      </c>
    </row>
    <row r="6" spans="2:11">
      <c r="D6" t="str">
        <f t="shared" si="0"/>
        <v>0,826</v>
      </c>
      <c r="F6" t="s">
        <v>4</v>
      </c>
      <c r="H6" s="4">
        <v>8.3333333333333301E-2</v>
      </c>
      <c r="I6">
        <f t="shared" si="1"/>
        <v>18.2</v>
      </c>
      <c r="J6">
        <f t="shared" si="2"/>
        <v>19</v>
      </c>
      <c r="K6">
        <f t="shared" si="3"/>
        <v>19.8</v>
      </c>
    </row>
    <row r="7" spans="2:11">
      <c r="D7" t="str">
        <f t="shared" si="0"/>
        <v>0,826</v>
      </c>
      <c r="F7" t="s">
        <v>5</v>
      </c>
      <c r="H7" s="4">
        <v>0.125</v>
      </c>
      <c r="I7">
        <f t="shared" si="1"/>
        <v>18.2</v>
      </c>
      <c r="J7">
        <f t="shared" si="2"/>
        <v>19</v>
      </c>
      <c r="K7">
        <f t="shared" si="3"/>
        <v>19.8</v>
      </c>
    </row>
    <row r="8" spans="2:11">
      <c r="D8" t="str">
        <f t="shared" si="0"/>
        <v>0,826</v>
      </c>
      <c r="F8" t="s">
        <v>6</v>
      </c>
      <c r="H8" s="4">
        <v>0.16666666666666699</v>
      </c>
      <c r="I8">
        <f t="shared" si="1"/>
        <v>18.2</v>
      </c>
      <c r="J8">
        <f t="shared" si="2"/>
        <v>19</v>
      </c>
      <c r="K8">
        <f t="shared" si="3"/>
        <v>19.8</v>
      </c>
    </row>
    <row r="9" spans="2:11">
      <c r="D9" t="str">
        <f t="shared" si="0"/>
        <v>0,913</v>
      </c>
      <c r="F9" t="s">
        <v>7</v>
      </c>
      <c r="H9" s="4">
        <v>0.20833333333333301</v>
      </c>
      <c r="I9">
        <f t="shared" si="1"/>
        <v>20.100000000000001</v>
      </c>
      <c r="J9">
        <f t="shared" si="2"/>
        <v>21</v>
      </c>
      <c r="K9">
        <f t="shared" si="3"/>
        <v>21.9</v>
      </c>
    </row>
    <row r="10" spans="2:11">
      <c r="D10" t="str">
        <f t="shared" si="0"/>
        <v>0,956</v>
      </c>
      <c r="F10" t="s">
        <v>8</v>
      </c>
      <c r="H10" s="4">
        <v>0.25</v>
      </c>
      <c r="I10">
        <f t="shared" si="1"/>
        <v>21</v>
      </c>
      <c r="J10">
        <f t="shared" si="2"/>
        <v>22</v>
      </c>
      <c r="K10">
        <f t="shared" si="3"/>
        <v>22.9</v>
      </c>
    </row>
    <row r="11" spans="2:11">
      <c r="D11" t="str">
        <f t="shared" si="0"/>
        <v>0,978</v>
      </c>
      <c r="F11" t="s">
        <v>9</v>
      </c>
      <c r="H11" s="4">
        <v>0.29166666666666702</v>
      </c>
      <c r="I11">
        <f t="shared" si="1"/>
        <v>21.5</v>
      </c>
      <c r="J11">
        <f t="shared" si="2"/>
        <v>22.5</v>
      </c>
      <c r="K11">
        <f t="shared" si="3"/>
        <v>23.5</v>
      </c>
    </row>
    <row r="12" spans="2:11">
      <c r="D12" t="str">
        <f t="shared" si="0"/>
        <v>0,956</v>
      </c>
      <c r="F12" t="s">
        <v>10</v>
      </c>
      <c r="H12" s="4">
        <v>0.33333333333333298</v>
      </c>
      <c r="I12">
        <f t="shared" si="1"/>
        <v>21</v>
      </c>
      <c r="J12">
        <f t="shared" si="2"/>
        <v>22</v>
      </c>
      <c r="K12">
        <f t="shared" si="3"/>
        <v>22.9</v>
      </c>
    </row>
    <row r="13" spans="2:11">
      <c r="D13" t="str">
        <f t="shared" si="0"/>
        <v>0,934</v>
      </c>
      <c r="F13" t="s">
        <v>11</v>
      </c>
      <c r="H13" s="4">
        <v>0.375</v>
      </c>
      <c r="I13">
        <f t="shared" si="1"/>
        <v>20.5</v>
      </c>
      <c r="J13">
        <f t="shared" si="2"/>
        <v>21.5</v>
      </c>
      <c r="K13">
        <f t="shared" si="3"/>
        <v>22.4</v>
      </c>
    </row>
    <row r="14" spans="2:11">
      <c r="D14" t="str">
        <f t="shared" si="0"/>
        <v>0,913</v>
      </c>
      <c r="F14" t="s">
        <v>12</v>
      </c>
      <c r="H14" s="4">
        <v>0.41666666666666702</v>
      </c>
      <c r="I14">
        <f t="shared" si="1"/>
        <v>20.100000000000001</v>
      </c>
      <c r="J14">
        <f t="shared" si="2"/>
        <v>21</v>
      </c>
      <c r="K14">
        <f t="shared" si="3"/>
        <v>21.9</v>
      </c>
    </row>
    <row r="15" spans="2:11">
      <c r="D15" t="str">
        <f t="shared" si="0"/>
        <v>0,934</v>
      </c>
      <c r="F15" t="s">
        <v>13</v>
      </c>
      <c r="H15" s="4">
        <v>0.45833333333333298</v>
      </c>
      <c r="I15">
        <f t="shared" si="1"/>
        <v>20.5</v>
      </c>
      <c r="J15">
        <f t="shared" si="2"/>
        <v>21.5</v>
      </c>
      <c r="K15">
        <f t="shared" si="3"/>
        <v>22.4</v>
      </c>
    </row>
    <row r="16" spans="2:11">
      <c r="D16" t="str">
        <f t="shared" si="0"/>
        <v>0,956</v>
      </c>
      <c r="F16" t="s">
        <v>14</v>
      </c>
      <c r="H16" s="4">
        <v>0.5</v>
      </c>
      <c r="I16">
        <f t="shared" si="1"/>
        <v>21</v>
      </c>
      <c r="J16">
        <f t="shared" si="2"/>
        <v>22</v>
      </c>
      <c r="K16">
        <f t="shared" si="3"/>
        <v>22.9</v>
      </c>
    </row>
    <row r="17" spans="4:11">
      <c r="D17" t="str">
        <f t="shared" si="0"/>
        <v>0,913</v>
      </c>
      <c r="F17" t="s">
        <v>15</v>
      </c>
      <c r="H17" s="4">
        <v>0.54166666666666696</v>
      </c>
      <c r="I17">
        <f t="shared" si="1"/>
        <v>20.100000000000001</v>
      </c>
      <c r="J17">
        <f t="shared" si="2"/>
        <v>21</v>
      </c>
      <c r="K17">
        <f t="shared" si="3"/>
        <v>21.9</v>
      </c>
    </row>
    <row r="18" spans="4:11">
      <c r="D18" t="str">
        <f t="shared" si="0"/>
        <v>0,913</v>
      </c>
      <c r="F18" t="s">
        <v>16</v>
      </c>
      <c r="H18" s="4">
        <v>0.58333333333333304</v>
      </c>
      <c r="I18">
        <f t="shared" si="1"/>
        <v>20.100000000000001</v>
      </c>
      <c r="J18">
        <f t="shared" si="2"/>
        <v>21</v>
      </c>
      <c r="K18">
        <f t="shared" si="3"/>
        <v>21.9</v>
      </c>
    </row>
    <row r="19" spans="4:11">
      <c r="D19" t="str">
        <f t="shared" si="0"/>
        <v>0,934</v>
      </c>
      <c r="F19" t="s">
        <v>17</v>
      </c>
      <c r="H19" s="4">
        <v>0.625</v>
      </c>
      <c r="I19">
        <f t="shared" si="1"/>
        <v>20.5</v>
      </c>
      <c r="J19">
        <f t="shared" si="2"/>
        <v>21.5</v>
      </c>
      <c r="K19">
        <f t="shared" si="3"/>
        <v>22.4</v>
      </c>
    </row>
    <row r="20" spans="4:11">
      <c r="D20" t="str">
        <f t="shared" si="0"/>
        <v>0,956</v>
      </c>
      <c r="F20" t="s">
        <v>18</v>
      </c>
      <c r="H20" s="4">
        <v>0.66666666666666696</v>
      </c>
      <c r="I20">
        <f t="shared" si="1"/>
        <v>21</v>
      </c>
      <c r="J20">
        <f t="shared" si="2"/>
        <v>22</v>
      </c>
      <c r="K20">
        <f t="shared" si="3"/>
        <v>22.9</v>
      </c>
    </row>
    <row r="21" spans="4:11">
      <c r="D21" t="str">
        <f t="shared" si="0"/>
        <v>0,978</v>
      </c>
      <c r="F21" t="s">
        <v>19</v>
      </c>
      <c r="H21" s="4">
        <v>0.70833333333333304</v>
      </c>
      <c r="I21">
        <f t="shared" si="1"/>
        <v>21.5</v>
      </c>
      <c r="J21">
        <f t="shared" si="2"/>
        <v>22.5</v>
      </c>
      <c r="K21">
        <f t="shared" si="3"/>
        <v>23.5</v>
      </c>
    </row>
    <row r="22" spans="4:11">
      <c r="D22" t="str">
        <f t="shared" si="0"/>
        <v>0,956</v>
      </c>
      <c r="F22" t="s">
        <v>20</v>
      </c>
      <c r="H22" s="4">
        <v>0.75</v>
      </c>
      <c r="I22">
        <f t="shared" si="1"/>
        <v>21</v>
      </c>
      <c r="J22">
        <f t="shared" si="2"/>
        <v>22</v>
      </c>
      <c r="K22">
        <f t="shared" si="3"/>
        <v>22.9</v>
      </c>
    </row>
    <row r="23" spans="4:11">
      <c r="D23" t="str">
        <f t="shared" si="0"/>
        <v>0,978</v>
      </c>
      <c r="F23" t="s">
        <v>21</v>
      </c>
      <c r="H23" s="4">
        <v>0.79166666666666696</v>
      </c>
      <c r="I23">
        <f t="shared" si="1"/>
        <v>21.5</v>
      </c>
      <c r="J23">
        <f t="shared" si="2"/>
        <v>22.5</v>
      </c>
      <c r="K23">
        <f t="shared" si="3"/>
        <v>23.5</v>
      </c>
    </row>
    <row r="24" spans="4:11">
      <c r="D24" t="str">
        <f t="shared" si="0"/>
        <v>1,000</v>
      </c>
      <c r="F24" t="s">
        <v>22</v>
      </c>
      <c r="H24" s="4">
        <v>0.83333333333333304</v>
      </c>
      <c r="I24">
        <f t="shared" si="1"/>
        <v>22</v>
      </c>
      <c r="J24">
        <f t="shared" si="2"/>
        <v>23</v>
      </c>
      <c r="K24">
        <f t="shared" si="3"/>
        <v>24</v>
      </c>
    </row>
    <row r="25" spans="4:11">
      <c r="D25" t="str">
        <f t="shared" si="0"/>
        <v>0,978</v>
      </c>
      <c r="F25" t="s">
        <v>23</v>
      </c>
      <c r="H25" s="4">
        <v>0.875</v>
      </c>
      <c r="I25">
        <f t="shared" si="1"/>
        <v>21.5</v>
      </c>
      <c r="J25">
        <f t="shared" si="2"/>
        <v>22.5</v>
      </c>
      <c r="K25">
        <f t="shared" si="3"/>
        <v>23.5</v>
      </c>
    </row>
    <row r="26" spans="4:11">
      <c r="D26" t="str">
        <f t="shared" si="0"/>
        <v>0,956</v>
      </c>
      <c r="F26" t="s">
        <v>24</v>
      </c>
      <c r="H26" s="4">
        <v>0.91666666666666696</v>
      </c>
      <c r="I26">
        <f t="shared" si="1"/>
        <v>21</v>
      </c>
      <c r="J26">
        <f t="shared" si="2"/>
        <v>22</v>
      </c>
      <c r="K26">
        <f t="shared" si="3"/>
        <v>22.9</v>
      </c>
    </row>
    <row r="27" spans="4:11">
      <c r="D27" t="str">
        <f t="shared" si="0"/>
        <v>0,934</v>
      </c>
      <c r="F27" t="s">
        <v>25</v>
      </c>
      <c r="H27" s="4">
        <v>0.95833333333333304</v>
      </c>
      <c r="I27">
        <f t="shared" si="1"/>
        <v>20.5</v>
      </c>
      <c r="J27">
        <f t="shared" si="2"/>
        <v>21.5</v>
      </c>
      <c r="K27">
        <f t="shared" si="3"/>
        <v>22.4</v>
      </c>
    </row>
    <row r="28" spans="4:11">
      <c r="H2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Диаграмма1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cp:lastPrinted>2022-01-16T07:23:02Z</cp:lastPrinted>
  <dcterms:created xsi:type="dcterms:W3CDTF">2022-01-16T06:37:33Z</dcterms:created>
  <dcterms:modified xsi:type="dcterms:W3CDTF">2022-01-16T07:23:23Z</dcterms:modified>
</cp:coreProperties>
</file>