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D623DD45-AFA4-4B0C-AFFB-A5FEB6DAB2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" i="1"/>
  <c r="D6" i="1"/>
  <c r="D9" i="1" s="1"/>
  <c r="D7" i="1"/>
  <c r="D8" i="1"/>
  <c r="D5" i="1"/>
</calcChain>
</file>

<file path=xl/sharedStrings.xml><?xml version="1.0" encoding="utf-8"?>
<sst xmlns="http://schemas.openxmlformats.org/spreadsheetml/2006/main" count="5" uniqueCount="5">
  <si>
    <t>差值/nm</t>
    <phoneticPr fontId="1" type="noConversion"/>
  </si>
  <si>
    <t>测量值/nm</t>
    <phoneticPr fontId="1" type="noConversion"/>
  </si>
  <si>
    <t>约定真值/nm</t>
    <phoneticPr fontId="1" type="noConversion"/>
  </si>
  <si>
    <t>两个吸收峰对应的波长/nm</t>
    <phoneticPr fontId="1" type="noConversion"/>
  </si>
  <si>
    <t>消除系差后波长/nm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</si>
</sst>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吸收系数随波长的变化图线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Feuil1!$G$3:$G$48</c:f>
              <c:numCache>
                <c:formatCode>0.0_ </c:formatCode>
                <c:ptCount val="46"/>
                <c:pt idx="1">
                  <c:v>610</c:v>
                </c:pt>
                <c:pt idx="2">
                  <c:v>608</c:v>
                </c:pt>
                <c:pt idx="3">
                  <c:v>606</c:v>
                </c:pt>
                <c:pt idx="4">
                  <c:v>604</c:v>
                </c:pt>
                <c:pt idx="5">
                  <c:v>602</c:v>
                </c:pt>
                <c:pt idx="6">
                  <c:v>600</c:v>
                </c:pt>
                <c:pt idx="7">
                  <c:v>598</c:v>
                </c:pt>
                <c:pt idx="8">
                  <c:v>596</c:v>
                </c:pt>
                <c:pt idx="9">
                  <c:v>594</c:v>
                </c:pt>
                <c:pt idx="10">
                  <c:v>592</c:v>
                </c:pt>
                <c:pt idx="11">
                  <c:v>590</c:v>
                </c:pt>
                <c:pt idx="12">
                  <c:v>588</c:v>
                </c:pt>
                <c:pt idx="13">
                  <c:v>587.5</c:v>
                </c:pt>
                <c:pt idx="14">
                  <c:v>587</c:v>
                </c:pt>
                <c:pt idx="15">
                  <c:v>586.5</c:v>
                </c:pt>
                <c:pt idx="16">
                  <c:v>586</c:v>
                </c:pt>
                <c:pt idx="17">
                  <c:v>585.5</c:v>
                </c:pt>
                <c:pt idx="18">
                  <c:v>585</c:v>
                </c:pt>
                <c:pt idx="19">
                  <c:v>584.5</c:v>
                </c:pt>
                <c:pt idx="20">
                  <c:v>584</c:v>
                </c:pt>
                <c:pt idx="21">
                  <c:v>583.5</c:v>
                </c:pt>
                <c:pt idx="22">
                  <c:v>581.5</c:v>
                </c:pt>
                <c:pt idx="23">
                  <c:v>579.5</c:v>
                </c:pt>
                <c:pt idx="24">
                  <c:v>577.5</c:v>
                </c:pt>
                <c:pt idx="25">
                  <c:v>576</c:v>
                </c:pt>
                <c:pt idx="26">
                  <c:v>575.5</c:v>
                </c:pt>
                <c:pt idx="27">
                  <c:v>575</c:v>
                </c:pt>
                <c:pt idx="28">
                  <c:v>574.5</c:v>
                </c:pt>
                <c:pt idx="29">
                  <c:v>574</c:v>
                </c:pt>
                <c:pt idx="30">
                  <c:v>573.5</c:v>
                </c:pt>
                <c:pt idx="31">
                  <c:v>573</c:v>
                </c:pt>
                <c:pt idx="32">
                  <c:v>572.5</c:v>
                </c:pt>
                <c:pt idx="33">
                  <c:v>572</c:v>
                </c:pt>
                <c:pt idx="34">
                  <c:v>570</c:v>
                </c:pt>
                <c:pt idx="35">
                  <c:v>568</c:v>
                </c:pt>
                <c:pt idx="36">
                  <c:v>566</c:v>
                </c:pt>
                <c:pt idx="37">
                  <c:v>564</c:v>
                </c:pt>
                <c:pt idx="38">
                  <c:v>562</c:v>
                </c:pt>
                <c:pt idx="39">
                  <c:v>560</c:v>
                </c:pt>
                <c:pt idx="40">
                  <c:v>558</c:v>
                </c:pt>
                <c:pt idx="41">
                  <c:v>556</c:v>
                </c:pt>
                <c:pt idx="42">
                  <c:v>554</c:v>
                </c:pt>
                <c:pt idx="43">
                  <c:v>552</c:v>
                </c:pt>
                <c:pt idx="44">
                  <c:v>550</c:v>
                </c:pt>
              </c:numCache>
            </c:numRef>
          </c:xVal>
          <c:yVal>
            <c:numRef>
              <c:f>Feuil1!$J$3:$J$48</c:f>
              <c:numCache>
                <c:formatCode>General</c:formatCode>
                <c:ptCount val="46"/>
                <c:pt idx="1">
                  <c:v>221.28678692699853</c:v>
                </c:pt>
                <c:pt idx="2">
                  <c:v>301.8462706727837</c:v>
                </c:pt>
                <c:pt idx="3">
                  <c:v>393.80796017644923</c:v>
                </c:pt>
                <c:pt idx="4">
                  <c:v>530.44431830838903</c:v>
                </c:pt>
                <c:pt idx="5">
                  <c:v>730.62745892385965</c:v>
                </c:pt>
                <c:pt idx="6">
                  <c:v>980.57660083448252</c:v>
                </c:pt>
                <c:pt idx="7">
                  <c:v>1281.9477252966169</c:v>
                </c:pt>
                <c:pt idx="8">
                  <c:v>1673.1345160842332</c:v>
                </c:pt>
                <c:pt idx="9">
                  <c:v>2238.8308325957455</c:v>
                </c:pt>
                <c:pt idx="10">
                  <c:v>2886.9055499196788</c:v>
                </c:pt>
                <c:pt idx="11">
                  <c:v>3410.8228843596621</c:v>
                </c:pt>
                <c:pt idx="12">
                  <c:v>4122.8460723543158</c:v>
                </c:pt>
                <c:pt idx="13">
                  <c:v>4394.4491546724394</c:v>
                </c:pt>
                <c:pt idx="14">
                  <c:v>4530.094347349961</c:v>
                </c:pt>
                <c:pt idx="15">
                  <c:v>4674.5413019638718</c:v>
                </c:pt>
                <c:pt idx="16">
                  <c:v>4788.0385979073553</c:v>
                </c:pt>
                <c:pt idx="17">
                  <c:v>4815.4563874292189</c:v>
                </c:pt>
                <c:pt idx="18">
                  <c:v>4788.0385979073553</c:v>
                </c:pt>
                <c:pt idx="19">
                  <c:v>4678.3255982679484</c:v>
                </c:pt>
                <c:pt idx="20">
                  <c:v>4513.4433524017295</c:v>
                </c:pt>
                <c:pt idx="21">
                  <c:v>4271.5889564619347</c:v>
                </c:pt>
                <c:pt idx="22">
                  <c:v>3395.8814280208003</c:v>
                </c:pt>
                <c:pt idx="23">
                  <c:v>3146.7030453193584</c:v>
                </c:pt>
                <c:pt idx="24">
                  <c:v>3253.1134655317614</c:v>
                </c:pt>
                <c:pt idx="25">
                  <c:v>3328.3256242466937</c:v>
                </c:pt>
                <c:pt idx="26">
                  <c:v>3348.9526172266451</c:v>
                </c:pt>
                <c:pt idx="27">
                  <c:v>3340.8839377949412</c:v>
                </c:pt>
                <c:pt idx="28">
                  <c:v>3355.1121690863488</c:v>
                </c:pt>
                <c:pt idx="29">
                  <c:v>3339.739303238036</c:v>
                </c:pt>
                <c:pt idx="30">
                  <c:v>3290.8452523072206</c:v>
                </c:pt>
                <c:pt idx="31">
                  <c:v>3161.7720210113193</c:v>
                </c:pt>
                <c:pt idx="32">
                  <c:v>2964.3893710535331</c:v>
                </c:pt>
                <c:pt idx="33">
                  <c:v>2733.966832413606</c:v>
                </c:pt>
                <c:pt idx="34">
                  <c:v>1495.7953906627072</c:v>
                </c:pt>
                <c:pt idx="35">
                  <c:v>614.96939949592115</c:v>
                </c:pt>
                <c:pt idx="36">
                  <c:v>260.79777020644235</c:v>
                </c:pt>
                <c:pt idx="37">
                  <c:v>132.53824879230058</c:v>
                </c:pt>
                <c:pt idx="38">
                  <c:v>75.257864386985233</c:v>
                </c:pt>
                <c:pt idx="39">
                  <c:v>48.945713037451206</c:v>
                </c:pt>
                <c:pt idx="40">
                  <c:v>39.040278637249791</c:v>
                </c:pt>
                <c:pt idx="41">
                  <c:v>33.614236632762527</c:v>
                </c:pt>
                <c:pt idx="42">
                  <c:v>24.883680246731544</c:v>
                </c:pt>
                <c:pt idx="43">
                  <c:v>26.931099993175945</c:v>
                </c:pt>
                <c:pt idx="44">
                  <c:v>30.757384805302767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8-4591-AAED-5FF89ED5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24000"/>
        <c:axId val="753625664"/>
      </c:scatterChart>
      <c:valAx>
        <c:axId val="753624000"/>
        <c:scaling>
          <c:orientation val="minMax"/>
          <c:min val="5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625664"/>
        <c:crosses val="autoZero"/>
        <c:crossBetween val="midCat"/>
        <c:majorUnit val="1"/>
        <c:minorUnit val="1"/>
      </c:valAx>
      <c:valAx>
        <c:axId val="7536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6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609598</xdr:colOff>
      <xdr:row>0</xdr:row>
      <xdr:rowOff>89646</xdr:rowOff>
    </xdr:from>
    <xdr:to>
      <xdr:col>45</xdr:col>
      <xdr:colOff>277906</xdr:colOff>
      <xdr:row>48</xdr:row>
      <xdr:rowOff>71717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F25BAD-D7EA-474B-97D3-29366D6D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2"/>
  <sheetViews>
    <sheetView tabSelected="1" zoomScale="70" zoomScaleNormal="70" workbookViewId="0">
      <selection activeCell="G20" sqref="G20:I20"/>
    </sheetView>
  </sheetViews>
  <sheetFormatPr defaultRowHeight="13.8" x14ac:dyDescent="0.25"/>
  <cols>
    <col min="7" max="7" width="8.88671875" style="1"/>
    <col min="8" max="9" width="8.88671875" style="2"/>
    <col min="10" max="10" width="8.88671875" customWidth="1"/>
    <col min="15" max="15" width="30.109375" customWidth="1"/>
  </cols>
  <sheetData>
    <row r="1" spans="2:10" x14ac:dyDescent="0.25">
      <c r="H1">
        <v>585.5</v>
      </c>
      <c r="I1" s="1">
        <v>573.9</v>
      </c>
    </row>
    <row r="4" spans="2:10" x14ac:dyDescent="0.25">
      <c r="B4" t="s">
        <v>2</v>
      </c>
      <c r="C4" t="s">
        <v>1</v>
      </c>
      <c r="D4" t="s">
        <v>0</v>
      </c>
      <c r="G4" s="1">
        <v>610</v>
      </c>
      <c r="H4" s="2">
        <v>1.919</v>
      </c>
      <c r="I4" s="2">
        <v>1.718</v>
      </c>
      <c r="J4">
        <f>(LN(H4)-LN(I4))/(0.0005)</f>
        <v>221.28678692699853</v>
      </c>
    </row>
    <row r="5" spans="2:10" x14ac:dyDescent="0.25">
      <c r="B5">
        <v>579.1</v>
      </c>
      <c r="C5">
        <v>579.20000000000005</v>
      </c>
      <c r="D5">
        <f>C5-B5</f>
        <v>0.10000000000002274</v>
      </c>
      <c r="G5" s="1">
        <v>608</v>
      </c>
      <c r="H5" s="2">
        <v>1.8560000000000001</v>
      </c>
      <c r="I5" s="2">
        <v>1.5960000000000001</v>
      </c>
      <c r="J5">
        <f t="shared" ref="J5:J47" si="0">(LN(H5)-LN(I5))/(0.0005)</f>
        <v>301.8462706727837</v>
      </c>
    </row>
    <row r="6" spans="2:10" x14ac:dyDescent="0.25">
      <c r="B6">
        <v>577</v>
      </c>
      <c r="C6">
        <v>577</v>
      </c>
      <c r="D6">
        <f t="shared" ref="D6:D8" si="1">C6-B6</f>
        <v>0</v>
      </c>
      <c r="G6" s="1">
        <v>606</v>
      </c>
      <c r="H6" s="2">
        <v>1.796</v>
      </c>
      <c r="I6" s="2">
        <v>1.4750000000000001</v>
      </c>
      <c r="J6">
        <f t="shared" si="0"/>
        <v>393.80796017644923</v>
      </c>
    </row>
    <row r="7" spans="2:10" x14ac:dyDescent="0.25">
      <c r="B7">
        <v>546.1</v>
      </c>
      <c r="C7">
        <v>546.29999999999995</v>
      </c>
      <c r="D7">
        <f t="shared" si="1"/>
        <v>0.19999999999993179</v>
      </c>
      <c r="G7" s="1">
        <v>604</v>
      </c>
      <c r="H7" s="2">
        <v>1.7170000000000001</v>
      </c>
      <c r="I7" s="2">
        <v>1.3169999999999999</v>
      </c>
      <c r="J7">
        <f t="shared" si="0"/>
        <v>530.44431830838903</v>
      </c>
    </row>
    <row r="8" spans="2:10" x14ac:dyDescent="0.25">
      <c r="B8">
        <v>435.8</v>
      </c>
      <c r="C8">
        <v>436</v>
      </c>
      <c r="D8">
        <f t="shared" si="1"/>
        <v>0.19999999999998863</v>
      </c>
      <c r="G8" s="1">
        <v>602</v>
      </c>
      <c r="H8" s="2">
        <v>1.611</v>
      </c>
      <c r="I8" s="2">
        <v>1.1180000000000001</v>
      </c>
      <c r="J8">
        <f>(LN(H8)-LN(I8))/(0.0005)</f>
        <v>730.62745892385965</v>
      </c>
    </row>
    <row r="9" spans="2:10" x14ac:dyDescent="0.25">
      <c r="D9">
        <f>AVERAGE(D5:D8)</f>
        <v>0.12499999999998579</v>
      </c>
      <c r="G9" s="1">
        <v>600</v>
      </c>
      <c r="H9" s="2">
        <v>1.494</v>
      </c>
      <c r="I9" s="2">
        <v>0.91500000000000004</v>
      </c>
      <c r="J9">
        <f t="shared" si="0"/>
        <v>980.57660083448252</v>
      </c>
    </row>
    <row r="10" spans="2:10" x14ac:dyDescent="0.25">
      <c r="G10" s="1">
        <v>598</v>
      </c>
      <c r="H10" s="2">
        <v>1.363</v>
      </c>
      <c r="I10" s="2">
        <v>0.71799999999999997</v>
      </c>
      <c r="J10">
        <f t="shared" si="0"/>
        <v>1281.9477252966169</v>
      </c>
    </row>
    <row r="11" spans="2:10" x14ac:dyDescent="0.25">
      <c r="G11" s="1">
        <v>596</v>
      </c>
      <c r="H11" s="2">
        <v>1.2050000000000001</v>
      </c>
      <c r="I11" s="2">
        <v>0.52200000000000002</v>
      </c>
      <c r="J11">
        <f t="shared" si="0"/>
        <v>1673.1345160842332</v>
      </c>
    </row>
    <row r="12" spans="2:10" x14ac:dyDescent="0.25">
      <c r="G12" s="1">
        <v>594</v>
      </c>
      <c r="H12" s="2">
        <v>1.02</v>
      </c>
      <c r="I12" s="2">
        <v>0.33300000000000002</v>
      </c>
      <c r="J12">
        <f t="shared" si="0"/>
        <v>2238.8308325957455</v>
      </c>
    </row>
    <row r="13" spans="2:10" x14ac:dyDescent="0.25">
      <c r="G13" s="1">
        <v>592</v>
      </c>
      <c r="H13" s="2">
        <v>0.86399999999999999</v>
      </c>
      <c r="I13" s="2">
        <v>0.20399999999999999</v>
      </c>
      <c r="J13">
        <f t="shared" si="0"/>
        <v>2886.9055499196788</v>
      </c>
    </row>
    <row r="14" spans="2:10" x14ac:dyDescent="0.25">
      <c r="G14" s="1">
        <v>590</v>
      </c>
      <c r="H14" s="2">
        <v>0.754</v>
      </c>
      <c r="I14" s="2">
        <v>0.13700000000000001</v>
      </c>
      <c r="J14">
        <f t="shared" si="0"/>
        <v>3410.8228843596621</v>
      </c>
    </row>
    <row r="15" spans="2:10" x14ac:dyDescent="0.25">
      <c r="G15" s="1">
        <v>588</v>
      </c>
      <c r="H15" s="2">
        <v>0.60499999999999998</v>
      </c>
      <c r="I15" s="2">
        <v>7.6999999999999999E-2</v>
      </c>
      <c r="J15">
        <f t="shared" si="0"/>
        <v>4122.8460723543158</v>
      </c>
    </row>
    <row r="16" spans="2:10" x14ac:dyDescent="0.25">
      <c r="G16" s="1">
        <v>587.5</v>
      </c>
      <c r="H16" s="2">
        <v>0.57599999999999996</v>
      </c>
      <c r="I16" s="2">
        <v>6.4000000000000001E-2</v>
      </c>
      <c r="J16">
        <f t="shared" si="0"/>
        <v>4394.4491546724394</v>
      </c>
    </row>
    <row r="17" spans="7:10" x14ac:dyDescent="0.25">
      <c r="G17" s="1">
        <v>587</v>
      </c>
      <c r="H17" s="2">
        <v>0.54900000000000004</v>
      </c>
      <c r="I17" s="2">
        <v>5.7000000000000002E-2</v>
      </c>
      <c r="J17">
        <f t="shared" si="0"/>
        <v>4530.094347349961</v>
      </c>
    </row>
    <row r="18" spans="7:10" x14ac:dyDescent="0.25">
      <c r="G18" s="1">
        <v>586.5</v>
      </c>
      <c r="H18" s="2">
        <v>0.52800000000000002</v>
      </c>
      <c r="I18" s="2">
        <v>5.0999999999999997E-2</v>
      </c>
      <c r="J18">
        <f t="shared" si="0"/>
        <v>4674.5413019638718</v>
      </c>
    </row>
    <row r="19" spans="7:10" x14ac:dyDescent="0.25">
      <c r="G19" s="1">
        <v>586</v>
      </c>
      <c r="H19" s="2">
        <v>0.51500000000000001</v>
      </c>
      <c r="I19" s="2">
        <v>4.7E-2</v>
      </c>
      <c r="J19">
        <f t="shared" si="0"/>
        <v>4788.0385979073553</v>
      </c>
    </row>
    <row r="20" spans="7:10" x14ac:dyDescent="0.25">
      <c r="G20" s="1">
        <v>585.5</v>
      </c>
      <c r="H20" s="2">
        <v>0.51100000000000001</v>
      </c>
      <c r="I20" s="2">
        <v>4.5999999999999999E-2</v>
      </c>
      <c r="J20">
        <f t="shared" si="0"/>
        <v>4815.4563874292189</v>
      </c>
    </row>
    <row r="21" spans="7:10" x14ac:dyDescent="0.25">
      <c r="G21" s="1">
        <v>585</v>
      </c>
      <c r="H21" s="2">
        <v>0.51500000000000001</v>
      </c>
      <c r="I21" s="2">
        <v>4.7E-2</v>
      </c>
      <c r="J21">
        <f t="shared" si="0"/>
        <v>4788.0385979073553</v>
      </c>
    </row>
    <row r="22" spans="7:10" x14ac:dyDescent="0.25">
      <c r="G22" s="1">
        <v>584.5</v>
      </c>
      <c r="H22" s="2">
        <v>0.52900000000000003</v>
      </c>
      <c r="I22" s="2">
        <v>5.0999999999999997E-2</v>
      </c>
      <c r="J22">
        <f t="shared" si="0"/>
        <v>4678.3255982679484</v>
      </c>
    </row>
    <row r="23" spans="7:10" x14ac:dyDescent="0.25">
      <c r="G23" s="1">
        <v>584</v>
      </c>
      <c r="H23" s="2">
        <v>0.55400000000000005</v>
      </c>
      <c r="I23" s="2">
        <v>5.8000000000000003E-2</v>
      </c>
      <c r="J23">
        <f t="shared" si="0"/>
        <v>4513.4433524017295</v>
      </c>
    </row>
    <row r="24" spans="7:10" x14ac:dyDescent="0.25">
      <c r="G24" s="1">
        <v>583.5</v>
      </c>
      <c r="H24" s="2">
        <v>0.58399999999999996</v>
      </c>
      <c r="I24" s="2">
        <v>6.9000000000000006E-2</v>
      </c>
      <c r="J24">
        <f t="shared" si="0"/>
        <v>4271.5889564619347</v>
      </c>
    </row>
    <row r="25" spans="7:10" x14ac:dyDescent="0.25">
      <c r="G25" s="1">
        <v>581.5</v>
      </c>
      <c r="H25" s="2">
        <v>0.73199999999999998</v>
      </c>
      <c r="I25" s="2">
        <v>0.13400000000000001</v>
      </c>
      <c r="J25">
        <f t="shared" si="0"/>
        <v>3395.8814280208003</v>
      </c>
    </row>
    <row r="26" spans="7:10" x14ac:dyDescent="0.25">
      <c r="G26" s="1">
        <v>579.5</v>
      </c>
      <c r="H26" s="2">
        <v>0.76200000000000001</v>
      </c>
      <c r="I26" s="2">
        <v>0.158</v>
      </c>
      <c r="J26">
        <f t="shared" si="0"/>
        <v>3146.7030453193584</v>
      </c>
    </row>
    <row r="27" spans="7:10" x14ac:dyDescent="0.25">
      <c r="G27" s="1">
        <v>577.5</v>
      </c>
      <c r="H27" s="2">
        <v>0.70699999999999996</v>
      </c>
      <c r="I27" s="2">
        <v>0.13900000000000001</v>
      </c>
      <c r="J27">
        <f t="shared" si="0"/>
        <v>3253.1134655317614</v>
      </c>
    </row>
    <row r="28" spans="7:10" x14ac:dyDescent="0.25">
      <c r="G28" s="1">
        <v>576</v>
      </c>
      <c r="H28" s="2">
        <v>0.67600000000000005</v>
      </c>
      <c r="I28" s="2">
        <v>0.128</v>
      </c>
      <c r="J28">
        <f t="shared" si="0"/>
        <v>3328.3256242466937</v>
      </c>
    </row>
    <row r="29" spans="7:10" x14ac:dyDescent="0.25">
      <c r="G29" s="1">
        <v>575.5</v>
      </c>
      <c r="H29" s="2">
        <v>0.66700000000000004</v>
      </c>
      <c r="I29" s="2">
        <v>0.125</v>
      </c>
      <c r="J29">
        <f t="shared" si="0"/>
        <v>3348.9526172266451</v>
      </c>
    </row>
    <row r="30" spans="7:10" x14ac:dyDescent="0.25">
      <c r="G30" s="1">
        <v>575</v>
      </c>
      <c r="H30" s="2">
        <v>0.65900000000000003</v>
      </c>
      <c r="I30" s="2">
        <v>0.124</v>
      </c>
      <c r="J30">
        <f t="shared" si="0"/>
        <v>3340.8839377949412</v>
      </c>
    </row>
    <row r="31" spans="7:10" x14ac:dyDescent="0.25">
      <c r="G31" s="1">
        <v>574.5</v>
      </c>
      <c r="H31" s="2">
        <v>0.65300000000000002</v>
      </c>
      <c r="I31" s="2">
        <v>0.122</v>
      </c>
      <c r="J31">
        <f t="shared" si="0"/>
        <v>3355.1121690863488</v>
      </c>
    </row>
    <row r="32" spans="7:10" x14ac:dyDescent="0.25">
      <c r="G32" s="1">
        <v>574</v>
      </c>
      <c r="H32" s="2">
        <v>0.64800000000000002</v>
      </c>
      <c r="I32" s="2">
        <v>0.122</v>
      </c>
      <c r="J32">
        <f t="shared" si="0"/>
        <v>3339.739303238036</v>
      </c>
    </row>
    <row r="33" spans="7:18" x14ac:dyDescent="0.25">
      <c r="G33" s="1">
        <v>573.5</v>
      </c>
      <c r="H33" s="2">
        <v>0.64790000000000003</v>
      </c>
      <c r="I33" s="2">
        <v>0.125</v>
      </c>
      <c r="J33">
        <f t="shared" si="0"/>
        <v>3290.8452523072206</v>
      </c>
    </row>
    <row r="34" spans="7:18" x14ac:dyDescent="0.25">
      <c r="G34" s="1">
        <v>573</v>
      </c>
      <c r="H34" s="2">
        <v>0.65600000000000003</v>
      </c>
      <c r="I34" s="2">
        <v>0.13500000000000001</v>
      </c>
      <c r="J34">
        <f t="shared" si="0"/>
        <v>3161.7720210113193</v>
      </c>
    </row>
    <row r="35" spans="7:18" x14ac:dyDescent="0.25">
      <c r="G35" s="1">
        <v>572.5</v>
      </c>
      <c r="H35" s="2">
        <v>0.67800000000000005</v>
      </c>
      <c r="I35" s="2">
        <v>0.154</v>
      </c>
      <c r="J35">
        <f t="shared" si="0"/>
        <v>2964.3893710535331</v>
      </c>
    </row>
    <row r="36" spans="7:18" x14ac:dyDescent="0.25">
      <c r="G36" s="1">
        <v>572</v>
      </c>
      <c r="H36" s="2">
        <v>0.71799999999999997</v>
      </c>
      <c r="I36" s="2">
        <v>0.183</v>
      </c>
      <c r="J36">
        <f t="shared" si="0"/>
        <v>2733.966832413606</v>
      </c>
    </row>
    <row r="37" spans="7:18" x14ac:dyDescent="0.25">
      <c r="G37" s="1">
        <v>570</v>
      </c>
      <c r="H37" s="2">
        <v>0.97599999999999998</v>
      </c>
      <c r="I37" s="2">
        <v>0.46200000000000002</v>
      </c>
      <c r="J37">
        <f t="shared" si="0"/>
        <v>1495.7953906627072</v>
      </c>
    </row>
    <row r="38" spans="7:18" x14ac:dyDescent="0.25">
      <c r="G38" s="1">
        <v>568</v>
      </c>
      <c r="H38" s="2">
        <v>1.258</v>
      </c>
      <c r="I38" s="2">
        <v>0.92500000000000004</v>
      </c>
      <c r="J38">
        <f t="shared" si="0"/>
        <v>614.96939949592115</v>
      </c>
    </row>
    <row r="39" spans="7:18" x14ac:dyDescent="0.25">
      <c r="G39" s="1">
        <v>566</v>
      </c>
      <c r="H39" s="2">
        <v>1.3660000000000001</v>
      </c>
      <c r="I39" s="2">
        <v>1.1990000000000001</v>
      </c>
      <c r="J39">
        <f t="shared" si="0"/>
        <v>260.79777020644235</v>
      </c>
    </row>
    <row r="40" spans="7:18" x14ac:dyDescent="0.25">
      <c r="G40" s="1">
        <v>564</v>
      </c>
      <c r="H40" s="2">
        <v>1.3879999999999999</v>
      </c>
      <c r="I40" s="2">
        <v>1.2989999999999999</v>
      </c>
      <c r="J40">
        <f t="shared" si="0"/>
        <v>132.53824879230058</v>
      </c>
    </row>
    <row r="41" spans="7:18" x14ac:dyDescent="0.25">
      <c r="G41" s="1">
        <v>562</v>
      </c>
      <c r="H41" s="2">
        <v>1.381</v>
      </c>
      <c r="I41" s="2">
        <v>1.33</v>
      </c>
      <c r="J41">
        <f t="shared" si="0"/>
        <v>75.257864386985233</v>
      </c>
    </row>
    <row r="42" spans="7:18" x14ac:dyDescent="0.25">
      <c r="G42" s="1">
        <v>560</v>
      </c>
      <c r="H42" s="2">
        <v>1.365</v>
      </c>
      <c r="I42" s="2">
        <v>1.3320000000000001</v>
      </c>
      <c r="J42">
        <f t="shared" si="0"/>
        <v>48.945713037451206</v>
      </c>
    </row>
    <row r="43" spans="7:18" x14ac:dyDescent="0.25">
      <c r="G43" s="1">
        <v>558</v>
      </c>
      <c r="H43" s="2">
        <v>1.345</v>
      </c>
      <c r="I43" s="2">
        <v>1.319</v>
      </c>
      <c r="J43">
        <f t="shared" si="0"/>
        <v>39.040278637249791</v>
      </c>
    </row>
    <row r="44" spans="7:18" x14ac:dyDescent="0.25">
      <c r="G44" s="1">
        <v>556</v>
      </c>
      <c r="H44" s="2">
        <v>1.32</v>
      </c>
      <c r="I44" s="2">
        <v>1.298</v>
      </c>
      <c r="J44">
        <f t="shared" si="0"/>
        <v>33.614236632762527</v>
      </c>
    </row>
    <row r="45" spans="7:18" x14ac:dyDescent="0.25">
      <c r="G45" s="1">
        <v>554</v>
      </c>
      <c r="H45" s="2">
        <v>1.294</v>
      </c>
      <c r="I45" s="2">
        <v>1.278</v>
      </c>
      <c r="J45">
        <f t="shared" si="0"/>
        <v>24.883680246731544</v>
      </c>
      <c r="R45">
        <v>574</v>
      </c>
    </row>
    <row r="46" spans="7:18" x14ac:dyDescent="0.25">
      <c r="G46" s="1">
        <v>552</v>
      </c>
      <c r="H46" s="2">
        <v>1.2709999999999999</v>
      </c>
      <c r="I46" s="2">
        <v>1.254</v>
      </c>
      <c r="J46">
        <f t="shared" si="0"/>
        <v>26.931099993175945</v>
      </c>
    </row>
    <row r="47" spans="7:18" x14ac:dyDescent="0.25">
      <c r="G47" s="1">
        <v>550</v>
      </c>
      <c r="H47" s="2">
        <v>1.2450000000000001</v>
      </c>
      <c r="I47" s="2">
        <v>1.226</v>
      </c>
      <c r="J47">
        <f t="shared" si="0"/>
        <v>30.757384805302767</v>
      </c>
    </row>
    <row r="51" spans="15:17" x14ac:dyDescent="0.25">
      <c r="O51" t="s">
        <v>3</v>
      </c>
      <c r="P51">
        <v>574.5</v>
      </c>
      <c r="Q51">
        <v>585.4</v>
      </c>
    </row>
    <row r="52" spans="15:17" x14ac:dyDescent="0.25">
      <c r="O52" t="s">
        <v>4</v>
      </c>
      <c r="P52">
        <v>573.20000000000005</v>
      </c>
      <c r="Q52">
        <v>584.1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2021-10-11T12:54:08Z</dcterms:modified>
</cp:coreProperties>
</file>