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2F7847CE-551A-422D-93DB-A2BE76C78B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H5" i="1"/>
  <c r="H6" i="1"/>
  <c r="K5" i="1"/>
  <c r="K6" i="1"/>
  <c r="L3" i="1"/>
  <c r="L2" i="1"/>
  <c r="H2" i="1"/>
  <c r="H7" i="1"/>
  <c r="K3" i="1"/>
  <c r="K4" i="1"/>
  <c r="K7" i="1"/>
  <c r="K2" i="1"/>
  <c r="H3" i="1"/>
  <c r="H4" i="1"/>
  <c r="E3" i="1"/>
  <c r="E7" i="1"/>
  <c r="E2" i="1"/>
  <c r="L6" i="1" l="1"/>
  <c r="L5" i="1"/>
  <c r="L4" i="1"/>
  <c r="L7" i="1"/>
</calcChain>
</file>

<file path=xl/sharedStrings.xml><?xml version="1.0" encoding="utf-8"?>
<sst xmlns="http://schemas.openxmlformats.org/spreadsheetml/2006/main" count="13" uniqueCount="13">
  <si>
    <t>Im/A</t>
    <phoneticPr fontId="1" type="noConversion"/>
  </si>
  <si>
    <t>B/T</t>
    <phoneticPr fontId="1" type="noConversion"/>
  </si>
  <si>
    <t>k级光线1左读数/mm</t>
    <phoneticPr fontId="1" type="noConversion"/>
  </si>
  <si>
    <t>k级光线1右读数/mm</t>
    <phoneticPr fontId="1" type="noConversion"/>
  </si>
  <si>
    <t>D(k,1)/mm</t>
    <phoneticPr fontId="1" type="noConversion"/>
  </si>
  <si>
    <t>k级光线2左读数/mm</t>
    <phoneticPr fontId="1" type="noConversion"/>
  </si>
  <si>
    <t>k级光线2右读数/mm</t>
    <phoneticPr fontId="1" type="noConversion"/>
  </si>
  <si>
    <t>D(k,2)/mm</t>
    <phoneticPr fontId="1" type="noConversion"/>
  </si>
  <si>
    <t>(k-1)级光线1左读数/mm</t>
    <phoneticPr fontId="1" type="noConversion"/>
  </si>
  <si>
    <t>k-1级光线1右读数/mm</t>
    <phoneticPr fontId="1" type="noConversion"/>
  </si>
  <si>
    <t>D(k-1,1)/mm</t>
    <phoneticPr fontId="1" type="noConversion"/>
  </si>
  <si>
    <t>3'</t>
    <phoneticPr fontId="1" type="noConversion"/>
  </si>
  <si>
    <t>3''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</si>
</sst>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塞曼实验中磁感应强度与励磁电流关系图</a:t>
            </a:r>
          </a:p>
        </c:rich>
      </c:tx>
      <c:layout>
        <c:manualLayout>
          <c:xMode val="edge"/>
          <c:yMode val="edge"/>
          <c:x val="0.2694444444444444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</c:v>
                </c:pt>
              </c:numCache>
            </c:numRef>
          </c:xVal>
          <c:yVal>
            <c:numRef>
              <c:f>Feuil1!$L$2:$L$7</c:f>
              <c:numCache>
                <c:formatCode>General</c:formatCode>
                <c:ptCount val="6"/>
                <c:pt idx="0">
                  <c:v>0.94059285560322137</c:v>
                </c:pt>
                <c:pt idx="1">
                  <c:v>1.0234901572963764</c:v>
                </c:pt>
                <c:pt idx="2">
                  <c:v>1.0921340095441365</c:v>
                </c:pt>
                <c:pt idx="3">
                  <c:v>1.0887608831767834</c:v>
                </c:pt>
                <c:pt idx="4">
                  <c:v>1.0881291852135728</c:v>
                </c:pt>
                <c:pt idx="5">
                  <c:v>1.1733112671729815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F-4E09-9D02-37E6B683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01216"/>
        <c:axId val="2055703712"/>
      </c:scatterChart>
      <c:valAx>
        <c:axId val="205570121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703712"/>
        <c:crosses val="autoZero"/>
        <c:crossBetween val="midCat"/>
      </c:valAx>
      <c:valAx>
        <c:axId val="20557037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7012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416859</xdr:colOff>
      <xdr:row>9</xdr:row>
      <xdr:rowOff>71718</xdr:rowOff>
    </xdr:from>
    <xdr:to>
      <xdr:col>7</xdr:col>
      <xdr:colOff>900953</xdr:colOff>
      <xdr:row>24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B9BE7D-3AD2-48F8-89FC-96C8C7139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367553</xdr:colOff>
      <xdr:row>22</xdr:row>
      <xdr:rowOff>17930</xdr:rowOff>
    </xdr:from>
    <xdr:ext cx="885050" cy="283411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5CD6588-E06C-4912-8BEF-45791C84B7D6}"/>
            </a:ext>
          </a:extLst>
        </xdr:cNvPr>
        <xdr:cNvSpPr txBox="1"/>
      </xdr:nvSpPr>
      <xdr:spPr>
        <a:xfrm>
          <a:off x="9906000" y="3962401"/>
          <a:ext cx="885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励磁电流</a:t>
          </a:r>
          <a:r>
            <a:rPr lang="en-US" altLang="zh-CN" sz="1100"/>
            <a:t>/A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0.02843</cdr:x>
      <cdr:y>0.08497</cdr:y>
    </cdr:from>
    <cdr:to>
      <cdr:x>0.22843</cdr:x>
      <cdr:y>0.4183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97E6B58-7DB2-4ABA-9701-112EF7963D02}"/>
            </a:ext>
          </a:extLst>
        </cdr:cNvPr>
        <cdr:cNvSpPr txBox="1"/>
      </cdr:nvSpPr>
      <cdr:spPr>
        <a:xfrm xmlns:a="http://schemas.openxmlformats.org/drawingml/2006/main">
          <a:off x="129989" y="2330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0.00098</cdr:x>
      <cdr:y>0.04902</cdr:y>
    </cdr:from>
    <cdr:to>
      <cdr:x>0.20098</cdr:x>
      <cdr:y>0.38235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DB7A6A17-B5CE-432E-857F-D12B92F048BD}"/>
            </a:ext>
          </a:extLst>
        </cdr:cNvPr>
        <cdr:cNvSpPr txBox="1"/>
      </cdr:nvSpPr>
      <cdr:spPr>
        <a:xfrm xmlns:a="http://schemas.openxmlformats.org/drawingml/2006/main">
          <a:off x="4483" y="13447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磁感应强度</a:t>
          </a:r>
          <a:r>
            <a:rPr lang="en-US" altLang="zh-CN" sz="1100"/>
            <a:t>B/T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85" zoomScaleNormal="85" workbookViewId="0">
      <selection activeCell="I18" sqref="I18"/>
    </sheetView>
  </sheetViews>
  <sheetFormatPr defaultColWidth="19.88671875" defaultRowHeight="13.8" x14ac:dyDescent="0.25"/>
  <cols>
    <col min="1" max="8" width="19.88671875" style="1"/>
    <col min="9" max="9" width="22.88671875" style="1" customWidth="1"/>
    <col min="10" max="10" width="21.6640625" style="1" customWidth="1"/>
    <col min="11" max="16384" width="19.88671875" style="1"/>
  </cols>
  <sheetData>
    <row r="1" spans="1:12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</row>
    <row r="2" spans="1:12" x14ac:dyDescent="0.25">
      <c r="A2" s="1">
        <v>1</v>
      </c>
      <c r="B2" s="1">
        <v>2.5</v>
      </c>
      <c r="C2" s="1">
        <v>6.4029999999999996</v>
      </c>
      <c r="D2" s="1">
        <v>1.302</v>
      </c>
      <c r="E2" s="1">
        <f>D2-C2</f>
        <v>-5.1009999999999991</v>
      </c>
      <c r="F2" s="1">
        <v>6.7640000000000002</v>
      </c>
      <c r="G2" s="1">
        <v>0.94399999999999995</v>
      </c>
      <c r="H2" s="1">
        <f>G2-F2</f>
        <v>-5.82</v>
      </c>
      <c r="I2" s="1">
        <v>7.335</v>
      </c>
      <c r="J2" s="1">
        <v>0.38</v>
      </c>
      <c r="K2" s="1">
        <f>I2-J2</f>
        <v>6.9550000000000001</v>
      </c>
      <c r="L2" s="1">
        <f>ABS((H2*H2-E2*E2)/(K2*K2-E2*E2))/2/(2*10^(-3))/23.343/4</f>
        <v>0.94059285560322137</v>
      </c>
    </row>
    <row r="3" spans="1:12" x14ac:dyDescent="0.25">
      <c r="A3" s="1">
        <v>2</v>
      </c>
      <c r="B3" s="1">
        <v>3</v>
      </c>
      <c r="C3" s="1">
        <v>6.3940000000000001</v>
      </c>
      <c r="D3" s="1">
        <v>1.28</v>
      </c>
      <c r="E3" s="1">
        <f t="shared" ref="E3:E6" si="0">D3-C3</f>
        <v>-5.1139999999999999</v>
      </c>
      <c r="F3" s="1">
        <v>6.7750000000000004</v>
      </c>
      <c r="G3" s="1">
        <v>0.89700000000000002</v>
      </c>
      <c r="H3" s="1">
        <f t="shared" ref="H3:H6" si="1">G3-F3</f>
        <v>-5.8780000000000001</v>
      </c>
      <c r="I3" s="1">
        <v>7.3070000000000004</v>
      </c>
      <c r="J3" s="1">
        <v>0.37</v>
      </c>
      <c r="K3" s="1">
        <f t="shared" ref="K3:K6" si="2">I3-J3</f>
        <v>6.9370000000000003</v>
      </c>
      <c r="L3" s="1">
        <f>ABS((H3*H3-E3*E3)/(K3*K3-E3*E3))/2/(2*10^(-3))/23.343/4</f>
        <v>1.0234901572963764</v>
      </c>
    </row>
    <row r="4" spans="1:12" x14ac:dyDescent="0.25">
      <c r="A4" s="1">
        <v>3</v>
      </c>
      <c r="B4" s="1">
        <v>3.5</v>
      </c>
      <c r="C4" s="1">
        <v>6.3869999999999996</v>
      </c>
      <c r="D4" s="1">
        <v>1.274</v>
      </c>
      <c r="E4" s="1">
        <f>D4-C4</f>
        <v>-5.1129999999999995</v>
      </c>
      <c r="F4" s="1">
        <v>6.7869999999999999</v>
      </c>
      <c r="G4" s="1">
        <v>0.86799999999999999</v>
      </c>
      <c r="H4" s="1">
        <f t="shared" si="1"/>
        <v>-5.9189999999999996</v>
      </c>
      <c r="I4" s="1">
        <v>7.2910000000000004</v>
      </c>
      <c r="J4" s="1">
        <v>0.36699999999999999</v>
      </c>
      <c r="K4" s="1">
        <f t="shared" si="2"/>
        <v>6.9240000000000004</v>
      </c>
      <c r="L4" s="1">
        <f t="shared" ref="L4:L7" si="3">ABS((H4*H4-E4*E4)/(K4*K4-E4*E4))/2/(2*10^(-3))/23.343/4</f>
        <v>1.0921340095441365</v>
      </c>
    </row>
    <row r="5" spans="1:12" x14ac:dyDescent="0.25">
      <c r="A5" s="1" t="s">
        <v>11</v>
      </c>
      <c r="B5" s="1">
        <v>3.5</v>
      </c>
      <c r="C5" s="1">
        <v>6.4249999999999998</v>
      </c>
      <c r="D5" s="1">
        <v>1.294</v>
      </c>
      <c r="E5" s="1">
        <f t="shared" si="0"/>
        <v>-5.1310000000000002</v>
      </c>
      <c r="F5" s="1">
        <v>6.8250000000000002</v>
      </c>
      <c r="G5" s="1">
        <v>0.89100000000000001</v>
      </c>
      <c r="H5" s="1">
        <f t="shared" si="1"/>
        <v>-5.9340000000000002</v>
      </c>
      <c r="I5" s="1">
        <v>7.3410000000000002</v>
      </c>
      <c r="J5" s="1">
        <v>0.4</v>
      </c>
      <c r="K5" s="1">
        <f t="shared" si="2"/>
        <v>6.9409999999999998</v>
      </c>
      <c r="L5" s="1">
        <f t="shared" si="3"/>
        <v>1.0887608831767834</v>
      </c>
    </row>
    <row r="6" spans="1:12" x14ac:dyDescent="0.25">
      <c r="A6" s="1" t="s">
        <v>12</v>
      </c>
      <c r="B6" s="1">
        <v>3.5</v>
      </c>
      <c r="C6" s="1">
        <v>6.4379999999999997</v>
      </c>
      <c r="D6" s="1">
        <v>1.272</v>
      </c>
      <c r="E6" s="1">
        <f t="shared" si="0"/>
        <v>-5.1659999999999995</v>
      </c>
      <c r="F6" s="1">
        <v>6.8319999999999999</v>
      </c>
      <c r="G6" s="1">
        <v>0.87</v>
      </c>
      <c r="H6" s="1">
        <f t="shared" si="1"/>
        <v>-5.9619999999999997</v>
      </c>
      <c r="I6" s="1">
        <v>7.34</v>
      </c>
      <c r="J6" s="1">
        <v>0.377</v>
      </c>
      <c r="K6" s="1">
        <f t="shared" si="2"/>
        <v>6.9630000000000001</v>
      </c>
      <c r="L6" s="1">
        <f t="shared" si="3"/>
        <v>1.0881291852135728</v>
      </c>
    </row>
    <row r="7" spans="1:12" x14ac:dyDescent="0.25">
      <c r="A7" s="1">
        <v>4</v>
      </c>
      <c r="B7" s="1">
        <v>4</v>
      </c>
      <c r="C7" s="1">
        <v>6.41</v>
      </c>
      <c r="D7" s="1">
        <v>1.3169999999999999</v>
      </c>
      <c r="E7" s="1">
        <f>D7-C7</f>
        <v>-5.093</v>
      </c>
      <c r="F7" s="1">
        <v>6.8410000000000002</v>
      </c>
      <c r="G7" s="1">
        <v>0.874</v>
      </c>
      <c r="H7" s="1">
        <f>F7-G7</f>
        <v>5.9670000000000005</v>
      </c>
      <c r="I7" s="1">
        <v>7.3259999999999996</v>
      </c>
      <c r="J7" s="1">
        <v>0.39800000000000002</v>
      </c>
      <c r="K7" s="1">
        <f>I7-J7</f>
        <v>6.9279999999999999</v>
      </c>
      <c r="L7" s="1">
        <f>ABS((H7*H7-E7*E7)/(K7*K7-E7*E7))/2/(2*10^(-3))/23.343/4</f>
        <v>1.1733112671729815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2021-09-27T12:39:04Z</dcterms:modified>
</cp:coreProperties>
</file>