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ELISA\Analyzed Data\Sanofi gB_rabbit plasma\Published data\"/>
    </mc:Choice>
  </mc:AlternateContent>
  <xr:revisionPtr revIDLastSave="0" documentId="13_ncr:1_{0EBAA68D-18CB-4A7A-850B-A07573CC3F8A}" xr6:coauthVersionLast="47" xr6:coauthVersionMax="47" xr10:uidLastSave="{00000000-0000-0000-0000-000000000000}"/>
  <bookViews>
    <workbookView xWindow="20525" yWindow="-107" windowWidth="20848" windowHeight="11208" xr2:uid="{00000000-000D-0000-FFFF-FFFF00000000}"/>
  </bookViews>
  <sheets>
    <sheet name="plate layout" sheetId="10" r:id="rId1"/>
    <sheet name="plate1" sheetId="1" r:id="rId2"/>
    <sheet name="plate2" sheetId="2" r:id="rId3"/>
    <sheet name="plate 3" sheetId="3" r:id="rId4"/>
    <sheet name="plate 4" sheetId="4" r:id="rId5"/>
    <sheet name="plate 5" sheetId="5" r:id="rId6"/>
    <sheet name="plate 6" sheetId="6" r:id="rId7"/>
    <sheet name="plate 7" sheetId="7" r:id="rId8"/>
    <sheet name="plate 8" sheetId="8" r:id="rId9"/>
    <sheet name="plate 9" sheetId="9" r:id="rId10"/>
    <sheet name="20200201 wk20 sample" sheetId="13" r:id="rId11"/>
    <sheet name="SB cutoff" sheetId="12" r:id="rId12"/>
    <sheet name="ED50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2" l="1"/>
  <c r="P4" i="12"/>
  <c r="P3" i="12"/>
  <c r="P2" i="12"/>
  <c r="BA5" i="10"/>
  <c r="BA6" i="10" s="1"/>
  <c r="BA7" i="10" s="1"/>
  <c r="BA8" i="10" s="1"/>
  <c r="BA9" i="10" s="1"/>
  <c r="BA10" i="10" s="1"/>
  <c r="BA11" i="10" s="1"/>
  <c r="BA12" i="10" s="1"/>
  <c r="BA13" i="10" s="1"/>
  <c r="BA14" i="10" s="1"/>
  <c r="BA15" i="10" s="1"/>
</calcChain>
</file>

<file path=xl/sharedStrings.xml><?xml version="1.0" encoding="utf-8"?>
<sst xmlns="http://schemas.openxmlformats.org/spreadsheetml/2006/main" count="626" uniqueCount="372">
  <si>
    <t>~End</t>
  </si>
  <si>
    <t>Original Filename: 20191221 gB ELISA_plate 1; Date Last Saved: 12/21/2019 11:11:57 AM</t>
  </si>
  <si>
    <t>Temperature(¡C): 18.7</t>
  </si>
  <si>
    <t>Superblock</t>
  </si>
  <si>
    <t>Cytogam</t>
  </si>
  <si>
    <t>N22460 Wk0</t>
  </si>
  <si>
    <t>N22461 Wk0</t>
  </si>
  <si>
    <t>N22462 Wk0</t>
  </si>
  <si>
    <t>N22463 Wk0</t>
  </si>
  <si>
    <t>N22464 Wk0</t>
  </si>
  <si>
    <t>N22465 Wk0</t>
  </si>
  <si>
    <t>N22466 Wk0</t>
  </si>
  <si>
    <t>N22467 Wk0</t>
  </si>
  <si>
    <t>N22468 Wk0</t>
  </si>
  <si>
    <t>N22469 Wk0</t>
  </si>
  <si>
    <t>N22470 Wk0</t>
  </si>
  <si>
    <t>N22471 Wk0</t>
  </si>
  <si>
    <t>N22472 Wk0</t>
  </si>
  <si>
    <t>N22473 Wk0</t>
  </si>
  <si>
    <t>N22474 Wk0</t>
  </si>
  <si>
    <t>N22475 Wk0</t>
  </si>
  <si>
    <t>N22476 Wk0</t>
  </si>
  <si>
    <t>N22477 Wk0</t>
  </si>
  <si>
    <t>N22460 Wk2</t>
  </si>
  <si>
    <t>N22461 Wk2</t>
  </si>
  <si>
    <t>N22462 Wk2</t>
  </si>
  <si>
    <t>N22463 Wk2</t>
  </si>
  <si>
    <t>N22464 Wk2</t>
  </si>
  <si>
    <t>N22465 Wk2</t>
  </si>
  <si>
    <t>N22466 Wk2</t>
  </si>
  <si>
    <t>N22467 Wk2</t>
  </si>
  <si>
    <t>N22468 Wk2</t>
  </si>
  <si>
    <t>N22469 Wk2</t>
  </si>
  <si>
    <t>Original Filename: 20191221 gB ELISA_plate 2; Date Last Saved: 12/21/2019 11:17:38 AM</t>
  </si>
  <si>
    <t>Temperature(¡C): 20</t>
  </si>
  <si>
    <t>N22470 Wk2</t>
  </si>
  <si>
    <t>N22471 Wk2</t>
  </si>
  <si>
    <t>N22472 Wk2</t>
  </si>
  <si>
    <t>N22473 Wk2</t>
  </si>
  <si>
    <t>N22474 Wk2</t>
  </si>
  <si>
    <t>N22475 Wk2</t>
  </si>
  <si>
    <t>N22476 Wk2</t>
  </si>
  <si>
    <t>N22477 Wk2</t>
  </si>
  <si>
    <t>N22460 Wk4</t>
  </si>
  <si>
    <t>N22461 Wk4</t>
  </si>
  <si>
    <t>N22462 Wk4</t>
  </si>
  <si>
    <t>N22463 Wk4</t>
  </si>
  <si>
    <t>N22464 Wk4</t>
  </si>
  <si>
    <t>N22465 Wk4</t>
  </si>
  <si>
    <t>Original Filename: 20191221 gB ELISA_plate 3; Date Last Saved: 12/21/2019 11:21:15 AM</t>
  </si>
  <si>
    <t>Temperature(¡C): 20.5</t>
  </si>
  <si>
    <t>N22466 Wk4</t>
  </si>
  <si>
    <t>N22467 Wk4</t>
  </si>
  <si>
    <t>N22468 Wk4</t>
  </si>
  <si>
    <t>N22469 Wk4</t>
  </si>
  <si>
    <t>N22470 Wk4</t>
  </si>
  <si>
    <t>N22471 Wk4</t>
  </si>
  <si>
    <t>N22472 Wk4</t>
  </si>
  <si>
    <t>N22473 Wk4</t>
  </si>
  <si>
    <t>N22474 Wk4</t>
  </si>
  <si>
    <t>N22475 Wk4</t>
  </si>
  <si>
    <t>N22476 Wk4</t>
  </si>
  <si>
    <t>N22477 Wk4</t>
  </si>
  <si>
    <t>N22460 Wk6</t>
  </si>
  <si>
    <t>N22461 Wk6</t>
  </si>
  <si>
    <t>N22462 Wk6</t>
  </si>
  <si>
    <t>N22463 Wk6</t>
  </si>
  <si>
    <t>N22464 Wk6</t>
  </si>
  <si>
    <t>N22465 Wk6</t>
  </si>
  <si>
    <t>N22466 Wk6</t>
  </si>
  <si>
    <t>N22467 Wk6</t>
  </si>
  <si>
    <t>N22468 Wk6</t>
  </si>
  <si>
    <t>N22469 Wk6</t>
  </si>
  <si>
    <t>N22470 Wk6</t>
  </si>
  <si>
    <t>N22471 Wk6</t>
  </si>
  <si>
    <t>N22472 Wk6</t>
  </si>
  <si>
    <t>N22473 Wk6</t>
  </si>
  <si>
    <t>N22474 Wk6</t>
  </si>
  <si>
    <t>N22475 Wk6</t>
  </si>
  <si>
    <t>Temperature(¡C): 20.9</t>
  </si>
  <si>
    <t>Original Filename: 20191221 gB ELISA_plate 5; Date Last Saved: 12/21/2019 2:13:41 PM</t>
  </si>
  <si>
    <t>Original Filename: 20191221 gB ELISA_plate 4; Date Last Saved: 12/21/2019 2:08:04 PM</t>
  </si>
  <si>
    <t>N22476 Wk6</t>
  </si>
  <si>
    <t>N22477 Wk6</t>
  </si>
  <si>
    <t>N22460 Wk8</t>
  </si>
  <si>
    <t>N22461 Wk8</t>
  </si>
  <si>
    <t>N22462 Wk8</t>
  </si>
  <si>
    <t>N22463 Wk8</t>
  </si>
  <si>
    <t>N22464 Wk8</t>
  </si>
  <si>
    <t>N22465 Wk8</t>
  </si>
  <si>
    <t>N22466 Wk8</t>
  </si>
  <si>
    <t>N22467 Wk8</t>
  </si>
  <si>
    <t>N22468 Wk8</t>
  </si>
  <si>
    <t>N22469 Wk8</t>
  </si>
  <si>
    <t>N22470 Wk8</t>
  </si>
  <si>
    <t>N22471 Wk8</t>
  </si>
  <si>
    <t>Temperature(¡C): 21.2</t>
  </si>
  <si>
    <t>Original Filename: 20191221 gB ELISA_plate 6; Date Last Saved: 12/21/2019 2:17:08 PM</t>
  </si>
  <si>
    <t>Temperature(¡C): 24.1</t>
  </si>
  <si>
    <t>Original Filename: 20191221 gB ELISA_plate 7; Date Last Saved: 12/21/2019 5:32:41 PM</t>
  </si>
  <si>
    <t>N22472 Wk8</t>
  </si>
  <si>
    <t>N22473 Wk8</t>
  </si>
  <si>
    <t>N22474 Wk8</t>
  </si>
  <si>
    <t>N22475 Wk8</t>
  </si>
  <si>
    <t>N22476 Wk8</t>
  </si>
  <si>
    <t>N22477 Wk8</t>
  </si>
  <si>
    <t>N22460 Wk10</t>
  </si>
  <si>
    <t>N22461 Wk10</t>
  </si>
  <si>
    <t>N22462 Wk10</t>
  </si>
  <si>
    <t>N22463 Wk10</t>
  </si>
  <si>
    <t>N22464 Wk10</t>
  </si>
  <si>
    <t>N22465 Wk10</t>
  </si>
  <si>
    <t>N22466 Wk10</t>
  </si>
  <si>
    <t>N22467 Wk10</t>
  </si>
  <si>
    <t>N22468 Wk10</t>
  </si>
  <si>
    <t>N22469 Wk10</t>
  </si>
  <si>
    <t>N22470 Wk10</t>
  </si>
  <si>
    <t>N22471 Wk10</t>
  </si>
  <si>
    <t>N22472 Wk10</t>
  </si>
  <si>
    <t>N22473 Wk10</t>
  </si>
  <si>
    <t>N22474 Wk10</t>
  </si>
  <si>
    <t>N22475 Wk10</t>
  </si>
  <si>
    <t>N22476 Wk10</t>
  </si>
  <si>
    <t>N22477 Wk10</t>
  </si>
  <si>
    <t>N22460 Wk12</t>
  </si>
  <si>
    <t>N22461 Wk12</t>
  </si>
  <si>
    <t>N22462 Wk12</t>
  </si>
  <si>
    <t>N22463 Wk12</t>
  </si>
  <si>
    <t>Temperature(¡C): 24.2</t>
  </si>
  <si>
    <t>Original Filename: 20191221 gB ELISA_plate 8; Date Last Saved: 12/21/2019 5:36:47 PM</t>
  </si>
  <si>
    <t>N22464 Wk12</t>
  </si>
  <si>
    <t>N22465 Wk12</t>
  </si>
  <si>
    <t>N22466 Wk12</t>
  </si>
  <si>
    <t>N22467 Wk12</t>
  </si>
  <si>
    <t>N22468 Wk12</t>
  </si>
  <si>
    <t>N22469 Wk12</t>
  </si>
  <si>
    <t>N22470 Wk12</t>
  </si>
  <si>
    <t>N22471 Wk12</t>
  </si>
  <si>
    <t>N22472 Wk12</t>
  </si>
  <si>
    <t>N22473 Wk12</t>
  </si>
  <si>
    <t>N22474 Wk12</t>
  </si>
  <si>
    <t>N22475 Wk12</t>
  </si>
  <si>
    <t>N22476 Wk12</t>
  </si>
  <si>
    <t>N22477 Wk12</t>
  </si>
  <si>
    <t>Temperature(¡C): 24.7</t>
  </si>
  <si>
    <t>Original Filename: 20191221 gB ELISA_plate 9; Date Last Saved: 12/21/2019 5:45:09 PM</t>
  </si>
  <si>
    <t>Step 1: Coating (x9 plates)</t>
  </si>
  <si>
    <t>Step 4: HRP</t>
  </si>
  <si>
    <t>A</t>
  </si>
  <si>
    <t>Mouse anti-rabbit HRP 1:5000</t>
  </si>
  <si>
    <t>Goat anti-human HRP 1:5000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</si>
  <si>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</si>
  <si>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</si>
  <si>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</si>
  <si>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</si>
  <si>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</si>
  <si>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</si>
  <si>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</si>
  <si>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</si>
  <si>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</si>
  <si>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</si>
  <si>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</si>
  <si>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</si>
  <si>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</si>
  <si>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</si>
  <si>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</si>
  <si>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Day1</t>
  </si>
  <si>
    <t>Step 3: Mabs / Sample</t>
  </si>
  <si>
    <t>384-Well Plate Layout (1)</t>
  </si>
  <si>
    <t>384-Well Plate Layout (6)</t>
  </si>
  <si>
    <t>Cytogam 4X Serial Dilution starting from 1:1000</t>
  </si>
  <si>
    <t>384-Well Plate Layout (2)</t>
  </si>
  <si>
    <t>384-Well Plate Layout (7)</t>
  </si>
  <si>
    <t>384-Well Plate Layout (3)</t>
  </si>
  <si>
    <t>384-Well Plate Layout (8)</t>
  </si>
  <si>
    <t>384-Well Plate Layout (4)</t>
  </si>
  <si>
    <t>384-Well Plate Layout (9)</t>
  </si>
  <si>
    <t>384-Well Plate Layout (5)</t>
  </si>
  <si>
    <r>
      <rPr>
        <b/>
        <sz val="16"/>
        <color theme="1"/>
        <rFont val="Calibri"/>
        <family val="2"/>
        <scheme val="minor"/>
      </rPr>
      <t>Sanofi gB</t>
    </r>
    <r>
      <rPr>
        <sz val="16"/>
        <color theme="1"/>
        <rFont val="Calibri"/>
        <family val="2"/>
        <scheme val="minor"/>
      </rPr>
      <t xml:space="preserve"> (1 ug/ml)</t>
    </r>
  </si>
  <si>
    <r>
      <rPr>
        <b/>
        <sz val="12"/>
        <color theme="1"/>
        <rFont val="Calibri"/>
        <family val="2"/>
        <scheme val="minor"/>
      </rPr>
      <t>N22460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</si>
  <si>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N22467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</si>
  <si>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N22476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</si>
  <si>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N22465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</si>
  <si>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N22461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</si>
  <si>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N22468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</si>
  <si>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N22477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</si>
  <si>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N22466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</si>
  <si>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N22462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</si>
  <si>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N22469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</si>
  <si>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N22460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</si>
  <si>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N22467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</si>
  <si>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N22463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</si>
  <si>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N22470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</si>
  <si>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N22461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</si>
  <si>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N22468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</si>
  <si>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N22464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</si>
  <si>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N22471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</si>
  <si>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N22462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</si>
  <si>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N22469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</si>
  <si>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N22465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</si>
  <si>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N22472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</si>
  <si>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N22463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</si>
  <si>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N22470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</si>
  <si>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N22466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</si>
  <si>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N22473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</si>
  <si>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N22464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</si>
  <si>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N22471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</si>
  <si>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N22474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</si>
  <si>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N22463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</si>
  <si>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N22472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</si>
  <si>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N22461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</si>
  <si>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N22475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</si>
  <si>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N22464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</si>
  <si>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N22473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</si>
  <si>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N22462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</si>
  <si>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N22476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</si>
  <si>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N22465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</si>
  <si>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N22474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</si>
  <si>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N22463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</si>
  <si>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N22477 Wk0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</si>
  <si>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N22466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</si>
  <si>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N22475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</si>
  <si>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 xml:space="preserve">N22464 Wk10 </t>
    </r>
    <r>
      <rPr>
        <sz val="12"/>
        <color theme="1"/>
        <rFont val="Calibri"/>
        <family val="2"/>
        <scheme val="minor"/>
      </rPr>
      <t>3X Serial Dilution from 1:100</t>
    </r>
  </si>
  <si>
    <r>
      <rPr>
        <b/>
        <sz val="12"/>
        <color theme="1"/>
        <rFont val="Calibri"/>
        <family val="2"/>
        <scheme val="minor"/>
      </rPr>
      <t>N22460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</si>
  <si>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N22467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</si>
  <si>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N22476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</si>
  <si>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N22465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</si>
  <si>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N22461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</si>
  <si>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N22468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</si>
  <si>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N22477 Wk8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</si>
  <si>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N22466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</si>
  <si>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N22462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</si>
  <si>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N22469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</si>
  <si>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N22460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</si>
  <si>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N22467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</si>
  <si>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N22470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</si>
  <si>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N22477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</si>
  <si>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N22468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</si>
  <si>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N22475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</si>
  <si>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N22471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</si>
  <si>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N22460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</si>
  <si>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N22469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</si>
  <si>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N22476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</si>
  <si>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N22472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</si>
  <si>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N22461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</si>
  <si>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N22470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</si>
  <si>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N22477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</si>
  <si>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N22473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</si>
  <si>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N22462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</si>
  <si>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N22471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</si>
  <si>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N22460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</si>
  <si>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N22474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</si>
  <si>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N22463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</si>
  <si>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N22472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</si>
  <si>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N22461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</si>
  <si>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N22475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</si>
  <si>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N22464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</si>
  <si>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N22473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</si>
  <si>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N22462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</si>
  <si>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N22476 Wk2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</si>
  <si>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N22465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</si>
  <si>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N22474 Wk10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</si>
  <si>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N22463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</si>
  <si>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N22466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</si>
  <si>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N22473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</si>
  <si>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 xml:space="preserve">N22464 Wk12 </t>
    </r>
    <r>
      <rPr>
        <sz val="12"/>
        <color theme="1"/>
        <rFont val="Calibri"/>
        <family val="2"/>
        <scheme val="minor"/>
      </rPr>
      <t>3X Serial Dilution from 1:100</t>
    </r>
  </si>
  <si>
    <r>
      <rPr>
        <b/>
        <sz val="12"/>
        <color theme="1"/>
        <rFont val="Calibri"/>
        <family val="2"/>
        <scheme val="minor"/>
      </rPr>
      <t>N22471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</si>
  <si>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N22467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</si>
  <si>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N22474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</si>
  <si>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N22465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</si>
  <si>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N22472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</si>
  <si>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N22468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</si>
  <si>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N22475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</si>
  <si>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N22466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</si>
  <si>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N22473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</si>
  <si>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N22469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</si>
  <si>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N22476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</si>
  <si>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N22467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</si>
  <si>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N22474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</si>
  <si>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N22470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</si>
  <si>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N22477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</si>
  <si>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N22468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</si>
  <si>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N22475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</si>
  <si>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N22471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</si>
  <si>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N22460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</si>
  <si>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N22469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</si>
  <si>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N22476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</si>
  <si>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N22472 Wk4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</si>
  <si>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N22461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</si>
  <si>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N22470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</si>
  <si>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N22477 Wk12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</si>
  <si>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N22462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</si>
  <si>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N22469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</si>
  <si>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N22463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</si>
  <si>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N22470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</si>
  <si>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N22464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</si>
  <si>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N22471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</si>
  <si>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N22465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</si>
  <si>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N22472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</si>
  <si>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N22466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</si>
  <si>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N22473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</si>
  <si>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N22467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</si>
  <si>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N22474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</si>
  <si>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N22468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</si>
  <si>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r>
      <rPr>
        <b/>
        <sz val="12"/>
        <color theme="1"/>
        <rFont val="Calibri"/>
        <family val="2"/>
        <scheme val="minor"/>
      </rPr>
      <t>N22475 Wk6</t>
    </r>
    <r>
      <rPr>
        <sz val="12"/>
        <color theme="1"/>
        <rFont val="Calibri"/>
        <family val="2"/>
        <scheme val="minor"/>
      </rPr>
      <t xml:space="preserve"> 3X Serial Dilution from 1:100</t>
    </r>
  </si>
  <si>
    <t>3-fold dilution</t>
  </si>
  <si>
    <t>Animal ID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</si>
  <si>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</si>
  <si>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</si>
  <si>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</si>
  <si>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</si>
  <si>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</si>
  <si>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</si>
  <si>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</si>
  <si>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</si>
  <si>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</si>
  <si>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</si>
  <si>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</si>
  <si>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</si>
  <si>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</si>
  <si>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</si>
  <si>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</si>
  <si>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</si>
  <si>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</si>
  <si>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</si>
  <si>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Week 6</t>
  </si>
  <si>
    <t>Week 8</t>
  </si>
  <si>
    <t>Week 10</t>
  </si>
  <si>
    <t>Week 12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</si>
  <si>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</si>
  <si>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</si>
  <si>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</si>
  <si>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</si>
  <si>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</si>
  <si>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</si>
  <si>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</si>
  <si>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</si>
  <si>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</si>
  <si>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20200201 wk20 SB</t>
  </si>
  <si>
    <t>Average</t>
  </si>
  <si>
    <t>SD</t>
  </si>
  <si>
    <t>Average-3SD</t>
  </si>
  <si>
    <t>Average+3SD</t>
  </si>
  <si>
    <t>Temperature(¡C): 24</t>
  </si>
  <si>
    <t>N22460 Wk20</t>
  </si>
  <si>
    <t>N22461 Wk20</t>
  </si>
  <si>
    <t>N22462 Wk20</t>
  </si>
  <si>
    <t>N22463 Wk20</t>
  </si>
  <si>
    <t>N22464 Wk20</t>
  </si>
  <si>
    <t>N22465 Wk20</t>
  </si>
  <si>
    <t>N22466 Wk20</t>
  </si>
  <si>
    <t>N22467 Wk20</t>
  </si>
  <si>
    <t>N22468 Wk20</t>
  </si>
  <si>
    <t>N22469 Wk20</t>
  </si>
  <si>
    <t>N22470 Wk20</t>
  </si>
  <si>
    <t>N22471 Wk20</t>
  </si>
  <si>
    <t>N22472 Wk20</t>
  </si>
  <si>
    <t>N22473 Wk20</t>
  </si>
  <si>
    <t>N22474 Wk20</t>
  </si>
  <si>
    <t>N22475 Wk20</t>
  </si>
  <si>
    <t>N22476 Wk20</t>
  </si>
  <si>
    <t>N22477 Wk20</t>
  </si>
  <si>
    <t>Original Filename: 20200201 gB ELISA_plate 1; Date Last Saved: 2/1/2020 6:34:28 PM</t>
  </si>
  <si>
    <t>Week 0</t>
  </si>
  <si>
    <t>Week 2</t>
  </si>
  <si>
    <t>Week 4</t>
  </si>
  <si>
    <t>Week 20</t>
  </si>
  <si>
    <t>NA</t>
  </si>
  <si>
    <t xml:space="preserve">ED50 value obtatained from Prism. The highest dilution point &gt;0.244 (SB cutoff Ave+3SD) is able to be calcualted. Otherwise designated as 'NA'. </t>
  </si>
  <si>
    <t>ED50 value &lt;100 is assigned 100 (100 is the lowest dilution for this assay)</t>
  </si>
  <si>
    <t>Wk0-12 samples were run on 20191221, and week 20 samples were run on 20200201.</t>
  </si>
  <si>
    <t>The samples were run on 2019/12/21.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</si>
</sst>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1">
    <xf numFmtId="0" fontId="0" fillId="0" borderId="0" xfId="0"/>
    <xf numFmtId="0" fontId="18" fillId="0" borderId="0" xfId="0" applyFont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0" xfId="0" applyFont="1" applyBorder="1"/>
    <xf numFmtId="0" fontId="18" fillId="0" borderId="16" xfId="0" applyFont="1" applyBorder="1"/>
    <xf numFmtId="0" fontId="18" fillId="0" borderId="12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11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Border="1"/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23" fillId="0" borderId="44" xfId="0" applyFont="1" applyBorder="1" applyAlignment="1">
      <alignment horizontal="center"/>
    </xf>
    <xf numFmtId="0" fontId="18" fillId="0" borderId="45" xfId="0" applyNumberFormat="1" applyFont="1" applyBorder="1" applyAlignment="1">
      <alignment horizontal="center"/>
    </xf>
    <xf numFmtId="0" fontId="18" fillId="0" borderId="46" xfId="0" applyNumberFormat="1" applyFont="1" applyBorder="1" applyAlignment="1">
      <alignment horizontal="center"/>
    </xf>
    <xf numFmtId="0" fontId="19" fillId="34" borderId="23" xfId="0" applyFont="1" applyFill="1" applyBorder="1" applyAlignment="1">
      <alignment vertical="center"/>
    </xf>
    <xf numFmtId="0" fontId="16" fillId="0" borderId="47" xfId="0" applyFont="1" applyBorder="1"/>
    <xf numFmtId="0" fontId="0" fillId="0" borderId="48" xfId="0" applyBorder="1"/>
    <xf numFmtId="0" fontId="16" fillId="0" borderId="49" xfId="0" applyFont="1" applyBorder="1"/>
    <xf numFmtId="0" fontId="0" fillId="0" borderId="50" xfId="0" applyBorder="1"/>
    <xf numFmtId="0" fontId="16" fillId="0" borderId="51" xfId="0" applyFont="1" applyBorder="1"/>
    <xf numFmtId="0" fontId="0" fillId="0" borderId="52" xfId="0" applyBorder="1"/>
    <xf numFmtId="0" fontId="18" fillId="0" borderId="0" xfId="0" applyFont="1" applyAlignment="1">
      <alignment horizontal="center" vertic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2" fontId="24" fillId="0" borderId="10" xfId="0" applyNumberFormat="1" applyFont="1" applyBorder="1" applyAlignment="1">
      <alignment horizontal="left"/>
    </xf>
    <xf numFmtId="0" fontId="27" fillId="33" borderId="47" xfId="0" applyFont="1" applyFill="1" applyBorder="1" applyAlignment="1">
      <alignment horizontal="left"/>
    </xf>
    <xf numFmtId="0" fontId="27" fillId="33" borderId="53" xfId="0" applyFont="1" applyFill="1" applyBorder="1" applyAlignment="1">
      <alignment horizontal="left"/>
    </xf>
    <xf numFmtId="0" fontId="28" fillId="33" borderId="53" xfId="0" applyFont="1" applyFill="1" applyBorder="1" applyAlignment="1">
      <alignment horizontal="left"/>
    </xf>
    <xf numFmtId="0" fontId="29" fillId="33" borderId="53" xfId="0" applyFont="1" applyFill="1" applyBorder="1" applyAlignment="1">
      <alignment horizontal="left"/>
    </xf>
    <xf numFmtId="0" fontId="29" fillId="33" borderId="48" xfId="0" applyFont="1" applyFill="1" applyBorder="1" applyAlignment="1">
      <alignment horizontal="left"/>
    </xf>
    <xf numFmtId="0" fontId="26" fillId="0" borderId="49" xfId="0" applyFont="1" applyFill="1" applyBorder="1" applyAlignment="1">
      <alignment horizontal="left"/>
    </xf>
    <xf numFmtId="0" fontId="26" fillId="0" borderId="51" xfId="0" applyFont="1" applyFill="1" applyBorder="1" applyAlignment="1">
      <alignment horizontal="left"/>
    </xf>
    <xf numFmtId="2" fontId="24" fillId="0" borderId="54" xfId="0" applyNumberFormat="1" applyFont="1" applyBorder="1" applyAlignment="1">
      <alignment horizontal="left"/>
    </xf>
    <xf numFmtId="2" fontId="26" fillId="0" borderId="10" xfId="0" applyNumberFormat="1" applyFont="1" applyFill="1" applyBorder="1" applyAlignment="1">
      <alignment horizontal="left"/>
    </xf>
    <xf numFmtId="2" fontId="26" fillId="0" borderId="50" xfId="0" applyNumberFormat="1" applyFont="1" applyFill="1" applyBorder="1" applyAlignment="1">
      <alignment horizontal="left"/>
    </xf>
    <xf numFmtId="2" fontId="24" fillId="0" borderId="50" xfId="0" applyNumberFormat="1" applyFont="1" applyBorder="1" applyAlignment="1">
      <alignment horizontal="left"/>
    </xf>
    <xf numFmtId="2" fontId="24" fillId="0" borderId="52" xfId="0" applyNumberFormat="1" applyFont="1" applyBorder="1" applyAlignment="1">
      <alignment horizontal="left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18" fillId="0" borderId="42" xfId="0" applyFont="1" applyFill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34" borderId="23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49"/>
  <sheetViews>
    <sheetView tabSelected="1" zoomScale="60" zoomScaleNormal="60" workbookViewId="0">
      <selection activeCell="B1" sqref="B1"/>
    </sheetView>
  </sheetViews>
  <sheetFormatPr defaultColWidth="3.69921875" defaultRowHeight="15.6" x14ac:dyDescent="0.35"/>
  <cols>
    <col min="1" max="1" width="3.8984375" style="17" customWidth="1"/>
    <col min="2" max="25" width="3.8984375" style="1" customWidth="1"/>
    <col min="26" max="26" width="3.8984375" style="16" customWidth="1"/>
    <col min="27" max="51" width="3.8984375" style="1" customWidth="1"/>
    <col min="52" max="52" width="3.69921875" style="1"/>
    <col min="53" max="53" width="17.3984375" style="1" customWidth="1"/>
    <col min="54" max="16384" width="3.69921875" style="1"/>
  </cols>
  <sheetData>
    <row r="1" spans="1:53" x14ac:dyDescent="0.35">
      <c r="B1" s="1" t="s">
        <v>371</v>
      </c>
    </row>
    <row r="2" spans="1:53" ht="15.85" customHeight="1" thickBot="1" x14ac:dyDescent="0.4">
      <c r="A2" s="15"/>
      <c r="B2" s="1" t="s">
        <v>146</v>
      </c>
      <c r="AB2" s="1" t="s">
        <v>147</v>
      </c>
    </row>
    <row r="3" spans="1:53" ht="15.05" customHeight="1" thickBot="1" x14ac:dyDescent="0.4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AA3" s="17"/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6</v>
      </c>
      <c r="AH3" s="1">
        <v>7</v>
      </c>
      <c r="AI3" s="1">
        <v>8</v>
      </c>
      <c r="AJ3" s="1">
        <v>9</v>
      </c>
      <c r="AK3" s="1">
        <v>10</v>
      </c>
      <c r="AL3" s="1">
        <v>11</v>
      </c>
      <c r="AM3" s="1">
        <v>12</v>
      </c>
      <c r="AN3" s="1">
        <v>13</v>
      </c>
      <c r="AO3" s="1">
        <v>14</v>
      </c>
      <c r="AP3" s="1">
        <v>15</v>
      </c>
      <c r="AQ3" s="1">
        <v>16</v>
      </c>
      <c r="AR3" s="1">
        <v>17</v>
      </c>
      <c r="AS3" s="1">
        <v>18</v>
      </c>
      <c r="AT3" s="1">
        <v>19</v>
      </c>
      <c r="AU3" s="1">
        <v>20</v>
      </c>
      <c r="AV3" s="1">
        <v>21</v>
      </c>
      <c r="AW3" s="1">
        <v>22</v>
      </c>
      <c r="AX3" s="1">
        <v>23</v>
      </c>
      <c r="AY3" s="1">
        <v>24</v>
      </c>
      <c r="BA3" s="27" t="s">
        <v>305</v>
      </c>
    </row>
    <row r="4" spans="1:53" ht="16.149999999999999" thickTop="1" x14ac:dyDescent="0.35">
      <c r="A4" s="17" t="s">
        <v>148</v>
      </c>
      <c r="B4" s="54" t="s">
        <v>178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6"/>
      <c r="AA4" s="17" t="s">
        <v>148</v>
      </c>
      <c r="AB4" s="54" t="s">
        <v>149</v>
      </c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4" t="s">
        <v>150</v>
      </c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6"/>
      <c r="BA4" s="28">
        <v>100</v>
      </c>
    </row>
    <row r="5" spans="1:53" ht="16.149999999999999" thickBot="1" x14ac:dyDescent="0.4">
      <c r="A5" s="17" t="s">
        <v>151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9"/>
      <c r="AA5" s="17" t="s">
        <v>151</v>
      </c>
      <c r="AB5" s="57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60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2"/>
      <c r="BA5" s="28">
        <f>BA4*3</f>
        <v>300</v>
      </c>
    </row>
    <row r="6" spans="1:53" ht="16.149999999999999" thickTop="1" x14ac:dyDescent="0.35">
      <c r="A6" s="17" t="s">
        <v>152</v>
      </c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9"/>
      <c r="AA6" s="17" t="s">
        <v>152</v>
      </c>
      <c r="AB6" s="57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4" t="s">
        <v>149</v>
      </c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6"/>
      <c r="BA6" s="28">
        <f t="shared" ref="BA6:BA14" si="0">BA5*3</f>
        <v>900</v>
      </c>
    </row>
    <row r="7" spans="1:53" x14ac:dyDescent="0.35">
      <c r="A7" s="17" t="s">
        <v>153</v>
      </c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AA7" s="17" t="s">
        <v>153</v>
      </c>
      <c r="AB7" s="57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7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9"/>
      <c r="BA7" s="28">
        <f t="shared" si="0"/>
        <v>2700</v>
      </c>
    </row>
    <row r="8" spans="1:53" x14ac:dyDescent="0.35">
      <c r="A8" s="17" t="s">
        <v>154</v>
      </c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AA8" s="17" t="s">
        <v>154</v>
      </c>
      <c r="AB8" s="57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7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9"/>
      <c r="BA8" s="28">
        <f t="shared" si="0"/>
        <v>8100</v>
      </c>
    </row>
    <row r="9" spans="1:53" x14ac:dyDescent="0.35">
      <c r="A9" s="17" t="s">
        <v>155</v>
      </c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AA9" s="17" t="s">
        <v>155</v>
      </c>
      <c r="AB9" s="57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7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9"/>
      <c r="BA9" s="28">
        <f t="shared" si="0"/>
        <v>24300</v>
      </c>
    </row>
    <row r="10" spans="1:53" x14ac:dyDescent="0.35">
      <c r="A10" s="17" t="s">
        <v>156</v>
      </c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9"/>
      <c r="AA10" s="17" t="s">
        <v>156</v>
      </c>
      <c r="AB10" s="57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7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9"/>
      <c r="BA10" s="28">
        <f t="shared" si="0"/>
        <v>72900</v>
      </c>
    </row>
    <row r="11" spans="1:53" x14ac:dyDescent="0.35">
      <c r="A11" s="17" t="s">
        <v>157</v>
      </c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9"/>
      <c r="AA11" s="17" t="s">
        <v>157</v>
      </c>
      <c r="AB11" s="57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7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9"/>
      <c r="BA11" s="28">
        <f t="shared" si="0"/>
        <v>218700</v>
      </c>
    </row>
    <row r="12" spans="1:53" x14ac:dyDescent="0.35">
      <c r="A12" s="17" t="s">
        <v>158</v>
      </c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9"/>
      <c r="AA12" s="17" t="s">
        <v>158</v>
      </c>
      <c r="AB12" s="57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7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9"/>
      <c r="BA12" s="28">
        <f t="shared" si="0"/>
        <v>656100</v>
      </c>
    </row>
    <row r="13" spans="1:53" x14ac:dyDescent="0.35">
      <c r="A13" s="17" t="s">
        <v>159</v>
      </c>
      <c r="B13" s="57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9"/>
      <c r="AA13" s="17" t="s">
        <v>159</v>
      </c>
      <c r="AB13" s="57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7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9"/>
      <c r="BA13" s="28">
        <f t="shared" si="0"/>
        <v>1968300</v>
      </c>
    </row>
    <row r="14" spans="1:53" x14ac:dyDescent="0.35">
      <c r="A14" s="17" t="s">
        <v>160</v>
      </c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/>
      <c r="AA14" s="17" t="s">
        <v>160</v>
      </c>
      <c r="AB14" s="57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7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9"/>
      <c r="BA14" s="28">
        <f t="shared" si="0"/>
        <v>5904900</v>
      </c>
    </row>
    <row r="15" spans="1:53" ht="16.149999999999999" thickBot="1" x14ac:dyDescent="0.4">
      <c r="A15" s="17" t="s">
        <v>161</v>
      </c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9"/>
      <c r="AA15" s="17" t="s">
        <v>161</v>
      </c>
      <c r="AB15" s="57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7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9"/>
      <c r="BA15" s="29">
        <f>BA14*3</f>
        <v>17714700</v>
      </c>
    </row>
    <row r="16" spans="1:53" ht="11.45" customHeight="1" x14ac:dyDescent="0.35">
      <c r="A16" s="17" t="s">
        <v>162</v>
      </c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9"/>
      <c r="AA16" s="17" t="s">
        <v>162</v>
      </c>
      <c r="AB16" s="57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7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9"/>
    </row>
    <row r="17" spans="1:55" ht="11.45" customHeight="1" x14ac:dyDescent="0.35">
      <c r="A17" s="17" t="s">
        <v>163</v>
      </c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9"/>
      <c r="AA17" s="17" t="s">
        <v>163</v>
      </c>
      <c r="AB17" s="57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7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9"/>
    </row>
    <row r="18" spans="1:55" ht="11.45" customHeight="1" x14ac:dyDescent="0.35">
      <c r="A18" s="17" t="s">
        <v>164</v>
      </c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9"/>
      <c r="AA18" s="17" t="s">
        <v>164</v>
      </c>
      <c r="AB18" s="57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7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9"/>
    </row>
    <row r="19" spans="1:55" ht="11.45" customHeight="1" thickBot="1" x14ac:dyDescent="0.4">
      <c r="A19" s="17" t="s">
        <v>165</v>
      </c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2"/>
      <c r="AA19" s="17" t="s">
        <v>165</v>
      </c>
      <c r="AB19" s="60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0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2"/>
    </row>
    <row r="20" spans="1:55" ht="11.45" customHeight="1" thickTop="1" x14ac:dyDescent="0.3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55" ht="19.649999999999999" customHeight="1" x14ac:dyDescent="0.35">
      <c r="B21" s="63" t="s">
        <v>166</v>
      </c>
      <c r="C21" s="63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B21" s="63"/>
      <c r="AC21" s="63"/>
      <c r="BB21" s="63"/>
      <c r="BC21" s="63"/>
    </row>
    <row r="22" spans="1:55" ht="12.1" customHeight="1" x14ac:dyDescent="0.35">
      <c r="B22" s="1" t="s">
        <v>167</v>
      </c>
      <c r="AA22" s="17"/>
      <c r="AB22" s="1" t="s">
        <v>167</v>
      </c>
      <c r="BA22" s="17"/>
    </row>
    <row r="23" spans="1:55" ht="12.1" customHeight="1" x14ac:dyDescent="0.35">
      <c r="B23" s="20" t="s">
        <v>168</v>
      </c>
      <c r="AA23" s="17"/>
      <c r="AB23" s="21" t="s">
        <v>169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BA23" s="17"/>
      <c r="BB23" s="20"/>
    </row>
    <row r="24" spans="1:55" ht="12.1" customHeight="1" thickBot="1" x14ac:dyDescent="0.4"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K24" s="22">
        <v>10</v>
      </c>
      <c r="L24" s="22">
        <v>11</v>
      </c>
      <c r="M24" s="22">
        <v>12</v>
      </c>
      <c r="N24" s="22">
        <v>13</v>
      </c>
      <c r="O24" s="22">
        <v>14</v>
      </c>
      <c r="P24" s="22">
        <v>15</v>
      </c>
      <c r="Q24" s="22">
        <v>16</v>
      </c>
      <c r="R24" s="22">
        <v>17</v>
      </c>
      <c r="S24" s="22">
        <v>18</v>
      </c>
      <c r="T24" s="22">
        <v>19</v>
      </c>
      <c r="U24" s="22">
        <v>20</v>
      </c>
      <c r="V24" s="22">
        <v>21</v>
      </c>
      <c r="W24" s="22">
        <v>22</v>
      </c>
      <c r="X24" s="22">
        <v>23</v>
      </c>
      <c r="Y24" s="22">
        <v>24</v>
      </c>
      <c r="AA24" s="17"/>
      <c r="AB24" s="23">
        <v>1</v>
      </c>
      <c r="AC24" s="23">
        <v>2</v>
      </c>
      <c r="AD24" s="23">
        <v>3</v>
      </c>
      <c r="AE24" s="23">
        <v>4</v>
      </c>
      <c r="AF24" s="23">
        <v>5</v>
      </c>
      <c r="AG24" s="23">
        <v>6</v>
      </c>
      <c r="AH24" s="23">
        <v>7</v>
      </c>
      <c r="AI24" s="23">
        <v>8</v>
      </c>
      <c r="AJ24" s="23">
        <v>9</v>
      </c>
      <c r="AK24" s="23">
        <v>10</v>
      </c>
      <c r="AL24" s="23">
        <v>11</v>
      </c>
      <c r="AM24" s="23">
        <v>12</v>
      </c>
      <c r="AN24" s="23">
        <v>13</v>
      </c>
      <c r="AO24" s="23">
        <v>14</v>
      </c>
      <c r="AP24" s="23">
        <v>15</v>
      </c>
      <c r="AQ24" s="23">
        <v>16</v>
      </c>
      <c r="AR24" s="23">
        <v>17</v>
      </c>
      <c r="AS24" s="23">
        <v>18</v>
      </c>
      <c r="AT24" s="23">
        <v>19</v>
      </c>
      <c r="AU24" s="23">
        <v>20</v>
      </c>
      <c r="AV24" s="23">
        <v>21</v>
      </c>
      <c r="AW24" s="23">
        <v>22</v>
      </c>
      <c r="AX24" s="23">
        <v>23</v>
      </c>
      <c r="AY24" s="23">
        <v>24</v>
      </c>
    </row>
    <row r="25" spans="1:55" ht="12.1" customHeight="1" thickTop="1" x14ac:dyDescent="0.35">
      <c r="A25" s="17" t="s">
        <v>148</v>
      </c>
      <c r="B25" s="67" t="s">
        <v>3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9"/>
      <c r="N25" s="73" t="s">
        <v>170</v>
      </c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5"/>
      <c r="AA25" s="17" t="s">
        <v>148</v>
      </c>
      <c r="AB25" s="67" t="s">
        <v>3</v>
      </c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79" t="s">
        <v>170</v>
      </c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80"/>
      <c r="AZ25" s="5"/>
    </row>
    <row r="26" spans="1:55" ht="12.1" customHeight="1" x14ac:dyDescent="0.35">
      <c r="A26" s="17" t="s">
        <v>151</v>
      </c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2"/>
      <c r="N26" s="76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8"/>
      <c r="AA26" s="17" t="s">
        <v>151</v>
      </c>
      <c r="AB26" s="70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6"/>
      <c r="AZ26" s="5"/>
    </row>
    <row r="27" spans="1:55" ht="12.1" customHeight="1" x14ac:dyDescent="0.35">
      <c r="A27" s="17" t="s">
        <v>152</v>
      </c>
      <c r="B27" s="64" t="s">
        <v>179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6"/>
      <c r="N27" s="64" t="s">
        <v>180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6"/>
      <c r="AA27" s="17" t="s">
        <v>152</v>
      </c>
      <c r="AB27" s="64" t="s">
        <v>181</v>
      </c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 t="s">
        <v>182</v>
      </c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6"/>
      <c r="AZ27" s="5"/>
    </row>
    <row r="28" spans="1:55" ht="12.1" customHeight="1" x14ac:dyDescent="0.35">
      <c r="A28" s="17" t="s">
        <v>153</v>
      </c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6"/>
      <c r="N28" s="64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6"/>
      <c r="AA28" s="17" t="s">
        <v>153</v>
      </c>
      <c r="AB28" s="64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6"/>
      <c r="AZ28" s="5"/>
    </row>
    <row r="29" spans="1:55" ht="12.1" customHeight="1" x14ac:dyDescent="0.35">
      <c r="A29" s="17" t="s">
        <v>154</v>
      </c>
      <c r="B29" s="64" t="s">
        <v>183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6"/>
      <c r="N29" s="64" t="s">
        <v>184</v>
      </c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6"/>
      <c r="AA29" s="17" t="s">
        <v>154</v>
      </c>
      <c r="AB29" s="64" t="s">
        <v>185</v>
      </c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 t="s">
        <v>186</v>
      </c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6"/>
      <c r="AZ29" s="5"/>
    </row>
    <row r="30" spans="1:55" ht="12.1" customHeight="1" x14ac:dyDescent="0.35">
      <c r="A30" s="17" t="s">
        <v>155</v>
      </c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6"/>
      <c r="N30" s="64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6"/>
      <c r="AA30" s="17" t="s">
        <v>155</v>
      </c>
      <c r="AB30" s="64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6"/>
      <c r="AZ30" s="5"/>
    </row>
    <row r="31" spans="1:55" ht="12.1" customHeight="1" x14ac:dyDescent="0.35">
      <c r="A31" s="17" t="s">
        <v>156</v>
      </c>
      <c r="B31" s="64" t="s">
        <v>187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6"/>
      <c r="N31" s="64" t="s">
        <v>188</v>
      </c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6"/>
      <c r="AA31" s="17" t="s">
        <v>156</v>
      </c>
      <c r="AB31" s="64" t="s">
        <v>189</v>
      </c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 t="s">
        <v>190</v>
      </c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6"/>
      <c r="AZ31" s="5"/>
    </row>
    <row r="32" spans="1:55" ht="12.1" customHeight="1" x14ac:dyDescent="0.35">
      <c r="A32" s="17" t="s">
        <v>157</v>
      </c>
      <c r="B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6"/>
      <c r="N32" s="64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6"/>
      <c r="AA32" s="17" t="s">
        <v>157</v>
      </c>
      <c r="AB32" s="64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6"/>
      <c r="AZ32" s="5"/>
    </row>
    <row r="33" spans="1:77" ht="12.1" customHeight="1" x14ac:dyDescent="0.35">
      <c r="A33" s="17" t="s">
        <v>158</v>
      </c>
      <c r="B33" s="64" t="s">
        <v>191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6"/>
      <c r="N33" s="64" t="s">
        <v>192</v>
      </c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6"/>
      <c r="AA33" s="17" t="s">
        <v>158</v>
      </c>
      <c r="AB33" s="64" t="s">
        <v>193</v>
      </c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 t="s">
        <v>194</v>
      </c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6"/>
      <c r="AZ33" s="5"/>
    </row>
    <row r="34" spans="1:77" ht="12.1" customHeight="1" x14ac:dyDescent="0.35">
      <c r="A34" s="17" t="s">
        <v>159</v>
      </c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6"/>
      <c r="N34" s="64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6"/>
      <c r="AA34" s="17" t="s">
        <v>159</v>
      </c>
      <c r="AB34" s="64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6"/>
      <c r="AZ34" s="5"/>
    </row>
    <row r="35" spans="1:77" ht="12.1" customHeight="1" x14ac:dyDescent="0.35">
      <c r="A35" s="17" t="s">
        <v>160</v>
      </c>
      <c r="B35" s="64" t="s">
        <v>195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6"/>
      <c r="N35" s="64" t="s">
        <v>196</v>
      </c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6"/>
      <c r="AA35" s="17" t="s">
        <v>160</v>
      </c>
      <c r="AB35" s="64" t="s">
        <v>197</v>
      </c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 t="s">
        <v>198</v>
      </c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6"/>
      <c r="AZ35" s="5"/>
    </row>
    <row r="36" spans="1:77" ht="12.1" customHeight="1" x14ac:dyDescent="0.35">
      <c r="A36" s="17" t="s">
        <v>161</v>
      </c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6"/>
      <c r="N36" s="64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6"/>
      <c r="AA36" s="17" t="s">
        <v>161</v>
      </c>
      <c r="AB36" s="64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6"/>
      <c r="AZ36" s="5"/>
    </row>
    <row r="37" spans="1:77" ht="12.1" customHeight="1" x14ac:dyDescent="0.35">
      <c r="A37" s="17" t="s">
        <v>162</v>
      </c>
      <c r="B37" s="64" t="s">
        <v>199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6"/>
      <c r="N37" s="64" t="s">
        <v>200</v>
      </c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6"/>
      <c r="AA37" s="17" t="s">
        <v>162</v>
      </c>
      <c r="AB37" s="64" t="s">
        <v>201</v>
      </c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 t="s">
        <v>202</v>
      </c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6"/>
      <c r="AZ37" s="5"/>
    </row>
    <row r="38" spans="1:77" ht="12.1" customHeight="1" x14ac:dyDescent="0.35">
      <c r="A38" s="17" t="s">
        <v>163</v>
      </c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  <c r="N38" s="64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6"/>
      <c r="AA38" s="17" t="s">
        <v>163</v>
      </c>
      <c r="AB38" s="64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6"/>
      <c r="AZ38" s="5"/>
    </row>
    <row r="39" spans="1:77" ht="12.1" customHeight="1" x14ac:dyDescent="0.35">
      <c r="A39" s="17" t="s">
        <v>164</v>
      </c>
      <c r="B39" s="64" t="s">
        <v>203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  <c r="N39" s="64" t="s">
        <v>204</v>
      </c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6"/>
      <c r="AA39" s="17" t="s">
        <v>164</v>
      </c>
      <c r="AB39" s="64" t="s">
        <v>205</v>
      </c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 t="s">
        <v>206</v>
      </c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6"/>
      <c r="AZ39" s="5"/>
    </row>
    <row r="40" spans="1:77" ht="12.1" customHeight="1" thickBot="1" x14ac:dyDescent="0.4">
      <c r="A40" s="17" t="s">
        <v>165</v>
      </c>
      <c r="B40" s="8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3"/>
      <c r="N40" s="81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3"/>
      <c r="AA40" s="17" t="s">
        <v>165</v>
      </c>
      <c r="AB40" s="81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3"/>
      <c r="AZ40" s="5"/>
    </row>
    <row r="41" spans="1:77" ht="12.1" customHeight="1" thickTop="1" x14ac:dyDescent="0.3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7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5"/>
      <c r="BA41" s="24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</row>
    <row r="42" spans="1:77" ht="12.1" customHeight="1" x14ac:dyDescent="0.35">
      <c r="B42" s="20" t="s">
        <v>171</v>
      </c>
      <c r="Z42" s="1"/>
      <c r="AB42" s="21" t="s">
        <v>172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77" ht="12.1" customHeight="1" thickBot="1" x14ac:dyDescent="0.4">
      <c r="B43" s="22">
        <v>1</v>
      </c>
      <c r="C43" s="22">
        <v>2</v>
      </c>
      <c r="D43" s="22">
        <v>3</v>
      </c>
      <c r="E43" s="22">
        <v>4</v>
      </c>
      <c r="F43" s="22">
        <v>5</v>
      </c>
      <c r="G43" s="22">
        <v>6</v>
      </c>
      <c r="H43" s="22">
        <v>7</v>
      </c>
      <c r="I43" s="22">
        <v>8</v>
      </c>
      <c r="J43" s="22">
        <v>9</v>
      </c>
      <c r="K43" s="22">
        <v>10</v>
      </c>
      <c r="L43" s="22">
        <v>11</v>
      </c>
      <c r="M43" s="22">
        <v>12</v>
      </c>
      <c r="N43" s="22">
        <v>13</v>
      </c>
      <c r="O43" s="22">
        <v>14</v>
      </c>
      <c r="P43" s="22">
        <v>15</v>
      </c>
      <c r="Q43" s="22">
        <v>16</v>
      </c>
      <c r="R43" s="22">
        <v>17</v>
      </c>
      <c r="S43" s="22">
        <v>18</v>
      </c>
      <c r="T43" s="22">
        <v>19</v>
      </c>
      <c r="U43" s="22">
        <v>20</v>
      </c>
      <c r="V43" s="22">
        <v>21</v>
      </c>
      <c r="W43" s="22">
        <v>22</v>
      </c>
      <c r="X43" s="22">
        <v>23</v>
      </c>
      <c r="Y43" s="22">
        <v>24</v>
      </c>
      <c r="Z43" s="1"/>
      <c r="AA43" s="17"/>
      <c r="AB43" s="23">
        <v>1</v>
      </c>
      <c r="AC43" s="23">
        <v>2</v>
      </c>
      <c r="AD43" s="23">
        <v>3</v>
      </c>
      <c r="AE43" s="23">
        <v>4</v>
      </c>
      <c r="AF43" s="23">
        <v>5</v>
      </c>
      <c r="AG43" s="23">
        <v>6</v>
      </c>
      <c r="AH43" s="23">
        <v>7</v>
      </c>
      <c r="AI43" s="23">
        <v>8</v>
      </c>
      <c r="AJ43" s="23">
        <v>9</v>
      </c>
      <c r="AK43" s="23">
        <v>10</v>
      </c>
      <c r="AL43" s="23">
        <v>11</v>
      </c>
      <c r="AM43" s="23">
        <v>12</v>
      </c>
      <c r="AN43" s="23">
        <v>13</v>
      </c>
      <c r="AO43" s="23">
        <v>14</v>
      </c>
      <c r="AP43" s="23">
        <v>15</v>
      </c>
      <c r="AQ43" s="23">
        <v>16</v>
      </c>
      <c r="AR43" s="23">
        <v>17</v>
      </c>
      <c r="AS43" s="23">
        <v>18</v>
      </c>
      <c r="AT43" s="23">
        <v>19</v>
      </c>
      <c r="AU43" s="23">
        <v>20</v>
      </c>
      <c r="AV43" s="23">
        <v>21</v>
      </c>
      <c r="AW43" s="23">
        <v>22</v>
      </c>
      <c r="AX43" s="23">
        <v>23</v>
      </c>
      <c r="AY43" s="23">
        <v>24</v>
      </c>
      <c r="AZ43" s="5"/>
    </row>
    <row r="44" spans="1:77" ht="12.1" customHeight="1" thickTop="1" x14ac:dyDescent="0.35">
      <c r="A44" s="17" t="s">
        <v>148</v>
      </c>
      <c r="B44" s="67" t="s">
        <v>3</v>
      </c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9"/>
      <c r="N44" s="73" t="s">
        <v>170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5"/>
      <c r="Z44" s="1"/>
      <c r="AA44" s="17" t="s">
        <v>148</v>
      </c>
      <c r="AB44" s="67" t="s">
        <v>3</v>
      </c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 t="s">
        <v>170</v>
      </c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9"/>
      <c r="AZ44" s="5"/>
    </row>
    <row r="45" spans="1:77" ht="12.1" customHeight="1" x14ac:dyDescent="0.35">
      <c r="A45" s="17" t="s">
        <v>151</v>
      </c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2"/>
      <c r="N45" s="76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8"/>
      <c r="Z45" s="1"/>
      <c r="AA45" s="17" t="s">
        <v>151</v>
      </c>
      <c r="AB45" s="70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2"/>
      <c r="AZ45" s="5"/>
    </row>
    <row r="46" spans="1:77" ht="12.1" customHeight="1" x14ac:dyDescent="0.35">
      <c r="A46" s="17" t="s">
        <v>152</v>
      </c>
      <c r="B46" s="64" t="s">
        <v>207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6"/>
      <c r="N46" s="64" t="s">
        <v>208</v>
      </c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6"/>
      <c r="Z46" s="1"/>
      <c r="AA46" s="17" t="s">
        <v>152</v>
      </c>
      <c r="AB46" s="64" t="s">
        <v>209</v>
      </c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 t="s">
        <v>210</v>
      </c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6"/>
      <c r="AZ46" s="5"/>
    </row>
    <row r="47" spans="1:77" ht="12.1" customHeight="1" x14ac:dyDescent="0.35">
      <c r="A47" s="17" t="s">
        <v>153</v>
      </c>
      <c r="B47" s="64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6"/>
      <c r="N47" s="64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6"/>
      <c r="Z47" s="1"/>
      <c r="AA47" s="17" t="s">
        <v>153</v>
      </c>
      <c r="AB47" s="64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6"/>
      <c r="AZ47" s="5"/>
    </row>
    <row r="48" spans="1:77" ht="12.1" customHeight="1" x14ac:dyDescent="0.35">
      <c r="A48" s="17" t="s">
        <v>154</v>
      </c>
      <c r="B48" s="64" t="s">
        <v>211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6"/>
      <c r="N48" s="64" t="s">
        <v>212</v>
      </c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6"/>
      <c r="Z48" s="1"/>
      <c r="AA48" s="17" t="s">
        <v>154</v>
      </c>
      <c r="AB48" s="64" t="s">
        <v>213</v>
      </c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 t="s">
        <v>214</v>
      </c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6"/>
      <c r="AZ48" s="5"/>
    </row>
    <row r="49" spans="1:52" ht="12.1" customHeight="1" x14ac:dyDescent="0.35">
      <c r="A49" s="17" t="s">
        <v>155</v>
      </c>
      <c r="B49" s="64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6"/>
      <c r="N49" s="64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6"/>
      <c r="Z49" s="1"/>
      <c r="AA49" s="17" t="s">
        <v>155</v>
      </c>
      <c r="AB49" s="64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6"/>
      <c r="AZ49" s="5"/>
    </row>
    <row r="50" spans="1:52" ht="12.1" customHeight="1" x14ac:dyDescent="0.35">
      <c r="A50" s="17" t="s">
        <v>156</v>
      </c>
      <c r="B50" s="64" t="s">
        <v>215</v>
      </c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6"/>
      <c r="N50" s="64" t="s">
        <v>216</v>
      </c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6"/>
      <c r="Z50" s="1"/>
      <c r="AA50" s="17" t="s">
        <v>156</v>
      </c>
      <c r="AB50" s="64" t="s">
        <v>217</v>
      </c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 t="s">
        <v>218</v>
      </c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6"/>
      <c r="AZ50" s="5"/>
    </row>
    <row r="51" spans="1:52" ht="12.1" customHeight="1" x14ac:dyDescent="0.35">
      <c r="A51" s="17" t="s">
        <v>157</v>
      </c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6"/>
      <c r="N51" s="64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6"/>
      <c r="Z51" s="1"/>
      <c r="AA51" s="17" t="s">
        <v>157</v>
      </c>
      <c r="AB51" s="64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6"/>
      <c r="AZ51" s="5"/>
    </row>
    <row r="52" spans="1:52" ht="12.1" customHeight="1" x14ac:dyDescent="0.35">
      <c r="A52" s="17" t="s">
        <v>158</v>
      </c>
      <c r="B52" s="64" t="s">
        <v>219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6"/>
      <c r="N52" s="64" t="s">
        <v>220</v>
      </c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6"/>
      <c r="Z52" s="1"/>
      <c r="AA52" s="17" t="s">
        <v>158</v>
      </c>
      <c r="AB52" s="64" t="s">
        <v>221</v>
      </c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 t="s">
        <v>222</v>
      </c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6"/>
      <c r="AZ52" s="5"/>
    </row>
    <row r="53" spans="1:52" ht="12.1" customHeight="1" x14ac:dyDescent="0.35">
      <c r="A53" s="17" t="s">
        <v>159</v>
      </c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6"/>
      <c r="N53" s="64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6"/>
      <c r="Z53" s="1"/>
      <c r="AA53" s="17" t="s">
        <v>159</v>
      </c>
      <c r="AB53" s="64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6"/>
      <c r="AZ53" s="5"/>
    </row>
    <row r="54" spans="1:52" ht="12.1" customHeight="1" x14ac:dyDescent="0.35">
      <c r="A54" s="17" t="s">
        <v>160</v>
      </c>
      <c r="B54" s="64" t="s">
        <v>223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6"/>
      <c r="N54" s="64" t="s">
        <v>224</v>
      </c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6"/>
      <c r="Z54" s="1"/>
      <c r="AA54" s="17" t="s">
        <v>160</v>
      </c>
      <c r="AB54" s="64" t="s">
        <v>225</v>
      </c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 t="s">
        <v>226</v>
      </c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6"/>
      <c r="AZ54" s="5"/>
    </row>
    <row r="55" spans="1:52" ht="12.1" customHeight="1" x14ac:dyDescent="0.35">
      <c r="A55" s="17" t="s">
        <v>161</v>
      </c>
      <c r="B55" s="64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6"/>
      <c r="N55" s="64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6"/>
      <c r="Z55" s="1"/>
      <c r="AA55" s="17" t="s">
        <v>161</v>
      </c>
      <c r="AB55" s="64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6"/>
      <c r="AZ55" s="5"/>
    </row>
    <row r="56" spans="1:52" ht="12.1" customHeight="1" x14ac:dyDescent="0.35">
      <c r="A56" s="17" t="s">
        <v>162</v>
      </c>
      <c r="B56" s="64" t="s">
        <v>227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6"/>
      <c r="N56" s="64" t="s">
        <v>228</v>
      </c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6"/>
      <c r="Z56" s="1"/>
      <c r="AA56" s="17" t="s">
        <v>162</v>
      </c>
      <c r="AB56" s="64" t="s">
        <v>229</v>
      </c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 t="s">
        <v>230</v>
      </c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6"/>
      <c r="AZ56" s="5"/>
    </row>
    <row r="57" spans="1:52" ht="12.1" customHeight="1" x14ac:dyDescent="0.35">
      <c r="A57" s="17" t="s">
        <v>163</v>
      </c>
      <c r="B57" s="64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6"/>
      <c r="N57" s="64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6"/>
      <c r="Z57" s="1"/>
      <c r="AA57" s="17" t="s">
        <v>163</v>
      </c>
      <c r="AB57" s="64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6"/>
      <c r="AZ57" s="5"/>
    </row>
    <row r="58" spans="1:52" ht="12.1" customHeight="1" x14ac:dyDescent="0.35">
      <c r="A58" s="17" t="s">
        <v>164</v>
      </c>
      <c r="B58" s="64" t="s">
        <v>231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6"/>
      <c r="N58" s="64" t="s">
        <v>232</v>
      </c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6"/>
      <c r="Z58" s="1"/>
      <c r="AA58" s="17" t="s">
        <v>164</v>
      </c>
      <c r="AB58" s="64" t="s">
        <v>233</v>
      </c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 t="s">
        <v>234</v>
      </c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6"/>
      <c r="AZ58" s="5"/>
    </row>
    <row r="59" spans="1:52" ht="12.1" customHeight="1" thickBot="1" x14ac:dyDescent="0.4">
      <c r="A59" s="17" t="s">
        <v>165</v>
      </c>
      <c r="B59" s="81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3"/>
      <c r="N59" s="81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3"/>
      <c r="Z59" s="1"/>
      <c r="AA59" s="17" t="s">
        <v>165</v>
      </c>
      <c r="AB59" s="81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3"/>
      <c r="AZ59" s="5"/>
    </row>
    <row r="60" spans="1:52" ht="12.1" customHeight="1" thickTop="1" x14ac:dyDescent="0.3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ht="12.1" customHeight="1" x14ac:dyDescent="0.35">
      <c r="A61" s="1"/>
      <c r="B61" s="20" t="s">
        <v>173</v>
      </c>
      <c r="Z61" s="1"/>
      <c r="AB61" s="21" t="s">
        <v>174</v>
      </c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ht="12.1" customHeight="1" thickBot="1" x14ac:dyDescent="0.4">
      <c r="B62" s="22">
        <v>1</v>
      </c>
      <c r="C62" s="22">
        <v>2</v>
      </c>
      <c r="D62" s="22">
        <v>3</v>
      </c>
      <c r="E62" s="22">
        <v>4</v>
      </c>
      <c r="F62" s="22">
        <v>5</v>
      </c>
      <c r="G62" s="22">
        <v>6</v>
      </c>
      <c r="H62" s="22">
        <v>7</v>
      </c>
      <c r="I62" s="22">
        <v>8</v>
      </c>
      <c r="J62" s="22">
        <v>9</v>
      </c>
      <c r="K62" s="22">
        <v>10</v>
      </c>
      <c r="L62" s="22">
        <v>11</v>
      </c>
      <c r="M62" s="22">
        <v>12</v>
      </c>
      <c r="N62" s="22">
        <v>13</v>
      </c>
      <c r="O62" s="22">
        <v>14</v>
      </c>
      <c r="P62" s="22">
        <v>15</v>
      </c>
      <c r="Q62" s="22">
        <v>16</v>
      </c>
      <c r="R62" s="22">
        <v>17</v>
      </c>
      <c r="S62" s="22">
        <v>18</v>
      </c>
      <c r="T62" s="22">
        <v>19</v>
      </c>
      <c r="U62" s="22">
        <v>20</v>
      </c>
      <c r="V62" s="22">
        <v>21</v>
      </c>
      <c r="W62" s="22">
        <v>22</v>
      </c>
      <c r="X62" s="22">
        <v>23</v>
      </c>
      <c r="Y62" s="22">
        <v>24</v>
      </c>
      <c r="Z62" s="1"/>
      <c r="AB62" s="23">
        <v>1</v>
      </c>
      <c r="AC62" s="23">
        <v>2</v>
      </c>
      <c r="AD62" s="23">
        <v>3</v>
      </c>
      <c r="AE62" s="23">
        <v>4</v>
      </c>
      <c r="AF62" s="23">
        <v>5</v>
      </c>
      <c r="AG62" s="23">
        <v>6</v>
      </c>
      <c r="AH62" s="23">
        <v>7</v>
      </c>
      <c r="AI62" s="23">
        <v>8</v>
      </c>
      <c r="AJ62" s="23">
        <v>9</v>
      </c>
      <c r="AK62" s="23">
        <v>10</v>
      </c>
      <c r="AL62" s="23">
        <v>11</v>
      </c>
      <c r="AM62" s="23">
        <v>12</v>
      </c>
      <c r="AN62" s="23">
        <v>13</v>
      </c>
      <c r="AO62" s="23">
        <v>14</v>
      </c>
      <c r="AP62" s="23">
        <v>15</v>
      </c>
      <c r="AQ62" s="23">
        <v>16</v>
      </c>
      <c r="AR62" s="23">
        <v>17</v>
      </c>
      <c r="AS62" s="23">
        <v>18</v>
      </c>
      <c r="AT62" s="23">
        <v>19</v>
      </c>
      <c r="AU62" s="23">
        <v>20</v>
      </c>
      <c r="AV62" s="23">
        <v>21</v>
      </c>
      <c r="AW62" s="23">
        <v>22</v>
      </c>
      <c r="AX62" s="23">
        <v>23</v>
      </c>
      <c r="AY62" s="23">
        <v>24</v>
      </c>
      <c r="AZ62" s="5"/>
    </row>
    <row r="63" spans="1:52" ht="12.1" customHeight="1" thickTop="1" x14ac:dyDescent="0.35">
      <c r="A63" s="17" t="s">
        <v>148</v>
      </c>
      <c r="B63" s="67" t="s">
        <v>3</v>
      </c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9"/>
      <c r="N63" s="73" t="s">
        <v>170</v>
      </c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5"/>
      <c r="Z63" s="1"/>
      <c r="AA63" s="17" t="s">
        <v>148</v>
      </c>
      <c r="AB63" s="67" t="s">
        <v>3</v>
      </c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 t="s">
        <v>170</v>
      </c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9"/>
      <c r="AZ63" s="5"/>
    </row>
    <row r="64" spans="1:52" ht="12.1" customHeight="1" x14ac:dyDescent="0.35">
      <c r="A64" s="17" t="s">
        <v>151</v>
      </c>
      <c r="B64" s="70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2"/>
      <c r="N64" s="76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8"/>
      <c r="Z64" s="1"/>
      <c r="AA64" s="17" t="s">
        <v>151</v>
      </c>
      <c r="AB64" s="70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2"/>
      <c r="AZ64" s="5"/>
    </row>
    <row r="65" spans="1:52" ht="12.1" customHeight="1" x14ac:dyDescent="0.35">
      <c r="A65" s="17" t="s">
        <v>152</v>
      </c>
      <c r="B65" s="64" t="s">
        <v>235</v>
      </c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6"/>
      <c r="N65" s="64" t="s">
        <v>236</v>
      </c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6"/>
      <c r="Z65" s="1"/>
      <c r="AA65" s="17" t="s">
        <v>152</v>
      </c>
      <c r="AB65" s="64" t="s">
        <v>237</v>
      </c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 t="s">
        <v>238</v>
      </c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6"/>
      <c r="AZ65" s="5"/>
    </row>
    <row r="66" spans="1:52" ht="12.1" customHeight="1" x14ac:dyDescent="0.35">
      <c r="A66" s="17" t="s">
        <v>153</v>
      </c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6"/>
      <c r="N66" s="64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6"/>
      <c r="Z66" s="1"/>
      <c r="AA66" s="17" t="s">
        <v>153</v>
      </c>
      <c r="AB66" s="64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6"/>
      <c r="AZ66" s="5"/>
    </row>
    <row r="67" spans="1:52" ht="12.1" customHeight="1" x14ac:dyDescent="0.35">
      <c r="A67" s="17" t="s">
        <v>154</v>
      </c>
      <c r="B67" s="64" t="s">
        <v>239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6"/>
      <c r="N67" s="64" t="s">
        <v>240</v>
      </c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6"/>
      <c r="Z67" s="1"/>
      <c r="AA67" s="17" t="s">
        <v>154</v>
      </c>
      <c r="AB67" s="64" t="s">
        <v>241</v>
      </c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 t="s">
        <v>242</v>
      </c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6"/>
      <c r="AZ67" s="5"/>
    </row>
    <row r="68" spans="1:52" ht="12.1" customHeight="1" x14ac:dyDescent="0.35">
      <c r="A68" s="17" t="s">
        <v>155</v>
      </c>
      <c r="B68" s="64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6"/>
      <c r="N68" s="64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6"/>
      <c r="Z68" s="1"/>
      <c r="AA68" s="17" t="s">
        <v>155</v>
      </c>
      <c r="AB68" s="64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6"/>
      <c r="AZ68" s="5"/>
    </row>
    <row r="69" spans="1:52" ht="12.1" customHeight="1" x14ac:dyDescent="0.35">
      <c r="A69" s="17" t="s">
        <v>156</v>
      </c>
      <c r="B69" s="64" t="s">
        <v>243</v>
      </c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6"/>
      <c r="N69" s="64" t="s">
        <v>244</v>
      </c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6"/>
      <c r="Z69" s="1"/>
      <c r="AA69" s="17" t="s">
        <v>156</v>
      </c>
      <c r="AB69" s="64" t="s">
        <v>245</v>
      </c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 t="s">
        <v>246</v>
      </c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6"/>
      <c r="AZ69" s="5"/>
    </row>
    <row r="70" spans="1:52" ht="12.1" customHeight="1" x14ac:dyDescent="0.35">
      <c r="A70" s="17" t="s">
        <v>157</v>
      </c>
      <c r="B70" s="64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6"/>
      <c r="N70" s="64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6"/>
      <c r="Z70" s="1"/>
      <c r="AA70" s="17" t="s">
        <v>157</v>
      </c>
      <c r="AB70" s="64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6"/>
      <c r="AZ70" s="5"/>
    </row>
    <row r="71" spans="1:52" ht="12.1" customHeight="1" x14ac:dyDescent="0.35">
      <c r="A71" s="17" t="s">
        <v>158</v>
      </c>
      <c r="B71" s="64" t="s">
        <v>247</v>
      </c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6"/>
      <c r="N71" s="64" t="s">
        <v>248</v>
      </c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6"/>
      <c r="Z71" s="1"/>
      <c r="AA71" s="17" t="s">
        <v>158</v>
      </c>
      <c r="AB71" s="64" t="s">
        <v>249</v>
      </c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 t="s">
        <v>250</v>
      </c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6"/>
      <c r="AZ71" s="5"/>
    </row>
    <row r="72" spans="1:52" ht="12.1" customHeight="1" thickBot="1" x14ac:dyDescent="0.4">
      <c r="A72" s="17" t="s">
        <v>159</v>
      </c>
      <c r="B72" s="64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6"/>
      <c r="N72" s="64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6"/>
      <c r="Z72" s="1"/>
      <c r="AA72" s="17" t="s">
        <v>159</v>
      </c>
      <c r="AB72" s="81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6"/>
      <c r="AZ72" s="5"/>
    </row>
    <row r="73" spans="1:52" ht="12.1" customHeight="1" thickTop="1" x14ac:dyDescent="0.35">
      <c r="A73" s="17" t="s">
        <v>160</v>
      </c>
      <c r="B73" s="64" t="s">
        <v>251</v>
      </c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6"/>
      <c r="N73" s="64" t="s">
        <v>252</v>
      </c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6"/>
      <c r="Z73" s="1"/>
      <c r="AA73" s="17" t="s">
        <v>160</v>
      </c>
      <c r="AB73" s="84" t="s">
        <v>253</v>
      </c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65" t="s">
        <v>254</v>
      </c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6"/>
      <c r="AZ73" s="5"/>
    </row>
    <row r="74" spans="1:52" ht="12.1" customHeight="1" x14ac:dyDescent="0.35">
      <c r="A74" s="17" t="s">
        <v>161</v>
      </c>
      <c r="B74" s="64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6"/>
      <c r="N74" s="64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6"/>
      <c r="Z74" s="1"/>
      <c r="AA74" s="17" t="s">
        <v>161</v>
      </c>
      <c r="AB74" s="64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6"/>
      <c r="AZ74" s="5"/>
    </row>
    <row r="75" spans="1:52" ht="12.1" customHeight="1" x14ac:dyDescent="0.35">
      <c r="A75" s="17" t="s">
        <v>162</v>
      </c>
      <c r="B75" s="64" t="s">
        <v>255</v>
      </c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6"/>
      <c r="N75" s="64" t="s">
        <v>256</v>
      </c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6"/>
      <c r="Z75" s="1"/>
      <c r="AA75" s="17" t="s">
        <v>162</v>
      </c>
      <c r="AB75" s="64" t="s">
        <v>257</v>
      </c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 t="s">
        <v>258</v>
      </c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6"/>
      <c r="AZ75" s="5"/>
    </row>
    <row r="76" spans="1:52" ht="12.1" customHeight="1" x14ac:dyDescent="0.35">
      <c r="A76" s="17" t="s">
        <v>163</v>
      </c>
      <c r="B76" s="64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6"/>
      <c r="N76" s="64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6"/>
      <c r="Z76" s="1"/>
      <c r="AA76" s="17" t="s">
        <v>163</v>
      </c>
      <c r="AB76" s="64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6"/>
      <c r="AZ76" s="5"/>
    </row>
    <row r="77" spans="1:52" ht="12.1" customHeight="1" x14ac:dyDescent="0.35">
      <c r="A77" s="17" t="s">
        <v>164</v>
      </c>
      <c r="B77" s="64" t="s">
        <v>259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6"/>
      <c r="N77" s="64" t="s">
        <v>260</v>
      </c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6"/>
      <c r="Z77" s="1"/>
      <c r="AA77" s="17" t="s">
        <v>164</v>
      </c>
      <c r="AB77" s="64" t="s">
        <v>261</v>
      </c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 t="s">
        <v>262</v>
      </c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6"/>
      <c r="AZ77" s="5"/>
    </row>
    <row r="78" spans="1:52" ht="12.1" customHeight="1" thickBot="1" x14ac:dyDescent="0.4">
      <c r="A78" s="17" t="s">
        <v>165</v>
      </c>
      <c r="B78" s="81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3"/>
      <c r="N78" s="81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3"/>
      <c r="Z78" s="1"/>
      <c r="AA78" s="17" t="s">
        <v>165</v>
      </c>
      <c r="AB78" s="81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3"/>
      <c r="AZ78" s="5"/>
    </row>
    <row r="79" spans="1:52" ht="12.1" customHeight="1" thickTop="1" x14ac:dyDescent="0.35">
      <c r="A79" s="1"/>
      <c r="AZ79" s="5"/>
    </row>
    <row r="80" spans="1:52" ht="12.1" customHeight="1" x14ac:dyDescent="0.35">
      <c r="A80" s="1"/>
      <c r="B80" s="20" t="s">
        <v>175</v>
      </c>
      <c r="AB80" s="21" t="s">
        <v>176</v>
      </c>
      <c r="AZ80" s="5"/>
    </row>
    <row r="81" spans="1:52" ht="12.1" customHeight="1" thickBot="1" x14ac:dyDescent="0.4">
      <c r="A81" s="1"/>
      <c r="B81" s="22">
        <v>1</v>
      </c>
      <c r="C81" s="22">
        <v>2</v>
      </c>
      <c r="D81" s="22">
        <v>3</v>
      </c>
      <c r="E81" s="22">
        <v>4</v>
      </c>
      <c r="F81" s="22">
        <v>5</v>
      </c>
      <c r="G81" s="22">
        <v>6</v>
      </c>
      <c r="H81" s="22">
        <v>7</v>
      </c>
      <c r="I81" s="22">
        <v>8</v>
      </c>
      <c r="J81" s="22">
        <v>9</v>
      </c>
      <c r="K81" s="22">
        <v>10</v>
      </c>
      <c r="L81" s="22">
        <v>11</v>
      </c>
      <c r="M81" s="22">
        <v>12</v>
      </c>
      <c r="N81" s="22">
        <v>13</v>
      </c>
      <c r="O81" s="22">
        <v>14</v>
      </c>
      <c r="P81" s="22">
        <v>15</v>
      </c>
      <c r="Q81" s="22">
        <v>16</v>
      </c>
      <c r="R81" s="22">
        <v>17</v>
      </c>
      <c r="S81" s="22">
        <v>18</v>
      </c>
      <c r="T81" s="22">
        <v>19</v>
      </c>
      <c r="U81" s="22">
        <v>20</v>
      </c>
      <c r="V81" s="22">
        <v>21</v>
      </c>
      <c r="W81" s="22">
        <v>22</v>
      </c>
      <c r="X81" s="22">
        <v>23</v>
      </c>
      <c r="Y81" s="22">
        <v>24</v>
      </c>
      <c r="AA81" s="17"/>
      <c r="AB81" s="22">
        <v>1</v>
      </c>
      <c r="AC81" s="22">
        <v>2</v>
      </c>
      <c r="AD81" s="22">
        <v>3</v>
      </c>
      <c r="AE81" s="22">
        <v>4</v>
      </c>
      <c r="AF81" s="22">
        <v>5</v>
      </c>
      <c r="AG81" s="22">
        <v>6</v>
      </c>
      <c r="AH81" s="22">
        <v>7</v>
      </c>
      <c r="AI81" s="22">
        <v>8</v>
      </c>
      <c r="AJ81" s="22">
        <v>9</v>
      </c>
      <c r="AK81" s="22">
        <v>10</v>
      </c>
      <c r="AL81" s="22">
        <v>11</v>
      </c>
      <c r="AM81" s="22">
        <v>12</v>
      </c>
      <c r="AN81" s="22">
        <v>13</v>
      </c>
      <c r="AO81" s="22">
        <v>14</v>
      </c>
      <c r="AP81" s="22">
        <v>15</v>
      </c>
      <c r="AQ81" s="22">
        <v>16</v>
      </c>
      <c r="AR81" s="22">
        <v>17</v>
      </c>
      <c r="AS81" s="22">
        <v>18</v>
      </c>
      <c r="AT81" s="22">
        <v>19</v>
      </c>
      <c r="AU81" s="22">
        <v>20</v>
      </c>
      <c r="AV81" s="22">
        <v>21</v>
      </c>
      <c r="AW81" s="22">
        <v>22</v>
      </c>
      <c r="AX81" s="22">
        <v>23</v>
      </c>
      <c r="AY81" s="22">
        <v>24</v>
      </c>
      <c r="AZ81" s="5"/>
    </row>
    <row r="82" spans="1:52" ht="12.1" customHeight="1" thickTop="1" x14ac:dyDescent="0.35">
      <c r="A82" s="17" t="s">
        <v>148</v>
      </c>
      <c r="B82" s="67" t="s">
        <v>3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9"/>
      <c r="N82" s="73" t="s">
        <v>170</v>
      </c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5"/>
      <c r="AA82" s="24" t="s">
        <v>148</v>
      </c>
      <c r="AB82" s="67" t="s">
        <v>3</v>
      </c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 t="s">
        <v>170</v>
      </c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9"/>
      <c r="AZ82" s="5"/>
    </row>
    <row r="83" spans="1:52" ht="12.1" customHeight="1" x14ac:dyDescent="0.35">
      <c r="A83" s="17" t="s">
        <v>151</v>
      </c>
      <c r="B83" s="70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2"/>
      <c r="N83" s="76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8"/>
      <c r="AA83" s="24" t="s">
        <v>151</v>
      </c>
      <c r="AB83" s="70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2"/>
      <c r="AZ83" s="5"/>
    </row>
    <row r="84" spans="1:52" ht="12.1" customHeight="1" x14ac:dyDescent="0.35">
      <c r="A84" s="17" t="s">
        <v>152</v>
      </c>
      <c r="B84" s="64" t="s">
        <v>263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6"/>
      <c r="N84" s="64" t="s">
        <v>264</v>
      </c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6"/>
      <c r="AA84" s="24" t="s">
        <v>152</v>
      </c>
      <c r="AB84" s="64" t="s">
        <v>265</v>
      </c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 t="s">
        <v>266</v>
      </c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6"/>
      <c r="AZ84" s="5"/>
    </row>
    <row r="85" spans="1:52" ht="12.1" customHeight="1" x14ac:dyDescent="0.35">
      <c r="A85" s="17" t="s">
        <v>153</v>
      </c>
      <c r="B85" s="64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6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6"/>
      <c r="AA85" s="24" t="s">
        <v>153</v>
      </c>
      <c r="AB85" s="64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6"/>
      <c r="AZ85" s="5"/>
    </row>
    <row r="86" spans="1:52" ht="12.1" customHeight="1" x14ac:dyDescent="0.35">
      <c r="A86" s="17" t="s">
        <v>154</v>
      </c>
      <c r="B86" s="64" t="s">
        <v>267</v>
      </c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6"/>
      <c r="N86" s="64" t="s">
        <v>268</v>
      </c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6"/>
      <c r="AA86" s="24" t="s">
        <v>154</v>
      </c>
      <c r="AB86" s="64" t="s">
        <v>269</v>
      </c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 t="s">
        <v>270</v>
      </c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6"/>
      <c r="AZ86" s="5"/>
    </row>
    <row r="87" spans="1:52" ht="12.1" customHeight="1" x14ac:dyDescent="0.35">
      <c r="A87" s="17" t="s">
        <v>155</v>
      </c>
      <c r="B87" s="64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6"/>
      <c r="N87" s="64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6"/>
      <c r="AA87" s="24" t="s">
        <v>155</v>
      </c>
      <c r="AB87" s="64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6"/>
      <c r="AZ87" s="5"/>
    </row>
    <row r="88" spans="1:52" ht="12.1" customHeight="1" x14ac:dyDescent="0.35">
      <c r="A88" s="17" t="s">
        <v>156</v>
      </c>
      <c r="B88" s="64" t="s">
        <v>271</v>
      </c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6"/>
      <c r="N88" s="64" t="s">
        <v>272</v>
      </c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6"/>
      <c r="AA88" s="24" t="s">
        <v>156</v>
      </c>
      <c r="AB88" s="64" t="s">
        <v>273</v>
      </c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 t="s">
        <v>274</v>
      </c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6"/>
      <c r="AZ88" s="5"/>
    </row>
    <row r="89" spans="1:52" ht="12.1" customHeight="1" x14ac:dyDescent="0.35">
      <c r="A89" s="17" t="s">
        <v>157</v>
      </c>
      <c r="B89" s="64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6"/>
      <c r="N89" s="64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6"/>
      <c r="AA89" s="24" t="s">
        <v>157</v>
      </c>
      <c r="AB89" s="64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6"/>
      <c r="AZ89" s="5"/>
    </row>
    <row r="90" spans="1:52" ht="12.1" customHeight="1" x14ac:dyDescent="0.35">
      <c r="A90" s="17" t="s">
        <v>158</v>
      </c>
      <c r="B90" s="64" t="s">
        <v>275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6"/>
      <c r="N90" s="64" t="s">
        <v>276</v>
      </c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6"/>
      <c r="AA90" s="24" t="s">
        <v>158</v>
      </c>
      <c r="AB90" s="64" t="s">
        <v>277</v>
      </c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 t="s">
        <v>278</v>
      </c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6"/>
      <c r="AZ90" s="5"/>
    </row>
    <row r="91" spans="1:52" ht="12.1" customHeight="1" x14ac:dyDescent="0.35">
      <c r="A91" s="17" t="s">
        <v>159</v>
      </c>
      <c r="B91" s="64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6"/>
      <c r="N91" s="64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6"/>
      <c r="AA91" s="24" t="s">
        <v>159</v>
      </c>
      <c r="AB91" s="64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6"/>
      <c r="AZ91" s="5"/>
    </row>
    <row r="92" spans="1:52" ht="12.1" customHeight="1" x14ac:dyDescent="0.35">
      <c r="A92" s="17" t="s">
        <v>160</v>
      </c>
      <c r="B92" s="64" t="s">
        <v>279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6"/>
      <c r="N92" s="64" t="s">
        <v>280</v>
      </c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6"/>
      <c r="AA92" s="24" t="s">
        <v>160</v>
      </c>
      <c r="AB92" s="64" t="s">
        <v>281</v>
      </c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 t="s">
        <v>282</v>
      </c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6"/>
      <c r="AZ92" s="5"/>
    </row>
    <row r="93" spans="1:52" ht="12.1" customHeight="1" x14ac:dyDescent="0.35">
      <c r="A93" s="17" t="s">
        <v>161</v>
      </c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6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6"/>
      <c r="AA93" s="24" t="s">
        <v>161</v>
      </c>
      <c r="AB93" s="64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6"/>
      <c r="AZ93" s="5"/>
    </row>
    <row r="94" spans="1:52" ht="12.1" customHeight="1" x14ac:dyDescent="0.35">
      <c r="A94" s="17" t="s">
        <v>162</v>
      </c>
      <c r="B94" s="64" t="s">
        <v>283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6"/>
      <c r="N94" s="64" t="s">
        <v>284</v>
      </c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6"/>
      <c r="AA94" s="24" t="s">
        <v>162</v>
      </c>
      <c r="AB94" s="64" t="s">
        <v>285</v>
      </c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 t="s">
        <v>286</v>
      </c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6"/>
      <c r="AZ94" s="5"/>
    </row>
    <row r="95" spans="1:52" ht="12.1" customHeight="1" x14ac:dyDescent="0.35">
      <c r="A95" s="17" t="s">
        <v>163</v>
      </c>
      <c r="B95" s="64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6"/>
      <c r="N95" s="64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6"/>
      <c r="AA95" s="24" t="s">
        <v>163</v>
      </c>
      <c r="AB95" s="64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6"/>
      <c r="AZ95" s="5"/>
    </row>
    <row r="96" spans="1:52" ht="12.1" customHeight="1" x14ac:dyDescent="0.35">
      <c r="A96" s="17" t="s">
        <v>164</v>
      </c>
      <c r="B96" s="64" t="s">
        <v>287</v>
      </c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6"/>
      <c r="N96" s="64" t="s">
        <v>288</v>
      </c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6"/>
      <c r="AA96" s="24" t="s">
        <v>164</v>
      </c>
      <c r="AB96" s="64" t="s">
        <v>289</v>
      </c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 t="s">
        <v>290</v>
      </c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6"/>
      <c r="AZ96" s="5"/>
    </row>
    <row r="97" spans="1:52" ht="12.1" customHeight="1" thickBot="1" x14ac:dyDescent="0.4">
      <c r="A97" s="17" t="s">
        <v>165</v>
      </c>
      <c r="B97" s="81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3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6"/>
      <c r="AA97" s="24" t="s">
        <v>165</v>
      </c>
      <c r="AB97" s="81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3"/>
      <c r="AZ97" s="5"/>
    </row>
    <row r="98" spans="1:52" ht="12.1" customHeight="1" thickTop="1" x14ac:dyDescent="0.35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AA98" s="24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5"/>
    </row>
    <row r="99" spans="1:52" ht="12.1" customHeight="1" x14ac:dyDescent="0.35">
      <c r="A99" s="1"/>
      <c r="B99" s="20" t="s">
        <v>177</v>
      </c>
      <c r="Z99" s="1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ht="12.1" customHeight="1" thickBot="1" x14ac:dyDescent="0.4">
      <c r="B100" s="22">
        <v>1</v>
      </c>
      <c r="C100" s="22">
        <v>2</v>
      </c>
      <c r="D100" s="22">
        <v>3</v>
      </c>
      <c r="E100" s="22">
        <v>4</v>
      </c>
      <c r="F100" s="22">
        <v>5</v>
      </c>
      <c r="G100" s="22">
        <v>6</v>
      </c>
      <c r="H100" s="22">
        <v>7</v>
      </c>
      <c r="I100" s="22">
        <v>8</v>
      </c>
      <c r="J100" s="22">
        <v>9</v>
      </c>
      <c r="K100" s="22">
        <v>10</v>
      </c>
      <c r="L100" s="22">
        <v>11</v>
      </c>
      <c r="M100" s="22">
        <v>12</v>
      </c>
      <c r="N100" s="22">
        <v>13</v>
      </c>
      <c r="O100" s="22">
        <v>14</v>
      </c>
      <c r="P100" s="22">
        <v>15</v>
      </c>
      <c r="Q100" s="22">
        <v>16</v>
      </c>
      <c r="R100" s="22">
        <v>17</v>
      </c>
      <c r="S100" s="22">
        <v>18</v>
      </c>
      <c r="T100" s="22">
        <v>19</v>
      </c>
      <c r="U100" s="22">
        <v>20</v>
      </c>
      <c r="V100" s="22">
        <v>21</v>
      </c>
      <c r="W100" s="22">
        <v>22</v>
      </c>
      <c r="X100" s="22">
        <v>23</v>
      </c>
      <c r="Y100" s="22">
        <v>24</v>
      </c>
      <c r="Z100" s="1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ht="12.1" customHeight="1" thickTop="1" x14ac:dyDescent="0.35">
      <c r="A101" s="17" t="s">
        <v>148</v>
      </c>
      <c r="B101" s="67" t="s">
        <v>3</v>
      </c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 t="s">
        <v>170</v>
      </c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9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ht="12.1" customHeight="1" x14ac:dyDescent="0.35">
      <c r="A102" s="17" t="s">
        <v>151</v>
      </c>
      <c r="B102" s="7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2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ht="12.1" customHeight="1" x14ac:dyDescent="0.35">
      <c r="A103" s="17" t="s">
        <v>152</v>
      </c>
      <c r="B103" s="64" t="s">
        <v>291</v>
      </c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 t="s">
        <v>292</v>
      </c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6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ht="12.1" customHeight="1" x14ac:dyDescent="0.35">
      <c r="A104" s="17" t="s">
        <v>153</v>
      </c>
      <c r="B104" s="64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6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ht="12.1" customHeight="1" x14ac:dyDescent="0.35">
      <c r="A105" s="17" t="s">
        <v>154</v>
      </c>
      <c r="B105" s="64" t="s">
        <v>293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 t="s">
        <v>294</v>
      </c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6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ht="12.1" customHeight="1" x14ac:dyDescent="0.35">
      <c r="A106" s="17" t="s">
        <v>155</v>
      </c>
      <c r="B106" s="64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6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ht="12.1" customHeight="1" x14ac:dyDescent="0.35">
      <c r="A107" s="17" t="s">
        <v>156</v>
      </c>
      <c r="B107" s="64" t="s">
        <v>295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 t="s">
        <v>296</v>
      </c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6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ht="12.1" customHeight="1" x14ac:dyDescent="0.35">
      <c r="A108" s="17" t="s">
        <v>157</v>
      </c>
      <c r="B108" s="64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6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ht="12.1" customHeight="1" x14ac:dyDescent="0.35">
      <c r="A109" s="17" t="s">
        <v>158</v>
      </c>
      <c r="B109" s="64" t="s">
        <v>297</v>
      </c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 t="s">
        <v>298</v>
      </c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6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ht="12.1" customHeight="1" x14ac:dyDescent="0.35">
      <c r="A110" s="17" t="s">
        <v>159</v>
      </c>
      <c r="B110" s="64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6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ht="12.1" customHeight="1" x14ac:dyDescent="0.35">
      <c r="A111" s="17" t="s">
        <v>160</v>
      </c>
      <c r="B111" s="64" t="s">
        <v>299</v>
      </c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 t="s">
        <v>300</v>
      </c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6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ht="12.1" customHeight="1" x14ac:dyDescent="0.35">
      <c r="A112" s="17" t="s">
        <v>161</v>
      </c>
      <c r="B112" s="64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6"/>
      <c r="Z112" s="1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77" ht="12.1" customHeight="1" x14ac:dyDescent="0.35">
      <c r="A113" s="17" t="s">
        <v>162</v>
      </c>
      <c r="B113" s="64" t="s">
        <v>301</v>
      </c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 t="s">
        <v>302</v>
      </c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6"/>
      <c r="Z113" s="1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77" ht="12.1" customHeight="1" x14ac:dyDescent="0.35">
      <c r="A114" s="17" t="s">
        <v>163</v>
      </c>
      <c r="B114" s="64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6"/>
      <c r="Z114" s="1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77" ht="12.1" customHeight="1" x14ac:dyDescent="0.35">
      <c r="A115" s="17" t="s">
        <v>164</v>
      </c>
      <c r="B115" s="64" t="s">
        <v>303</v>
      </c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 t="s">
        <v>304</v>
      </c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6"/>
      <c r="Z115" s="1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77" ht="12.1" customHeight="1" thickBot="1" x14ac:dyDescent="0.4">
      <c r="A116" s="17" t="s">
        <v>165</v>
      </c>
      <c r="B116" s="81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3"/>
      <c r="Z116" s="1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77" ht="12.1" customHeight="1" thickTop="1" x14ac:dyDescent="0.35">
      <c r="A117" s="1"/>
      <c r="Z117" s="1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77" ht="12.1" customHeight="1" x14ac:dyDescent="0.35">
      <c r="A118" s="1"/>
      <c r="Z118" s="1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77" x14ac:dyDescent="0.35">
      <c r="A119" s="1"/>
      <c r="Z119" s="1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77" ht="20.95" x14ac:dyDescent="0.35">
      <c r="A120" s="1"/>
      <c r="T120" s="26"/>
      <c r="Z120" s="1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35">
      <c r="A121" s="1"/>
      <c r="Z121" s="1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ht="16.399999999999999" customHeight="1" x14ac:dyDescent="0.35">
      <c r="A122" s="1"/>
      <c r="Z122" s="1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35">
      <c r="A123" s="1"/>
      <c r="Z123" s="1"/>
    </row>
    <row r="124" spans="1:77" x14ac:dyDescent="0.35">
      <c r="A124" s="1"/>
      <c r="Z124" s="1"/>
    </row>
    <row r="125" spans="1:77" x14ac:dyDescent="0.35">
      <c r="A125" s="1"/>
      <c r="Z125" s="1"/>
    </row>
    <row r="126" spans="1:77" x14ac:dyDescent="0.35">
      <c r="Z126" s="1"/>
    </row>
    <row r="127" spans="1:77" x14ac:dyDescent="0.35">
      <c r="Z127" s="1"/>
    </row>
    <row r="128" spans="1:77" x14ac:dyDescent="0.35">
      <c r="Z128" s="1"/>
    </row>
    <row r="129" spans="26:26" x14ac:dyDescent="0.35">
      <c r="Z129" s="1"/>
    </row>
    <row r="130" spans="26:26" x14ac:dyDescent="0.35">
      <c r="Z130" s="1"/>
    </row>
    <row r="131" spans="26:26" x14ac:dyDescent="0.35">
      <c r="Z131" s="1"/>
    </row>
    <row r="132" spans="26:26" x14ac:dyDescent="0.35">
      <c r="Z132" s="1"/>
    </row>
    <row r="133" spans="26:26" x14ac:dyDescent="0.35">
      <c r="Z133" s="1"/>
    </row>
    <row r="134" spans="26:26" x14ac:dyDescent="0.35">
      <c r="Z134" s="1"/>
    </row>
    <row r="135" spans="26:26" x14ac:dyDescent="0.35">
      <c r="Z135" s="1"/>
    </row>
    <row r="136" spans="26:26" x14ac:dyDescent="0.35">
      <c r="Z136" s="1"/>
    </row>
    <row r="137" spans="26:26" x14ac:dyDescent="0.35">
      <c r="Z137" s="1"/>
    </row>
    <row r="138" spans="26:26" x14ac:dyDescent="0.35">
      <c r="Z138" s="1"/>
    </row>
    <row r="139" spans="26:26" x14ac:dyDescent="0.35">
      <c r="Z139" s="1"/>
    </row>
    <row r="140" spans="26:26" x14ac:dyDescent="0.35">
      <c r="Z140" s="1"/>
    </row>
    <row r="141" spans="26:26" x14ac:dyDescent="0.35">
      <c r="Z141" s="1"/>
    </row>
    <row r="142" spans="26:26" x14ac:dyDescent="0.35">
      <c r="Z142" s="1"/>
    </row>
    <row r="143" spans="26:26" x14ac:dyDescent="0.35">
      <c r="Z143" s="1"/>
    </row>
    <row r="144" spans="26:26" x14ac:dyDescent="0.35">
      <c r="Z144" s="1"/>
    </row>
    <row r="145" spans="26:26" x14ac:dyDescent="0.35">
      <c r="Z145" s="1"/>
    </row>
    <row r="146" spans="26:26" x14ac:dyDescent="0.35">
      <c r="Z146" s="1"/>
    </row>
    <row r="147" spans="26:26" x14ac:dyDescent="0.35">
      <c r="Z147" s="1"/>
    </row>
    <row r="148" spans="26:26" x14ac:dyDescent="0.35">
      <c r="Z148" s="1"/>
    </row>
    <row r="149" spans="26:26" x14ac:dyDescent="0.35">
      <c r="Z149" s="1"/>
    </row>
  </sheetData>
  <mergeCells count="151">
    <mergeCell ref="B113:M114"/>
    <mergeCell ref="N113:Y114"/>
    <mergeCell ref="B115:M116"/>
    <mergeCell ref="N115:Y116"/>
    <mergeCell ref="B107:M108"/>
    <mergeCell ref="N107:Y108"/>
    <mergeCell ref="B109:M110"/>
    <mergeCell ref="N109:Y110"/>
    <mergeCell ref="B111:M112"/>
    <mergeCell ref="N111:Y112"/>
    <mergeCell ref="B101:M102"/>
    <mergeCell ref="N101:Y102"/>
    <mergeCell ref="B103:M104"/>
    <mergeCell ref="N103:Y104"/>
    <mergeCell ref="B105:M106"/>
    <mergeCell ref="N105:Y106"/>
    <mergeCell ref="B94:M95"/>
    <mergeCell ref="N94:Y95"/>
    <mergeCell ref="AB94:AM95"/>
    <mergeCell ref="AN94:AY95"/>
    <mergeCell ref="B96:M97"/>
    <mergeCell ref="N96:Y97"/>
    <mergeCell ref="AB96:AM97"/>
    <mergeCell ref="AN96:AY97"/>
    <mergeCell ref="B90:M91"/>
    <mergeCell ref="N90:Y91"/>
    <mergeCell ref="AB90:AM91"/>
    <mergeCell ref="AN90:AY91"/>
    <mergeCell ref="B92:M93"/>
    <mergeCell ref="N92:Y93"/>
    <mergeCell ref="AB92:AM93"/>
    <mergeCell ref="AN92:AY93"/>
    <mergeCell ref="B86:M87"/>
    <mergeCell ref="N86:Y87"/>
    <mergeCell ref="AB86:AM87"/>
    <mergeCell ref="AN86:AY87"/>
    <mergeCell ref="B88:M89"/>
    <mergeCell ref="N88:Y89"/>
    <mergeCell ref="AB88:AM89"/>
    <mergeCell ref="AN88:AY89"/>
    <mergeCell ref="B82:M83"/>
    <mergeCell ref="N82:Y83"/>
    <mergeCell ref="AB82:AM83"/>
    <mergeCell ref="AN82:AY83"/>
    <mergeCell ref="B84:M85"/>
    <mergeCell ref="N84:Y85"/>
    <mergeCell ref="AB84:AM85"/>
    <mergeCell ref="AN84:AY85"/>
    <mergeCell ref="B75:M76"/>
    <mergeCell ref="N75:Y76"/>
    <mergeCell ref="AB75:AM76"/>
    <mergeCell ref="AN75:AY76"/>
    <mergeCell ref="B77:M78"/>
    <mergeCell ref="N77:Y78"/>
    <mergeCell ref="AB77:AM78"/>
    <mergeCell ref="AN77:AY78"/>
    <mergeCell ref="B71:M72"/>
    <mergeCell ref="N71:Y72"/>
    <mergeCell ref="AB71:AM72"/>
    <mergeCell ref="AN71:AY72"/>
    <mergeCell ref="B73:M74"/>
    <mergeCell ref="N73:Y74"/>
    <mergeCell ref="AB73:AM74"/>
    <mergeCell ref="AN73:AY74"/>
    <mergeCell ref="B67:M68"/>
    <mergeCell ref="N67:Y68"/>
    <mergeCell ref="AB67:AM68"/>
    <mergeCell ref="AN67:AY68"/>
    <mergeCell ref="B69:M70"/>
    <mergeCell ref="N69:Y70"/>
    <mergeCell ref="AB69:AM70"/>
    <mergeCell ref="AN69:AY70"/>
    <mergeCell ref="B63:M64"/>
    <mergeCell ref="N63:Y64"/>
    <mergeCell ref="AB63:AM64"/>
    <mergeCell ref="AN63:AY64"/>
    <mergeCell ref="B65:M66"/>
    <mergeCell ref="N65:Y66"/>
    <mergeCell ref="AB65:AM66"/>
    <mergeCell ref="AN65:AY66"/>
    <mergeCell ref="B56:M57"/>
    <mergeCell ref="N56:Y57"/>
    <mergeCell ref="AB56:AM57"/>
    <mergeCell ref="AN56:AY57"/>
    <mergeCell ref="B58:M59"/>
    <mergeCell ref="N58:Y59"/>
    <mergeCell ref="AB58:AM59"/>
    <mergeCell ref="AN58:AY59"/>
    <mergeCell ref="B52:M53"/>
    <mergeCell ref="N52:Y53"/>
    <mergeCell ref="AB52:AM53"/>
    <mergeCell ref="AN52:AY53"/>
    <mergeCell ref="B54:M55"/>
    <mergeCell ref="N54:Y55"/>
    <mergeCell ref="AB54:AM55"/>
    <mergeCell ref="AN54:AY55"/>
    <mergeCell ref="B48:M49"/>
    <mergeCell ref="N48:Y49"/>
    <mergeCell ref="AB48:AM49"/>
    <mergeCell ref="AN48:AY49"/>
    <mergeCell ref="B50:M51"/>
    <mergeCell ref="N50:Y51"/>
    <mergeCell ref="AB50:AM51"/>
    <mergeCell ref="AN50:AY51"/>
    <mergeCell ref="B44:M45"/>
    <mergeCell ref="N44:Y45"/>
    <mergeCell ref="AB44:AM45"/>
    <mergeCell ref="AN44:AY45"/>
    <mergeCell ref="B46:M47"/>
    <mergeCell ref="N46:Y47"/>
    <mergeCell ref="AB46:AM47"/>
    <mergeCell ref="AN46:AY47"/>
    <mergeCell ref="B37:M38"/>
    <mergeCell ref="N37:Y38"/>
    <mergeCell ref="AB37:AM38"/>
    <mergeCell ref="AN37:AY38"/>
    <mergeCell ref="B39:M40"/>
    <mergeCell ref="N39:Y40"/>
    <mergeCell ref="AB39:AM40"/>
    <mergeCell ref="AN39:AY40"/>
    <mergeCell ref="B33:M34"/>
    <mergeCell ref="N33:Y34"/>
    <mergeCell ref="AB33:AM34"/>
    <mergeCell ref="AN33:AY34"/>
    <mergeCell ref="B35:M36"/>
    <mergeCell ref="N35:Y36"/>
    <mergeCell ref="AB35:AM36"/>
    <mergeCell ref="AN35:AY36"/>
    <mergeCell ref="B31:M32"/>
    <mergeCell ref="N31:Y32"/>
    <mergeCell ref="AB31:AM32"/>
    <mergeCell ref="AN31:AY32"/>
    <mergeCell ref="BB21:BC21"/>
    <mergeCell ref="B25:M26"/>
    <mergeCell ref="N25:Y26"/>
    <mergeCell ref="AB25:AM26"/>
    <mergeCell ref="AN25:AY26"/>
    <mergeCell ref="B27:M28"/>
    <mergeCell ref="N27:Y28"/>
    <mergeCell ref="AB27:AM28"/>
    <mergeCell ref="AN27:AY28"/>
    <mergeCell ref="B4:Y19"/>
    <mergeCell ref="AB4:AM19"/>
    <mergeCell ref="AN4:AY5"/>
    <mergeCell ref="AN6:AY19"/>
    <mergeCell ref="B21:C21"/>
    <mergeCell ref="AB21:AC21"/>
    <mergeCell ref="B29:M30"/>
    <mergeCell ref="N29:Y30"/>
    <mergeCell ref="AB29:AM30"/>
    <mergeCell ref="AN29:AY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1"/>
  <sheetViews>
    <sheetView zoomScaleNormal="100" workbookViewId="0">
      <selection activeCell="B3" sqref="B3:M4"/>
    </sheetView>
  </sheetViews>
  <sheetFormatPr defaultColWidth="9.09765625" defaultRowHeight="15.6" x14ac:dyDescent="0.35"/>
  <cols>
    <col min="1" max="1" width="14.0976562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4.6992187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144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5.16E-2</v>
      </c>
      <c r="C3" s="3">
        <v>4.4999999999999998E-2</v>
      </c>
      <c r="D3" s="3">
        <v>4.7199999999999999E-2</v>
      </c>
      <c r="E3" s="3">
        <v>4.6600000000000003E-2</v>
      </c>
      <c r="F3" s="3">
        <v>4.7E-2</v>
      </c>
      <c r="G3" s="3">
        <v>5.3699999999999998E-2</v>
      </c>
      <c r="H3" s="3">
        <v>4.6699999999999998E-2</v>
      </c>
      <c r="I3" s="3">
        <v>4.8599999999999997E-2</v>
      </c>
      <c r="J3" s="3">
        <v>5.0200000000000002E-2</v>
      </c>
      <c r="K3" s="3">
        <v>4.4900000000000002E-2</v>
      </c>
      <c r="L3" s="3">
        <v>4.4299999999999999E-2</v>
      </c>
      <c r="M3" s="4">
        <v>5.0599999999999999E-2</v>
      </c>
      <c r="N3" s="5"/>
      <c r="O3" s="86" t="s">
        <v>4</v>
      </c>
      <c r="P3" s="2">
        <v>3.1358999999999999</v>
      </c>
      <c r="Q3" s="3">
        <v>3.2111000000000001</v>
      </c>
      <c r="R3" s="3">
        <v>2.7993000000000001</v>
      </c>
      <c r="S3" s="3">
        <v>1.8696999999999999</v>
      </c>
      <c r="T3" s="3">
        <v>0.69520000000000004</v>
      </c>
      <c r="U3" s="3">
        <v>0.3034</v>
      </c>
      <c r="V3" s="3">
        <v>0.15970000000000001</v>
      </c>
      <c r="W3" s="3">
        <v>0.12509999999999999</v>
      </c>
      <c r="X3" s="3">
        <v>9.7000000000000003E-2</v>
      </c>
      <c r="Y3" s="3">
        <v>8.4500000000000006E-2</v>
      </c>
      <c r="Z3" s="3">
        <v>0.15640000000000001</v>
      </c>
      <c r="AA3" s="4">
        <v>0.1226</v>
      </c>
    </row>
    <row r="4" spans="1:27" x14ac:dyDescent="0.35">
      <c r="A4" s="86"/>
      <c r="B4" s="6">
        <v>4.9500000000000002E-2</v>
      </c>
      <c r="C4" s="7">
        <v>4.6100000000000002E-2</v>
      </c>
      <c r="D4" s="7">
        <v>4.5100000000000001E-2</v>
      </c>
      <c r="E4" s="7">
        <v>4.5400000000000003E-2</v>
      </c>
      <c r="F4" s="7">
        <v>4.4499999999999998E-2</v>
      </c>
      <c r="G4" s="7">
        <v>4.53E-2</v>
      </c>
      <c r="H4" s="7">
        <v>4.36E-2</v>
      </c>
      <c r="I4" s="7">
        <v>4.8899999999999999E-2</v>
      </c>
      <c r="J4" s="7">
        <v>4.3700000000000003E-2</v>
      </c>
      <c r="K4" s="7">
        <v>4.4699999999999997E-2</v>
      </c>
      <c r="L4" s="7">
        <v>4.3799999999999999E-2</v>
      </c>
      <c r="M4" s="8">
        <v>4.4400000000000002E-2</v>
      </c>
      <c r="N4" s="5"/>
      <c r="O4" s="86"/>
      <c r="P4" s="6">
        <v>3.3519000000000001</v>
      </c>
      <c r="Q4" s="7">
        <v>3.3031999999999999</v>
      </c>
      <c r="R4" s="7">
        <v>2.5876000000000001</v>
      </c>
      <c r="S4" s="7">
        <v>1.71</v>
      </c>
      <c r="T4" s="7">
        <v>0.76319999999999999</v>
      </c>
      <c r="U4" s="7">
        <v>0.29099999999999998</v>
      </c>
      <c r="V4" s="7">
        <v>0.14349999999999999</v>
      </c>
      <c r="W4" s="7">
        <v>0.11</v>
      </c>
      <c r="X4" s="7">
        <v>9.1399999999999995E-2</v>
      </c>
      <c r="Y4" s="7">
        <v>8.5900000000000004E-2</v>
      </c>
      <c r="Z4" s="7">
        <v>0.15290000000000001</v>
      </c>
      <c r="AA4" s="8">
        <v>0.1074</v>
      </c>
    </row>
    <row r="5" spans="1:27" x14ac:dyDescent="0.35">
      <c r="A5" s="87" t="s">
        <v>130</v>
      </c>
      <c r="B5" s="9">
        <v>3.6619999999999999</v>
      </c>
      <c r="C5" s="10">
        <v>3.5337000000000001</v>
      </c>
      <c r="D5" s="10">
        <v>3.2761</v>
      </c>
      <c r="E5" s="10">
        <v>1.1458999999999999</v>
      </c>
      <c r="F5" s="10">
        <v>0.32419999999999999</v>
      </c>
      <c r="G5" s="10">
        <v>0.1086</v>
      </c>
      <c r="H5" s="10">
        <v>5.5399999999999998E-2</v>
      </c>
      <c r="I5" s="10">
        <v>4.9799999999999997E-2</v>
      </c>
      <c r="J5" s="10">
        <v>4.8399999999999999E-2</v>
      </c>
      <c r="K5" s="10">
        <v>5.0299999999999997E-2</v>
      </c>
      <c r="L5" s="10">
        <v>4.9299999999999997E-2</v>
      </c>
      <c r="M5" s="11">
        <v>4.4900000000000002E-2</v>
      </c>
      <c r="N5" s="5"/>
      <c r="O5" s="87" t="s">
        <v>137</v>
      </c>
      <c r="P5" s="9">
        <v>3.6623000000000001</v>
      </c>
      <c r="Q5" s="10">
        <v>3.5354000000000001</v>
      </c>
      <c r="R5" s="10">
        <v>3.1796000000000002</v>
      </c>
      <c r="S5" s="10">
        <v>1.5464</v>
      </c>
      <c r="T5" s="10">
        <v>0.36570000000000003</v>
      </c>
      <c r="U5" s="10">
        <v>0.1111</v>
      </c>
      <c r="V5" s="10">
        <v>6.6699999999999995E-2</v>
      </c>
      <c r="W5" s="10">
        <v>5.6099999999999997E-2</v>
      </c>
      <c r="X5" s="10">
        <v>4.9700000000000001E-2</v>
      </c>
      <c r="Y5" s="10">
        <v>4.9000000000000002E-2</v>
      </c>
      <c r="Z5" s="10">
        <v>4.8800000000000003E-2</v>
      </c>
      <c r="AA5" s="11">
        <v>5.4600000000000003E-2</v>
      </c>
    </row>
    <row r="6" spans="1:27" x14ac:dyDescent="0.35">
      <c r="A6" s="87"/>
      <c r="B6" s="6">
        <v>3.6634000000000002</v>
      </c>
      <c r="C6" s="7">
        <v>3.4363000000000001</v>
      </c>
      <c r="D6" s="7">
        <v>3.3445</v>
      </c>
      <c r="E6" s="7">
        <v>1.2724</v>
      </c>
      <c r="F6" s="7">
        <v>0.309</v>
      </c>
      <c r="G6" s="7">
        <v>0.10290000000000001</v>
      </c>
      <c r="H6" s="7">
        <v>5.5100000000000003E-2</v>
      </c>
      <c r="I6" s="7">
        <v>4.9599999999999998E-2</v>
      </c>
      <c r="J6" s="7">
        <v>4.8599999999999997E-2</v>
      </c>
      <c r="K6" s="7">
        <v>5.4699999999999999E-2</v>
      </c>
      <c r="L6" s="7">
        <v>4.9700000000000001E-2</v>
      </c>
      <c r="M6" s="8">
        <v>4.58E-2</v>
      </c>
      <c r="N6" s="5"/>
      <c r="O6" s="87"/>
      <c r="P6" s="6">
        <v>3.5613000000000001</v>
      </c>
      <c r="Q6" s="7">
        <v>3.6076000000000001</v>
      </c>
      <c r="R6" s="7">
        <v>3.2044999999999999</v>
      </c>
      <c r="S6" s="7">
        <v>1.3583000000000001</v>
      </c>
      <c r="T6" s="7">
        <v>0.3463</v>
      </c>
      <c r="U6" s="7">
        <v>0.1074</v>
      </c>
      <c r="V6" s="7">
        <v>6.3700000000000007E-2</v>
      </c>
      <c r="W6" s="7">
        <v>6.4399999999999999E-2</v>
      </c>
      <c r="X6" s="7">
        <v>4.8099999999999997E-2</v>
      </c>
      <c r="Y6" s="7">
        <v>4.7300000000000002E-2</v>
      </c>
      <c r="Z6" s="7">
        <v>4.7899999999999998E-2</v>
      </c>
      <c r="AA6" s="8">
        <v>4.82E-2</v>
      </c>
    </row>
    <row r="7" spans="1:27" x14ac:dyDescent="0.35">
      <c r="A7" s="87" t="s">
        <v>131</v>
      </c>
      <c r="B7" s="9">
        <v>3.6916000000000002</v>
      </c>
      <c r="C7" s="10">
        <v>3.6314000000000002</v>
      </c>
      <c r="D7" s="10">
        <v>3.0613000000000001</v>
      </c>
      <c r="E7" s="10">
        <v>1.3787</v>
      </c>
      <c r="F7" s="10">
        <v>0.29480000000000001</v>
      </c>
      <c r="G7" s="10">
        <v>9.98E-2</v>
      </c>
      <c r="H7" s="10">
        <v>6.0400000000000002E-2</v>
      </c>
      <c r="I7" s="10">
        <v>4.8800000000000003E-2</v>
      </c>
      <c r="J7" s="10">
        <v>4.7E-2</v>
      </c>
      <c r="K7" s="10">
        <v>4.6300000000000001E-2</v>
      </c>
      <c r="L7" s="10">
        <v>4.4400000000000002E-2</v>
      </c>
      <c r="M7" s="11">
        <v>4.4200000000000003E-2</v>
      </c>
      <c r="N7" s="5"/>
      <c r="O7" s="87" t="s">
        <v>138</v>
      </c>
      <c r="P7" s="9">
        <v>3.7949999999999999</v>
      </c>
      <c r="Q7" s="10">
        <v>3.6113</v>
      </c>
      <c r="R7" s="10">
        <v>3.177</v>
      </c>
      <c r="S7" s="10">
        <v>1.3654999999999999</v>
      </c>
      <c r="T7" s="10">
        <v>0.3513</v>
      </c>
      <c r="U7" s="10">
        <v>9.6299999999999997E-2</v>
      </c>
      <c r="V7" s="10">
        <v>5.8400000000000001E-2</v>
      </c>
      <c r="W7" s="10">
        <v>4.8599999999999997E-2</v>
      </c>
      <c r="X7" s="10">
        <v>4.5600000000000002E-2</v>
      </c>
      <c r="Y7" s="10">
        <v>4.4699999999999997E-2</v>
      </c>
      <c r="Z7" s="10">
        <v>4.58E-2</v>
      </c>
      <c r="AA7" s="11">
        <v>4.4499999999999998E-2</v>
      </c>
    </row>
    <row r="8" spans="1:27" x14ac:dyDescent="0.35">
      <c r="A8" s="87"/>
      <c r="B8" s="6">
        <v>3.6555</v>
      </c>
      <c r="C8" s="7">
        <v>3.4531999999999998</v>
      </c>
      <c r="D8" s="7">
        <v>2.9337</v>
      </c>
      <c r="E8" s="7">
        <v>1.2470000000000001</v>
      </c>
      <c r="F8" s="7">
        <v>0.27110000000000001</v>
      </c>
      <c r="G8" s="7">
        <v>9.7199999999999995E-2</v>
      </c>
      <c r="H8" s="7">
        <v>0.1283</v>
      </c>
      <c r="I8" s="7">
        <v>0.122</v>
      </c>
      <c r="J8" s="7">
        <v>4.5499999999999999E-2</v>
      </c>
      <c r="K8" s="7">
        <v>4.65E-2</v>
      </c>
      <c r="L8" s="7">
        <v>4.3799999999999999E-2</v>
      </c>
      <c r="M8" s="8">
        <v>4.6399999999999997E-2</v>
      </c>
      <c r="N8" s="5"/>
      <c r="O8" s="87"/>
      <c r="P8" s="6">
        <v>3.6966999999999999</v>
      </c>
      <c r="Q8" s="7">
        <v>3.5053000000000001</v>
      </c>
      <c r="R8" s="7">
        <v>2.8631000000000002</v>
      </c>
      <c r="S8" s="7">
        <v>1.0411999999999999</v>
      </c>
      <c r="T8" s="7">
        <v>0.2626</v>
      </c>
      <c r="U8" s="7">
        <v>0.1066</v>
      </c>
      <c r="V8" s="7">
        <v>5.9400000000000001E-2</v>
      </c>
      <c r="W8" s="7">
        <v>6.1800000000000001E-2</v>
      </c>
      <c r="X8" s="7">
        <v>4.7500000000000001E-2</v>
      </c>
      <c r="Y8" s="7">
        <v>4.65E-2</v>
      </c>
      <c r="Z8" s="7">
        <v>4.48E-2</v>
      </c>
      <c r="AA8" s="8">
        <v>5.2499999999999998E-2</v>
      </c>
    </row>
    <row r="9" spans="1:27" x14ac:dyDescent="0.35">
      <c r="A9" s="87" t="s">
        <v>132</v>
      </c>
      <c r="B9" s="9">
        <v>3.7006000000000001</v>
      </c>
      <c r="C9" s="10">
        <v>3.802</v>
      </c>
      <c r="D9" s="10">
        <v>3.6154999999999999</v>
      </c>
      <c r="E9" s="10">
        <v>2.0634000000000001</v>
      </c>
      <c r="F9" s="10">
        <v>0.498</v>
      </c>
      <c r="G9" s="10">
        <v>0.14360000000000001</v>
      </c>
      <c r="H9" s="10">
        <v>6.7000000000000004E-2</v>
      </c>
      <c r="I9" s="10">
        <v>5.8000000000000003E-2</v>
      </c>
      <c r="J9" s="10">
        <v>5.6000000000000001E-2</v>
      </c>
      <c r="K9" s="10">
        <v>5.5899999999999998E-2</v>
      </c>
      <c r="L9" s="10">
        <v>6.13E-2</v>
      </c>
      <c r="M9" s="11">
        <v>5.5E-2</v>
      </c>
      <c r="N9" s="5"/>
      <c r="O9" s="87" t="s">
        <v>139</v>
      </c>
      <c r="P9" s="9">
        <v>3.7464</v>
      </c>
      <c r="Q9" s="10">
        <v>3.6454</v>
      </c>
      <c r="R9" s="10">
        <v>3.2953000000000001</v>
      </c>
      <c r="S9" s="10">
        <v>1.3744000000000001</v>
      </c>
      <c r="T9" s="10">
        <v>0.2964</v>
      </c>
      <c r="U9" s="10">
        <v>9.8500000000000004E-2</v>
      </c>
      <c r="V9" s="10">
        <v>6.7400000000000002E-2</v>
      </c>
      <c r="W9" s="10">
        <v>5.11E-2</v>
      </c>
      <c r="X9" s="10">
        <v>4.9599999999999998E-2</v>
      </c>
      <c r="Y9" s="10">
        <v>5.0500000000000003E-2</v>
      </c>
      <c r="Z9" s="10">
        <v>5.0900000000000001E-2</v>
      </c>
      <c r="AA9" s="11">
        <v>0.05</v>
      </c>
    </row>
    <row r="10" spans="1:27" x14ac:dyDescent="0.35">
      <c r="A10" s="87"/>
      <c r="B10" s="6">
        <v>3.8102</v>
      </c>
      <c r="C10" s="7">
        <v>3.5423</v>
      </c>
      <c r="D10" s="7">
        <v>3.5754000000000001</v>
      </c>
      <c r="E10" s="7">
        <v>2.0019999999999998</v>
      </c>
      <c r="F10" s="7">
        <v>0.51980000000000004</v>
      </c>
      <c r="G10" s="7">
        <v>0.13159999999999999</v>
      </c>
      <c r="H10" s="7">
        <v>7.0699999999999999E-2</v>
      </c>
      <c r="I10" s="7">
        <v>5.57E-2</v>
      </c>
      <c r="J10" s="7">
        <v>5.5100000000000003E-2</v>
      </c>
      <c r="K10" s="7">
        <v>5.7700000000000001E-2</v>
      </c>
      <c r="L10" s="7">
        <v>6.4500000000000002E-2</v>
      </c>
      <c r="M10" s="8">
        <v>5.4399999999999997E-2</v>
      </c>
      <c r="N10" s="5"/>
      <c r="O10" s="87"/>
      <c r="P10" s="6">
        <v>3.7671999999999999</v>
      </c>
      <c r="Q10" s="7">
        <v>3.6227999999999998</v>
      </c>
      <c r="R10" s="7">
        <v>2.8363</v>
      </c>
      <c r="S10" s="7">
        <v>1.4027000000000001</v>
      </c>
      <c r="T10" s="7">
        <v>0.26150000000000001</v>
      </c>
      <c r="U10" s="7">
        <v>0.1096</v>
      </c>
      <c r="V10" s="7">
        <v>6.9800000000000001E-2</v>
      </c>
      <c r="W10" s="7">
        <v>5.0900000000000001E-2</v>
      </c>
      <c r="X10" s="7">
        <v>4.8500000000000001E-2</v>
      </c>
      <c r="Y10" s="7">
        <v>4.8099999999999997E-2</v>
      </c>
      <c r="Z10" s="7">
        <v>5.2400000000000002E-2</v>
      </c>
      <c r="AA10" s="8">
        <v>4.9799999999999997E-2</v>
      </c>
    </row>
    <row r="11" spans="1:27" x14ac:dyDescent="0.35">
      <c r="A11" s="87" t="s">
        <v>133</v>
      </c>
      <c r="B11" s="9">
        <v>3.7307999999999999</v>
      </c>
      <c r="C11" s="10">
        <v>3.4641999999999999</v>
      </c>
      <c r="D11" s="10">
        <v>3.2858000000000001</v>
      </c>
      <c r="E11" s="10">
        <v>1.8687</v>
      </c>
      <c r="F11" s="10">
        <v>0.44840000000000002</v>
      </c>
      <c r="G11" s="10">
        <v>0.1336</v>
      </c>
      <c r="H11" s="10">
        <v>6.0699999999999997E-2</v>
      </c>
      <c r="I11" s="10">
        <v>4.8599999999999997E-2</v>
      </c>
      <c r="J11" s="10">
        <v>4.5400000000000003E-2</v>
      </c>
      <c r="K11" s="10">
        <v>4.3700000000000003E-2</v>
      </c>
      <c r="L11" s="10">
        <v>4.4400000000000002E-2</v>
      </c>
      <c r="M11" s="11">
        <v>4.41E-2</v>
      </c>
      <c r="N11" s="5"/>
      <c r="O11" s="87" t="s">
        <v>140</v>
      </c>
      <c r="P11" s="9">
        <v>3.5773000000000001</v>
      </c>
      <c r="Q11" s="10">
        <v>3.5030000000000001</v>
      </c>
      <c r="R11" s="10">
        <v>3.5905</v>
      </c>
      <c r="S11" s="10">
        <v>2.5059</v>
      </c>
      <c r="T11" s="10">
        <v>1.0390999999999999</v>
      </c>
      <c r="U11" s="10">
        <v>0.2616</v>
      </c>
      <c r="V11" s="10">
        <v>8.5699999999999998E-2</v>
      </c>
      <c r="W11" s="10">
        <v>5.4800000000000001E-2</v>
      </c>
      <c r="X11" s="10">
        <v>0.05</v>
      </c>
      <c r="Y11" s="10">
        <v>4.5699999999999998E-2</v>
      </c>
      <c r="Z11" s="10">
        <v>4.87E-2</v>
      </c>
      <c r="AA11" s="11">
        <v>4.7199999999999999E-2</v>
      </c>
    </row>
    <row r="12" spans="1:27" x14ac:dyDescent="0.35">
      <c r="A12" s="87"/>
      <c r="B12" s="6">
        <v>3.7288999999999999</v>
      </c>
      <c r="C12" s="7">
        <v>3.5388999999999999</v>
      </c>
      <c r="D12" s="7">
        <v>3.1339000000000001</v>
      </c>
      <c r="E12" s="7">
        <v>2.0038</v>
      </c>
      <c r="F12" s="7">
        <v>0.38019999999999998</v>
      </c>
      <c r="G12" s="7">
        <v>0.1186</v>
      </c>
      <c r="H12" s="7">
        <v>6.0100000000000001E-2</v>
      </c>
      <c r="I12" s="7">
        <v>5.0200000000000002E-2</v>
      </c>
      <c r="J12" s="7">
        <v>4.9099999999999998E-2</v>
      </c>
      <c r="K12" s="7">
        <v>4.7699999999999999E-2</v>
      </c>
      <c r="L12" s="7">
        <v>4.3499999999999997E-2</v>
      </c>
      <c r="M12" s="8">
        <v>4.53E-2</v>
      </c>
      <c r="N12" s="5"/>
      <c r="O12" s="87"/>
      <c r="P12" s="6">
        <v>3.2176999999999998</v>
      </c>
      <c r="Q12" s="7">
        <v>3.6071</v>
      </c>
      <c r="R12" s="7">
        <v>3.3607</v>
      </c>
      <c r="S12" s="7">
        <v>2.7181999999999999</v>
      </c>
      <c r="T12" s="7">
        <v>1.0721000000000001</v>
      </c>
      <c r="U12" s="7">
        <v>0.2205</v>
      </c>
      <c r="V12" s="7">
        <v>8.9399999999999993E-2</v>
      </c>
      <c r="W12" s="7">
        <v>6.2399999999999997E-2</v>
      </c>
      <c r="X12" s="7">
        <v>4.8500000000000001E-2</v>
      </c>
      <c r="Y12" s="7">
        <v>4.6699999999999998E-2</v>
      </c>
      <c r="Z12" s="7">
        <v>4.6100000000000002E-2</v>
      </c>
      <c r="AA12" s="8">
        <v>4.48E-2</v>
      </c>
    </row>
    <row r="13" spans="1:27" x14ac:dyDescent="0.35">
      <c r="A13" s="87" t="s">
        <v>134</v>
      </c>
      <c r="B13" s="9">
        <v>3.5937999999999999</v>
      </c>
      <c r="C13" s="10">
        <v>3.5533000000000001</v>
      </c>
      <c r="D13" s="10">
        <v>2.7905000000000002</v>
      </c>
      <c r="E13" s="10">
        <v>1.1229</v>
      </c>
      <c r="F13" s="10">
        <v>0.2409</v>
      </c>
      <c r="G13" s="10">
        <v>9.3399999999999997E-2</v>
      </c>
      <c r="H13" s="10">
        <v>5.8299999999999998E-2</v>
      </c>
      <c r="I13" s="10">
        <v>5.0099999999999999E-2</v>
      </c>
      <c r="J13" s="10">
        <v>4.8000000000000001E-2</v>
      </c>
      <c r="K13" s="10">
        <v>4.9299999999999997E-2</v>
      </c>
      <c r="L13" s="10">
        <v>5.0700000000000002E-2</v>
      </c>
      <c r="M13" s="11">
        <v>4.9200000000000001E-2</v>
      </c>
      <c r="N13" s="5"/>
      <c r="O13" s="87" t="s">
        <v>141</v>
      </c>
      <c r="P13" s="9">
        <v>3.448</v>
      </c>
      <c r="Q13" s="10">
        <v>3.2029000000000001</v>
      </c>
      <c r="R13" s="10">
        <v>2.6158999999999999</v>
      </c>
      <c r="S13" s="10">
        <v>0.9819</v>
      </c>
      <c r="T13" s="10">
        <v>0.24279999999999999</v>
      </c>
      <c r="U13" s="10">
        <v>8.2600000000000007E-2</v>
      </c>
      <c r="V13" s="10">
        <v>6.5500000000000003E-2</v>
      </c>
      <c r="W13" s="10">
        <v>5.3999999999999999E-2</v>
      </c>
      <c r="X13" s="10">
        <v>5.2400000000000002E-2</v>
      </c>
      <c r="Y13" s="10">
        <v>5.0099999999999999E-2</v>
      </c>
      <c r="Z13" s="10">
        <v>5.28E-2</v>
      </c>
      <c r="AA13" s="11">
        <v>5.0900000000000001E-2</v>
      </c>
    </row>
    <row r="14" spans="1:27" x14ac:dyDescent="0.35">
      <c r="A14" s="87"/>
      <c r="B14" s="6">
        <v>3.5728</v>
      </c>
      <c r="C14" s="7">
        <v>3.5861999999999998</v>
      </c>
      <c r="D14" s="7">
        <v>2.5007999999999999</v>
      </c>
      <c r="E14" s="7">
        <v>0.95550000000000002</v>
      </c>
      <c r="F14" s="7">
        <v>0.2203</v>
      </c>
      <c r="G14" s="7">
        <v>9.4799999999999995E-2</v>
      </c>
      <c r="H14" s="7">
        <v>5.79E-2</v>
      </c>
      <c r="I14" s="7">
        <v>5.1700000000000003E-2</v>
      </c>
      <c r="J14" s="7">
        <v>5.8000000000000003E-2</v>
      </c>
      <c r="K14" s="7">
        <v>4.9099999999999998E-2</v>
      </c>
      <c r="L14" s="7">
        <v>5.1700000000000003E-2</v>
      </c>
      <c r="M14" s="8">
        <v>0.05</v>
      </c>
      <c r="N14" s="5"/>
      <c r="O14" s="87"/>
      <c r="P14" s="6">
        <v>3.6558000000000002</v>
      </c>
      <c r="Q14" s="7">
        <v>3.4207000000000001</v>
      </c>
      <c r="R14" s="7">
        <v>2.1652</v>
      </c>
      <c r="S14" s="7">
        <v>0.92149999999999999</v>
      </c>
      <c r="T14" s="7">
        <v>0.17879999999999999</v>
      </c>
      <c r="U14" s="7">
        <v>8.9399999999999993E-2</v>
      </c>
      <c r="V14" s="7">
        <v>6.4299999999999996E-2</v>
      </c>
      <c r="W14" s="7">
        <v>5.5800000000000002E-2</v>
      </c>
      <c r="X14" s="7">
        <v>5.2900000000000003E-2</v>
      </c>
      <c r="Y14" s="7">
        <v>5.1700000000000003E-2</v>
      </c>
      <c r="Z14" s="7">
        <v>5.6099999999999997E-2</v>
      </c>
      <c r="AA14" s="8">
        <v>5.4300000000000001E-2</v>
      </c>
    </row>
    <row r="15" spans="1:27" x14ac:dyDescent="0.35">
      <c r="A15" s="87" t="s">
        <v>135</v>
      </c>
      <c r="B15" s="9">
        <v>3.4346999999999999</v>
      </c>
      <c r="C15" s="10">
        <v>3.0849000000000002</v>
      </c>
      <c r="D15" s="10">
        <v>1.9716</v>
      </c>
      <c r="E15" s="10">
        <v>0.71360000000000001</v>
      </c>
      <c r="F15" s="10">
        <v>0.1656</v>
      </c>
      <c r="G15" s="10">
        <v>6.4500000000000002E-2</v>
      </c>
      <c r="H15" s="10">
        <v>5.0599999999999999E-2</v>
      </c>
      <c r="I15" s="10">
        <v>4.53E-2</v>
      </c>
      <c r="J15" s="10">
        <v>4.4499999999999998E-2</v>
      </c>
      <c r="K15" s="10">
        <v>4.6699999999999998E-2</v>
      </c>
      <c r="L15" s="10">
        <v>4.3799999999999999E-2</v>
      </c>
      <c r="M15" s="11">
        <v>4.36E-2</v>
      </c>
      <c r="N15" s="5"/>
      <c r="O15" s="87" t="s">
        <v>142</v>
      </c>
      <c r="P15" s="9">
        <v>3.5562999999999998</v>
      </c>
      <c r="Q15" s="10">
        <v>3.3527999999999998</v>
      </c>
      <c r="R15" s="10">
        <v>3.2193999999999998</v>
      </c>
      <c r="S15" s="10">
        <v>2.1128999999999998</v>
      </c>
      <c r="T15" s="10">
        <v>0.64939999999999998</v>
      </c>
      <c r="U15" s="10">
        <v>0.15529999999999999</v>
      </c>
      <c r="V15" s="10">
        <v>7.2400000000000006E-2</v>
      </c>
      <c r="W15" s="10">
        <v>4.9700000000000001E-2</v>
      </c>
      <c r="X15" s="10">
        <v>4.5100000000000001E-2</v>
      </c>
      <c r="Y15" s="10">
        <v>4.3700000000000003E-2</v>
      </c>
      <c r="Z15" s="10">
        <v>4.2900000000000001E-2</v>
      </c>
      <c r="AA15" s="11">
        <v>4.3499999999999997E-2</v>
      </c>
    </row>
    <row r="16" spans="1:27" x14ac:dyDescent="0.35">
      <c r="A16" s="87"/>
      <c r="B16" s="6">
        <v>3.5851000000000002</v>
      </c>
      <c r="C16" s="7">
        <v>3.0928</v>
      </c>
      <c r="D16" s="7">
        <v>1.9306000000000001</v>
      </c>
      <c r="E16" s="7">
        <v>0.66449999999999998</v>
      </c>
      <c r="F16" s="7">
        <v>0.13780000000000001</v>
      </c>
      <c r="G16" s="7">
        <v>6.7500000000000004E-2</v>
      </c>
      <c r="H16" s="7">
        <v>4.9399999999999999E-2</v>
      </c>
      <c r="I16" s="7">
        <v>4.4600000000000001E-2</v>
      </c>
      <c r="J16" s="7">
        <v>4.41E-2</v>
      </c>
      <c r="K16" s="7">
        <v>4.8899999999999999E-2</v>
      </c>
      <c r="L16" s="7">
        <v>4.3099999999999999E-2</v>
      </c>
      <c r="M16" s="8">
        <v>4.4999999999999998E-2</v>
      </c>
      <c r="N16" s="5"/>
      <c r="O16" s="87"/>
      <c r="P16" s="6">
        <v>3.3816000000000002</v>
      </c>
      <c r="Q16" s="7">
        <v>3.4548999999999999</v>
      </c>
      <c r="R16" s="7">
        <v>3.1067</v>
      </c>
      <c r="S16" s="7">
        <v>1.9708000000000001</v>
      </c>
      <c r="T16" s="7">
        <v>0.52400000000000002</v>
      </c>
      <c r="U16" s="7">
        <v>0.15840000000000001</v>
      </c>
      <c r="V16" s="7">
        <v>7.0699999999999999E-2</v>
      </c>
      <c r="W16" s="7">
        <v>5.4699999999999999E-2</v>
      </c>
      <c r="X16" s="7">
        <v>4.8000000000000001E-2</v>
      </c>
      <c r="Y16" s="7">
        <v>4.41E-2</v>
      </c>
      <c r="Z16" s="7">
        <v>4.2799999999999998E-2</v>
      </c>
      <c r="AA16" s="8">
        <v>4.4499999999999998E-2</v>
      </c>
    </row>
    <row r="17" spans="1:27" x14ac:dyDescent="0.35">
      <c r="A17" s="87" t="s">
        <v>136</v>
      </c>
      <c r="B17" s="9">
        <v>3.6006</v>
      </c>
      <c r="C17" s="10">
        <v>3.2656999999999998</v>
      </c>
      <c r="D17" s="10">
        <v>2.9523999999999999</v>
      </c>
      <c r="E17" s="10">
        <v>1.4924999999999999</v>
      </c>
      <c r="F17" s="10">
        <v>0.39550000000000002</v>
      </c>
      <c r="G17" s="10">
        <v>0.10539999999999999</v>
      </c>
      <c r="H17" s="10">
        <v>6.0699999999999997E-2</v>
      </c>
      <c r="I17" s="10">
        <v>4.82E-2</v>
      </c>
      <c r="J17" s="10">
        <v>4.8300000000000003E-2</v>
      </c>
      <c r="K17" s="10">
        <v>4.6699999999999998E-2</v>
      </c>
      <c r="L17" s="10">
        <v>4.5699999999999998E-2</v>
      </c>
      <c r="M17" s="11">
        <v>4.8000000000000001E-2</v>
      </c>
      <c r="N17" s="5"/>
      <c r="O17" s="87" t="s">
        <v>143</v>
      </c>
      <c r="P17" s="9">
        <v>3.4582999999999999</v>
      </c>
      <c r="Q17" s="10">
        <v>3.2776000000000001</v>
      </c>
      <c r="R17" s="10">
        <v>2.9979</v>
      </c>
      <c r="S17" s="10">
        <v>2.1499000000000001</v>
      </c>
      <c r="T17" s="10">
        <v>0.77790000000000004</v>
      </c>
      <c r="U17" s="10">
        <v>0.2024</v>
      </c>
      <c r="V17" s="10">
        <v>8.5900000000000004E-2</v>
      </c>
      <c r="W17" s="10">
        <v>5.6300000000000003E-2</v>
      </c>
      <c r="X17" s="10">
        <v>4.9299999999999997E-2</v>
      </c>
      <c r="Y17" s="10">
        <v>4.8599999999999997E-2</v>
      </c>
      <c r="Z17" s="10">
        <v>4.5400000000000003E-2</v>
      </c>
      <c r="AA17" s="11">
        <v>4.6399999999999997E-2</v>
      </c>
    </row>
    <row r="18" spans="1:27" ht="16.149999999999999" thickBot="1" x14ac:dyDescent="0.4">
      <c r="A18" s="87"/>
      <c r="B18" s="12">
        <v>3.6747999999999998</v>
      </c>
      <c r="C18" s="13">
        <v>3.5413999999999999</v>
      </c>
      <c r="D18" s="13">
        <v>3.1551</v>
      </c>
      <c r="E18" s="13">
        <v>1.3442000000000001</v>
      </c>
      <c r="F18" s="13">
        <v>0.3246</v>
      </c>
      <c r="G18" s="13">
        <v>0.1091</v>
      </c>
      <c r="H18" s="13">
        <v>6.3600000000000004E-2</v>
      </c>
      <c r="I18" s="13">
        <v>5.0099999999999999E-2</v>
      </c>
      <c r="J18" s="13">
        <v>4.7399999999999998E-2</v>
      </c>
      <c r="K18" s="13">
        <v>4.6300000000000001E-2</v>
      </c>
      <c r="L18" s="13">
        <v>5.5399999999999998E-2</v>
      </c>
      <c r="M18" s="14">
        <v>4.6699999999999998E-2</v>
      </c>
      <c r="N18" s="5"/>
      <c r="O18" s="87"/>
      <c r="P18" s="12">
        <v>3.3530000000000002</v>
      </c>
      <c r="Q18" s="13">
        <v>3.4184999999999999</v>
      </c>
      <c r="R18" s="13">
        <v>3.1594000000000002</v>
      </c>
      <c r="S18" s="13">
        <v>2.0472000000000001</v>
      </c>
      <c r="T18" s="13">
        <v>0.77229999999999999</v>
      </c>
      <c r="U18" s="13">
        <v>0.19620000000000001</v>
      </c>
      <c r="V18" s="13">
        <v>8.6499999999999994E-2</v>
      </c>
      <c r="W18" s="13">
        <v>6.4799999999999996E-2</v>
      </c>
      <c r="X18" s="13">
        <v>5.0799999999999998E-2</v>
      </c>
      <c r="Y18" s="13">
        <v>4.8300000000000003E-2</v>
      </c>
      <c r="Z18" s="13">
        <v>4.5699999999999998E-2</v>
      </c>
      <c r="AA18" s="14">
        <v>4.5999999999999999E-2</v>
      </c>
    </row>
    <row r="20" spans="1:27" x14ac:dyDescent="0.35">
      <c r="B20" t="s">
        <v>0</v>
      </c>
    </row>
    <row r="21" spans="1:27" x14ac:dyDescent="0.35">
      <c r="B21" t="s">
        <v>145</v>
      </c>
    </row>
  </sheetData>
  <mergeCells count="16">
    <mergeCell ref="A15:A16"/>
    <mergeCell ref="O15:O16"/>
    <mergeCell ref="A17:A18"/>
    <mergeCell ref="O17:O18"/>
    <mergeCell ref="A9:A10"/>
    <mergeCell ref="O9:O10"/>
    <mergeCell ref="A11:A12"/>
    <mergeCell ref="O11:O12"/>
    <mergeCell ref="A13:A14"/>
    <mergeCell ref="O13:O14"/>
    <mergeCell ref="A3:A4"/>
    <mergeCell ref="O3:O4"/>
    <mergeCell ref="A5:A6"/>
    <mergeCell ref="O5:O6"/>
    <mergeCell ref="A7:A8"/>
    <mergeCell ref="O7:O8"/>
  </mergeCells>
  <conditionalFormatting sqref="B3:M18 P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F52B-1287-4E8F-9A96-CBE71C1643D9}">
  <dimension ref="A1:AA39"/>
  <sheetViews>
    <sheetView zoomScale="80" zoomScaleNormal="80" workbookViewId="0">
      <selection activeCell="P21" sqref="P21:AA22"/>
    </sheetView>
  </sheetViews>
  <sheetFormatPr defaultColWidth="9.09765625" defaultRowHeight="15.6" x14ac:dyDescent="0.35"/>
  <cols>
    <col min="1" max="1" width="17.0976562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4.898437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343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4.9500000000000002E-2</v>
      </c>
      <c r="C3" s="3">
        <v>5.6599999999999998E-2</v>
      </c>
      <c r="D3" s="3">
        <v>4.9099999999999998E-2</v>
      </c>
      <c r="E3" s="3">
        <v>5.6000000000000001E-2</v>
      </c>
      <c r="F3" s="3">
        <v>0.48270000000000002</v>
      </c>
      <c r="G3" s="3">
        <v>4.6399999999999997E-2</v>
      </c>
      <c r="H3" s="3">
        <v>0.8034</v>
      </c>
      <c r="I3" s="3">
        <v>8.1500000000000003E-2</v>
      </c>
      <c r="J3" s="3">
        <v>5.8299999999999998E-2</v>
      </c>
      <c r="K3" s="3">
        <v>0.15989999999999999</v>
      </c>
      <c r="L3" s="3">
        <v>0.30859999999999999</v>
      </c>
      <c r="M3" s="4">
        <v>0.1769</v>
      </c>
      <c r="O3" s="86" t="s">
        <v>4</v>
      </c>
      <c r="P3" s="2">
        <v>3.2423999999999999</v>
      </c>
      <c r="Q3" s="3">
        <v>2.7199</v>
      </c>
      <c r="R3" s="3">
        <v>1.8533999999999999</v>
      </c>
      <c r="S3" s="3">
        <v>0.71819999999999995</v>
      </c>
      <c r="T3" s="3">
        <v>0.27210000000000001</v>
      </c>
      <c r="U3" s="3">
        <v>0.13700000000000001</v>
      </c>
      <c r="V3" s="3">
        <v>6.08E-2</v>
      </c>
      <c r="W3" s="3">
        <v>4.7899999999999998E-2</v>
      </c>
      <c r="X3" s="3">
        <v>5.91E-2</v>
      </c>
      <c r="Y3" s="3">
        <v>0.11459999999999999</v>
      </c>
      <c r="Z3" s="3">
        <v>5.4300000000000001E-2</v>
      </c>
      <c r="AA3" s="4">
        <v>4.7800000000000002E-2</v>
      </c>
    </row>
    <row r="4" spans="1:27" x14ac:dyDescent="0.35">
      <c r="A4" s="86"/>
      <c r="B4" s="6">
        <v>4.19E-2</v>
      </c>
      <c r="C4" s="7">
        <v>4.8800000000000003E-2</v>
      </c>
      <c r="D4" s="7">
        <v>4.3700000000000003E-2</v>
      </c>
      <c r="E4" s="7">
        <v>4.36E-2</v>
      </c>
      <c r="F4" s="7">
        <v>8.2299999999999998E-2</v>
      </c>
      <c r="G4" s="7">
        <v>4.2000000000000003E-2</v>
      </c>
      <c r="H4" s="7">
        <v>6.7500000000000004E-2</v>
      </c>
      <c r="I4" s="7">
        <v>4.4400000000000002E-2</v>
      </c>
      <c r="J4" s="7">
        <v>4.2200000000000001E-2</v>
      </c>
      <c r="K4" s="7">
        <v>7.4899999999999994E-2</v>
      </c>
      <c r="L4" s="7">
        <v>0.1278</v>
      </c>
      <c r="M4" s="8">
        <v>7.2400000000000006E-2</v>
      </c>
      <c r="O4" s="86"/>
      <c r="P4" s="6">
        <v>3.1025</v>
      </c>
      <c r="Q4" s="7">
        <v>2.5425</v>
      </c>
      <c r="R4" s="7">
        <v>1.9569000000000001</v>
      </c>
      <c r="S4" s="7">
        <v>0.77400000000000002</v>
      </c>
      <c r="T4" s="7">
        <v>0.28760000000000002</v>
      </c>
      <c r="U4" s="7">
        <v>0.14910000000000001</v>
      </c>
      <c r="V4" s="7">
        <v>6.3399999999999998E-2</v>
      </c>
      <c r="W4" s="7">
        <v>4.7800000000000002E-2</v>
      </c>
      <c r="X4" s="7">
        <v>5.4600000000000003E-2</v>
      </c>
      <c r="Y4" s="7">
        <v>4.53E-2</v>
      </c>
      <c r="Z4" s="7">
        <v>4.3999999999999997E-2</v>
      </c>
      <c r="AA4" s="8">
        <v>4.2799999999999998E-2</v>
      </c>
    </row>
    <row r="5" spans="1:27" x14ac:dyDescent="0.35">
      <c r="A5" s="87" t="s">
        <v>344</v>
      </c>
      <c r="B5" s="9">
        <v>3.8816000000000002</v>
      </c>
      <c r="C5" s="10">
        <v>2.9689000000000001</v>
      </c>
      <c r="D5" s="10">
        <v>1.9901</v>
      </c>
      <c r="E5" s="10">
        <v>0.59470000000000001</v>
      </c>
      <c r="F5" s="10">
        <v>0.19980000000000001</v>
      </c>
      <c r="G5" s="10">
        <v>0.1842</v>
      </c>
      <c r="H5" s="10">
        <v>0.15579999999999999</v>
      </c>
      <c r="I5" s="10">
        <v>8.5599999999999996E-2</v>
      </c>
      <c r="J5" s="10">
        <v>0.10730000000000001</v>
      </c>
      <c r="K5" s="10">
        <v>9.4399999999999998E-2</v>
      </c>
      <c r="L5" s="10">
        <v>0.1215</v>
      </c>
      <c r="M5" s="11">
        <v>0.17749999999999999</v>
      </c>
      <c r="O5" s="87" t="s">
        <v>345</v>
      </c>
      <c r="P5" s="9">
        <v>3.5047999999999999</v>
      </c>
      <c r="Q5" s="10">
        <v>2.5994000000000002</v>
      </c>
      <c r="R5" s="10">
        <v>1.3887</v>
      </c>
      <c r="S5" s="10">
        <v>0.33129999999999998</v>
      </c>
      <c r="T5" s="10">
        <v>0.1071</v>
      </c>
      <c r="U5" s="10">
        <v>5.9799999999999999E-2</v>
      </c>
      <c r="V5" s="10">
        <v>4.8099999999999997E-2</v>
      </c>
      <c r="W5" s="10">
        <v>4.9500000000000002E-2</v>
      </c>
      <c r="X5" s="10">
        <v>4.3200000000000002E-2</v>
      </c>
      <c r="Y5" s="10">
        <v>4.2700000000000002E-2</v>
      </c>
      <c r="Z5" s="10">
        <v>4.1399999999999999E-2</v>
      </c>
      <c r="AA5" s="11">
        <v>7.0300000000000001E-2</v>
      </c>
    </row>
    <row r="6" spans="1:27" ht="16.149999999999999" thickBot="1" x14ac:dyDescent="0.4">
      <c r="A6" s="87"/>
      <c r="B6" s="12">
        <v>3.7898000000000001</v>
      </c>
      <c r="C6" s="13">
        <v>3.1360999999999999</v>
      </c>
      <c r="D6" s="13">
        <v>2.2568000000000001</v>
      </c>
      <c r="E6" s="13">
        <v>0.58689999999999998</v>
      </c>
      <c r="F6" s="13">
        <v>0.2059</v>
      </c>
      <c r="G6" s="13">
        <v>9.9900000000000003E-2</v>
      </c>
      <c r="H6" s="13">
        <v>0.1293</v>
      </c>
      <c r="I6" s="13">
        <v>0.1173</v>
      </c>
      <c r="J6" s="13">
        <v>0.17469999999999999</v>
      </c>
      <c r="K6" s="13">
        <v>5.3100000000000001E-2</v>
      </c>
      <c r="L6" s="13">
        <v>0.19159999999999999</v>
      </c>
      <c r="M6" s="14">
        <v>5.4399999999999997E-2</v>
      </c>
      <c r="O6" s="87"/>
      <c r="P6" s="12">
        <v>3.4258000000000002</v>
      </c>
      <c r="Q6" s="13">
        <v>2.8279999999999998</v>
      </c>
      <c r="R6" s="13">
        <v>1.7716000000000001</v>
      </c>
      <c r="S6" s="13">
        <v>0.30959999999999999</v>
      </c>
      <c r="T6" s="13">
        <v>0.1211</v>
      </c>
      <c r="U6" s="13">
        <v>8.0699999999999994E-2</v>
      </c>
      <c r="V6" s="13">
        <v>4.7E-2</v>
      </c>
      <c r="W6" s="13">
        <v>4.36E-2</v>
      </c>
      <c r="X6" s="13">
        <v>4.5600000000000002E-2</v>
      </c>
      <c r="Y6" s="13">
        <v>4.2299999999999997E-2</v>
      </c>
      <c r="Z6" s="13">
        <v>4.1799999999999997E-2</v>
      </c>
      <c r="AA6" s="14">
        <v>4.3999999999999997E-2</v>
      </c>
    </row>
    <row r="7" spans="1:27" x14ac:dyDescent="0.35">
      <c r="A7" s="87" t="s">
        <v>346</v>
      </c>
      <c r="B7" s="9">
        <v>3.6351</v>
      </c>
      <c r="C7" s="10">
        <v>2.9424999999999999</v>
      </c>
      <c r="D7" s="10">
        <v>1.3008999999999999</v>
      </c>
      <c r="E7" s="10">
        <v>0.31559999999999999</v>
      </c>
      <c r="F7" s="10">
        <v>9.74E-2</v>
      </c>
      <c r="G7" s="10">
        <v>7.0900000000000005E-2</v>
      </c>
      <c r="H7" s="10">
        <v>5.6300000000000003E-2</v>
      </c>
      <c r="I7" s="10">
        <v>0.1651</v>
      </c>
      <c r="J7" s="10">
        <v>4.2299999999999997E-2</v>
      </c>
      <c r="K7" s="10">
        <v>0.2029</v>
      </c>
      <c r="L7" s="10">
        <v>4.1300000000000003E-2</v>
      </c>
      <c r="M7" s="11">
        <v>5.4699999999999999E-2</v>
      </c>
      <c r="O7" s="88" t="s">
        <v>347</v>
      </c>
      <c r="P7" s="9">
        <v>3.2349000000000001</v>
      </c>
      <c r="Q7" s="10">
        <v>2.9361999999999999</v>
      </c>
      <c r="R7" s="10">
        <v>2.27</v>
      </c>
      <c r="S7" s="10">
        <v>0.67869999999999997</v>
      </c>
      <c r="T7" s="10">
        <v>0.19450000000000001</v>
      </c>
      <c r="U7" s="10">
        <v>7.7299999999999994E-2</v>
      </c>
      <c r="V7" s="10">
        <v>4.8599999999999997E-2</v>
      </c>
      <c r="W7" s="10">
        <v>4.41E-2</v>
      </c>
      <c r="X7" s="10">
        <v>4.2200000000000001E-2</v>
      </c>
      <c r="Y7" s="10">
        <v>4.2200000000000001E-2</v>
      </c>
      <c r="Z7" s="10">
        <v>4.1300000000000003E-2</v>
      </c>
      <c r="AA7" s="11">
        <v>4.0800000000000003E-2</v>
      </c>
    </row>
    <row r="8" spans="1:27" ht="16.149999999999999" thickBot="1" x14ac:dyDescent="0.4">
      <c r="A8" s="87"/>
      <c r="B8" s="12">
        <v>3.0752000000000002</v>
      </c>
      <c r="C8" s="13">
        <v>2.0177</v>
      </c>
      <c r="D8" s="13">
        <v>0.99229999999999996</v>
      </c>
      <c r="E8" s="13">
        <v>0.25590000000000002</v>
      </c>
      <c r="F8" s="13">
        <v>8.3699999999999997E-2</v>
      </c>
      <c r="G8" s="13">
        <v>5.28E-2</v>
      </c>
      <c r="H8" s="13">
        <v>5.1299999999999998E-2</v>
      </c>
      <c r="I8" s="13">
        <v>4.5999999999999999E-2</v>
      </c>
      <c r="J8" s="13">
        <v>4.3400000000000001E-2</v>
      </c>
      <c r="K8" s="13">
        <v>6.0100000000000001E-2</v>
      </c>
      <c r="L8" s="13">
        <v>4.1700000000000001E-2</v>
      </c>
      <c r="M8" s="14">
        <v>4.2099999999999999E-2</v>
      </c>
      <c r="O8" s="88"/>
      <c r="P8" s="12">
        <v>3.2275999999999998</v>
      </c>
      <c r="Q8" s="13">
        <v>3.1444000000000001</v>
      </c>
      <c r="R8" s="13">
        <v>1.3788</v>
      </c>
      <c r="S8" s="13">
        <v>0.68859999999999999</v>
      </c>
      <c r="T8" s="13">
        <v>0.11840000000000001</v>
      </c>
      <c r="U8" s="13">
        <v>6.2799999999999995E-2</v>
      </c>
      <c r="V8" s="13">
        <v>4.6300000000000001E-2</v>
      </c>
      <c r="W8" s="13">
        <v>4.4600000000000001E-2</v>
      </c>
      <c r="X8" s="13">
        <v>4.24E-2</v>
      </c>
      <c r="Y8" s="13">
        <v>4.1700000000000001E-2</v>
      </c>
      <c r="Z8" s="13">
        <v>4.1700000000000001E-2</v>
      </c>
      <c r="AA8" s="14">
        <v>4.1200000000000001E-2</v>
      </c>
    </row>
    <row r="9" spans="1:27" x14ac:dyDescent="0.35">
      <c r="A9" s="87" t="s">
        <v>348</v>
      </c>
      <c r="B9" s="9">
        <v>3.4432999999999998</v>
      </c>
      <c r="C9" s="10">
        <v>3.5085999999999999</v>
      </c>
      <c r="D9" s="10">
        <v>1.84</v>
      </c>
      <c r="E9" s="10">
        <v>0.57069999999999999</v>
      </c>
      <c r="F9" s="10">
        <v>0.19120000000000001</v>
      </c>
      <c r="G9" s="10">
        <v>6.5500000000000003E-2</v>
      </c>
      <c r="H9" s="10">
        <v>4.8300000000000003E-2</v>
      </c>
      <c r="I9" s="10">
        <v>4.6600000000000003E-2</v>
      </c>
      <c r="J9" s="10">
        <v>4.4499999999999998E-2</v>
      </c>
      <c r="K9" s="10">
        <v>5.5500000000000001E-2</v>
      </c>
      <c r="L9" s="10">
        <v>4.53E-2</v>
      </c>
      <c r="M9" s="11">
        <v>4.4900000000000002E-2</v>
      </c>
      <c r="O9" s="87" t="s">
        <v>349</v>
      </c>
      <c r="P9" s="9">
        <v>2.9636</v>
      </c>
      <c r="Q9" s="10">
        <v>2.9712000000000001</v>
      </c>
      <c r="R9" s="10">
        <v>1.1819</v>
      </c>
      <c r="S9" s="10">
        <v>0.53639999999999999</v>
      </c>
      <c r="T9" s="10">
        <v>0.10730000000000001</v>
      </c>
      <c r="U9" s="10">
        <v>9.2399999999999996E-2</v>
      </c>
      <c r="V9" s="10">
        <v>7.2900000000000006E-2</v>
      </c>
      <c r="W9" s="10">
        <v>0.1106</v>
      </c>
      <c r="X9" s="10">
        <v>4.7500000000000001E-2</v>
      </c>
      <c r="Y9" s="10">
        <v>5.91E-2</v>
      </c>
      <c r="Z9" s="10">
        <v>4.5699999999999998E-2</v>
      </c>
      <c r="AA9" s="11">
        <v>4.58E-2</v>
      </c>
    </row>
    <row r="10" spans="1:27" ht="16.149999999999999" thickBot="1" x14ac:dyDescent="0.4">
      <c r="A10" s="87"/>
      <c r="B10" s="12">
        <v>3.5565000000000002</v>
      </c>
      <c r="C10" s="13">
        <v>3.2218</v>
      </c>
      <c r="D10" s="13">
        <v>1.8927</v>
      </c>
      <c r="E10" s="13">
        <v>0.64580000000000004</v>
      </c>
      <c r="F10" s="13">
        <v>0.1704</v>
      </c>
      <c r="G10" s="13">
        <v>7.5499999999999998E-2</v>
      </c>
      <c r="H10" s="13">
        <v>4.82E-2</v>
      </c>
      <c r="I10" s="13">
        <v>4.7300000000000002E-2</v>
      </c>
      <c r="J10" s="13">
        <v>4.41E-2</v>
      </c>
      <c r="K10" s="13">
        <v>4.6399999999999997E-2</v>
      </c>
      <c r="L10" s="13">
        <v>4.2799999999999998E-2</v>
      </c>
      <c r="M10" s="14">
        <v>4.2799999999999998E-2</v>
      </c>
      <c r="O10" s="87"/>
      <c r="P10" s="12">
        <v>3.3696999999999999</v>
      </c>
      <c r="Q10" s="13">
        <v>2.6617999999999999</v>
      </c>
      <c r="R10" s="13">
        <v>1.4623999999999999</v>
      </c>
      <c r="S10" s="13">
        <v>0.56100000000000005</v>
      </c>
      <c r="T10" s="13">
        <v>0.12379999999999999</v>
      </c>
      <c r="U10" s="13">
        <v>7.6700000000000004E-2</v>
      </c>
      <c r="V10" s="13">
        <v>4.9099999999999998E-2</v>
      </c>
      <c r="W10" s="13">
        <v>5.7000000000000002E-2</v>
      </c>
      <c r="X10" s="13">
        <v>4.6399999999999997E-2</v>
      </c>
      <c r="Y10" s="13">
        <v>5.0599999999999999E-2</v>
      </c>
      <c r="Z10" s="13">
        <v>4.2900000000000001E-2</v>
      </c>
      <c r="AA10" s="14">
        <v>4.4400000000000002E-2</v>
      </c>
    </row>
    <row r="11" spans="1:27" x14ac:dyDescent="0.35">
      <c r="A11" s="87" t="s">
        <v>350</v>
      </c>
      <c r="B11" s="9">
        <v>3.5487000000000002</v>
      </c>
      <c r="C11" s="10">
        <v>3.2707999999999999</v>
      </c>
      <c r="D11" s="10">
        <v>2.7069000000000001</v>
      </c>
      <c r="E11" s="10">
        <v>1.1970000000000001</v>
      </c>
      <c r="F11" s="10">
        <v>0.2298</v>
      </c>
      <c r="G11" s="10">
        <v>9.35E-2</v>
      </c>
      <c r="H11" s="10">
        <v>5.28E-2</v>
      </c>
      <c r="I11" s="10">
        <v>4.5900000000000003E-2</v>
      </c>
      <c r="J11" s="10">
        <v>4.9700000000000001E-2</v>
      </c>
      <c r="K11" s="10">
        <v>5.0900000000000001E-2</v>
      </c>
      <c r="L11" s="10">
        <v>4.3099999999999999E-2</v>
      </c>
      <c r="M11" s="11">
        <v>4.2599999999999999E-2</v>
      </c>
      <c r="O11" s="87" t="s">
        <v>351</v>
      </c>
      <c r="P11" s="9">
        <v>3.5417000000000001</v>
      </c>
      <c r="Q11" s="10">
        <v>3.3855</v>
      </c>
      <c r="R11" s="10">
        <v>2.8336000000000001</v>
      </c>
      <c r="S11" s="10">
        <v>1.4931000000000001</v>
      </c>
      <c r="T11" s="10">
        <v>0.3256</v>
      </c>
      <c r="U11" s="10">
        <v>9.9699999999999997E-2</v>
      </c>
      <c r="V11" s="10">
        <v>5.57E-2</v>
      </c>
      <c r="W11" s="10">
        <v>4.8800000000000003E-2</v>
      </c>
      <c r="X11" s="10">
        <v>4.4400000000000002E-2</v>
      </c>
      <c r="Y11" s="10">
        <v>4.3299999999999998E-2</v>
      </c>
      <c r="Z11" s="10">
        <v>4.3099999999999999E-2</v>
      </c>
      <c r="AA11" s="11">
        <v>4.2900000000000001E-2</v>
      </c>
    </row>
    <row r="12" spans="1:27" ht="16.149999999999999" thickBot="1" x14ac:dyDescent="0.4">
      <c r="A12" s="87"/>
      <c r="B12" s="12">
        <v>3.7789999999999999</v>
      </c>
      <c r="C12" s="13">
        <v>3.2858999999999998</v>
      </c>
      <c r="D12" s="13">
        <v>2.7294</v>
      </c>
      <c r="E12" s="13">
        <v>1.1807000000000001</v>
      </c>
      <c r="F12" s="13">
        <v>0.25690000000000002</v>
      </c>
      <c r="G12" s="13">
        <v>8.3299999999999999E-2</v>
      </c>
      <c r="H12" s="13">
        <v>5.4399999999999997E-2</v>
      </c>
      <c r="I12" s="13">
        <v>4.99E-2</v>
      </c>
      <c r="J12" s="13">
        <v>9.2200000000000004E-2</v>
      </c>
      <c r="K12" s="13">
        <v>8.1199999999999994E-2</v>
      </c>
      <c r="L12" s="13">
        <v>4.4900000000000002E-2</v>
      </c>
      <c r="M12" s="14">
        <v>5.3199999999999997E-2</v>
      </c>
      <c r="O12" s="87"/>
      <c r="P12" s="12">
        <v>3.3694000000000002</v>
      </c>
      <c r="Q12" s="13">
        <v>3.2262</v>
      </c>
      <c r="R12" s="13">
        <v>2.3923000000000001</v>
      </c>
      <c r="S12" s="13">
        <v>1.3608</v>
      </c>
      <c r="T12" s="13">
        <v>0.26519999999999999</v>
      </c>
      <c r="U12" s="13">
        <v>9.64E-2</v>
      </c>
      <c r="V12" s="13">
        <v>5.33E-2</v>
      </c>
      <c r="W12" s="13">
        <v>5.0299999999999997E-2</v>
      </c>
      <c r="X12" s="13">
        <v>4.3999999999999997E-2</v>
      </c>
      <c r="Y12" s="13">
        <v>4.36E-2</v>
      </c>
      <c r="Z12" s="13">
        <v>4.3499999999999997E-2</v>
      </c>
      <c r="AA12" s="14">
        <v>4.2700000000000002E-2</v>
      </c>
    </row>
    <row r="13" spans="1:27" x14ac:dyDescent="0.35">
      <c r="A13" s="87" t="s">
        <v>352</v>
      </c>
      <c r="B13" s="9">
        <v>3.4207999999999998</v>
      </c>
      <c r="C13" s="10">
        <v>2.923</v>
      </c>
      <c r="D13" s="10">
        <v>1.3813</v>
      </c>
      <c r="E13" s="10">
        <v>0.32629999999999998</v>
      </c>
      <c r="F13" s="10">
        <v>0.1171</v>
      </c>
      <c r="G13" s="10">
        <v>5.6099999999999997E-2</v>
      </c>
      <c r="H13" s="10">
        <v>4.5199999999999997E-2</v>
      </c>
      <c r="I13" s="10">
        <v>4.3299999999999998E-2</v>
      </c>
      <c r="J13" s="10">
        <v>4.2000000000000003E-2</v>
      </c>
      <c r="K13" s="10">
        <v>4.4600000000000001E-2</v>
      </c>
      <c r="L13" s="10">
        <v>4.1799999999999997E-2</v>
      </c>
      <c r="M13" s="11">
        <v>4.1300000000000003E-2</v>
      </c>
      <c r="O13" s="87" t="s">
        <v>353</v>
      </c>
      <c r="P13" s="9">
        <v>1.9869000000000001</v>
      </c>
      <c r="Q13" s="10">
        <v>1.3835</v>
      </c>
      <c r="R13" s="10">
        <v>0.3599</v>
      </c>
      <c r="S13" s="10">
        <v>9.4E-2</v>
      </c>
      <c r="T13" s="10">
        <v>5.1499999999999997E-2</v>
      </c>
      <c r="U13" s="10">
        <v>4.4699999999999997E-2</v>
      </c>
      <c r="V13" s="10">
        <v>4.1599999999999998E-2</v>
      </c>
      <c r="W13" s="10">
        <v>3.7999999999999999E-2</v>
      </c>
      <c r="X13" s="10">
        <v>0.04</v>
      </c>
      <c r="Y13" s="10">
        <v>4.19E-2</v>
      </c>
      <c r="Z13" s="10">
        <v>4.1200000000000001E-2</v>
      </c>
      <c r="AA13" s="11">
        <v>4.0899999999999999E-2</v>
      </c>
    </row>
    <row r="14" spans="1:27" ht="16.149999999999999" thickBot="1" x14ac:dyDescent="0.4">
      <c r="A14" s="87"/>
      <c r="B14" s="12">
        <v>3.5131000000000001</v>
      </c>
      <c r="C14" s="13">
        <v>2.9434999999999998</v>
      </c>
      <c r="D14" s="13">
        <v>1.5548</v>
      </c>
      <c r="E14" s="13">
        <v>0.36630000000000001</v>
      </c>
      <c r="F14" s="13">
        <v>0.11310000000000001</v>
      </c>
      <c r="G14" s="13">
        <v>5.9299999999999999E-2</v>
      </c>
      <c r="H14" s="13">
        <v>4.7399999999999998E-2</v>
      </c>
      <c r="I14" s="13">
        <v>4.6800000000000001E-2</v>
      </c>
      <c r="J14" s="13">
        <v>4.2000000000000003E-2</v>
      </c>
      <c r="K14" s="13">
        <v>4.1700000000000001E-2</v>
      </c>
      <c r="L14" s="13">
        <v>4.1700000000000001E-2</v>
      </c>
      <c r="M14" s="14">
        <v>4.1500000000000002E-2</v>
      </c>
      <c r="O14" s="87"/>
      <c r="P14" s="12">
        <v>2.4725999999999999</v>
      </c>
      <c r="Q14" s="13">
        <v>1.4818</v>
      </c>
      <c r="R14" s="13">
        <v>0.36120000000000002</v>
      </c>
      <c r="S14" s="13">
        <v>0.10970000000000001</v>
      </c>
      <c r="T14" s="13">
        <v>5.3699999999999998E-2</v>
      </c>
      <c r="U14" s="13">
        <v>4.53E-2</v>
      </c>
      <c r="V14" s="13">
        <v>4.3299999999999998E-2</v>
      </c>
      <c r="W14" s="13">
        <v>4.3099999999999999E-2</v>
      </c>
      <c r="X14" s="13">
        <v>4.2599999999999999E-2</v>
      </c>
      <c r="Y14" s="13">
        <v>4.36E-2</v>
      </c>
      <c r="Z14" s="13">
        <v>4.2799999999999998E-2</v>
      </c>
      <c r="AA14" s="14">
        <v>4.19E-2</v>
      </c>
    </row>
    <row r="15" spans="1:27" x14ac:dyDescent="0.35">
      <c r="A15" s="87" t="s">
        <v>354</v>
      </c>
      <c r="B15" s="9">
        <v>3.5171000000000001</v>
      </c>
      <c r="C15" s="10">
        <v>2.7639</v>
      </c>
      <c r="D15" s="10">
        <v>1.8918999999999999</v>
      </c>
      <c r="E15" s="10">
        <v>0.50760000000000005</v>
      </c>
      <c r="F15" s="10">
        <v>0.1807</v>
      </c>
      <c r="G15" s="10">
        <v>6.7400000000000002E-2</v>
      </c>
      <c r="H15" s="10">
        <v>4.7500000000000001E-2</v>
      </c>
      <c r="I15" s="10">
        <v>4.6399999999999997E-2</v>
      </c>
      <c r="J15" s="10">
        <v>4.8099999999999997E-2</v>
      </c>
      <c r="K15" s="10">
        <v>5.1499999999999997E-2</v>
      </c>
      <c r="L15" s="10">
        <v>4.5999999999999999E-2</v>
      </c>
      <c r="M15" s="11">
        <v>5.5199999999999999E-2</v>
      </c>
      <c r="O15" s="87" t="s">
        <v>355</v>
      </c>
      <c r="P15" s="9">
        <v>3.7280000000000002</v>
      </c>
      <c r="Q15" s="10">
        <v>3.2812000000000001</v>
      </c>
      <c r="R15" s="10">
        <v>3.3921000000000001</v>
      </c>
      <c r="S15" s="10">
        <v>1.23</v>
      </c>
      <c r="T15" s="10">
        <v>0.27929999999999999</v>
      </c>
      <c r="U15" s="10">
        <v>0.10009999999999999</v>
      </c>
      <c r="V15" s="10">
        <v>5.6899999999999999E-2</v>
      </c>
      <c r="W15" s="10">
        <v>4.9200000000000001E-2</v>
      </c>
      <c r="X15" s="10">
        <v>4.2099999999999999E-2</v>
      </c>
      <c r="Y15" s="10">
        <v>6.4899999999999999E-2</v>
      </c>
      <c r="Z15" s="10">
        <v>5.04E-2</v>
      </c>
      <c r="AA15" s="11">
        <v>4.6199999999999998E-2</v>
      </c>
    </row>
    <row r="16" spans="1:27" ht="16.149999999999999" thickBot="1" x14ac:dyDescent="0.4">
      <c r="A16" s="87"/>
      <c r="B16" s="12">
        <v>3.4607999999999999</v>
      </c>
      <c r="C16" s="13">
        <v>2.6112000000000002</v>
      </c>
      <c r="D16" s="13">
        <v>1.7841</v>
      </c>
      <c r="E16" s="13">
        <v>0.54149999999999998</v>
      </c>
      <c r="F16" s="13">
        <v>0.14990000000000001</v>
      </c>
      <c r="G16" s="13">
        <v>7.3499999999999996E-2</v>
      </c>
      <c r="H16" s="13">
        <v>4.8099999999999997E-2</v>
      </c>
      <c r="I16" s="13">
        <v>5.4199999999999998E-2</v>
      </c>
      <c r="J16" s="13">
        <v>5.1799999999999999E-2</v>
      </c>
      <c r="K16" s="13">
        <v>4.65E-2</v>
      </c>
      <c r="L16" s="13">
        <v>4.5499999999999999E-2</v>
      </c>
      <c r="M16" s="14">
        <v>5.0500000000000003E-2</v>
      </c>
      <c r="O16" s="87"/>
      <c r="P16" s="12">
        <v>2.9742999999999999</v>
      </c>
      <c r="Q16" s="13">
        <v>3.0297000000000001</v>
      </c>
      <c r="R16" s="13">
        <v>2.3675999999999999</v>
      </c>
      <c r="S16" s="13">
        <v>1.2965</v>
      </c>
      <c r="T16" s="13">
        <v>0.28299999999999997</v>
      </c>
      <c r="U16" s="13">
        <v>9.8799999999999999E-2</v>
      </c>
      <c r="V16" s="13">
        <v>5.6899999999999999E-2</v>
      </c>
      <c r="W16" s="13">
        <v>4.65E-2</v>
      </c>
      <c r="X16" s="13">
        <v>4.2500000000000003E-2</v>
      </c>
      <c r="Y16" s="13">
        <v>4.19E-2</v>
      </c>
      <c r="Z16" s="13">
        <v>4.19E-2</v>
      </c>
      <c r="AA16" s="14">
        <v>4.1700000000000001E-2</v>
      </c>
    </row>
    <row r="17" spans="1:27" x14ac:dyDescent="0.35">
      <c r="A17" s="87" t="s">
        <v>356</v>
      </c>
      <c r="B17" s="9">
        <v>3.5802999999999998</v>
      </c>
      <c r="C17" s="10">
        <v>3.5303</v>
      </c>
      <c r="D17" s="10">
        <v>3.0324</v>
      </c>
      <c r="E17" s="10">
        <v>1.3126</v>
      </c>
      <c r="F17" s="10">
        <v>0.31259999999999999</v>
      </c>
      <c r="G17" s="10">
        <v>0.13020000000000001</v>
      </c>
      <c r="H17" s="10">
        <v>6.4000000000000001E-2</v>
      </c>
      <c r="I17" s="10">
        <v>4.8800000000000003E-2</v>
      </c>
      <c r="J17" s="10">
        <v>4.7500000000000001E-2</v>
      </c>
      <c r="K17" s="10">
        <v>4.7500000000000001E-2</v>
      </c>
      <c r="L17" s="10">
        <v>4.6699999999999998E-2</v>
      </c>
      <c r="M17" s="11">
        <v>5.3400000000000003E-2</v>
      </c>
      <c r="O17" s="87" t="s">
        <v>357</v>
      </c>
      <c r="P17" s="9">
        <v>3.4459</v>
      </c>
      <c r="Q17" s="10">
        <v>3.1151</v>
      </c>
      <c r="R17" s="10">
        <v>2.0226999999999999</v>
      </c>
      <c r="S17" s="10">
        <v>0.64080000000000004</v>
      </c>
      <c r="T17" s="10">
        <v>0.23150000000000001</v>
      </c>
      <c r="U17" s="10">
        <v>8.2100000000000006E-2</v>
      </c>
      <c r="V17" s="10">
        <v>5.9499999999999997E-2</v>
      </c>
      <c r="W17" s="10">
        <v>4.8099999999999997E-2</v>
      </c>
      <c r="X17" s="10">
        <v>4.6800000000000001E-2</v>
      </c>
      <c r="Y17" s="10">
        <v>4.5100000000000001E-2</v>
      </c>
      <c r="Z17" s="10">
        <v>4.2999999999999997E-2</v>
      </c>
      <c r="AA17" s="11">
        <v>4.2200000000000001E-2</v>
      </c>
    </row>
    <row r="18" spans="1:27" ht="16.149999999999999" thickBot="1" x14ac:dyDescent="0.4">
      <c r="A18" s="87"/>
      <c r="B18" s="12">
        <v>3.5405000000000002</v>
      </c>
      <c r="C18" s="13">
        <v>3.5217999999999998</v>
      </c>
      <c r="D18" s="13">
        <v>2.5428999999999999</v>
      </c>
      <c r="E18" s="13">
        <v>1.2726</v>
      </c>
      <c r="F18" s="13">
        <v>0.36880000000000002</v>
      </c>
      <c r="G18" s="13">
        <v>0.1246</v>
      </c>
      <c r="H18" s="13">
        <v>6.3399999999999998E-2</v>
      </c>
      <c r="I18" s="13">
        <v>4.87E-2</v>
      </c>
      <c r="J18" s="13">
        <v>4.5999999999999999E-2</v>
      </c>
      <c r="K18" s="13">
        <v>4.4200000000000003E-2</v>
      </c>
      <c r="L18" s="13">
        <v>4.3099999999999999E-2</v>
      </c>
      <c r="M18" s="14">
        <v>4.2900000000000001E-2</v>
      </c>
      <c r="O18" s="87"/>
      <c r="P18" s="12">
        <v>3.3111999999999999</v>
      </c>
      <c r="Q18" s="13">
        <v>2.9504999999999999</v>
      </c>
      <c r="R18" s="13">
        <v>2.0674000000000001</v>
      </c>
      <c r="S18" s="13">
        <v>0.71189999999999998</v>
      </c>
      <c r="T18" s="13">
        <v>0.17150000000000001</v>
      </c>
      <c r="U18" s="13">
        <v>7.9100000000000004E-2</v>
      </c>
      <c r="V18" s="13">
        <v>5.4300000000000001E-2</v>
      </c>
      <c r="W18" s="13">
        <v>5.0299999999999997E-2</v>
      </c>
      <c r="X18" s="13">
        <v>4.4699999999999997E-2</v>
      </c>
      <c r="Y18" s="13">
        <v>4.3200000000000002E-2</v>
      </c>
      <c r="Z18" s="13">
        <v>4.2799999999999998E-2</v>
      </c>
      <c r="AA18" s="14">
        <v>4.53E-2</v>
      </c>
    </row>
    <row r="19" spans="1:27" x14ac:dyDescent="0.35">
      <c r="A19" s="87" t="s">
        <v>358</v>
      </c>
      <c r="B19" s="9">
        <v>3.8761000000000001</v>
      </c>
      <c r="C19" s="10">
        <v>3.2612999999999999</v>
      </c>
      <c r="D19" s="10">
        <v>2.8889</v>
      </c>
      <c r="E19" s="10">
        <v>1.4541999999999999</v>
      </c>
      <c r="F19" s="10">
        <v>0.3619</v>
      </c>
      <c r="G19" s="10">
        <v>0.1346</v>
      </c>
      <c r="H19" s="10">
        <v>6.1800000000000001E-2</v>
      </c>
      <c r="I19" s="10">
        <v>5.8500000000000003E-2</v>
      </c>
      <c r="J19" s="10">
        <v>5.67E-2</v>
      </c>
      <c r="K19" s="10">
        <v>4.3999999999999997E-2</v>
      </c>
      <c r="L19" s="10">
        <v>8.9700000000000002E-2</v>
      </c>
      <c r="M19" s="11">
        <v>8.0100000000000005E-2</v>
      </c>
      <c r="O19" s="87" t="s">
        <v>359</v>
      </c>
      <c r="P19" s="9">
        <v>3.3818000000000001</v>
      </c>
      <c r="Q19" s="10">
        <v>2.8774000000000002</v>
      </c>
      <c r="R19" s="10">
        <v>1.4547000000000001</v>
      </c>
      <c r="S19" s="10">
        <v>0.29310000000000003</v>
      </c>
      <c r="T19" s="10">
        <v>0.1012</v>
      </c>
      <c r="U19" s="10">
        <v>5.8299999999999998E-2</v>
      </c>
      <c r="V19" s="10">
        <v>4.7300000000000002E-2</v>
      </c>
      <c r="W19" s="10">
        <v>4.5199999999999997E-2</v>
      </c>
      <c r="X19" s="10">
        <v>4.2700000000000002E-2</v>
      </c>
      <c r="Y19" s="10">
        <v>4.4200000000000003E-2</v>
      </c>
      <c r="Z19" s="10">
        <v>4.2099999999999999E-2</v>
      </c>
      <c r="AA19" s="11">
        <v>4.4600000000000001E-2</v>
      </c>
    </row>
    <row r="20" spans="1:27" ht="16.149999999999999" thickBot="1" x14ac:dyDescent="0.4">
      <c r="A20" s="87"/>
      <c r="B20" s="12">
        <v>3.5928</v>
      </c>
      <c r="C20" s="13">
        <v>3.3268</v>
      </c>
      <c r="D20" s="13">
        <v>2.8355999999999999</v>
      </c>
      <c r="E20" s="13">
        <v>1.4751000000000001</v>
      </c>
      <c r="F20" s="13">
        <v>0.38940000000000002</v>
      </c>
      <c r="G20" s="13">
        <v>0.11899999999999999</v>
      </c>
      <c r="H20" s="13">
        <v>5.9200000000000003E-2</v>
      </c>
      <c r="I20" s="13">
        <v>4.8800000000000003E-2</v>
      </c>
      <c r="J20" s="13">
        <v>5.0299999999999997E-2</v>
      </c>
      <c r="K20" s="13">
        <v>4.7500000000000001E-2</v>
      </c>
      <c r="L20" s="13">
        <v>5.3999999999999999E-2</v>
      </c>
      <c r="M20" s="14">
        <v>6.2899999999999998E-2</v>
      </c>
      <c r="O20" s="87"/>
      <c r="P20" s="12">
        <v>3.3069999999999999</v>
      </c>
      <c r="Q20" s="13">
        <v>2.7519</v>
      </c>
      <c r="R20" s="13">
        <v>1.1720999999999999</v>
      </c>
      <c r="S20" s="13">
        <v>0.29870000000000002</v>
      </c>
      <c r="T20" s="13">
        <v>9.5799999999999996E-2</v>
      </c>
      <c r="U20" s="13">
        <v>5.5599999999999997E-2</v>
      </c>
      <c r="V20" s="13">
        <v>4.7100000000000003E-2</v>
      </c>
      <c r="W20" s="13">
        <v>4.4499999999999998E-2</v>
      </c>
      <c r="X20" s="13">
        <v>4.3299999999999998E-2</v>
      </c>
      <c r="Y20" s="13">
        <v>4.3499999999999997E-2</v>
      </c>
      <c r="Z20" s="13">
        <v>4.2799999999999998E-2</v>
      </c>
      <c r="AA20" s="14">
        <v>4.2700000000000002E-2</v>
      </c>
    </row>
    <row r="21" spans="1:27" x14ac:dyDescent="0.35">
      <c r="A21" s="87" t="s">
        <v>360</v>
      </c>
      <c r="B21" s="9">
        <v>3.7441</v>
      </c>
      <c r="C21" s="10">
        <v>3.59</v>
      </c>
      <c r="D21" s="10">
        <v>3.1532</v>
      </c>
      <c r="E21" s="10">
        <v>1.7903</v>
      </c>
      <c r="F21" s="10">
        <v>0.59909999999999997</v>
      </c>
      <c r="G21" s="10">
        <v>0.186</v>
      </c>
      <c r="H21" s="10">
        <v>6.9099999999999995E-2</v>
      </c>
      <c r="I21" s="10">
        <v>5.1200000000000002E-2</v>
      </c>
      <c r="J21" s="10">
        <v>4.8899999999999999E-2</v>
      </c>
      <c r="K21" s="10">
        <v>4.3799999999999999E-2</v>
      </c>
      <c r="L21" s="10">
        <v>4.5699999999999998E-2</v>
      </c>
      <c r="M21" s="11">
        <v>5.3100000000000001E-2</v>
      </c>
      <c r="O21" s="87" t="s">
        <v>361</v>
      </c>
      <c r="P21" s="9">
        <v>3.4546000000000001</v>
      </c>
      <c r="Q21" s="10">
        <v>3.0884</v>
      </c>
      <c r="R21" s="10">
        <v>2.9281999999999999</v>
      </c>
      <c r="S21" s="10">
        <v>1.6234999999999999</v>
      </c>
      <c r="T21" s="10">
        <v>0.4123</v>
      </c>
      <c r="U21" s="10">
        <v>0.13589999999999999</v>
      </c>
      <c r="V21" s="10">
        <v>6.0699999999999997E-2</v>
      </c>
      <c r="W21" s="10">
        <v>4.9299999999999997E-2</v>
      </c>
      <c r="X21" s="10">
        <v>4.5499999999999999E-2</v>
      </c>
      <c r="Y21" s="10">
        <v>4.3799999999999999E-2</v>
      </c>
      <c r="Z21" s="10">
        <v>4.8300000000000003E-2</v>
      </c>
      <c r="AA21" s="11">
        <v>4.3099999999999999E-2</v>
      </c>
    </row>
    <row r="22" spans="1:27" ht="16.149999999999999" thickBot="1" x14ac:dyDescent="0.4">
      <c r="A22" s="87"/>
      <c r="B22" s="12">
        <v>3.7763</v>
      </c>
      <c r="C22" s="13">
        <v>3.2982</v>
      </c>
      <c r="D22" s="13">
        <v>3.0600999999999998</v>
      </c>
      <c r="E22" s="13">
        <v>1.74</v>
      </c>
      <c r="F22" s="13">
        <v>0.56169999999999998</v>
      </c>
      <c r="G22" s="13">
        <v>0.17810000000000001</v>
      </c>
      <c r="H22" s="13">
        <v>7.1599999999999997E-2</v>
      </c>
      <c r="I22" s="13">
        <v>5.4100000000000002E-2</v>
      </c>
      <c r="J22" s="13">
        <v>5.2499999999999998E-2</v>
      </c>
      <c r="K22" s="13">
        <v>5.11E-2</v>
      </c>
      <c r="L22" s="13">
        <v>5.0999999999999997E-2</v>
      </c>
      <c r="M22" s="14">
        <v>4.5400000000000003E-2</v>
      </c>
      <c r="O22" s="87"/>
      <c r="P22" s="12">
        <v>3.3325</v>
      </c>
      <c r="Q22" s="13">
        <v>3.5125000000000002</v>
      </c>
      <c r="R22" s="13">
        <v>2.91</v>
      </c>
      <c r="S22" s="13">
        <v>2.0068000000000001</v>
      </c>
      <c r="T22" s="13">
        <v>0.39329999999999998</v>
      </c>
      <c r="U22" s="13">
        <v>0.1386</v>
      </c>
      <c r="V22" s="13">
        <v>5.8900000000000001E-2</v>
      </c>
      <c r="W22" s="13">
        <v>4.9700000000000001E-2</v>
      </c>
      <c r="X22" s="13">
        <v>4.3900000000000002E-2</v>
      </c>
      <c r="Y22" s="13">
        <v>4.3900000000000002E-2</v>
      </c>
      <c r="Z22" s="13">
        <v>4.6199999999999998E-2</v>
      </c>
      <c r="AA22" s="14">
        <v>4.5900000000000003E-2</v>
      </c>
    </row>
    <row r="23" spans="1:27" x14ac:dyDescent="0.35">
      <c r="A23" s="37"/>
      <c r="O23" s="37"/>
    </row>
    <row r="24" spans="1:27" x14ac:dyDescent="0.35">
      <c r="B24" t="s">
        <v>0</v>
      </c>
    </row>
    <row r="25" spans="1:27" x14ac:dyDescent="0.35">
      <c r="B25" t="s">
        <v>362</v>
      </c>
    </row>
    <row r="26" spans="1:27" x14ac:dyDescent="0.35">
      <c r="A26" s="37"/>
      <c r="O26" s="37"/>
    </row>
    <row r="28" spans="1:27" x14ac:dyDescent="0.3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27" x14ac:dyDescent="0.3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27" x14ac:dyDescent="0.3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27" x14ac:dyDescent="0.3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27" x14ac:dyDescent="0.3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2:15" x14ac:dyDescent="0.3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2:15" x14ac:dyDescent="0.3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2:15" x14ac:dyDescent="0.3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2:15" x14ac:dyDescent="0.35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2:15" x14ac:dyDescent="0.3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2:15" x14ac:dyDescent="0.3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5" x14ac:dyDescent="0.35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</sheetData>
  <mergeCells count="20">
    <mergeCell ref="A21:A22"/>
    <mergeCell ref="O21:O22"/>
    <mergeCell ref="A15:A16"/>
    <mergeCell ref="O15:O16"/>
    <mergeCell ref="A17:A18"/>
    <mergeCell ref="O17:O18"/>
    <mergeCell ref="A19:A20"/>
    <mergeCell ref="O19:O20"/>
    <mergeCell ref="A9:A10"/>
    <mergeCell ref="O9:O10"/>
    <mergeCell ref="A11:A12"/>
    <mergeCell ref="O11:O12"/>
    <mergeCell ref="A13:A14"/>
    <mergeCell ref="O13:O14"/>
    <mergeCell ref="A3:A4"/>
    <mergeCell ref="O3:O4"/>
    <mergeCell ref="A5:A6"/>
    <mergeCell ref="O5:O6"/>
    <mergeCell ref="A7:A8"/>
    <mergeCell ref="O7:O8"/>
  </mergeCells>
  <conditionalFormatting sqref="P3:AA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M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AA8 B7:M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AA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M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M10 P9:AA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M12 P11:AA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6 P15:AA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M20 P19:AA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M22 P21:AA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M14 P13:AA14 P23:AA23 B23:M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M18 P17:AA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5366-F527-4F56-A2ED-C58B640A6CD3}">
  <dimension ref="A1:P21"/>
  <sheetViews>
    <sheetView zoomScale="90" zoomScaleNormal="90" workbookViewId="0">
      <selection activeCell="O4" sqref="O4:P5"/>
    </sheetView>
  </sheetViews>
  <sheetFormatPr defaultRowHeight="14" x14ac:dyDescent="0.3"/>
  <cols>
    <col min="1" max="1" width="11.09765625" bestFit="1" customWidth="1"/>
    <col min="14" max="14" width="7" customWidth="1"/>
    <col min="15" max="15" width="11.69921875" bestFit="1" customWidth="1"/>
  </cols>
  <sheetData>
    <row r="1" spans="1:16" ht="16.149999999999999" thickBot="1" x14ac:dyDescent="0.4">
      <c r="A1" s="30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6" ht="15.6" x14ac:dyDescent="0.35">
      <c r="A2" s="89" t="s">
        <v>329</v>
      </c>
      <c r="B2" s="2">
        <v>4.7600000000000003E-2</v>
      </c>
      <c r="C2" s="3">
        <v>4.3200000000000002E-2</v>
      </c>
      <c r="D2" s="3">
        <v>4.3900000000000002E-2</v>
      </c>
      <c r="E2" s="3">
        <v>4.3999999999999997E-2</v>
      </c>
      <c r="F2" s="3">
        <v>4.3900000000000002E-2</v>
      </c>
      <c r="G2" s="3">
        <v>4.3799999999999999E-2</v>
      </c>
      <c r="H2" s="3">
        <v>6.4799999999999996E-2</v>
      </c>
      <c r="I2" s="3">
        <v>4.41E-2</v>
      </c>
      <c r="J2" s="3">
        <v>4.5199999999999997E-2</v>
      </c>
      <c r="K2" s="3">
        <v>4.2599999999999999E-2</v>
      </c>
      <c r="L2" s="3">
        <v>4.5199999999999997E-2</v>
      </c>
      <c r="M2" s="4">
        <v>4.2700000000000002E-2</v>
      </c>
      <c r="O2" s="31" t="s">
        <v>339</v>
      </c>
      <c r="P2" s="32">
        <f>AVERAGE(B2:M21)</f>
        <v>5.7096666666666636E-2</v>
      </c>
    </row>
    <row r="3" spans="1:16" ht="16.149999999999999" thickBot="1" x14ac:dyDescent="0.4">
      <c r="A3" s="89"/>
      <c r="B3" s="6">
        <v>4.1599999999999998E-2</v>
      </c>
      <c r="C3" s="7">
        <v>4.4200000000000003E-2</v>
      </c>
      <c r="D3" s="7">
        <v>4.2900000000000001E-2</v>
      </c>
      <c r="E3" s="7">
        <v>4.6100000000000002E-2</v>
      </c>
      <c r="F3" s="7">
        <v>4.2500000000000003E-2</v>
      </c>
      <c r="G3" s="7">
        <v>4.3700000000000003E-2</v>
      </c>
      <c r="H3" s="7">
        <v>4.6699999999999998E-2</v>
      </c>
      <c r="I3" s="7">
        <v>4.24E-2</v>
      </c>
      <c r="J3" s="7">
        <v>4.1500000000000002E-2</v>
      </c>
      <c r="K3" s="7">
        <v>4.2000000000000003E-2</v>
      </c>
      <c r="L3" s="7">
        <v>4.19E-2</v>
      </c>
      <c r="M3" s="8">
        <v>4.3499999999999997E-2</v>
      </c>
      <c r="O3" s="33" t="s">
        <v>340</v>
      </c>
      <c r="P3" s="34">
        <f>_xlfn.STDEV.S(B2:M21)</f>
        <v>6.2311574286785867E-2</v>
      </c>
    </row>
    <row r="4" spans="1:16" ht="15.6" x14ac:dyDescent="0.35">
      <c r="A4" s="89" t="s">
        <v>330</v>
      </c>
      <c r="B4" s="2">
        <v>5.4199999999999998E-2</v>
      </c>
      <c r="C4" s="3">
        <v>4.3700000000000003E-2</v>
      </c>
      <c r="D4" s="3">
        <v>4.5100000000000001E-2</v>
      </c>
      <c r="E4" s="3">
        <v>4.4999999999999998E-2</v>
      </c>
      <c r="F4" s="3">
        <v>4.6100000000000002E-2</v>
      </c>
      <c r="G4" s="3">
        <v>4.4600000000000001E-2</v>
      </c>
      <c r="H4" s="3">
        <v>4.6300000000000001E-2</v>
      </c>
      <c r="I4" s="3">
        <v>4.53E-2</v>
      </c>
      <c r="J4" s="3">
        <v>4.4699999999999997E-2</v>
      </c>
      <c r="K4" s="3">
        <v>4.4499999999999998E-2</v>
      </c>
      <c r="L4" s="3">
        <v>4.4900000000000002E-2</v>
      </c>
      <c r="M4" s="4">
        <v>4.4900000000000002E-2</v>
      </c>
      <c r="O4" s="33" t="s">
        <v>341</v>
      </c>
      <c r="P4" s="34">
        <f>P2-3*P3</f>
        <v>-0.12983805619369099</v>
      </c>
    </row>
    <row r="5" spans="1:16" ht="16.149999999999999" thickBot="1" x14ac:dyDescent="0.4">
      <c r="A5" s="89"/>
      <c r="B5" s="6">
        <v>4.3200000000000002E-2</v>
      </c>
      <c r="C5" s="7">
        <v>4.4600000000000001E-2</v>
      </c>
      <c r="D5" s="7">
        <v>4.3900000000000002E-2</v>
      </c>
      <c r="E5" s="7">
        <v>4.7300000000000002E-2</v>
      </c>
      <c r="F5" s="7">
        <v>4.3200000000000002E-2</v>
      </c>
      <c r="G5" s="7">
        <v>4.2900000000000001E-2</v>
      </c>
      <c r="H5" s="7">
        <v>4.3299999999999998E-2</v>
      </c>
      <c r="I5" s="7">
        <v>4.3499999999999997E-2</v>
      </c>
      <c r="J5" s="7">
        <v>4.2799999999999998E-2</v>
      </c>
      <c r="K5" s="7">
        <v>4.5499999999999999E-2</v>
      </c>
      <c r="L5" s="7">
        <v>4.4600000000000001E-2</v>
      </c>
      <c r="M5" s="8">
        <v>4.4400000000000002E-2</v>
      </c>
      <c r="O5" s="35" t="s">
        <v>342</v>
      </c>
      <c r="P5" s="36">
        <f>P2+3*P3</f>
        <v>0.24403138952702425</v>
      </c>
    </row>
    <row r="6" spans="1:16" ht="15.6" x14ac:dyDescent="0.35">
      <c r="A6" s="89" t="s">
        <v>331</v>
      </c>
      <c r="B6" s="2">
        <v>4.8099999999999997E-2</v>
      </c>
      <c r="C6" s="3">
        <v>4.5699999999999998E-2</v>
      </c>
      <c r="D6" s="3">
        <v>5.0700000000000002E-2</v>
      </c>
      <c r="E6" s="3">
        <v>4.6300000000000001E-2</v>
      </c>
      <c r="F6" s="3">
        <v>4.6699999999999998E-2</v>
      </c>
      <c r="G6" s="3">
        <v>7.3999999999999996E-2</v>
      </c>
      <c r="H6" s="3">
        <v>4.9599999999999998E-2</v>
      </c>
      <c r="I6" s="3">
        <v>4.8399999999999999E-2</v>
      </c>
      <c r="J6" s="3">
        <v>6.7000000000000004E-2</v>
      </c>
      <c r="K6" s="3">
        <v>4.6899999999999997E-2</v>
      </c>
      <c r="L6" s="3">
        <v>4.41E-2</v>
      </c>
      <c r="M6" s="4">
        <v>5.0299999999999997E-2</v>
      </c>
    </row>
    <row r="7" spans="1:16" ht="16.149999999999999" thickBot="1" x14ac:dyDescent="0.4">
      <c r="A7" s="89"/>
      <c r="B7" s="6">
        <v>4.9700000000000001E-2</v>
      </c>
      <c r="C7" s="7">
        <v>4.7199999999999999E-2</v>
      </c>
      <c r="D7" s="7">
        <v>4.4699999999999997E-2</v>
      </c>
      <c r="E7" s="7">
        <v>4.3700000000000003E-2</v>
      </c>
      <c r="F7" s="7">
        <v>4.24E-2</v>
      </c>
      <c r="G7" s="7">
        <v>4.5100000000000001E-2</v>
      </c>
      <c r="H7" s="7">
        <v>4.2099999999999999E-2</v>
      </c>
      <c r="I7" s="7">
        <v>4.2500000000000003E-2</v>
      </c>
      <c r="J7" s="7">
        <v>4.2299999999999997E-2</v>
      </c>
      <c r="K7" s="7">
        <v>4.2200000000000001E-2</v>
      </c>
      <c r="L7" s="7">
        <v>4.19E-2</v>
      </c>
      <c r="M7" s="8">
        <v>4.2099999999999999E-2</v>
      </c>
    </row>
    <row r="8" spans="1:16" ht="15.6" x14ac:dyDescent="0.35">
      <c r="A8" s="89" t="s">
        <v>332</v>
      </c>
      <c r="B8" s="2">
        <v>5.0799999999999998E-2</v>
      </c>
      <c r="C8" s="3">
        <v>0.30470000000000003</v>
      </c>
      <c r="D8" s="3">
        <v>4.7100000000000003E-2</v>
      </c>
      <c r="E8" s="3">
        <v>4.8399999999999999E-2</v>
      </c>
      <c r="F8" s="3">
        <v>5.0200000000000002E-2</v>
      </c>
      <c r="G8" s="3">
        <v>4.8599999999999997E-2</v>
      </c>
      <c r="H8" s="3">
        <v>4.6300000000000001E-2</v>
      </c>
      <c r="I8" s="3">
        <v>4.6399999999999997E-2</v>
      </c>
      <c r="J8" s="3">
        <v>4.7199999999999999E-2</v>
      </c>
      <c r="K8" s="3">
        <v>4.6399999999999997E-2</v>
      </c>
      <c r="L8" s="3">
        <v>5.11E-2</v>
      </c>
      <c r="M8" s="4">
        <v>4.7300000000000002E-2</v>
      </c>
    </row>
    <row r="9" spans="1:16" ht="16.149999999999999" thickBot="1" x14ac:dyDescent="0.4">
      <c r="A9" s="89"/>
      <c r="B9" s="6">
        <v>4.7100000000000003E-2</v>
      </c>
      <c r="C9" s="7">
        <v>8.1000000000000003E-2</v>
      </c>
      <c r="D9" s="7">
        <v>4.7600000000000003E-2</v>
      </c>
      <c r="E9" s="7">
        <v>4.5600000000000002E-2</v>
      </c>
      <c r="F9" s="7">
        <v>4.8300000000000003E-2</v>
      </c>
      <c r="G9" s="7">
        <v>4.6399999999999997E-2</v>
      </c>
      <c r="H9" s="7">
        <v>4.58E-2</v>
      </c>
      <c r="I9" s="7">
        <v>4.6600000000000003E-2</v>
      </c>
      <c r="J9" s="7">
        <v>4.6600000000000003E-2</v>
      </c>
      <c r="K9" s="7">
        <v>5.2299999999999999E-2</v>
      </c>
      <c r="L9" s="7">
        <v>4.5499999999999999E-2</v>
      </c>
      <c r="M9" s="8">
        <v>4.7399999999999998E-2</v>
      </c>
    </row>
    <row r="10" spans="1:16" ht="15.6" x14ac:dyDescent="0.35">
      <c r="A10" s="89" t="s">
        <v>333</v>
      </c>
      <c r="B10" s="2">
        <v>4.5199999999999997E-2</v>
      </c>
      <c r="C10" s="3">
        <v>4.3200000000000002E-2</v>
      </c>
      <c r="D10" s="3">
        <v>4.4900000000000002E-2</v>
      </c>
      <c r="E10" s="3">
        <v>4.53E-2</v>
      </c>
      <c r="F10" s="3">
        <v>4.5999999999999999E-2</v>
      </c>
      <c r="G10" s="3">
        <v>4.53E-2</v>
      </c>
      <c r="H10" s="3">
        <v>4.48E-2</v>
      </c>
      <c r="I10" s="3">
        <v>4.48E-2</v>
      </c>
      <c r="J10" s="3">
        <v>4.4900000000000002E-2</v>
      </c>
      <c r="K10" s="3">
        <v>4.5100000000000001E-2</v>
      </c>
      <c r="L10" s="3">
        <v>4.3400000000000001E-2</v>
      </c>
      <c r="M10" s="4">
        <v>4.4299999999999999E-2</v>
      </c>
    </row>
    <row r="11" spans="1:16" ht="16.149999999999999" thickBot="1" x14ac:dyDescent="0.4">
      <c r="A11" s="89"/>
      <c r="B11" s="6">
        <v>4.2799999999999998E-2</v>
      </c>
      <c r="C11" s="7">
        <v>4.9200000000000001E-2</v>
      </c>
      <c r="D11" s="7">
        <v>4.5600000000000002E-2</v>
      </c>
      <c r="E11" s="7">
        <v>4.2900000000000001E-2</v>
      </c>
      <c r="F11" s="7">
        <v>4.4299999999999999E-2</v>
      </c>
      <c r="G11" s="7">
        <v>4.3200000000000002E-2</v>
      </c>
      <c r="H11" s="7">
        <v>4.7699999999999999E-2</v>
      </c>
      <c r="I11" s="7">
        <v>4.3299999999999998E-2</v>
      </c>
      <c r="J11" s="7">
        <v>4.2500000000000003E-2</v>
      </c>
      <c r="K11" s="7">
        <v>4.3400000000000001E-2</v>
      </c>
      <c r="L11" s="7">
        <v>4.2299999999999997E-2</v>
      </c>
      <c r="M11" s="8">
        <v>4.5100000000000001E-2</v>
      </c>
    </row>
    <row r="12" spans="1:16" ht="15.6" x14ac:dyDescent="0.35">
      <c r="A12" s="89" t="s">
        <v>334</v>
      </c>
      <c r="B12" s="2">
        <v>8.1500000000000003E-2</v>
      </c>
      <c r="C12" s="3">
        <v>4.4699999999999997E-2</v>
      </c>
      <c r="D12" s="3">
        <v>5.4699999999999999E-2</v>
      </c>
      <c r="E12" s="3">
        <v>5.3699999999999998E-2</v>
      </c>
      <c r="F12" s="3">
        <v>4.7800000000000002E-2</v>
      </c>
      <c r="G12" s="3">
        <v>8.2000000000000003E-2</v>
      </c>
      <c r="H12" s="3">
        <v>5.8900000000000001E-2</v>
      </c>
      <c r="I12" s="3">
        <v>5.0599999999999999E-2</v>
      </c>
      <c r="J12" s="3">
        <v>0.12130000000000001</v>
      </c>
      <c r="K12" s="3">
        <v>4.5999999999999999E-2</v>
      </c>
      <c r="L12" s="3">
        <v>7.0300000000000001E-2</v>
      </c>
      <c r="M12" s="4">
        <v>6.8099999999999994E-2</v>
      </c>
    </row>
    <row r="13" spans="1:16" ht="16.149999999999999" thickBot="1" x14ac:dyDescent="0.4">
      <c r="A13" s="89"/>
      <c r="B13" s="6">
        <v>4.5199999999999997E-2</v>
      </c>
      <c r="C13" s="7">
        <v>4.4699999999999997E-2</v>
      </c>
      <c r="D13" s="7">
        <v>4.6100000000000002E-2</v>
      </c>
      <c r="E13" s="7">
        <v>4.4999999999999998E-2</v>
      </c>
      <c r="F13" s="7">
        <v>4.3700000000000003E-2</v>
      </c>
      <c r="G13" s="7">
        <v>4.3799999999999999E-2</v>
      </c>
      <c r="H13" s="7">
        <v>4.7E-2</v>
      </c>
      <c r="I13" s="7">
        <v>4.4299999999999999E-2</v>
      </c>
      <c r="J13" s="7">
        <v>4.8500000000000001E-2</v>
      </c>
      <c r="K13" s="7">
        <v>4.3499999999999997E-2</v>
      </c>
      <c r="L13" s="7">
        <v>5.4899999999999997E-2</v>
      </c>
      <c r="M13" s="8">
        <v>4.5400000000000003E-2</v>
      </c>
    </row>
    <row r="14" spans="1:16" ht="15.6" x14ac:dyDescent="0.35">
      <c r="A14" s="89" t="s">
        <v>335</v>
      </c>
      <c r="B14" s="2">
        <v>4.82E-2</v>
      </c>
      <c r="C14" s="3">
        <v>4.8599999999999997E-2</v>
      </c>
      <c r="D14" s="3">
        <v>6.4699999999999994E-2</v>
      </c>
      <c r="E14" s="3">
        <v>5.67E-2</v>
      </c>
      <c r="F14" s="3">
        <v>4.87E-2</v>
      </c>
      <c r="G14" s="3">
        <v>5.04E-2</v>
      </c>
      <c r="H14" s="3">
        <v>6.0900000000000003E-2</v>
      </c>
      <c r="I14" s="3">
        <v>5.0299999999999997E-2</v>
      </c>
      <c r="J14" s="3">
        <v>7.0499999999999993E-2</v>
      </c>
      <c r="K14" s="3">
        <v>4.7500000000000001E-2</v>
      </c>
      <c r="L14" s="3">
        <v>5.2499999999999998E-2</v>
      </c>
      <c r="M14" s="4">
        <v>5.0700000000000002E-2</v>
      </c>
    </row>
    <row r="15" spans="1:16" ht="16.149999999999999" thickBot="1" x14ac:dyDescent="0.4">
      <c r="A15" s="89"/>
      <c r="B15" s="6">
        <v>4.9399999999999999E-2</v>
      </c>
      <c r="C15" s="7">
        <v>4.9599999999999998E-2</v>
      </c>
      <c r="D15" s="7">
        <v>4.5400000000000003E-2</v>
      </c>
      <c r="E15" s="7">
        <v>4.8000000000000001E-2</v>
      </c>
      <c r="F15" s="7">
        <v>4.9799999999999997E-2</v>
      </c>
      <c r="G15" s="7">
        <v>4.5499999999999999E-2</v>
      </c>
      <c r="H15" s="7">
        <v>5.0700000000000002E-2</v>
      </c>
      <c r="I15" s="7">
        <v>5.3400000000000003E-2</v>
      </c>
      <c r="J15" s="7">
        <v>4.7100000000000003E-2</v>
      </c>
      <c r="K15" s="7">
        <v>4.3400000000000001E-2</v>
      </c>
      <c r="L15" s="7">
        <v>5.67E-2</v>
      </c>
      <c r="M15" s="8">
        <v>4.6800000000000001E-2</v>
      </c>
    </row>
    <row r="16" spans="1:16" ht="15.6" x14ac:dyDescent="0.35">
      <c r="A16" s="89" t="s">
        <v>336</v>
      </c>
      <c r="B16" s="2">
        <v>4.7699999999999999E-2</v>
      </c>
      <c r="C16" s="3">
        <v>4.6600000000000003E-2</v>
      </c>
      <c r="D16" s="3">
        <v>4.65E-2</v>
      </c>
      <c r="E16" s="3">
        <v>5.0200000000000002E-2</v>
      </c>
      <c r="F16" s="3">
        <v>5.4199999999999998E-2</v>
      </c>
      <c r="G16" s="3">
        <v>5.1700000000000003E-2</v>
      </c>
      <c r="H16" s="3">
        <v>5.1799999999999999E-2</v>
      </c>
      <c r="I16" s="3">
        <v>4.87E-2</v>
      </c>
      <c r="J16" s="3">
        <v>4.8300000000000003E-2</v>
      </c>
      <c r="K16" s="3">
        <v>4.5199999999999997E-2</v>
      </c>
      <c r="L16" s="3">
        <v>5.5100000000000003E-2</v>
      </c>
      <c r="M16" s="4">
        <v>4.5199999999999997E-2</v>
      </c>
    </row>
    <row r="17" spans="1:13" ht="16.149999999999999" thickBot="1" x14ac:dyDescent="0.4">
      <c r="A17" s="89"/>
      <c r="B17" s="6">
        <v>4.5600000000000002E-2</v>
      </c>
      <c r="C17" s="7">
        <v>4.8300000000000003E-2</v>
      </c>
      <c r="D17" s="7">
        <v>4.7600000000000003E-2</v>
      </c>
      <c r="E17" s="7">
        <v>5.0900000000000001E-2</v>
      </c>
      <c r="F17" s="7">
        <v>4.8300000000000003E-2</v>
      </c>
      <c r="G17" s="7">
        <v>4.6800000000000001E-2</v>
      </c>
      <c r="H17" s="7">
        <v>4.7800000000000002E-2</v>
      </c>
      <c r="I17" s="7">
        <v>4.5499999999999999E-2</v>
      </c>
      <c r="J17" s="7">
        <v>4.6100000000000002E-2</v>
      </c>
      <c r="K17" s="7">
        <v>4.9200000000000001E-2</v>
      </c>
      <c r="L17" s="7">
        <v>4.5499999999999999E-2</v>
      </c>
      <c r="M17" s="8">
        <v>4.4999999999999998E-2</v>
      </c>
    </row>
    <row r="18" spans="1:13" ht="15.6" x14ac:dyDescent="0.35">
      <c r="A18" s="89" t="s">
        <v>337</v>
      </c>
      <c r="B18" s="2">
        <v>5.16E-2</v>
      </c>
      <c r="C18" s="3">
        <v>4.4999999999999998E-2</v>
      </c>
      <c r="D18" s="3">
        <v>4.7199999999999999E-2</v>
      </c>
      <c r="E18" s="3">
        <v>4.6600000000000003E-2</v>
      </c>
      <c r="F18" s="3">
        <v>4.7E-2</v>
      </c>
      <c r="G18" s="3">
        <v>5.3699999999999998E-2</v>
      </c>
      <c r="H18" s="3">
        <v>4.6699999999999998E-2</v>
      </c>
      <c r="I18" s="3">
        <v>4.8599999999999997E-2</v>
      </c>
      <c r="J18" s="3">
        <v>5.0200000000000002E-2</v>
      </c>
      <c r="K18" s="3">
        <v>4.4900000000000002E-2</v>
      </c>
      <c r="L18" s="3">
        <v>4.4299999999999999E-2</v>
      </c>
      <c r="M18" s="4">
        <v>5.0599999999999999E-2</v>
      </c>
    </row>
    <row r="19" spans="1:13" ht="16.149999999999999" thickBot="1" x14ac:dyDescent="0.4">
      <c r="A19" s="89"/>
      <c r="B19" s="6">
        <v>4.9500000000000002E-2</v>
      </c>
      <c r="C19" s="7">
        <v>4.6100000000000002E-2</v>
      </c>
      <c r="D19" s="7">
        <v>4.5100000000000001E-2</v>
      </c>
      <c r="E19" s="7">
        <v>4.5400000000000003E-2</v>
      </c>
      <c r="F19" s="7">
        <v>4.4499999999999998E-2</v>
      </c>
      <c r="G19" s="7">
        <v>4.53E-2</v>
      </c>
      <c r="H19" s="7">
        <v>4.36E-2</v>
      </c>
      <c r="I19" s="7">
        <v>4.8899999999999999E-2</v>
      </c>
      <c r="J19" s="7">
        <v>4.3700000000000003E-2</v>
      </c>
      <c r="K19" s="7">
        <v>4.4699999999999997E-2</v>
      </c>
      <c r="L19" s="7">
        <v>4.3799999999999999E-2</v>
      </c>
      <c r="M19" s="8">
        <v>4.4400000000000002E-2</v>
      </c>
    </row>
    <row r="20" spans="1:13" ht="15.6" x14ac:dyDescent="0.35">
      <c r="A20" s="90" t="s">
        <v>338</v>
      </c>
      <c r="B20" s="2">
        <v>4.9500000000000002E-2</v>
      </c>
      <c r="C20" s="3">
        <v>5.6599999999999998E-2</v>
      </c>
      <c r="D20" s="3">
        <v>4.9099999999999998E-2</v>
      </c>
      <c r="E20" s="3">
        <v>5.6000000000000001E-2</v>
      </c>
      <c r="F20" s="3">
        <v>0.48270000000000002</v>
      </c>
      <c r="G20" s="3">
        <v>4.6399999999999997E-2</v>
      </c>
      <c r="H20" s="3">
        <v>0.8034</v>
      </c>
      <c r="I20" s="3">
        <v>8.1500000000000003E-2</v>
      </c>
      <c r="J20" s="3">
        <v>5.8299999999999998E-2</v>
      </c>
      <c r="K20" s="3">
        <v>0.15989999999999999</v>
      </c>
      <c r="L20" s="3">
        <v>0.30859999999999999</v>
      </c>
      <c r="M20" s="4">
        <v>0.1769</v>
      </c>
    </row>
    <row r="21" spans="1:13" ht="16.149999999999999" thickBot="1" x14ac:dyDescent="0.4">
      <c r="A21" s="90"/>
      <c r="B21" s="12">
        <v>4.19E-2</v>
      </c>
      <c r="C21" s="13">
        <v>4.8800000000000003E-2</v>
      </c>
      <c r="D21" s="13">
        <v>4.3700000000000003E-2</v>
      </c>
      <c r="E21" s="13">
        <v>4.36E-2</v>
      </c>
      <c r="F21" s="13">
        <v>8.2299999999999998E-2</v>
      </c>
      <c r="G21" s="13">
        <v>4.2000000000000003E-2</v>
      </c>
      <c r="H21" s="13">
        <v>6.7500000000000004E-2</v>
      </c>
      <c r="I21" s="13">
        <v>4.4400000000000002E-2</v>
      </c>
      <c r="J21" s="13">
        <v>4.2200000000000001E-2</v>
      </c>
      <c r="K21" s="13">
        <v>7.4899999999999994E-2</v>
      </c>
      <c r="L21" s="13">
        <v>0.1278</v>
      </c>
      <c r="M21" s="14">
        <v>7.2400000000000006E-2</v>
      </c>
    </row>
  </sheetData>
  <mergeCells count="10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phoneticPr fontId="2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zoomScaleNormal="100" workbookViewId="0">
      <selection activeCell="A2" sqref="A2"/>
    </sheetView>
  </sheetViews>
  <sheetFormatPr defaultRowHeight="13.45" x14ac:dyDescent="0.25"/>
  <cols>
    <col min="1" max="1" width="9.69921875" style="39" bestFit="1" customWidth="1"/>
    <col min="2" max="2" width="10.69921875" style="39" customWidth="1"/>
    <col min="3" max="3" width="9.09765625" style="39" bestFit="1" customWidth="1"/>
    <col min="4" max="4" width="9.19921875" style="39" bestFit="1" customWidth="1"/>
    <col min="5" max="6" width="9" style="39" bestFit="1" customWidth="1"/>
    <col min="7" max="7" width="9.09765625" style="39" bestFit="1" customWidth="1"/>
    <col min="8" max="8" width="9.19921875" style="39" bestFit="1" customWidth="1"/>
    <col min="9" max="10" width="9" style="39" bestFit="1" customWidth="1"/>
    <col min="11" max="12" width="8.8984375" style="39" bestFit="1" customWidth="1"/>
    <col min="13" max="13" width="9.09765625" style="39" bestFit="1" customWidth="1"/>
    <col min="14" max="19" width="8.8984375" style="39" bestFit="1" customWidth="1"/>
    <col min="20" max="16384" width="8.796875" style="39"/>
  </cols>
  <sheetData>
    <row r="1" spans="1:19" x14ac:dyDescent="0.25">
      <c r="A1" s="39" t="s">
        <v>368</v>
      </c>
    </row>
    <row r="2" spans="1:19" ht="14" thickBot="1" x14ac:dyDescent="0.3">
      <c r="A2" s="39" t="s">
        <v>370</v>
      </c>
    </row>
    <row r="3" spans="1:19" ht="14" x14ac:dyDescent="0.3">
      <c r="A3" s="42" t="s">
        <v>306</v>
      </c>
      <c r="B3" s="43" t="s">
        <v>307</v>
      </c>
      <c r="C3" s="43" t="s">
        <v>308</v>
      </c>
      <c r="D3" s="43" t="s">
        <v>309</v>
      </c>
      <c r="E3" s="43" t="s">
        <v>310</v>
      </c>
      <c r="F3" s="43" t="s">
        <v>311</v>
      </c>
      <c r="G3" s="43" t="s">
        <v>312</v>
      </c>
      <c r="H3" s="44" t="s">
        <v>313</v>
      </c>
      <c r="I3" s="44" t="s">
        <v>314</v>
      </c>
      <c r="J3" s="44" t="s">
        <v>315</v>
      </c>
      <c r="K3" s="44" t="s">
        <v>316</v>
      </c>
      <c r="L3" s="44" t="s">
        <v>317</v>
      </c>
      <c r="M3" s="44" t="s">
        <v>318</v>
      </c>
      <c r="N3" s="45" t="s">
        <v>319</v>
      </c>
      <c r="O3" s="45" t="s">
        <v>320</v>
      </c>
      <c r="P3" s="45" t="s">
        <v>321</v>
      </c>
      <c r="Q3" s="45" t="s">
        <v>322</v>
      </c>
      <c r="R3" s="45" t="s">
        <v>323</v>
      </c>
      <c r="S3" s="46" t="s">
        <v>324</v>
      </c>
    </row>
    <row r="4" spans="1:19" x14ac:dyDescent="0.25">
      <c r="A4" s="47" t="s">
        <v>363</v>
      </c>
      <c r="B4" s="50" t="s">
        <v>367</v>
      </c>
      <c r="C4" s="50" t="s">
        <v>367</v>
      </c>
      <c r="D4" s="50" t="s">
        <v>367</v>
      </c>
      <c r="E4" s="50" t="s">
        <v>367</v>
      </c>
      <c r="F4" s="50" t="s">
        <v>367</v>
      </c>
      <c r="G4" s="50" t="s">
        <v>367</v>
      </c>
      <c r="H4" s="50" t="s">
        <v>367</v>
      </c>
      <c r="I4" s="50" t="s">
        <v>367</v>
      </c>
      <c r="J4" s="50" t="s">
        <v>367</v>
      </c>
      <c r="K4" s="50" t="s">
        <v>367</v>
      </c>
      <c r="L4" s="50" t="s">
        <v>367</v>
      </c>
      <c r="M4" s="50" t="s">
        <v>367</v>
      </c>
      <c r="N4" s="50" t="s">
        <v>367</v>
      </c>
      <c r="O4" s="50" t="s">
        <v>367</v>
      </c>
      <c r="P4" s="50" t="s">
        <v>367</v>
      </c>
      <c r="Q4" s="50" t="s">
        <v>367</v>
      </c>
      <c r="R4" s="50" t="s">
        <v>367</v>
      </c>
      <c r="S4" s="51" t="s">
        <v>367</v>
      </c>
    </row>
    <row r="5" spans="1:19" x14ac:dyDescent="0.25">
      <c r="A5" s="47" t="s">
        <v>364</v>
      </c>
      <c r="B5" s="41">
        <v>104.314894847075</v>
      </c>
      <c r="C5" s="41">
        <v>0.67970750760705101</v>
      </c>
      <c r="D5" s="41">
        <v>19.647821056895499</v>
      </c>
      <c r="E5" s="41">
        <v>0.48629873418773101</v>
      </c>
      <c r="F5" s="41">
        <v>101.131617817734</v>
      </c>
      <c r="G5" s="41">
        <v>247.736591097407</v>
      </c>
      <c r="H5" s="41">
        <v>25.217472773215899</v>
      </c>
      <c r="I5" s="41">
        <v>90.9183717076383</v>
      </c>
      <c r="J5" s="41">
        <v>21.762714307737902</v>
      </c>
      <c r="K5" s="50" t="s">
        <v>367</v>
      </c>
      <c r="L5" s="41">
        <v>230.73428690549201</v>
      </c>
      <c r="M5" s="41">
        <v>27.6180603733042</v>
      </c>
      <c r="N5" s="41">
        <v>6.1076791562885102</v>
      </c>
      <c r="O5" s="41">
        <v>51.704643594248601</v>
      </c>
      <c r="P5" s="41">
        <v>85.401285438486894</v>
      </c>
      <c r="Q5" s="41">
        <v>124.98687892481399</v>
      </c>
      <c r="R5" s="41">
        <v>54.274024176001703</v>
      </c>
      <c r="S5" s="52">
        <v>1.2112982647532999</v>
      </c>
    </row>
    <row r="6" spans="1:19" x14ac:dyDescent="0.25">
      <c r="A6" s="47" t="s">
        <v>365</v>
      </c>
      <c r="B6" s="41">
        <v>371.41700524692698</v>
      </c>
      <c r="C6" s="41">
        <v>98.551720822471594</v>
      </c>
      <c r="D6" s="41">
        <v>68.051319631620999</v>
      </c>
      <c r="E6" s="41">
        <v>263.49712217003201</v>
      </c>
      <c r="F6" s="41">
        <v>215.88189942461801</v>
      </c>
      <c r="G6" s="41">
        <v>195.178370538161</v>
      </c>
      <c r="H6" s="41">
        <v>488.299493048545</v>
      </c>
      <c r="I6" s="41">
        <v>210.953374847079</v>
      </c>
      <c r="J6" s="41">
        <v>221.68783250761501</v>
      </c>
      <c r="K6" s="41">
        <v>123.34621210409701</v>
      </c>
      <c r="L6" s="41">
        <v>247.144244395149</v>
      </c>
      <c r="M6" s="41">
        <v>146.84588693852999</v>
      </c>
      <c r="N6" s="41">
        <v>172.34826725790799</v>
      </c>
      <c r="O6" s="41">
        <v>206.562208101815</v>
      </c>
      <c r="P6" s="41">
        <v>63.468848257594402</v>
      </c>
      <c r="Q6" s="41">
        <v>49.881953168697798</v>
      </c>
      <c r="R6" s="41">
        <v>88.6778863093392</v>
      </c>
      <c r="S6" s="52">
        <v>37.482462257767203</v>
      </c>
    </row>
    <row r="7" spans="1:19" x14ac:dyDescent="0.25">
      <c r="A7" s="47" t="s">
        <v>325</v>
      </c>
      <c r="B7" s="41">
        <v>5733.71138346722</v>
      </c>
      <c r="C7" s="41">
        <v>13318.5899008911</v>
      </c>
      <c r="D7" s="41">
        <v>7561.7909226860102</v>
      </c>
      <c r="E7" s="41">
        <v>8793.6334547393199</v>
      </c>
      <c r="F7" s="41">
        <v>6234.4126702616204</v>
      </c>
      <c r="G7" s="41">
        <v>11475.1684911174</v>
      </c>
      <c r="H7" s="41">
        <v>7030.28323752914</v>
      </c>
      <c r="I7" s="41">
        <v>8000.8028736434699</v>
      </c>
      <c r="J7" s="41">
        <v>8452.1852288255104</v>
      </c>
      <c r="K7" s="41">
        <v>3612.7549813350502</v>
      </c>
      <c r="L7" s="41">
        <v>5806.9246776575001</v>
      </c>
      <c r="M7" s="41">
        <v>15548.782870270999</v>
      </c>
      <c r="N7" s="41">
        <v>4618.69638731757</v>
      </c>
      <c r="O7" s="41">
        <v>4976.3948790212999</v>
      </c>
      <c r="P7" s="41">
        <v>4260.0624402558396</v>
      </c>
      <c r="Q7" s="41">
        <v>4355.5513436597703</v>
      </c>
      <c r="R7" s="41">
        <v>5553.4692816646002</v>
      </c>
      <c r="S7" s="52">
        <v>3945.8923848172999</v>
      </c>
    </row>
    <row r="8" spans="1:19" x14ac:dyDescent="0.25">
      <c r="A8" s="47" t="s">
        <v>326</v>
      </c>
      <c r="B8" s="41">
        <v>2308.34444099545</v>
      </c>
      <c r="C8" s="41">
        <v>2336.68004294413</v>
      </c>
      <c r="D8" s="41">
        <v>2619.0780691109599</v>
      </c>
      <c r="E8" s="41">
        <v>1576.38763520671</v>
      </c>
      <c r="F8" s="41">
        <v>2368.4783714851901</v>
      </c>
      <c r="G8" s="41">
        <v>3355.1365970164002</v>
      </c>
      <c r="H8" s="41">
        <v>2470.4069645036602</v>
      </c>
      <c r="I8" s="41">
        <v>1754.4259268798701</v>
      </c>
      <c r="J8" s="41">
        <v>1796.5775072645399</v>
      </c>
      <c r="K8" s="41">
        <v>643.22444540456399</v>
      </c>
      <c r="L8" s="41">
        <v>2332.9503239294199</v>
      </c>
      <c r="M8" s="41">
        <v>2821.7237125789402</v>
      </c>
      <c r="N8" s="41">
        <v>3381.4365588976498</v>
      </c>
      <c r="O8" s="41">
        <v>4093.22363500252</v>
      </c>
      <c r="P8" s="41">
        <v>4025.6086008321699</v>
      </c>
      <c r="Q8" s="41">
        <v>1873.06255800141</v>
      </c>
      <c r="R8" s="41">
        <v>4976.3868150379403</v>
      </c>
      <c r="S8" s="52">
        <v>3405.9492001446602</v>
      </c>
    </row>
    <row r="9" spans="1:19" x14ac:dyDescent="0.25">
      <c r="A9" s="47" t="s">
        <v>327</v>
      </c>
      <c r="B9" s="41">
        <v>2993.98053439969</v>
      </c>
      <c r="C9" s="41">
        <v>4427.7423208460204</v>
      </c>
      <c r="D9" s="41">
        <v>3674.6725637434602</v>
      </c>
      <c r="E9" s="41">
        <v>4486.4738547708002</v>
      </c>
      <c r="F9" s="41">
        <v>2062.1974549185002</v>
      </c>
      <c r="G9" s="41">
        <v>4236.2168698681598</v>
      </c>
      <c r="H9" s="41">
        <v>3606.8090121884202</v>
      </c>
      <c r="I9" s="41">
        <v>3857.440044721</v>
      </c>
      <c r="J9" s="41">
        <v>4738.7827668626696</v>
      </c>
      <c r="K9" s="41">
        <v>2417.6711410510202</v>
      </c>
      <c r="L9" s="41">
        <v>2372.898456891</v>
      </c>
      <c r="M9" s="41">
        <v>7304.6382392948899</v>
      </c>
      <c r="N9" s="41">
        <v>3028.5040338786898</v>
      </c>
      <c r="O9" s="41">
        <v>4658.0080775685101</v>
      </c>
      <c r="P9" s="41">
        <v>5300.2454583190101</v>
      </c>
      <c r="Q9" s="41">
        <v>2530.7448762772201</v>
      </c>
      <c r="R9" s="41">
        <v>4379.8929495122702</v>
      </c>
      <c r="S9" s="52">
        <v>3841.8785265426</v>
      </c>
    </row>
    <row r="10" spans="1:19" x14ac:dyDescent="0.25">
      <c r="A10" s="47" t="s">
        <v>328</v>
      </c>
      <c r="B10" s="41">
        <v>1902.3406166292</v>
      </c>
      <c r="C10" s="41">
        <v>1619.26764049239</v>
      </c>
      <c r="D10" s="41">
        <v>1832.1597080414199</v>
      </c>
      <c r="E10" s="41">
        <v>2482.5882843581599</v>
      </c>
      <c r="F10" s="41">
        <v>2071.06222294176</v>
      </c>
      <c r="G10" s="41">
        <v>1940.91425974971</v>
      </c>
      <c r="H10" s="41">
        <v>2934.8618909626998</v>
      </c>
      <c r="I10" s="41">
        <v>2785.4171930683301</v>
      </c>
      <c r="J10" s="41">
        <v>1546.8728008958001</v>
      </c>
      <c r="K10" s="41">
        <v>984.45476831420694</v>
      </c>
      <c r="L10" s="41">
        <v>2146.1458309516001</v>
      </c>
      <c r="M10" s="41">
        <v>2212.8925468941802</v>
      </c>
      <c r="N10" s="41">
        <v>1833.17698050885</v>
      </c>
      <c r="O10" s="41">
        <v>1980.2560972009801</v>
      </c>
      <c r="P10" s="41">
        <v>4904.8689508423904</v>
      </c>
      <c r="Q10" s="41">
        <v>1361.79352845726</v>
      </c>
      <c r="R10" s="41">
        <v>3245.7053811257801</v>
      </c>
      <c r="S10" s="52">
        <v>3572.9041730619701</v>
      </c>
    </row>
    <row r="11" spans="1:19" ht="14" thickBot="1" x14ac:dyDescent="0.3">
      <c r="A11" s="48" t="s">
        <v>366</v>
      </c>
      <c r="B11" s="49">
        <v>879.29923654507002</v>
      </c>
      <c r="C11" s="49">
        <v>690.93573506489599</v>
      </c>
      <c r="D11" s="49">
        <v>499.87982977893398</v>
      </c>
      <c r="E11" s="49">
        <v>1033.4933808825699</v>
      </c>
      <c r="F11" s="49">
        <v>954.91302468964795</v>
      </c>
      <c r="G11" s="49">
        <v>727.87931629790796</v>
      </c>
      <c r="H11" s="49">
        <v>1704.26146857597</v>
      </c>
      <c r="I11" s="49">
        <v>1962.8545682891699</v>
      </c>
      <c r="J11" s="49">
        <v>715.41056397018099</v>
      </c>
      <c r="K11" s="49">
        <v>359.036482489523</v>
      </c>
      <c r="L11" s="49">
        <v>785.39693818464798</v>
      </c>
      <c r="M11" s="49">
        <v>2136.6784757599298</v>
      </c>
      <c r="N11" s="49">
        <v>1847.20835807771</v>
      </c>
      <c r="O11" s="49">
        <v>1109.9646729676299</v>
      </c>
      <c r="P11" s="49">
        <v>1993.76660452838</v>
      </c>
      <c r="Q11" s="49">
        <v>675.36395869739795</v>
      </c>
      <c r="R11" s="49">
        <v>2502.6062001155401</v>
      </c>
      <c r="S11" s="53">
        <v>2807.8900129828198</v>
      </c>
    </row>
    <row r="12" spans="1:19" x14ac:dyDescent="0.25">
      <c r="G12" s="40"/>
    </row>
    <row r="13" spans="1:19" ht="14" thickBot="1" x14ac:dyDescent="0.3">
      <c r="A13" s="39" t="s">
        <v>369</v>
      </c>
    </row>
    <row r="14" spans="1:19" ht="14" x14ac:dyDescent="0.3">
      <c r="A14" s="42" t="s">
        <v>306</v>
      </c>
      <c r="B14" s="43" t="s">
        <v>307</v>
      </c>
      <c r="C14" s="43" t="s">
        <v>308</v>
      </c>
      <c r="D14" s="43" t="s">
        <v>309</v>
      </c>
      <c r="E14" s="43" t="s">
        <v>310</v>
      </c>
      <c r="F14" s="43" t="s">
        <v>311</v>
      </c>
      <c r="G14" s="43" t="s">
        <v>312</v>
      </c>
      <c r="H14" s="44" t="s">
        <v>313</v>
      </c>
      <c r="I14" s="44" t="s">
        <v>314</v>
      </c>
      <c r="J14" s="44" t="s">
        <v>315</v>
      </c>
      <c r="K14" s="44" t="s">
        <v>316</v>
      </c>
      <c r="L14" s="44" t="s">
        <v>317</v>
      </c>
      <c r="M14" s="44" t="s">
        <v>318</v>
      </c>
      <c r="N14" s="45" t="s">
        <v>319</v>
      </c>
      <c r="O14" s="45" t="s">
        <v>320</v>
      </c>
      <c r="P14" s="45" t="s">
        <v>321</v>
      </c>
      <c r="Q14" s="45" t="s">
        <v>322</v>
      </c>
      <c r="R14" s="45" t="s">
        <v>323</v>
      </c>
      <c r="S14" s="46" t="s">
        <v>324</v>
      </c>
    </row>
    <row r="15" spans="1:19" x14ac:dyDescent="0.25">
      <c r="A15" s="47" t="s">
        <v>363</v>
      </c>
      <c r="B15" s="41">
        <v>100</v>
      </c>
      <c r="C15" s="41">
        <v>100</v>
      </c>
      <c r="D15" s="41">
        <v>100</v>
      </c>
      <c r="E15" s="41">
        <v>100</v>
      </c>
      <c r="F15" s="41">
        <v>100</v>
      </c>
      <c r="G15" s="41">
        <v>100</v>
      </c>
      <c r="H15" s="41">
        <v>100</v>
      </c>
      <c r="I15" s="41">
        <v>100</v>
      </c>
      <c r="J15" s="41">
        <v>100</v>
      </c>
      <c r="K15" s="41">
        <v>100</v>
      </c>
      <c r="L15" s="41">
        <v>100</v>
      </c>
      <c r="M15" s="41">
        <v>100</v>
      </c>
      <c r="N15" s="41">
        <v>100</v>
      </c>
      <c r="O15" s="41">
        <v>100</v>
      </c>
      <c r="P15" s="41">
        <v>100</v>
      </c>
      <c r="Q15" s="41">
        <v>100</v>
      </c>
      <c r="R15" s="41">
        <v>100</v>
      </c>
      <c r="S15" s="41">
        <v>100</v>
      </c>
    </row>
    <row r="16" spans="1:19" x14ac:dyDescent="0.25">
      <c r="A16" s="47" t="s">
        <v>364</v>
      </c>
      <c r="B16" s="41">
        <v>104.314894847075</v>
      </c>
      <c r="C16" s="41">
        <v>100</v>
      </c>
      <c r="D16" s="41">
        <v>100</v>
      </c>
      <c r="E16" s="41">
        <v>100</v>
      </c>
      <c r="F16" s="41">
        <v>101.131617817734</v>
      </c>
      <c r="G16" s="41">
        <v>247.736591097407</v>
      </c>
      <c r="H16" s="41">
        <v>100</v>
      </c>
      <c r="I16" s="41">
        <v>100</v>
      </c>
      <c r="J16" s="41">
        <v>100</v>
      </c>
      <c r="K16" s="50" t="s">
        <v>367</v>
      </c>
      <c r="L16" s="41">
        <v>230.73428690549201</v>
      </c>
      <c r="M16" s="41">
        <v>100</v>
      </c>
      <c r="N16" s="41">
        <v>100</v>
      </c>
      <c r="O16" s="41">
        <v>100</v>
      </c>
      <c r="P16" s="41">
        <v>100</v>
      </c>
      <c r="Q16" s="41">
        <v>124.98687892481399</v>
      </c>
      <c r="R16" s="41">
        <v>100</v>
      </c>
      <c r="S16" s="41">
        <v>100</v>
      </c>
    </row>
    <row r="17" spans="1:19" x14ac:dyDescent="0.25">
      <c r="A17" s="47" t="s">
        <v>365</v>
      </c>
      <c r="B17" s="41">
        <v>371.41700524692698</v>
      </c>
      <c r="C17" s="41">
        <v>100</v>
      </c>
      <c r="D17" s="41">
        <v>100</v>
      </c>
      <c r="E17" s="41">
        <v>263.49712217003201</v>
      </c>
      <c r="F17" s="41">
        <v>215.88189942461801</v>
      </c>
      <c r="G17" s="41">
        <v>195.178370538161</v>
      </c>
      <c r="H17" s="41">
        <v>488.299493048545</v>
      </c>
      <c r="I17" s="41">
        <v>210.953374847079</v>
      </c>
      <c r="J17" s="41">
        <v>221.68783250761501</v>
      </c>
      <c r="K17" s="41">
        <v>123.34621210409701</v>
      </c>
      <c r="L17" s="41">
        <v>247.144244395149</v>
      </c>
      <c r="M17" s="41">
        <v>146.84588693852999</v>
      </c>
      <c r="N17" s="41">
        <v>172.34826725790799</v>
      </c>
      <c r="O17" s="41">
        <v>206.562208101815</v>
      </c>
      <c r="P17" s="41">
        <v>100</v>
      </c>
      <c r="Q17" s="41">
        <v>100</v>
      </c>
      <c r="R17" s="41">
        <v>100</v>
      </c>
      <c r="S17" s="41">
        <v>100</v>
      </c>
    </row>
    <row r="18" spans="1:19" x14ac:dyDescent="0.25">
      <c r="A18" s="47" t="s">
        <v>325</v>
      </c>
      <c r="B18" s="41">
        <v>5733.71138346722</v>
      </c>
      <c r="C18" s="41">
        <v>13318.5899008911</v>
      </c>
      <c r="D18" s="41">
        <v>7561.7909226860102</v>
      </c>
      <c r="E18" s="41">
        <v>8793.6334547393199</v>
      </c>
      <c r="F18" s="41">
        <v>6234.4126702616204</v>
      </c>
      <c r="G18" s="41">
        <v>11475.1684911174</v>
      </c>
      <c r="H18" s="41">
        <v>7030.28323752914</v>
      </c>
      <c r="I18" s="41">
        <v>8000.8028736434699</v>
      </c>
      <c r="J18" s="41">
        <v>8452.1852288255104</v>
      </c>
      <c r="K18" s="41">
        <v>3612.7549813350502</v>
      </c>
      <c r="L18" s="41">
        <v>5806.9246776575001</v>
      </c>
      <c r="M18" s="41">
        <v>15548.782870270999</v>
      </c>
      <c r="N18" s="41">
        <v>4618.69638731757</v>
      </c>
      <c r="O18" s="41">
        <v>4976.3948790212999</v>
      </c>
      <c r="P18" s="41">
        <v>4260.0624402558396</v>
      </c>
      <c r="Q18" s="41">
        <v>4355.5513436597703</v>
      </c>
      <c r="R18" s="41">
        <v>5553.4692816646002</v>
      </c>
      <c r="S18" s="52">
        <v>3945.8923848172999</v>
      </c>
    </row>
    <row r="19" spans="1:19" x14ac:dyDescent="0.25">
      <c r="A19" s="47" t="s">
        <v>326</v>
      </c>
      <c r="B19" s="41">
        <v>2308.34444099545</v>
      </c>
      <c r="C19" s="41">
        <v>2336.68004294413</v>
      </c>
      <c r="D19" s="41">
        <v>2619.0780691109599</v>
      </c>
      <c r="E19" s="41">
        <v>1576.38763520671</v>
      </c>
      <c r="F19" s="41">
        <v>2368.4783714851901</v>
      </c>
      <c r="G19" s="41">
        <v>3355.1365970164002</v>
      </c>
      <c r="H19" s="41">
        <v>2470.4069645036602</v>
      </c>
      <c r="I19" s="41">
        <v>1754.4259268798701</v>
      </c>
      <c r="J19" s="41">
        <v>1796.5775072645399</v>
      </c>
      <c r="K19" s="41">
        <v>643.22444540456399</v>
      </c>
      <c r="L19" s="41">
        <v>2332.9503239294199</v>
      </c>
      <c r="M19" s="41">
        <v>2821.7237125789402</v>
      </c>
      <c r="N19" s="41">
        <v>3381.4365588976498</v>
      </c>
      <c r="O19" s="41">
        <v>4093.22363500252</v>
      </c>
      <c r="P19" s="41">
        <v>4025.6086008321699</v>
      </c>
      <c r="Q19" s="41">
        <v>1873.06255800141</v>
      </c>
      <c r="R19" s="41">
        <v>4976.3868150379403</v>
      </c>
      <c r="S19" s="52">
        <v>3405.9492001446602</v>
      </c>
    </row>
    <row r="20" spans="1:19" x14ac:dyDescent="0.25">
      <c r="A20" s="47" t="s">
        <v>327</v>
      </c>
      <c r="B20" s="41">
        <v>2993.98053439969</v>
      </c>
      <c r="C20" s="41">
        <v>4427.7423208460204</v>
      </c>
      <c r="D20" s="41">
        <v>3674.6725637434602</v>
      </c>
      <c r="E20" s="41">
        <v>4486.4738547708002</v>
      </c>
      <c r="F20" s="41">
        <v>2062.1974549185002</v>
      </c>
      <c r="G20" s="41">
        <v>4236.2168698681598</v>
      </c>
      <c r="H20" s="41">
        <v>3606.8090121884202</v>
      </c>
      <c r="I20" s="41">
        <v>3857.440044721</v>
      </c>
      <c r="J20" s="41">
        <v>4738.7827668626696</v>
      </c>
      <c r="K20" s="41">
        <v>2417.6711410510202</v>
      </c>
      <c r="L20" s="41">
        <v>2372.898456891</v>
      </c>
      <c r="M20" s="41">
        <v>7304.6382392948899</v>
      </c>
      <c r="N20" s="41">
        <v>3028.5040338786898</v>
      </c>
      <c r="O20" s="41">
        <v>4658.0080775685101</v>
      </c>
      <c r="P20" s="41">
        <v>5300.2454583190101</v>
      </c>
      <c r="Q20" s="41">
        <v>2530.7448762772201</v>
      </c>
      <c r="R20" s="41">
        <v>4379.8929495122702</v>
      </c>
      <c r="S20" s="52">
        <v>3841.8785265426</v>
      </c>
    </row>
    <row r="21" spans="1:19" x14ac:dyDescent="0.25">
      <c r="A21" s="47" t="s">
        <v>328</v>
      </c>
      <c r="B21" s="41">
        <v>1902.3406166292</v>
      </c>
      <c r="C21" s="41">
        <v>1619.26764049239</v>
      </c>
      <c r="D21" s="41">
        <v>1832.1597080414199</v>
      </c>
      <c r="E21" s="41">
        <v>2482.5882843581599</v>
      </c>
      <c r="F21" s="41">
        <v>2071.06222294176</v>
      </c>
      <c r="G21" s="41">
        <v>1940.91425974971</v>
      </c>
      <c r="H21" s="41">
        <v>2934.8618909626998</v>
      </c>
      <c r="I21" s="41">
        <v>2785.4171930683301</v>
      </c>
      <c r="J21" s="41">
        <v>1546.8728008958001</v>
      </c>
      <c r="K21" s="41">
        <v>984.45476831420694</v>
      </c>
      <c r="L21" s="41">
        <v>2146.1458309516001</v>
      </c>
      <c r="M21" s="41">
        <v>2212.8925468941802</v>
      </c>
      <c r="N21" s="41">
        <v>1833.17698050885</v>
      </c>
      <c r="O21" s="41">
        <v>1980.2560972009801</v>
      </c>
      <c r="P21" s="41">
        <v>4904.8689508423904</v>
      </c>
      <c r="Q21" s="41">
        <v>1361.79352845726</v>
      </c>
      <c r="R21" s="41">
        <v>3245.7053811257801</v>
      </c>
      <c r="S21" s="52">
        <v>3572.9041730619701</v>
      </c>
    </row>
    <row r="22" spans="1:19" ht="14" thickBot="1" x14ac:dyDescent="0.3">
      <c r="A22" s="48" t="s">
        <v>366</v>
      </c>
      <c r="B22" s="49">
        <v>879.29923654507002</v>
      </c>
      <c r="C22" s="49">
        <v>690.93573506489599</v>
      </c>
      <c r="D22" s="49">
        <v>499.87982977893398</v>
      </c>
      <c r="E22" s="49">
        <v>1033.4933808825699</v>
      </c>
      <c r="F22" s="49">
        <v>954.91302468964795</v>
      </c>
      <c r="G22" s="49">
        <v>727.87931629790796</v>
      </c>
      <c r="H22" s="49">
        <v>1704.26146857597</v>
      </c>
      <c r="I22" s="49">
        <v>1962.8545682891699</v>
      </c>
      <c r="J22" s="49">
        <v>715.41056397018099</v>
      </c>
      <c r="K22" s="49">
        <v>359.036482489523</v>
      </c>
      <c r="L22" s="49">
        <v>785.39693818464798</v>
      </c>
      <c r="M22" s="49">
        <v>2136.6784757599298</v>
      </c>
      <c r="N22" s="49">
        <v>1847.20835807771</v>
      </c>
      <c r="O22" s="49">
        <v>1109.9646729676299</v>
      </c>
      <c r="P22" s="49">
        <v>1993.76660452838</v>
      </c>
      <c r="Q22" s="49">
        <v>675.36395869739795</v>
      </c>
      <c r="R22" s="49">
        <v>2502.6062001155401</v>
      </c>
      <c r="S22" s="53">
        <v>2807.8900129828198</v>
      </c>
    </row>
  </sheetData>
  <conditionalFormatting sqref="B5:S11">
    <cfRule type="cellIs" dxfId="2" priority="3" operator="lessThan">
      <formula>100</formula>
    </cfRule>
  </conditionalFormatting>
  <conditionalFormatting sqref="B16:S22">
    <cfRule type="cellIs" dxfId="1" priority="2" operator="lessThan">
      <formula>100</formula>
    </cfRule>
  </conditionalFormatting>
  <conditionalFormatting sqref="B15:S15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zoomScale="80" zoomScaleNormal="80" workbookViewId="0">
      <selection activeCell="S24" sqref="S24"/>
    </sheetView>
  </sheetViews>
  <sheetFormatPr defaultColWidth="9.09765625" defaultRowHeight="15.6" x14ac:dyDescent="0.35"/>
  <cols>
    <col min="1" max="1" width="12.6992187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3.0976562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2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4.7600000000000003E-2</v>
      </c>
      <c r="C3" s="3">
        <v>4.3200000000000002E-2</v>
      </c>
      <c r="D3" s="3">
        <v>4.3900000000000002E-2</v>
      </c>
      <c r="E3" s="3">
        <v>4.3999999999999997E-2</v>
      </c>
      <c r="F3" s="3">
        <v>4.3900000000000002E-2</v>
      </c>
      <c r="G3" s="3">
        <v>4.3799999999999999E-2</v>
      </c>
      <c r="H3" s="3">
        <v>6.4799999999999996E-2</v>
      </c>
      <c r="I3" s="3">
        <v>4.41E-2</v>
      </c>
      <c r="J3" s="3">
        <v>4.5199999999999997E-2</v>
      </c>
      <c r="K3" s="3">
        <v>4.2599999999999999E-2</v>
      </c>
      <c r="L3" s="3">
        <v>4.5199999999999997E-2</v>
      </c>
      <c r="M3" s="4">
        <v>4.2700000000000002E-2</v>
      </c>
      <c r="N3" s="5"/>
      <c r="O3" s="86" t="s">
        <v>4</v>
      </c>
      <c r="P3" s="2">
        <v>3.1217999999999999</v>
      </c>
      <c r="Q3" s="3">
        <v>3.0430000000000001</v>
      </c>
      <c r="R3" s="3">
        <v>2.8708999999999998</v>
      </c>
      <c r="S3" s="3">
        <v>1.5347</v>
      </c>
      <c r="T3" s="3">
        <v>0.72829999999999995</v>
      </c>
      <c r="U3" s="3">
        <v>0.2626</v>
      </c>
      <c r="V3" s="3">
        <v>0.10970000000000001</v>
      </c>
      <c r="W3" s="3">
        <v>6.3700000000000007E-2</v>
      </c>
      <c r="X3" s="3">
        <v>5.6899999999999999E-2</v>
      </c>
      <c r="Y3" s="3">
        <v>4.8300000000000003E-2</v>
      </c>
      <c r="Z3" s="3">
        <v>4.4999999999999998E-2</v>
      </c>
      <c r="AA3" s="4">
        <v>4.6699999999999998E-2</v>
      </c>
    </row>
    <row r="4" spans="1:27" x14ac:dyDescent="0.35">
      <c r="A4" s="86"/>
      <c r="B4" s="6">
        <v>4.1599999999999998E-2</v>
      </c>
      <c r="C4" s="7">
        <v>4.4200000000000003E-2</v>
      </c>
      <c r="D4" s="7">
        <v>4.2900000000000001E-2</v>
      </c>
      <c r="E4" s="7">
        <v>4.6100000000000002E-2</v>
      </c>
      <c r="F4" s="7">
        <v>4.2500000000000003E-2</v>
      </c>
      <c r="G4" s="7">
        <v>4.3700000000000003E-2</v>
      </c>
      <c r="H4" s="7">
        <v>4.6699999999999998E-2</v>
      </c>
      <c r="I4" s="7">
        <v>4.24E-2</v>
      </c>
      <c r="J4" s="7">
        <v>4.1500000000000002E-2</v>
      </c>
      <c r="K4" s="7">
        <v>4.2000000000000003E-2</v>
      </c>
      <c r="L4" s="7">
        <v>4.19E-2</v>
      </c>
      <c r="M4" s="8">
        <v>4.3499999999999997E-2</v>
      </c>
      <c r="N4" s="5"/>
      <c r="O4" s="86"/>
      <c r="P4" s="6">
        <v>3.3559000000000001</v>
      </c>
      <c r="Q4" s="7">
        <v>3.0394999999999999</v>
      </c>
      <c r="R4" s="7">
        <v>2.9211</v>
      </c>
      <c r="S4" s="7">
        <v>1.8360000000000001</v>
      </c>
      <c r="T4" s="7">
        <v>0.72009999999999996</v>
      </c>
      <c r="U4" s="7">
        <v>0.27389999999999998</v>
      </c>
      <c r="V4" s="7">
        <v>0.1051</v>
      </c>
      <c r="W4" s="7">
        <v>6.3899999999999998E-2</v>
      </c>
      <c r="X4" s="7">
        <v>4.9799999999999997E-2</v>
      </c>
      <c r="Y4" s="7">
        <v>4.7E-2</v>
      </c>
      <c r="Z4" s="7">
        <v>4.5999999999999999E-2</v>
      </c>
      <c r="AA4" s="8">
        <v>4.3700000000000003E-2</v>
      </c>
    </row>
    <row r="5" spans="1:27" x14ac:dyDescent="0.35">
      <c r="A5" s="87" t="s">
        <v>5</v>
      </c>
      <c r="B5" s="9">
        <v>4.5900000000000003E-2</v>
      </c>
      <c r="C5" s="10">
        <v>4.3799999999999999E-2</v>
      </c>
      <c r="D5" s="10">
        <v>4.2900000000000001E-2</v>
      </c>
      <c r="E5" s="10">
        <v>4.2000000000000003E-2</v>
      </c>
      <c r="F5" s="10">
        <v>4.2099999999999999E-2</v>
      </c>
      <c r="G5" s="10">
        <v>4.2500000000000003E-2</v>
      </c>
      <c r="H5" s="10">
        <v>4.1700000000000001E-2</v>
      </c>
      <c r="I5" s="10">
        <v>4.1599999999999998E-2</v>
      </c>
      <c r="J5" s="10">
        <v>4.4600000000000001E-2</v>
      </c>
      <c r="K5" s="10">
        <v>4.48E-2</v>
      </c>
      <c r="L5" s="10">
        <v>4.2799999999999998E-2</v>
      </c>
      <c r="M5" s="11">
        <v>4.3200000000000002E-2</v>
      </c>
      <c r="N5" s="5"/>
      <c r="O5" s="87" t="s">
        <v>12</v>
      </c>
      <c r="P5" s="9">
        <v>4.5199999999999997E-2</v>
      </c>
      <c r="Q5" s="10">
        <v>4.3900000000000002E-2</v>
      </c>
      <c r="R5" s="10">
        <v>4.4299999999999999E-2</v>
      </c>
      <c r="S5" s="10">
        <v>4.3999999999999997E-2</v>
      </c>
      <c r="T5" s="10">
        <v>4.3999999999999997E-2</v>
      </c>
      <c r="U5" s="10">
        <v>4.4499999999999998E-2</v>
      </c>
      <c r="V5" s="10">
        <v>4.3499999999999997E-2</v>
      </c>
      <c r="W5" s="10">
        <v>4.4600000000000001E-2</v>
      </c>
      <c r="X5" s="10">
        <v>4.4400000000000002E-2</v>
      </c>
      <c r="Y5" s="10">
        <v>4.5199999999999997E-2</v>
      </c>
      <c r="Z5" s="10">
        <v>4.4200000000000003E-2</v>
      </c>
      <c r="AA5" s="11">
        <v>4.4400000000000002E-2</v>
      </c>
    </row>
    <row r="6" spans="1:27" x14ac:dyDescent="0.35">
      <c r="A6" s="87"/>
      <c r="B6" s="6">
        <v>4.5699999999999998E-2</v>
      </c>
      <c r="C6" s="7">
        <v>4.48E-2</v>
      </c>
      <c r="D6" s="7">
        <v>4.3099999999999999E-2</v>
      </c>
      <c r="E6" s="7">
        <v>4.2099999999999999E-2</v>
      </c>
      <c r="F6" s="7">
        <v>4.2000000000000003E-2</v>
      </c>
      <c r="G6" s="7">
        <v>4.2599999999999999E-2</v>
      </c>
      <c r="H6" s="7">
        <v>4.3700000000000003E-2</v>
      </c>
      <c r="I6" s="7">
        <v>4.2500000000000003E-2</v>
      </c>
      <c r="J6" s="7">
        <v>4.2799999999999998E-2</v>
      </c>
      <c r="K6" s="7">
        <v>4.3299999999999998E-2</v>
      </c>
      <c r="L6" s="7">
        <v>4.3400000000000001E-2</v>
      </c>
      <c r="M6" s="8">
        <v>4.3299999999999998E-2</v>
      </c>
      <c r="N6" s="5"/>
      <c r="O6" s="87"/>
      <c r="P6" s="6">
        <v>4.4200000000000003E-2</v>
      </c>
      <c r="Q6" s="7">
        <v>4.36E-2</v>
      </c>
      <c r="R6" s="7">
        <v>4.4600000000000001E-2</v>
      </c>
      <c r="S6" s="7">
        <v>4.5100000000000001E-2</v>
      </c>
      <c r="T6" s="7">
        <v>4.4299999999999999E-2</v>
      </c>
      <c r="U6" s="7">
        <v>4.4400000000000002E-2</v>
      </c>
      <c r="V6" s="7">
        <v>4.4200000000000003E-2</v>
      </c>
      <c r="W6" s="7">
        <v>4.4600000000000001E-2</v>
      </c>
      <c r="X6" s="7">
        <v>4.6100000000000002E-2</v>
      </c>
      <c r="Y6" s="7">
        <v>4.4499999999999998E-2</v>
      </c>
      <c r="Z6" s="7">
        <v>4.3799999999999999E-2</v>
      </c>
      <c r="AA6" s="8">
        <v>4.3700000000000003E-2</v>
      </c>
    </row>
    <row r="7" spans="1:27" x14ac:dyDescent="0.35">
      <c r="A7" s="87" t="s">
        <v>6</v>
      </c>
      <c r="B7" s="9">
        <v>4.1599999999999998E-2</v>
      </c>
      <c r="C7" s="10">
        <v>4.2500000000000003E-2</v>
      </c>
      <c r="D7" s="10">
        <v>4.24E-2</v>
      </c>
      <c r="E7" s="10">
        <v>4.3499999999999997E-2</v>
      </c>
      <c r="F7" s="10">
        <v>4.2799999999999998E-2</v>
      </c>
      <c r="G7" s="10">
        <v>4.1399999999999999E-2</v>
      </c>
      <c r="H7" s="10">
        <v>4.1500000000000002E-2</v>
      </c>
      <c r="I7" s="10">
        <v>4.36E-2</v>
      </c>
      <c r="J7" s="10">
        <v>4.2000000000000003E-2</v>
      </c>
      <c r="K7" s="10">
        <v>4.1799999999999997E-2</v>
      </c>
      <c r="L7" s="10">
        <v>4.1799999999999997E-2</v>
      </c>
      <c r="M7" s="11">
        <v>4.4200000000000003E-2</v>
      </c>
      <c r="N7" s="5"/>
      <c r="O7" s="87" t="s">
        <v>13</v>
      </c>
      <c r="P7" s="9">
        <v>4.3499999999999997E-2</v>
      </c>
      <c r="Q7" s="10">
        <v>4.2000000000000003E-2</v>
      </c>
      <c r="R7" s="10">
        <v>4.3200000000000002E-2</v>
      </c>
      <c r="S7" s="10">
        <v>4.2599999999999999E-2</v>
      </c>
      <c r="T7" s="10">
        <v>5.2499999999999998E-2</v>
      </c>
      <c r="U7" s="10">
        <v>4.3400000000000001E-2</v>
      </c>
      <c r="V7" s="10">
        <v>4.2900000000000001E-2</v>
      </c>
      <c r="W7" s="10">
        <v>4.3400000000000001E-2</v>
      </c>
      <c r="X7" s="10">
        <v>4.2700000000000002E-2</v>
      </c>
      <c r="Y7" s="10">
        <v>4.53E-2</v>
      </c>
      <c r="Z7" s="10">
        <v>4.3099999999999999E-2</v>
      </c>
      <c r="AA7" s="11">
        <v>4.2599999999999999E-2</v>
      </c>
    </row>
    <row r="8" spans="1:27" x14ac:dyDescent="0.35">
      <c r="A8" s="87"/>
      <c r="B8" s="6">
        <v>4.19E-2</v>
      </c>
      <c r="C8" s="7">
        <v>4.53E-2</v>
      </c>
      <c r="D8" s="7">
        <v>4.24E-2</v>
      </c>
      <c r="E8" s="7">
        <v>4.6899999999999997E-2</v>
      </c>
      <c r="F8" s="7">
        <v>4.1500000000000002E-2</v>
      </c>
      <c r="G8" s="7">
        <v>4.2000000000000003E-2</v>
      </c>
      <c r="H8" s="7">
        <v>4.58E-2</v>
      </c>
      <c r="I8" s="7">
        <v>8.1799999999999998E-2</v>
      </c>
      <c r="J8" s="7">
        <v>4.1599999999999998E-2</v>
      </c>
      <c r="K8" s="7">
        <v>4.3099999999999999E-2</v>
      </c>
      <c r="L8" s="7">
        <v>4.2500000000000003E-2</v>
      </c>
      <c r="M8" s="8">
        <v>4.2999999999999997E-2</v>
      </c>
      <c r="N8" s="5"/>
      <c r="O8" s="87"/>
      <c r="P8" s="6">
        <v>4.3400000000000001E-2</v>
      </c>
      <c r="Q8" s="7">
        <v>4.2900000000000001E-2</v>
      </c>
      <c r="R8" s="7">
        <v>4.2799999999999998E-2</v>
      </c>
      <c r="S8" s="7">
        <v>4.2500000000000003E-2</v>
      </c>
      <c r="T8" s="7">
        <v>4.4600000000000001E-2</v>
      </c>
      <c r="U8" s="7">
        <v>4.36E-2</v>
      </c>
      <c r="V8" s="7">
        <v>4.3099999999999999E-2</v>
      </c>
      <c r="W8" s="7">
        <v>4.2999999999999997E-2</v>
      </c>
      <c r="X8" s="7">
        <v>4.2999999999999997E-2</v>
      </c>
      <c r="Y8" s="7">
        <v>4.3099999999999999E-2</v>
      </c>
      <c r="Z8" s="7">
        <v>4.2700000000000002E-2</v>
      </c>
      <c r="AA8" s="8">
        <v>4.3099999999999999E-2</v>
      </c>
    </row>
    <row r="9" spans="1:27" x14ac:dyDescent="0.35">
      <c r="A9" s="87" t="s">
        <v>7</v>
      </c>
      <c r="B9" s="9">
        <v>4.4299999999999999E-2</v>
      </c>
      <c r="C9" s="10">
        <v>4.4299999999999999E-2</v>
      </c>
      <c r="D9" s="10">
        <v>4.5499999999999999E-2</v>
      </c>
      <c r="E9" s="10">
        <v>4.4499999999999998E-2</v>
      </c>
      <c r="F9" s="10">
        <v>4.4600000000000001E-2</v>
      </c>
      <c r="G9" s="10">
        <v>4.8899999999999999E-2</v>
      </c>
      <c r="H9" s="10">
        <v>4.5400000000000003E-2</v>
      </c>
      <c r="I9" s="10">
        <v>4.3400000000000001E-2</v>
      </c>
      <c r="J9" s="10">
        <v>4.3900000000000002E-2</v>
      </c>
      <c r="K9" s="10">
        <v>4.4600000000000001E-2</v>
      </c>
      <c r="L9" s="10">
        <v>4.3799999999999999E-2</v>
      </c>
      <c r="M9" s="11">
        <v>4.6600000000000003E-2</v>
      </c>
      <c r="N9" s="5"/>
      <c r="O9" s="87" t="s">
        <v>14</v>
      </c>
      <c r="P9" s="9">
        <v>4.6399999999999997E-2</v>
      </c>
      <c r="Q9" s="10">
        <v>4.48E-2</v>
      </c>
      <c r="R9" s="10">
        <v>4.5199999999999997E-2</v>
      </c>
      <c r="S9" s="10">
        <v>4.4699999999999997E-2</v>
      </c>
      <c r="T9" s="10">
        <v>5.3400000000000003E-2</v>
      </c>
      <c r="U9" s="10">
        <v>5.04E-2</v>
      </c>
      <c r="V9" s="10">
        <v>4.4699999999999997E-2</v>
      </c>
      <c r="W9" s="10">
        <v>4.5100000000000001E-2</v>
      </c>
      <c r="X9" s="10">
        <v>4.3999999999999997E-2</v>
      </c>
      <c r="Y9" s="10">
        <v>4.3999999999999997E-2</v>
      </c>
      <c r="Z9" s="10">
        <v>5.1499999999999997E-2</v>
      </c>
      <c r="AA9" s="11">
        <v>4.2999999999999997E-2</v>
      </c>
    </row>
    <row r="10" spans="1:27" x14ac:dyDescent="0.35">
      <c r="A10" s="87"/>
      <c r="B10" s="6">
        <v>4.3799999999999999E-2</v>
      </c>
      <c r="C10" s="7">
        <v>4.3799999999999999E-2</v>
      </c>
      <c r="D10" s="7">
        <v>4.3499999999999997E-2</v>
      </c>
      <c r="E10" s="7">
        <v>4.3799999999999999E-2</v>
      </c>
      <c r="F10" s="7">
        <v>4.4200000000000003E-2</v>
      </c>
      <c r="G10" s="7">
        <v>4.8500000000000001E-2</v>
      </c>
      <c r="H10" s="7">
        <v>4.9099999999999998E-2</v>
      </c>
      <c r="I10" s="7">
        <v>4.6800000000000001E-2</v>
      </c>
      <c r="J10" s="7">
        <v>4.2599999999999999E-2</v>
      </c>
      <c r="K10" s="7">
        <v>4.6300000000000001E-2</v>
      </c>
      <c r="L10" s="7">
        <v>4.3999999999999997E-2</v>
      </c>
      <c r="M10" s="8">
        <v>4.9500000000000002E-2</v>
      </c>
      <c r="N10" s="5"/>
      <c r="O10" s="87"/>
      <c r="P10" s="6">
        <v>5.1499999999999997E-2</v>
      </c>
      <c r="Q10" s="7">
        <v>4.5900000000000003E-2</v>
      </c>
      <c r="R10" s="7">
        <v>4.3799999999999999E-2</v>
      </c>
      <c r="S10" s="7">
        <v>4.3900000000000002E-2</v>
      </c>
      <c r="T10" s="7">
        <v>4.41E-2</v>
      </c>
      <c r="U10" s="7">
        <v>4.7500000000000001E-2</v>
      </c>
      <c r="V10" s="7">
        <v>4.48E-2</v>
      </c>
      <c r="W10" s="7">
        <v>4.7100000000000003E-2</v>
      </c>
      <c r="X10" s="7">
        <v>4.4200000000000003E-2</v>
      </c>
      <c r="Y10" s="7">
        <v>4.4900000000000002E-2</v>
      </c>
      <c r="Z10" s="7">
        <v>5.1400000000000001E-2</v>
      </c>
      <c r="AA10" s="8">
        <v>4.2700000000000002E-2</v>
      </c>
    </row>
    <row r="11" spans="1:27" x14ac:dyDescent="0.35">
      <c r="A11" s="87" t="s">
        <v>8</v>
      </c>
      <c r="B11" s="9">
        <v>4.58E-2</v>
      </c>
      <c r="C11" s="10">
        <v>4.3900000000000002E-2</v>
      </c>
      <c r="D11" s="10">
        <v>4.3200000000000002E-2</v>
      </c>
      <c r="E11" s="10">
        <v>4.3099999999999999E-2</v>
      </c>
      <c r="F11" s="10">
        <v>4.3099999999999999E-2</v>
      </c>
      <c r="G11" s="10">
        <v>4.2999999999999997E-2</v>
      </c>
      <c r="H11" s="10">
        <v>5.0099999999999999E-2</v>
      </c>
      <c r="I11" s="10">
        <v>4.2700000000000002E-2</v>
      </c>
      <c r="J11" s="10">
        <v>4.2599999999999999E-2</v>
      </c>
      <c r="K11" s="10">
        <v>4.24E-2</v>
      </c>
      <c r="L11" s="10">
        <v>4.2700000000000002E-2</v>
      </c>
      <c r="M11" s="11">
        <v>4.4499999999999998E-2</v>
      </c>
      <c r="N11" s="5"/>
      <c r="O11" s="87" t="s">
        <v>15</v>
      </c>
      <c r="P11" s="9">
        <v>6.0100000000000001E-2</v>
      </c>
      <c r="Q11" s="10">
        <v>4.5900000000000003E-2</v>
      </c>
      <c r="R11" s="10">
        <v>4.3900000000000002E-2</v>
      </c>
      <c r="S11" s="10">
        <v>4.2999999999999997E-2</v>
      </c>
      <c r="T11" s="10">
        <v>4.2999999999999997E-2</v>
      </c>
      <c r="U11" s="10">
        <v>4.5600000000000002E-2</v>
      </c>
      <c r="V11" s="10">
        <v>4.3999999999999997E-2</v>
      </c>
      <c r="W11" s="10">
        <v>4.6300000000000001E-2</v>
      </c>
      <c r="X11" s="10">
        <v>4.3299999999999998E-2</v>
      </c>
      <c r="Y11" s="10">
        <v>4.3400000000000001E-2</v>
      </c>
      <c r="Z11" s="10">
        <v>4.3499999999999997E-2</v>
      </c>
      <c r="AA11" s="11">
        <v>4.3799999999999999E-2</v>
      </c>
    </row>
    <row r="12" spans="1:27" x14ac:dyDescent="0.35">
      <c r="A12" s="87"/>
      <c r="B12" s="6">
        <v>4.6100000000000002E-2</v>
      </c>
      <c r="C12" s="7">
        <v>4.36E-2</v>
      </c>
      <c r="D12" s="7">
        <v>4.3099999999999999E-2</v>
      </c>
      <c r="E12" s="7">
        <v>4.4400000000000002E-2</v>
      </c>
      <c r="F12" s="7">
        <v>4.36E-2</v>
      </c>
      <c r="G12" s="7">
        <v>4.87E-2</v>
      </c>
      <c r="H12" s="7">
        <v>4.2700000000000002E-2</v>
      </c>
      <c r="I12" s="7">
        <v>4.6399999999999997E-2</v>
      </c>
      <c r="J12" s="7">
        <v>4.4699999999999997E-2</v>
      </c>
      <c r="K12" s="7">
        <v>4.3499999999999997E-2</v>
      </c>
      <c r="L12" s="7">
        <v>4.3200000000000002E-2</v>
      </c>
      <c r="M12" s="8">
        <v>4.5499999999999999E-2</v>
      </c>
      <c r="N12" s="5"/>
      <c r="O12" s="87"/>
      <c r="P12" s="6">
        <v>6.2399999999999997E-2</v>
      </c>
      <c r="Q12" s="7">
        <v>5.5100000000000003E-2</v>
      </c>
      <c r="R12" s="7">
        <v>5.0200000000000002E-2</v>
      </c>
      <c r="S12" s="7">
        <v>4.3700000000000003E-2</v>
      </c>
      <c r="T12" s="7">
        <v>4.6399999999999997E-2</v>
      </c>
      <c r="U12" s="7">
        <v>4.3299999999999998E-2</v>
      </c>
      <c r="V12" s="7">
        <v>4.3200000000000002E-2</v>
      </c>
      <c r="W12" s="7">
        <v>4.3499999999999997E-2</v>
      </c>
      <c r="X12" s="7">
        <v>4.36E-2</v>
      </c>
      <c r="Y12" s="7">
        <v>4.8500000000000001E-2</v>
      </c>
      <c r="Z12" s="7">
        <v>4.2999999999999997E-2</v>
      </c>
      <c r="AA12" s="8">
        <v>4.48E-2</v>
      </c>
    </row>
    <row r="13" spans="1:27" x14ac:dyDescent="0.35">
      <c r="A13" s="87" t="s">
        <v>9</v>
      </c>
      <c r="B13" s="9">
        <v>4.7600000000000003E-2</v>
      </c>
      <c r="C13" s="10">
        <v>4.5199999999999997E-2</v>
      </c>
      <c r="D13" s="10">
        <v>4.5199999999999997E-2</v>
      </c>
      <c r="E13" s="10">
        <v>4.6699999999999998E-2</v>
      </c>
      <c r="F13" s="10">
        <v>4.3900000000000002E-2</v>
      </c>
      <c r="G13" s="10">
        <v>4.4499999999999998E-2</v>
      </c>
      <c r="H13" s="10">
        <v>4.4600000000000001E-2</v>
      </c>
      <c r="I13" s="10">
        <v>4.4999999999999998E-2</v>
      </c>
      <c r="J13" s="10">
        <v>4.4699999999999997E-2</v>
      </c>
      <c r="K13" s="10">
        <v>4.7800000000000002E-2</v>
      </c>
      <c r="L13" s="10">
        <v>4.6199999999999998E-2</v>
      </c>
      <c r="M13" s="11">
        <v>4.4900000000000002E-2</v>
      </c>
      <c r="N13" s="5"/>
      <c r="O13" s="87" t="s">
        <v>16</v>
      </c>
      <c r="P13" s="9">
        <v>5.1900000000000002E-2</v>
      </c>
      <c r="Q13" s="10">
        <v>4.4900000000000002E-2</v>
      </c>
      <c r="R13" s="10">
        <v>4.8399999999999999E-2</v>
      </c>
      <c r="S13" s="10">
        <v>5.6599999999999998E-2</v>
      </c>
      <c r="T13" s="10">
        <v>4.4400000000000002E-2</v>
      </c>
      <c r="U13" s="10">
        <v>4.5199999999999997E-2</v>
      </c>
      <c r="V13" s="10">
        <v>4.4600000000000001E-2</v>
      </c>
      <c r="W13" s="10">
        <v>4.3999999999999997E-2</v>
      </c>
      <c r="X13" s="10">
        <v>4.6199999999999998E-2</v>
      </c>
      <c r="Y13" s="10">
        <v>4.6300000000000001E-2</v>
      </c>
      <c r="Z13" s="10">
        <v>4.8399999999999999E-2</v>
      </c>
      <c r="AA13" s="11">
        <v>5.91E-2</v>
      </c>
    </row>
    <row r="14" spans="1:27" x14ac:dyDescent="0.35">
      <c r="A14" s="87"/>
      <c r="B14" s="6">
        <v>4.8399999999999999E-2</v>
      </c>
      <c r="C14" s="7">
        <v>4.5600000000000002E-2</v>
      </c>
      <c r="D14" s="7">
        <v>4.53E-2</v>
      </c>
      <c r="E14" s="7">
        <v>4.4999999999999998E-2</v>
      </c>
      <c r="F14" s="7">
        <v>4.4600000000000001E-2</v>
      </c>
      <c r="G14" s="7">
        <v>4.4400000000000002E-2</v>
      </c>
      <c r="H14" s="7">
        <v>5.33E-2</v>
      </c>
      <c r="I14" s="7">
        <v>4.53E-2</v>
      </c>
      <c r="J14" s="7">
        <v>4.5100000000000001E-2</v>
      </c>
      <c r="K14" s="7">
        <v>4.4499999999999998E-2</v>
      </c>
      <c r="L14" s="7">
        <v>4.6100000000000002E-2</v>
      </c>
      <c r="M14" s="8">
        <v>4.48E-2</v>
      </c>
      <c r="N14" s="5"/>
      <c r="O14" s="87"/>
      <c r="P14" s="6">
        <v>4.4200000000000003E-2</v>
      </c>
      <c r="Q14" s="7">
        <v>4.9299999999999997E-2</v>
      </c>
      <c r="R14" s="7">
        <v>4.48E-2</v>
      </c>
      <c r="S14" s="7">
        <v>4.3799999999999999E-2</v>
      </c>
      <c r="T14" s="7">
        <v>4.5499999999999999E-2</v>
      </c>
      <c r="U14" s="7">
        <v>4.5900000000000003E-2</v>
      </c>
      <c r="V14" s="7">
        <v>4.3900000000000002E-2</v>
      </c>
      <c r="W14" s="7">
        <v>4.3700000000000003E-2</v>
      </c>
      <c r="X14" s="7">
        <v>4.5999999999999999E-2</v>
      </c>
      <c r="Y14" s="7">
        <v>4.5499999999999999E-2</v>
      </c>
      <c r="Z14" s="7">
        <v>4.5600000000000002E-2</v>
      </c>
      <c r="AA14" s="8">
        <v>4.5999999999999999E-2</v>
      </c>
    </row>
    <row r="15" spans="1:27" x14ac:dyDescent="0.35">
      <c r="A15" s="87" t="s">
        <v>10</v>
      </c>
      <c r="B15" s="9">
        <v>4.4299999999999999E-2</v>
      </c>
      <c r="C15" s="10">
        <v>4.3900000000000002E-2</v>
      </c>
      <c r="D15" s="10">
        <v>4.2500000000000003E-2</v>
      </c>
      <c r="E15" s="10">
        <v>4.2200000000000001E-2</v>
      </c>
      <c r="F15" s="10">
        <v>4.2900000000000001E-2</v>
      </c>
      <c r="G15" s="10">
        <v>4.3900000000000002E-2</v>
      </c>
      <c r="H15" s="10">
        <v>4.2099999999999999E-2</v>
      </c>
      <c r="I15" s="10">
        <v>4.2599999999999999E-2</v>
      </c>
      <c r="J15" s="10">
        <v>4.2000000000000003E-2</v>
      </c>
      <c r="K15" s="10">
        <v>4.1700000000000001E-2</v>
      </c>
      <c r="L15" s="10">
        <v>4.3999999999999997E-2</v>
      </c>
      <c r="M15" s="11">
        <v>4.4699999999999997E-2</v>
      </c>
      <c r="N15" s="5"/>
      <c r="O15" s="87" t="s">
        <v>17</v>
      </c>
      <c r="P15" s="9">
        <v>4.4699999999999997E-2</v>
      </c>
      <c r="Q15" s="10">
        <v>5.8200000000000002E-2</v>
      </c>
      <c r="R15" s="10">
        <v>4.2000000000000003E-2</v>
      </c>
      <c r="S15" s="10">
        <v>4.1799999999999997E-2</v>
      </c>
      <c r="T15" s="10">
        <v>4.4999999999999998E-2</v>
      </c>
      <c r="U15" s="10">
        <v>4.3499999999999997E-2</v>
      </c>
      <c r="V15" s="10">
        <v>4.2999999999999997E-2</v>
      </c>
      <c r="W15" s="10">
        <v>4.1300000000000003E-2</v>
      </c>
      <c r="X15" s="10">
        <v>4.3200000000000002E-2</v>
      </c>
      <c r="Y15" s="10">
        <v>4.3299999999999998E-2</v>
      </c>
      <c r="Z15" s="10">
        <v>4.3799999999999999E-2</v>
      </c>
      <c r="AA15" s="11">
        <v>4.2000000000000003E-2</v>
      </c>
    </row>
    <row r="16" spans="1:27" x14ac:dyDescent="0.35">
      <c r="A16" s="87"/>
      <c r="B16" s="6">
        <v>4.3999999999999997E-2</v>
      </c>
      <c r="C16" s="7">
        <v>4.3299999999999998E-2</v>
      </c>
      <c r="D16" s="7">
        <v>4.1700000000000001E-2</v>
      </c>
      <c r="E16" s="7">
        <v>4.53E-2</v>
      </c>
      <c r="F16" s="7">
        <v>4.1599999999999998E-2</v>
      </c>
      <c r="G16" s="7">
        <v>4.4699999999999997E-2</v>
      </c>
      <c r="H16" s="7">
        <v>4.5199999999999997E-2</v>
      </c>
      <c r="I16" s="7">
        <v>4.2599999999999999E-2</v>
      </c>
      <c r="J16" s="7">
        <v>4.2200000000000001E-2</v>
      </c>
      <c r="K16" s="7">
        <v>4.3499999999999997E-2</v>
      </c>
      <c r="L16" s="7">
        <v>4.4999999999999998E-2</v>
      </c>
      <c r="M16" s="8">
        <v>4.5199999999999997E-2</v>
      </c>
      <c r="N16" s="5"/>
      <c r="O16" s="87"/>
      <c r="P16" s="6">
        <v>4.2799999999999998E-2</v>
      </c>
      <c r="Q16" s="7">
        <v>4.4400000000000002E-2</v>
      </c>
      <c r="R16" s="7">
        <v>4.2500000000000003E-2</v>
      </c>
      <c r="S16" s="7">
        <v>4.3799999999999999E-2</v>
      </c>
      <c r="T16" s="7">
        <v>4.3499999999999997E-2</v>
      </c>
      <c r="U16" s="7">
        <v>4.5999999999999999E-2</v>
      </c>
      <c r="V16" s="7">
        <v>4.1300000000000003E-2</v>
      </c>
      <c r="W16" s="7">
        <v>4.2000000000000003E-2</v>
      </c>
      <c r="X16" s="7">
        <v>4.1700000000000001E-2</v>
      </c>
      <c r="Y16" s="7">
        <v>4.1200000000000001E-2</v>
      </c>
      <c r="Z16" s="7">
        <v>4.1700000000000001E-2</v>
      </c>
      <c r="AA16" s="8">
        <v>4.2000000000000003E-2</v>
      </c>
    </row>
    <row r="17" spans="1:27" x14ac:dyDescent="0.35">
      <c r="A17" s="87" t="s">
        <v>11</v>
      </c>
      <c r="B17" s="9">
        <v>4.5600000000000002E-2</v>
      </c>
      <c r="C17" s="10">
        <v>4.3400000000000001E-2</v>
      </c>
      <c r="D17" s="10">
        <v>4.36E-2</v>
      </c>
      <c r="E17" s="10">
        <v>5.21E-2</v>
      </c>
      <c r="F17" s="10">
        <v>4.5400000000000003E-2</v>
      </c>
      <c r="G17" s="10">
        <v>4.4900000000000002E-2</v>
      </c>
      <c r="H17" s="10">
        <v>4.4900000000000002E-2</v>
      </c>
      <c r="I17" s="10">
        <v>4.7800000000000002E-2</v>
      </c>
      <c r="J17" s="10">
        <v>4.3999999999999997E-2</v>
      </c>
      <c r="K17" s="10">
        <v>6.4000000000000001E-2</v>
      </c>
      <c r="L17" s="10">
        <v>4.4200000000000003E-2</v>
      </c>
      <c r="M17" s="11">
        <v>4.5699999999999998E-2</v>
      </c>
      <c r="N17" s="5"/>
      <c r="O17" s="87" t="s">
        <v>18</v>
      </c>
      <c r="P17" s="9">
        <v>4.4499999999999998E-2</v>
      </c>
      <c r="Q17" s="10">
        <v>4.4400000000000002E-2</v>
      </c>
      <c r="R17" s="10">
        <v>4.9700000000000001E-2</v>
      </c>
      <c r="S17" s="10">
        <v>4.36E-2</v>
      </c>
      <c r="T17" s="10">
        <v>4.58E-2</v>
      </c>
      <c r="U17" s="10">
        <v>4.53E-2</v>
      </c>
      <c r="V17" s="10">
        <v>4.3900000000000002E-2</v>
      </c>
      <c r="W17" s="10">
        <v>4.4699999999999997E-2</v>
      </c>
      <c r="X17" s="10">
        <v>4.4200000000000003E-2</v>
      </c>
      <c r="Y17" s="10">
        <v>4.3299999999999998E-2</v>
      </c>
      <c r="Z17" s="10">
        <v>5.3499999999999999E-2</v>
      </c>
      <c r="AA17" s="11">
        <v>5.8400000000000001E-2</v>
      </c>
    </row>
    <row r="18" spans="1:27" ht="16.149999999999999" thickBot="1" x14ac:dyDescent="0.4">
      <c r="A18" s="87"/>
      <c r="B18" s="12">
        <v>4.8099999999999997E-2</v>
      </c>
      <c r="C18" s="13">
        <v>4.53E-2</v>
      </c>
      <c r="D18" s="13">
        <v>4.36E-2</v>
      </c>
      <c r="E18" s="13">
        <v>4.4299999999999999E-2</v>
      </c>
      <c r="F18" s="13">
        <v>4.5900000000000003E-2</v>
      </c>
      <c r="G18" s="13">
        <v>4.48E-2</v>
      </c>
      <c r="H18" s="13">
        <v>4.3799999999999999E-2</v>
      </c>
      <c r="I18" s="13">
        <v>4.4900000000000002E-2</v>
      </c>
      <c r="J18" s="13">
        <v>4.4999999999999998E-2</v>
      </c>
      <c r="K18" s="13">
        <v>4.9099999999999998E-2</v>
      </c>
      <c r="L18" s="13">
        <v>4.7600000000000003E-2</v>
      </c>
      <c r="M18" s="14">
        <v>4.3999999999999997E-2</v>
      </c>
      <c r="N18" s="5"/>
      <c r="O18" s="87"/>
      <c r="P18" s="12">
        <v>4.4299999999999999E-2</v>
      </c>
      <c r="Q18" s="13">
        <v>4.2900000000000001E-2</v>
      </c>
      <c r="R18" s="13">
        <v>4.2799999999999998E-2</v>
      </c>
      <c r="S18" s="13">
        <v>4.5699999999999998E-2</v>
      </c>
      <c r="T18" s="13">
        <v>4.4200000000000003E-2</v>
      </c>
      <c r="U18" s="13">
        <v>4.3799999999999999E-2</v>
      </c>
      <c r="V18" s="13">
        <v>4.9700000000000001E-2</v>
      </c>
      <c r="W18" s="13">
        <v>5.4600000000000003E-2</v>
      </c>
      <c r="X18" s="13">
        <v>4.4200000000000003E-2</v>
      </c>
      <c r="Y18" s="13">
        <v>4.41E-2</v>
      </c>
      <c r="Z18" s="13">
        <v>4.36E-2</v>
      </c>
      <c r="AA18" s="14">
        <v>4.1500000000000002E-2</v>
      </c>
    </row>
    <row r="20" spans="1:27" x14ac:dyDescent="0.35">
      <c r="B20" s="1" t="s">
        <v>0</v>
      </c>
    </row>
    <row r="21" spans="1:27" x14ac:dyDescent="0.35">
      <c r="B21" s="1" t="s">
        <v>1</v>
      </c>
    </row>
  </sheetData>
  <mergeCells count="16">
    <mergeCell ref="A13:A14"/>
    <mergeCell ref="A15:A16"/>
    <mergeCell ref="A17:A18"/>
    <mergeCell ref="O5:O6"/>
    <mergeCell ref="O7:O8"/>
    <mergeCell ref="O9:O10"/>
    <mergeCell ref="O11:O12"/>
    <mergeCell ref="O13:O14"/>
    <mergeCell ref="O15:O16"/>
    <mergeCell ref="O17:O18"/>
    <mergeCell ref="A11:A12"/>
    <mergeCell ref="A3:A4"/>
    <mergeCell ref="O3:O4"/>
    <mergeCell ref="A5:A6"/>
    <mergeCell ref="A7:A8"/>
    <mergeCell ref="A9:A10"/>
  </mergeCells>
  <conditionalFormatting sqref="B3:M18 P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zoomScale="90" zoomScaleNormal="90" workbookViewId="0">
      <selection activeCell="O3" sqref="O3:AA16"/>
    </sheetView>
  </sheetViews>
  <sheetFormatPr defaultColWidth="9.09765625" defaultRowHeight="15.6" x14ac:dyDescent="0.35"/>
  <cols>
    <col min="1" max="1" width="12.6992187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3.0976562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34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5.4199999999999998E-2</v>
      </c>
      <c r="C3" s="3">
        <v>4.3700000000000003E-2</v>
      </c>
      <c r="D3" s="3">
        <v>4.5100000000000001E-2</v>
      </c>
      <c r="E3" s="3">
        <v>4.4999999999999998E-2</v>
      </c>
      <c r="F3" s="3">
        <v>4.6100000000000002E-2</v>
      </c>
      <c r="G3" s="3">
        <v>4.4600000000000001E-2</v>
      </c>
      <c r="H3" s="3">
        <v>4.6300000000000001E-2</v>
      </c>
      <c r="I3" s="3">
        <v>4.53E-2</v>
      </c>
      <c r="J3" s="3">
        <v>4.4699999999999997E-2</v>
      </c>
      <c r="K3" s="3">
        <v>4.4499999999999998E-2</v>
      </c>
      <c r="L3" s="3">
        <v>4.4900000000000002E-2</v>
      </c>
      <c r="M3" s="4">
        <v>4.4900000000000002E-2</v>
      </c>
      <c r="N3" s="5"/>
      <c r="O3" s="86" t="s">
        <v>4</v>
      </c>
      <c r="P3" s="2">
        <v>2.8692000000000002</v>
      </c>
      <c r="Q3" s="3">
        <v>3.2303000000000002</v>
      </c>
      <c r="R3" s="3">
        <v>2.7719999999999998</v>
      </c>
      <c r="S3" s="3">
        <v>1.7178</v>
      </c>
      <c r="T3" s="3">
        <v>0.63829999999999998</v>
      </c>
      <c r="U3" s="3">
        <v>0.2424</v>
      </c>
      <c r="V3" s="3">
        <v>0.1079</v>
      </c>
      <c r="W3" s="3">
        <v>6.6500000000000004E-2</v>
      </c>
      <c r="X3" s="3">
        <v>6.6000000000000003E-2</v>
      </c>
      <c r="Y3" s="3">
        <v>5.0500000000000003E-2</v>
      </c>
      <c r="Z3" s="3">
        <v>4.7199999999999999E-2</v>
      </c>
      <c r="AA3" s="4">
        <v>5.4899999999999997E-2</v>
      </c>
    </row>
    <row r="4" spans="1:27" x14ac:dyDescent="0.35">
      <c r="A4" s="86"/>
      <c r="B4" s="6">
        <v>4.3200000000000002E-2</v>
      </c>
      <c r="C4" s="7">
        <v>4.4600000000000001E-2</v>
      </c>
      <c r="D4" s="7">
        <v>4.3900000000000002E-2</v>
      </c>
      <c r="E4" s="7">
        <v>4.7300000000000002E-2</v>
      </c>
      <c r="F4" s="7">
        <v>4.3200000000000002E-2</v>
      </c>
      <c r="G4" s="7">
        <v>4.2900000000000001E-2</v>
      </c>
      <c r="H4" s="7">
        <v>4.3299999999999998E-2</v>
      </c>
      <c r="I4" s="7">
        <v>4.3499999999999997E-2</v>
      </c>
      <c r="J4" s="7">
        <v>4.2799999999999998E-2</v>
      </c>
      <c r="K4" s="7">
        <v>4.5499999999999999E-2</v>
      </c>
      <c r="L4" s="7">
        <v>4.4600000000000001E-2</v>
      </c>
      <c r="M4" s="8">
        <v>4.4400000000000002E-2</v>
      </c>
      <c r="N4" s="5"/>
      <c r="O4" s="86"/>
      <c r="P4" s="6">
        <v>3.0849000000000002</v>
      </c>
      <c r="Q4" s="7">
        <v>3.1711</v>
      </c>
      <c r="R4" s="7">
        <v>2.4906999999999999</v>
      </c>
      <c r="S4" s="7">
        <v>1.6344000000000001</v>
      </c>
      <c r="T4" s="7">
        <v>0.58230000000000004</v>
      </c>
      <c r="U4" s="7">
        <v>0.23799999999999999</v>
      </c>
      <c r="V4" s="7">
        <v>0.10199999999999999</v>
      </c>
      <c r="W4" s="7">
        <v>6.2E-2</v>
      </c>
      <c r="X4" s="7">
        <v>5.04E-2</v>
      </c>
      <c r="Y4" s="7">
        <v>4.5100000000000001E-2</v>
      </c>
      <c r="Z4" s="7">
        <v>4.3900000000000002E-2</v>
      </c>
      <c r="AA4" s="8">
        <v>4.2500000000000003E-2</v>
      </c>
    </row>
    <row r="5" spans="1:27" x14ac:dyDescent="0.35">
      <c r="A5" s="87" t="s">
        <v>19</v>
      </c>
      <c r="B5" s="9">
        <v>4.5900000000000003E-2</v>
      </c>
      <c r="C5" s="10">
        <v>4.4299999999999999E-2</v>
      </c>
      <c r="D5" s="10">
        <v>4.3299999999999998E-2</v>
      </c>
      <c r="E5" s="10">
        <v>4.2900000000000001E-2</v>
      </c>
      <c r="F5" s="10">
        <v>4.2799999999999998E-2</v>
      </c>
      <c r="G5" s="10">
        <v>4.41E-2</v>
      </c>
      <c r="H5" s="10">
        <v>4.53E-2</v>
      </c>
      <c r="I5" s="10">
        <v>4.3499999999999997E-2</v>
      </c>
      <c r="J5" s="10">
        <v>4.36E-2</v>
      </c>
      <c r="K5" s="10">
        <v>4.4400000000000002E-2</v>
      </c>
      <c r="L5" s="10">
        <v>4.5100000000000001E-2</v>
      </c>
      <c r="M5" s="11">
        <v>5.2999999999999999E-2</v>
      </c>
      <c r="N5" s="5"/>
      <c r="O5" s="87" t="s">
        <v>26</v>
      </c>
      <c r="P5" s="9">
        <v>0.28739999999999999</v>
      </c>
      <c r="Q5" s="10">
        <v>0.1168</v>
      </c>
      <c r="R5" s="10">
        <v>6.3200000000000006E-2</v>
      </c>
      <c r="S5" s="10">
        <v>6.54E-2</v>
      </c>
      <c r="T5" s="10">
        <v>4.65E-2</v>
      </c>
      <c r="U5" s="10">
        <v>4.7199999999999999E-2</v>
      </c>
      <c r="V5" s="10">
        <v>4.53E-2</v>
      </c>
      <c r="W5" s="10">
        <v>4.7E-2</v>
      </c>
      <c r="X5" s="10">
        <v>4.8899999999999999E-2</v>
      </c>
      <c r="Y5" s="10">
        <v>4.6699999999999998E-2</v>
      </c>
      <c r="Z5" s="10">
        <v>4.6399999999999997E-2</v>
      </c>
      <c r="AA5" s="11">
        <v>5.9299999999999999E-2</v>
      </c>
    </row>
    <row r="6" spans="1:27" x14ac:dyDescent="0.35">
      <c r="A6" s="87"/>
      <c r="B6" s="6">
        <v>5.0700000000000002E-2</v>
      </c>
      <c r="C6" s="7">
        <v>5.1900000000000002E-2</v>
      </c>
      <c r="D6" s="7">
        <v>4.7500000000000001E-2</v>
      </c>
      <c r="E6" s="7">
        <v>4.2500000000000003E-2</v>
      </c>
      <c r="F6" s="7">
        <v>4.3200000000000002E-2</v>
      </c>
      <c r="G6" s="7">
        <v>4.4499999999999998E-2</v>
      </c>
      <c r="H6" s="7">
        <v>4.58E-2</v>
      </c>
      <c r="I6" s="7">
        <v>4.5100000000000001E-2</v>
      </c>
      <c r="J6" s="7">
        <v>4.4900000000000002E-2</v>
      </c>
      <c r="K6" s="7">
        <v>4.5199999999999997E-2</v>
      </c>
      <c r="L6" s="7">
        <v>4.58E-2</v>
      </c>
      <c r="M6" s="8">
        <v>4.9799999999999997E-2</v>
      </c>
      <c r="N6" s="5"/>
      <c r="O6" s="87"/>
      <c r="P6" s="6">
        <v>0.2858</v>
      </c>
      <c r="Q6" s="7">
        <v>9.5500000000000002E-2</v>
      </c>
      <c r="R6" s="7">
        <v>6.7599999999999993E-2</v>
      </c>
      <c r="S6" s="7">
        <v>4.9000000000000002E-2</v>
      </c>
      <c r="T6" s="7">
        <v>4.8500000000000001E-2</v>
      </c>
      <c r="U6" s="7">
        <v>4.5699999999999998E-2</v>
      </c>
      <c r="V6" s="7">
        <v>4.6699999999999998E-2</v>
      </c>
      <c r="W6" s="7">
        <v>4.9000000000000002E-2</v>
      </c>
      <c r="X6" s="7">
        <v>4.7100000000000003E-2</v>
      </c>
      <c r="Y6" s="7">
        <v>4.87E-2</v>
      </c>
      <c r="Z6" s="7">
        <v>4.9500000000000002E-2</v>
      </c>
      <c r="AA6" s="8">
        <v>4.5199999999999997E-2</v>
      </c>
    </row>
    <row r="7" spans="1:27" x14ac:dyDescent="0.35">
      <c r="A7" s="87" t="s">
        <v>20</v>
      </c>
      <c r="B7" s="9">
        <v>4.8500000000000001E-2</v>
      </c>
      <c r="C7" s="10">
        <v>4.4200000000000003E-2</v>
      </c>
      <c r="D7" s="10">
        <v>4.2999999999999997E-2</v>
      </c>
      <c r="E7" s="10">
        <v>4.2700000000000002E-2</v>
      </c>
      <c r="F7" s="10">
        <v>4.2200000000000001E-2</v>
      </c>
      <c r="G7" s="10">
        <v>4.2500000000000003E-2</v>
      </c>
      <c r="H7" s="10">
        <v>4.3299999999999998E-2</v>
      </c>
      <c r="I7" s="10">
        <v>4.3999999999999997E-2</v>
      </c>
      <c r="J7" s="10">
        <v>4.3099999999999999E-2</v>
      </c>
      <c r="K7" s="10">
        <v>4.3299999999999998E-2</v>
      </c>
      <c r="L7" s="10">
        <v>4.3799999999999999E-2</v>
      </c>
      <c r="M7" s="11">
        <v>4.5199999999999997E-2</v>
      </c>
      <c r="N7" s="5"/>
      <c r="O7" s="87" t="s">
        <v>27</v>
      </c>
      <c r="P7" s="9">
        <v>2.7061999999999999</v>
      </c>
      <c r="Q7" s="10">
        <v>1.0384</v>
      </c>
      <c r="R7" s="10">
        <v>0.31169999999999998</v>
      </c>
      <c r="S7" s="10">
        <v>0.1087</v>
      </c>
      <c r="T7" s="10">
        <v>6.0499999999999998E-2</v>
      </c>
      <c r="U7" s="10">
        <v>5.1299999999999998E-2</v>
      </c>
      <c r="V7" s="10">
        <v>4.7300000000000002E-2</v>
      </c>
      <c r="W7" s="10">
        <v>4.58E-2</v>
      </c>
      <c r="X7" s="10">
        <v>4.5100000000000001E-2</v>
      </c>
      <c r="Y7" s="10">
        <v>4.6699999999999998E-2</v>
      </c>
      <c r="Z7" s="10">
        <v>4.7300000000000002E-2</v>
      </c>
      <c r="AA7" s="11">
        <v>4.5699999999999998E-2</v>
      </c>
    </row>
    <row r="8" spans="1:27" x14ac:dyDescent="0.35">
      <c r="A8" s="87"/>
      <c r="B8" s="6">
        <v>4.9000000000000002E-2</v>
      </c>
      <c r="C8" s="7">
        <v>4.6899999999999997E-2</v>
      </c>
      <c r="D8" s="7">
        <v>4.41E-2</v>
      </c>
      <c r="E8" s="7">
        <v>4.24E-2</v>
      </c>
      <c r="F8" s="7">
        <v>4.2799999999999998E-2</v>
      </c>
      <c r="G8" s="7">
        <v>4.2799999999999998E-2</v>
      </c>
      <c r="H8" s="7">
        <v>4.3999999999999997E-2</v>
      </c>
      <c r="I8" s="7">
        <v>4.5999999999999999E-2</v>
      </c>
      <c r="J8" s="7">
        <v>4.3400000000000001E-2</v>
      </c>
      <c r="K8" s="7">
        <v>4.41E-2</v>
      </c>
      <c r="L8" s="7">
        <v>5.3499999999999999E-2</v>
      </c>
      <c r="M8" s="8">
        <v>4.5400000000000003E-2</v>
      </c>
      <c r="N8" s="5"/>
      <c r="O8" s="87"/>
      <c r="P8" s="6">
        <v>2.2122999999999999</v>
      </c>
      <c r="Q8" s="7">
        <v>0.86519999999999997</v>
      </c>
      <c r="R8" s="7">
        <v>0.2666</v>
      </c>
      <c r="S8" s="7">
        <v>0.1024</v>
      </c>
      <c r="T8" s="7">
        <v>5.9700000000000003E-2</v>
      </c>
      <c r="U8" s="7">
        <v>4.99E-2</v>
      </c>
      <c r="V8" s="7">
        <v>4.5499999999999999E-2</v>
      </c>
      <c r="W8" s="7">
        <v>4.5600000000000002E-2</v>
      </c>
      <c r="X8" s="7">
        <v>5.0500000000000003E-2</v>
      </c>
      <c r="Y8" s="7">
        <v>5.1400000000000001E-2</v>
      </c>
      <c r="Z8" s="7">
        <v>4.5100000000000001E-2</v>
      </c>
      <c r="AA8" s="8">
        <v>4.6800000000000001E-2</v>
      </c>
    </row>
    <row r="9" spans="1:27" x14ac:dyDescent="0.35">
      <c r="A9" s="87" t="s">
        <v>21</v>
      </c>
      <c r="B9" s="9">
        <v>4.9700000000000001E-2</v>
      </c>
      <c r="C9" s="10">
        <v>4.5100000000000001E-2</v>
      </c>
      <c r="D9" s="10">
        <v>4.5499999999999999E-2</v>
      </c>
      <c r="E9" s="10">
        <v>4.53E-2</v>
      </c>
      <c r="F9" s="10">
        <v>4.5499999999999999E-2</v>
      </c>
      <c r="G9" s="10">
        <v>4.5499999999999999E-2</v>
      </c>
      <c r="H9" s="10">
        <v>4.4299999999999999E-2</v>
      </c>
      <c r="I9" s="10">
        <v>4.4699999999999997E-2</v>
      </c>
      <c r="J9" s="10">
        <v>4.65E-2</v>
      </c>
      <c r="K9" s="10">
        <v>4.6800000000000001E-2</v>
      </c>
      <c r="L9" s="10">
        <v>4.6199999999999998E-2</v>
      </c>
      <c r="M9" s="11">
        <v>4.6800000000000001E-2</v>
      </c>
      <c r="N9" s="5"/>
      <c r="O9" s="87" t="s">
        <v>28</v>
      </c>
      <c r="P9" s="9">
        <v>3.1387</v>
      </c>
      <c r="Q9" s="10">
        <v>1.8153999999999999</v>
      </c>
      <c r="R9" s="10">
        <v>0.78759999999999997</v>
      </c>
      <c r="S9" s="10">
        <v>0.23449999999999999</v>
      </c>
      <c r="T9" s="10">
        <v>8.6499999999999994E-2</v>
      </c>
      <c r="U9" s="10">
        <v>5.8700000000000002E-2</v>
      </c>
      <c r="V9" s="10">
        <v>4.9000000000000002E-2</v>
      </c>
      <c r="W9" s="10">
        <v>6.13E-2</v>
      </c>
      <c r="X9" s="10">
        <v>4.5999999999999999E-2</v>
      </c>
      <c r="Y9" s="10">
        <v>4.65E-2</v>
      </c>
      <c r="Z9" s="10">
        <v>4.5600000000000002E-2</v>
      </c>
      <c r="AA9" s="11">
        <v>4.58E-2</v>
      </c>
    </row>
    <row r="10" spans="1:27" x14ac:dyDescent="0.35">
      <c r="A10" s="87"/>
      <c r="B10" s="6">
        <v>4.7100000000000003E-2</v>
      </c>
      <c r="C10" s="7">
        <v>4.4999999999999998E-2</v>
      </c>
      <c r="D10" s="7">
        <v>4.41E-2</v>
      </c>
      <c r="E10" s="7">
        <v>4.5900000000000003E-2</v>
      </c>
      <c r="F10" s="7">
        <v>4.5400000000000003E-2</v>
      </c>
      <c r="G10" s="7">
        <v>4.58E-2</v>
      </c>
      <c r="H10" s="7">
        <v>4.5999999999999999E-2</v>
      </c>
      <c r="I10" s="7">
        <v>4.5499999999999999E-2</v>
      </c>
      <c r="J10" s="7">
        <v>5.3900000000000003E-2</v>
      </c>
      <c r="K10" s="7">
        <v>4.8099999999999997E-2</v>
      </c>
      <c r="L10" s="7">
        <v>4.6800000000000001E-2</v>
      </c>
      <c r="M10" s="8">
        <v>4.6399999999999997E-2</v>
      </c>
      <c r="N10" s="5"/>
      <c r="O10" s="87"/>
      <c r="P10" s="6">
        <v>3.2953999999999999</v>
      </c>
      <c r="Q10" s="7">
        <v>1.9173</v>
      </c>
      <c r="R10" s="7">
        <v>0.63829999999999998</v>
      </c>
      <c r="S10" s="7">
        <v>0.2104</v>
      </c>
      <c r="T10" s="7">
        <v>8.8300000000000003E-2</v>
      </c>
      <c r="U10" s="7">
        <v>0.06</v>
      </c>
      <c r="V10" s="7">
        <v>4.9299999999999997E-2</v>
      </c>
      <c r="W10" s="7">
        <v>4.6699999999999998E-2</v>
      </c>
      <c r="X10" s="7">
        <v>4.5900000000000003E-2</v>
      </c>
      <c r="Y10" s="7">
        <v>4.7800000000000002E-2</v>
      </c>
      <c r="Z10" s="7">
        <v>4.4699999999999997E-2</v>
      </c>
      <c r="AA10" s="8">
        <v>4.5199999999999997E-2</v>
      </c>
    </row>
    <row r="11" spans="1:27" x14ac:dyDescent="0.35">
      <c r="A11" s="87" t="s">
        <v>22</v>
      </c>
      <c r="B11" s="9">
        <v>4.82E-2</v>
      </c>
      <c r="C11" s="10">
        <v>4.6199999999999998E-2</v>
      </c>
      <c r="D11" s="10">
        <v>5.0700000000000002E-2</v>
      </c>
      <c r="E11" s="10">
        <v>4.3299999999999998E-2</v>
      </c>
      <c r="F11" s="10">
        <v>4.3400000000000001E-2</v>
      </c>
      <c r="G11" s="10">
        <v>4.6100000000000002E-2</v>
      </c>
      <c r="H11" s="10">
        <v>6.59E-2</v>
      </c>
      <c r="I11" s="10">
        <v>4.4600000000000001E-2</v>
      </c>
      <c r="J11" s="10">
        <v>4.4299999999999999E-2</v>
      </c>
      <c r="K11" s="10">
        <v>4.99E-2</v>
      </c>
      <c r="L11" s="10">
        <v>4.3999999999999997E-2</v>
      </c>
      <c r="M11" s="11">
        <v>4.4900000000000002E-2</v>
      </c>
      <c r="N11" s="5"/>
      <c r="O11" s="87" t="s">
        <v>29</v>
      </c>
      <c r="P11" s="9">
        <v>1.5752999999999999</v>
      </c>
      <c r="Q11" s="10">
        <v>0.4042</v>
      </c>
      <c r="R11" s="10">
        <v>0.1242</v>
      </c>
      <c r="S11" s="10">
        <v>6.3799999999999996E-2</v>
      </c>
      <c r="T11" s="10">
        <v>4.9299999999999997E-2</v>
      </c>
      <c r="U11" s="10">
        <v>5.9799999999999999E-2</v>
      </c>
      <c r="V11" s="10">
        <v>4.6600000000000003E-2</v>
      </c>
      <c r="W11" s="10">
        <v>4.5600000000000002E-2</v>
      </c>
      <c r="X11" s="10">
        <v>4.7600000000000003E-2</v>
      </c>
      <c r="Y11" s="10">
        <v>4.4499999999999998E-2</v>
      </c>
      <c r="Z11" s="10">
        <v>4.7199999999999999E-2</v>
      </c>
      <c r="AA11" s="11">
        <v>4.5400000000000003E-2</v>
      </c>
    </row>
    <row r="12" spans="1:27" x14ac:dyDescent="0.35">
      <c r="A12" s="87"/>
      <c r="B12" s="6">
        <v>4.5400000000000003E-2</v>
      </c>
      <c r="C12" s="7">
        <v>4.3900000000000002E-2</v>
      </c>
      <c r="D12" s="7">
        <v>4.3099999999999999E-2</v>
      </c>
      <c r="E12" s="7">
        <v>4.36E-2</v>
      </c>
      <c r="F12" s="7">
        <v>4.3200000000000002E-2</v>
      </c>
      <c r="G12" s="7">
        <v>4.5100000000000001E-2</v>
      </c>
      <c r="H12" s="7">
        <v>4.9599999999999998E-2</v>
      </c>
      <c r="I12" s="7">
        <v>4.3200000000000002E-2</v>
      </c>
      <c r="J12" s="7">
        <v>4.3999999999999997E-2</v>
      </c>
      <c r="K12" s="7">
        <v>4.7100000000000003E-2</v>
      </c>
      <c r="L12" s="7">
        <v>4.6899999999999997E-2</v>
      </c>
      <c r="M12" s="8">
        <v>4.5900000000000003E-2</v>
      </c>
      <c r="N12" s="5"/>
      <c r="O12" s="87"/>
      <c r="P12" s="6">
        <v>1.3391</v>
      </c>
      <c r="Q12" s="7">
        <v>0.37430000000000002</v>
      </c>
      <c r="R12" s="7">
        <v>0.12230000000000001</v>
      </c>
      <c r="S12" s="7">
        <v>6.3399999999999998E-2</v>
      </c>
      <c r="T12" s="7">
        <v>4.9500000000000002E-2</v>
      </c>
      <c r="U12" s="7">
        <v>4.8899999999999999E-2</v>
      </c>
      <c r="V12" s="7">
        <v>4.5900000000000003E-2</v>
      </c>
      <c r="W12" s="7">
        <v>4.5199999999999997E-2</v>
      </c>
      <c r="X12" s="7">
        <v>4.4900000000000002E-2</v>
      </c>
      <c r="Y12" s="7">
        <v>4.4999999999999998E-2</v>
      </c>
      <c r="Z12" s="7">
        <v>4.4400000000000002E-2</v>
      </c>
      <c r="AA12" s="8">
        <v>4.5199999999999997E-2</v>
      </c>
    </row>
    <row r="13" spans="1:27" x14ac:dyDescent="0.35">
      <c r="A13" s="87" t="s">
        <v>23</v>
      </c>
      <c r="B13" s="9">
        <v>2.7490000000000001</v>
      </c>
      <c r="C13" s="10">
        <v>0.9718</v>
      </c>
      <c r="D13" s="10">
        <v>0.2225</v>
      </c>
      <c r="E13" s="10">
        <v>8.9800000000000005E-2</v>
      </c>
      <c r="F13" s="10">
        <v>5.6300000000000003E-2</v>
      </c>
      <c r="G13" s="10">
        <v>4.9700000000000001E-2</v>
      </c>
      <c r="H13" s="10">
        <v>5.5399999999999998E-2</v>
      </c>
      <c r="I13" s="10">
        <v>5.5300000000000002E-2</v>
      </c>
      <c r="J13" s="10">
        <v>5.1700000000000003E-2</v>
      </c>
      <c r="K13" s="10">
        <v>4.5900000000000003E-2</v>
      </c>
      <c r="L13" s="10">
        <v>4.5100000000000001E-2</v>
      </c>
      <c r="M13" s="11">
        <v>4.6399999999999997E-2</v>
      </c>
      <c r="N13" s="5"/>
      <c r="O13" s="87" t="s">
        <v>30</v>
      </c>
      <c r="P13" s="9">
        <v>1.7571000000000001</v>
      </c>
      <c r="Q13" s="10">
        <v>0.74180000000000001</v>
      </c>
      <c r="R13" s="10">
        <v>0.24179999999999999</v>
      </c>
      <c r="S13" s="10">
        <v>0.1109</v>
      </c>
      <c r="T13" s="10">
        <v>7.1400000000000005E-2</v>
      </c>
      <c r="U13" s="10">
        <v>5.2699999999999997E-2</v>
      </c>
      <c r="V13" s="10">
        <v>4.4999999999999998E-2</v>
      </c>
      <c r="W13" s="10">
        <v>4.6300000000000001E-2</v>
      </c>
      <c r="X13" s="10">
        <v>4.53E-2</v>
      </c>
      <c r="Y13" s="10">
        <v>4.3900000000000002E-2</v>
      </c>
      <c r="Z13" s="10">
        <v>5.11E-2</v>
      </c>
      <c r="AA13" s="11">
        <v>4.3900000000000002E-2</v>
      </c>
    </row>
    <row r="14" spans="1:27" x14ac:dyDescent="0.35">
      <c r="A14" s="87"/>
      <c r="B14" s="6">
        <v>2.6762999999999999</v>
      </c>
      <c r="C14" s="7">
        <v>0.81430000000000002</v>
      </c>
      <c r="D14" s="7">
        <v>0.22689999999999999</v>
      </c>
      <c r="E14" s="7">
        <v>8.6900000000000005E-2</v>
      </c>
      <c r="F14" s="7">
        <v>5.6899999999999999E-2</v>
      </c>
      <c r="G14" s="7">
        <v>5.0299999999999997E-2</v>
      </c>
      <c r="H14" s="7">
        <v>4.7E-2</v>
      </c>
      <c r="I14" s="7">
        <v>4.9099999999999998E-2</v>
      </c>
      <c r="J14" s="7">
        <v>4.7399999999999998E-2</v>
      </c>
      <c r="K14" s="7">
        <v>4.9799999999999997E-2</v>
      </c>
      <c r="L14" s="7">
        <v>4.5499999999999999E-2</v>
      </c>
      <c r="M14" s="8">
        <v>4.5900000000000003E-2</v>
      </c>
      <c r="N14" s="5"/>
      <c r="O14" s="87"/>
      <c r="P14" s="6">
        <v>1.7986</v>
      </c>
      <c r="Q14" s="7">
        <v>0.68149999999999999</v>
      </c>
      <c r="R14" s="7">
        <v>0.22800000000000001</v>
      </c>
      <c r="S14" s="7">
        <v>8.2900000000000001E-2</v>
      </c>
      <c r="T14" s="7">
        <v>5.7200000000000001E-2</v>
      </c>
      <c r="U14" s="7">
        <v>4.9799999999999997E-2</v>
      </c>
      <c r="V14" s="7">
        <v>4.4400000000000002E-2</v>
      </c>
      <c r="W14" s="7">
        <v>4.3499999999999997E-2</v>
      </c>
      <c r="X14" s="7">
        <v>4.3999999999999997E-2</v>
      </c>
      <c r="Y14" s="7">
        <v>4.41E-2</v>
      </c>
      <c r="Z14" s="7">
        <v>4.4600000000000001E-2</v>
      </c>
      <c r="AA14" s="8">
        <v>4.3900000000000002E-2</v>
      </c>
    </row>
    <row r="15" spans="1:27" x14ac:dyDescent="0.35">
      <c r="A15" s="87" t="s">
        <v>24</v>
      </c>
      <c r="B15" s="9">
        <v>0.65700000000000003</v>
      </c>
      <c r="C15" s="10">
        <v>0.19639999999999999</v>
      </c>
      <c r="D15" s="10">
        <v>8.2199999999999995E-2</v>
      </c>
      <c r="E15" s="10">
        <v>5.67E-2</v>
      </c>
      <c r="F15" s="10">
        <v>4.6800000000000001E-2</v>
      </c>
      <c r="G15" s="10">
        <v>4.3799999999999999E-2</v>
      </c>
      <c r="H15" s="10">
        <v>4.3200000000000002E-2</v>
      </c>
      <c r="I15" s="10">
        <v>4.4200000000000003E-2</v>
      </c>
      <c r="J15" s="10">
        <v>4.3799999999999999E-2</v>
      </c>
      <c r="K15" s="10">
        <v>4.4400000000000002E-2</v>
      </c>
      <c r="L15" s="10">
        <v>4.41E-2</v>
      </c>
      <c r="M15" s="11">
        <v>4.5100000000000001E-2</v>
      </c>
      <c r="N15" s="5"/>
      <c r="O15" s="87" t="s">
        <v>31</v>
      </c>
      <c r="P15" s="9">
        <v>1.0182</v>
      </c>
      <c r="Q15" s="10">
        <v>0.40839999999999999</v>
      </c>
      <c r="R15" s="10">
        <v>0.14990000000000001</v>
      </c>
      <c r="S15" s="10">
        <v>6.54E-2</v>
      </c>
      <c r="T15" s="10">
        <v>5.0799999999999998E-2</v>
      </c>
      <c r="U15" s="10">
        <v>5.1999999999999998E-2</v>
      </c>
      <c r="V15" s="10">
        <v>4.1599999999999998E-2</v>
      </c>
      <c r="W15" s="10">
        <v>4.0800000000000003E-2</v>
      </c>
      <c r="X15" s="10">
        <v>4.3200000000000002E-2</v>
      </c>
      <c r="Y15" s="10">
        <v>4.4200000000000003E-2</v>
      </c>
      <c r="Z15" s="10">
        <v>4.3200000000000002E-2</v>
      </c>
      <c r="AA15" s="11">
        <v>4.24E-2</v>
      </c>
    </row>
    <row r="16" spans="1:27" x14ac:dyDescent="0.35">
      <c r="A16" s="87"/>
      <c r="B16" s="6">
        <v>0.64129999999999998</v>
      </c>
      <c r="C16" s="7">
        <v>0.1769</v>
      </c>
      <c r="D16" s="7">
        <v>8.72E-2</v>
      </c>
      <c r="E16" s="7">
        <v>5.1799999999999999E-2</v>
      </c>
      <c r="F16" s="7">
        <v>4.9700000000000001E-2</v>
      </c>
      <c r="G16" s="7">
        <v>4.48E-2</v>
      </c>
      <c r="H16" s="7">
        <v>4.8300000000000003E-2</v>
      </c>
      <c r="I16" s="7">
        <v>5.2499999999999998E-2</v>
      </c>
      <c r="J16" s="7">
        <v>4.7800000000000002E-2</v>
      </c>
      <c r="K16" s="7">
        <v>5.5899999999999998E-2</v>
      </c>
      <c r="L16" s="7">
        <v>5.1299999999999998E-2</v>
      </c>
      <c r="M16" s="8">
        <v>4.4600000000000001E-2</v>
      </c>
      <c r="N16" s="5"/>
      <c r="O16" s="87"/>
      <c r="P16" s="6">
        <v>1.0017</v>
      </c>
      <c r="Q16" s="7">
        <v>0.32229999999999998</v>
      </c>
      <c r="R16" s="7">
        <v>0.1333</v>
      </c>
      <c r="S16" s="7">
        <v>7.9500000000000001E-2</v>
      </c>
      <c r="T16" s="7">
        <v>6.1199999999999997E-2</v>
      </c>
      <c r="U16" s="7">
        <v>4.6800000000000001E-2</v>
      </c>
      <c r="V16" s="7">
        <v>4.1599999999999998E-2</v>
      </c>
      <c r="W16" s="7">
        <v>4.1300000000000003E-2</v>
      </c>
      <c r="X16" s="7">
        <v>4.5999999999999999E-2</v>
      </c>
      <c r="Y16" s="7">
        <v>4.3700000000000003E-2</v>
      </c>
      <c r="Z16" s="7">
        <v>4.7899999999999998E-2</v>
      </c>
      <c r="AA16" s="8">
        <v>4.19E-2</v>
      </c>
    </row>
    <row r="17" spans="1:27" x14ac:dyDescent="0.35">
      <c r="A17" s="87" t="s">
        <v>25</v>
      </c>
      <c r="B17" s="9">
        <v>1.6988000000000001</v>
      </c>
      <c r="C17" s="10">
        <v>0.51329999999999998</v>
      </c>
      <c r="D17" s="10">
        <v>0.17760000000000001</v>
      </c>
      <c r="E17" s="10">
        <v>7.0300000000000001E-2</v>
      </c>
      <c r="F17" s="10">
        <v>5.11E-2</v>
      </c>
      <c r="G17" s="10">
        <v>5.4600000000000003E-2</v>
      </c>
      <c r="H17" s="10">
        <v>4.6300000000000001E-2</v>
      </c>
      <c r="I17" s="10">
        <v>4.4699999999999997E-2</v>
      </c>
      <c r="J17" s="10">
        <v>4.5199999999999997E-2</v>
      </c>
      <c r="K17" s="10">
        <v>4.7E-2</v>
      </c>
      <c r="L17" s="10">
        <v>4.7300000000000002E-2</v>
      </c>
      <c r="M17" s="11">
        <v>4.58E-2</v>
      </c>
      <c r="N17" s="5"/>
      <c r="O17" s="87" t="s">
        <v>32</v>
      </c>
      <c r="P17" s="9">
        <v>0.20230000000000001</v>
      </c>
      <c r="Q17" s="10">
        <v>8.6400000000000005E-2</v>
      </c>
      <c r="R17" s="10">
        <v>5.8200000000000002E-2</v>
      </c>
      <c r="S17" s="10">
        <v>4.65E-2</v>
      </c>
      <c r="T17" s="10">
        <v>4.41E-2</v>
      </c>
      <c r="U17" s="10">
        <v>4.3299999999999998E-2</v>
      </c>
      <c r="V17" s="10">
        <v>4.2700000000000002E-2</v>
      </c>
      <c r="W17" s="10">
        <v>4.2599999999999999E-2</v>
      </c>
      <c r="X17" s="10">
        <v>4.3499999999999997E-2</v>
      </c>
      <c r="Y17" s="10">
        <v>4.3299999999999998E-2</v>
      </c>
      <c r="Z17" s="10">
        <v>4.5999999999999999E-2</v>
      </c>
      <c r="AA17" s="11">
        <v>4.5199999999999997E-2</v>
      </c>
    </row>
    <row r="18" spans="1:27" ht="16.149999999999999" thickBot="1" x14ac:dyDescent="0.4">
      <c r="A18" s="87"/>
      <c r="B18" s="12">
        <v>1.4865999999999999</v>
      </c>
      <c r="C18" s="13">
        <v>0.4345</v>
      </c>
      <c r="D18" s="13">
        <v>0.14810000000000001</v>
      </c>
      <c r="E18" s="13">
        <v>6.9699999999999998E-2</v>
      </c>
      <c r="F18" s="13">
        <v>5.16E-2</v>
      </c>
      <c r="G18" s="13">
        <v>4.7E-2</v>
      </c>
      <c r="H18" s="13">
        <v>5.2900000000000003E-2</v>
      </c>
      <c r="I18" s="13">
        <v>4.6600000000000003E-2</v>
      </c>
      <c r="J18" s="13">
        <v>4.9599999999999998E-2</v>
      </c>
      <c r="K18" s="13">
        <v>6.9900000000000004E-2</v>
      </c>
      <c r="L18" s="13">
        <v>4.9700000000000001E-2</v>
      </c>
      <c r="M18" s="14">
        <v>4.5499999999999999E-2</v>
      </c>
      <c r="N18" s="5"/>
      <c r="O18" s="87"/>
      <c r="P18" s="12">
        <v>0.17269999999999999</v>
      </c>
      <c r="Q18" s="13">
        <v>8.2600000000000007E-2</v>
      </c>
      <c r="R18" s="13">
        <v>5.6000000000000001E-2</v>
      </c>
      <c r="S18" s="13">
        <v>4.6600000000000003E-2</v>
      </c>
      <c r="T18" s="13">
        <v>4.4999999999999998E-2</v>
      </c>
      <c r="U18" s="13">
        <v>4.41E-2</v>
      </c>
      <c r="V18" s="13">
        <v>4.3499999999999997E-2</v>
      </c>
      <c r="W18" s="13">
        <v>4.6300000000000001E-2</v>
      </c>
      <c r="X18" s="13">
        <v>5.28E-2</v>
      </c>
      <c r="Y18" s="13">
        <v>4.3700000000000003E-2</v>
      </c>
      <c r="Z18" s="13">
        <v>4.6800000000000001E-2</v>
      </c>
      <c r="AA18" s="14">
        <v>4.3099999999999999E-2</v>
      </c>
    </row>
    <row r="20" spans="1:27" x14ac:dyDescent="0.35">
      <c r="B20" t="s">
        <v>0</v>
      </c>
    </row>
    <row r="21" spans="1:27" x14ac:dyDescent="0.35">
      <c r="B21" t="s">
        <v>33</v>
      </c>
    </row>
  </sheetData>
  <mergeCells count="16">
    <mergeCell ref="A15:A16"/>
    <mergeCell ref="O15:O16"/>
    <mergeCell ref="A17:A18"/>
    <mergeCell ref="O17:O18"/>
    <mergeCell ref="A9:A10"/>
    <mergeCell ref="O9:O10"/>
    <mergeCell ref="A11:A12"/>
    <mergeCell ref="O11:O12"/>
    <mergeCell ref="A13:A14"/>
    <mergeCell ref="O13:O14"/>
    <mergeCell ref="A3:A4"/>
    <mergeCell ref="O3:O4"/>
    <mergeCell ref="A5:A6"/>
    <mergeCell ref="O5:O6"/>
    <mergeCell ref="A7:A8"/>
    <mergeCell ref="O7:O8"/>
  </mergeCells>
  <conditionalFormatting sqref="B3:M18 P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workbookViewId="0">
      <selection activeCell="B3" sqref="B3:M4"/>
    </sheetView>
  </sheetViews>
  <sheetFormatPr defaultColWidth="9.09765625" defaultRowHeight="15.6" x14ac:dyDescent="0.35"/>
  <cols>
    <col min="1" max="1" width="12.6992187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3.0976562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50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4.8099999999999997E-2</v>
      </c>
      <c r="C3" s="3">
        <v>4.5699999999999998E-2</v>
      </c>
      <c r="D3" s="3">
        <v>5.0700000000000002E-2</v>
      </c>
      <c r="E3" s="3">
        <v>4.6300000000000001E-2</v>
      </c>
      <c r="F3" s="3">
        <v>4.6699999999999998E-2</v>
      </c>
      <c r="G3" s="3">
        <v>7.3999999999999996E-2</v>
      </c>
      <c r="H3" s="3">
        <v>4.9599999999999998E-2</v>
      </c>
      <c r="I3" s="3">
        <v>4.8399999999999999E-2</v>
      </c>
      <c r="J3" s="3">
        <v>6.7000000000000004E-2</v>
      </c>
      <c r="K3" s="3">
        <v>4.6899999999999997E-2</v>
      </c>
      <c r="L3" s="3">
        <v>4.41E-2</v>
      </c>
      <c r="M3" s="4">
        <v>5.0299999999999997E-2</v>
      </c>
      <c r="N3" s="5"/>
      <c r="O3" s="86" t="s">
        <v>4</v>
      </c>
      <c r="P3" s="2">
        <v>3.3001999999999998</v>
      </c>
      <c r="Q3" s="3">
        <v>3.1745999999999999</v>
      </c>
      <c r="R3" s="3">
        <v>3.1122000000000001</v>
      </c>
      <c r="S3" s="3">
        <v>2.077</v>
      </c>
      <c r="T3" s="3">
        <v>0.7399</v>
      </c>
      <c r="U3" s="3">
        <v>0.28029999999999999</v>
      </c>
      <c r="V3" s="3">
        <v>0.104</v>
      </c>
      <c r="W3" s="3">
        <v>7.4700000000000003E-2</v>
      </c>
      <c r="X3" s="3">
        <v>5.1700000000000003E-2</v>
      </c>
      <c r="Y3" s="3">
        <v>4.7199999999999999E-2</v>
      </c>
      <c r="Z3" s="3">
        <v>4.5900000000000003E-2</v>
      </c>
      <c r="AA3" s="4">
        <v>4.5699999999999998E-2</v>
      </c>
    </row>
    <row r="4" spans="1:27" x14ac:dyDescent="0.35">
      <c r="A4" s="86"/>
      <c r="B4" s="6">
        <v>4.9700000000000001E-2</v>
      </c>
      <c r="C4" s="7">
        <v>4.7199999999999999E-2</v>
      </c>
      <c r="D4" s="7">
        <v>4.4699999999999997E-2</v>
      </c>
      <c r="E4" s="7">
        <v>4.3700000000000003E-2</v>
      </c>
      <c r="F4" s="7">
        <v>4.24E-2</v>
      </c>
      <c r="G4" s="7">
        <v>4.5100000000000001E-2</v>
      </c>
      <c r="H4" s="7">
        <v>4.2099999999999999E-2</v>
      </c>
      <c r="I4" s="7">
        <v>4.2500000000000003E-2</v>
      </c>
      <c r="J4" s="7">
        <v>4.2299999999999997E-2</v>
      </c>
      <c r="K4" s="7">
        <v>4.2200000000000001E-2</v>
      </c>
      <c r="L4" s="7">
        <v>4.19E-2</v>
      </c>
      <c r="M4" s="8">
        <v>4.2099999999999999E-2</v>
      </c>
      <c r="N4" s="5"/>
      <c r="O4" s="86"/>
      <c r="P4" s="6">
        <v>3.2808999999999999</v>
      </c>
      <c r="Q4" s="7">
        <v>3.1086999999999998</v>
      </c>
      <c r="R4" s="7">
        <v>2.6695000000000002</v>
      </c>
      <c r="S4" s="7">
        <v>1.6738</v>
      </c>
      <c r="T4" s="7">
        <v>0.73309999999999997</v>
      </c>
      <c r="U4" s="7">
        <v>0.28289999999999998</v>
      </c>
      <c r="V4" s="7">
        <v>0.1082</v>
      </c>
      <c r="W4" s="7">
        <v>6.2899999999999998E-2</v>
      </c>
      <c r="X4" s="7">
        <v>4.9599999999999998E-2</v>
      </c>
      <c r="Y4" s="7">
        <v>4.6199999999999998E-2</v>
      </c>
      <c r="Z4" s="7">
        <v>5.11E-2</v>
      </c>
      <c r="AA4" s="8">
        <v>4.2700000000000002E-2</v>
      </c>
    </row>
    <row r="5" spans="1:27" x14ac:dyDescent="0.35">
      <c r="A5" s="87" t="s">
        <v>35</v>
      </c>
      <c r="B5" s="9">
        <v>2.1751</v>
      </c>
      <c r="C5" s="10">
        <v>1.2803</v>
      </c>
      <c r="D5" s="10">
        <v>0.33210000000000001</v>
      </c>
      <c r="E5" s="10">
        <v>0.1114</v>
      </c>
      <c r="F5" s="10">
        <v>6.3500000000000001E-2</v>
      </c>
      <c r="G5" s="10">
        <v>5.7500000000000002E-2</v>
      </c>
      <c r="H5" s="10">
        <v>4.8300000000000003E-2</v>
      </c>
      <c r="I5" s="10">
        <v>4.82E-2</v>
      </c>
      <c r="J5" s="10">
        <v>4.6399999999999997E-2</v>
      </c>
      <c r="K5" s="10">
        <v>5.0900000000000001E-2</v>
      </c>
      <c r="L5" s="10">
        <v>4.9500000000000002E-2</v>
      </c>
      <c r="M5" s="11">
        <v>4.8099999999999997E-2</v>
      </c>
      <c r="N5" s="5"/>
      <c r="O5" s="87" t="s">
        <v>42</v>
      </c>
      <c r="P5" s="9">
        <v>0.38450000000000001</v>
      </c>
      <c r="Q5" s="10">
        <v>0.11899999999999999</v>
      </c>
      <c r="R5" s="10">
        <v>6.7299999999999999E-2</v>
      </c>
      <c r="S5" s="10">
        <v>5.2200000000000003E-2</v>
      </c>
      <c r="T5" s="10">
        <v>5.11E-2</v>
      </c>
      <c r="U5" s="10">
        <v>5.0599999999999999E-2</v>
      </c>
      <c r="V5" s="10">
        <v>4.9700000000000001E-2</v>
      </c>
      <c r="W5" s="10">
        <v>7.6399999999999996E-2</v>
      </c>
      <c r="X5" s="10">
        <v>4.6199999999999998E-2</v>
      </c>
      <c r="Y5" s="10">
        <v>4.65E-2</v>
      </c>
      <c r="Z5" s="10">
        <v>4.7600000000000003E-2</v>
      </c>
      <c r="AA5" s="11">
        <v>4.6100000000000002E-2</v>
      </c>
    </row>
    <row r="6" spans="1:27" x14ac:dyDescent="0.35">
      <c r="A6" s="87"/>
      <c r="B6" s="6">
        <v>2.613</v>
      </c>
      <c r="C6" s="7">
        <v>1.1406000000000001</v>
      </c>
      <c r="D6" s="7">
        <v>0.33460000000000001</v>
      </c>
      <c r="E6" s="7">
        <v>0.1053</v>
      </c>
      <c r="F6" s="7">
        <v>6.3E-2</v>
      </c>
      <c r="G6" s="7">
        <v>5.57E-2</v>
      </c>
      <c r="H6" s="7">
        <v>5.1700000000000003E-2</v>
      </c>
      <c r="I6" s="7">
        <v>4.6600000000000003E-2</v>
      </c>
      <c r="J6" s="7">
        <v>4.5699999999999998E-2</v>
      </c>
      <c r="K6" s="7">
        <v>4.7300000000000002E-2</v>
      </c>
      <c r="L6" s="7">
        <v>4.8800000000000003E-2</v>
      </c>
      <c r="M6" s="8">
        <v>4.58E-2</v>
      </c>
      <c r="N6" s="5"/>
      <c r="O6" s="87"/>
      <c r="P6" s="6">
        <v>0.43780000000000002</v>
      </c>
      <c r="Q6" s="7">
        <v>0.1177</v>
      </c>
      <c r="R6" s="7">
        <v>8.1699999999999995E-2</v>
      </c>
      <c r="S6" s="7">
        <v>4.9299999999999997E-2</v>
      </c>
      <c r="T6" s="7">
        <v>4.7399999999999998E-2</v>
      </c>
      <c r="U6" s="7">
        <v>4.8399999999999999E-2</v>
      </c>
      <c r="V6" s="7">
        <v>4.7800000000000002E-2</v>
      </c>
      <c r="W6" s="7">
        <v>4.9099999999999998E-2</v>
      </c>
      <c r="X6" s="7">
        <v>4.6100000000000002E-2</v>
      </c>
      <c r="Y6" s="7">
        <v>4.5600000000000002E-2</v>
      </c>
      <c r="Z6" s="7">
        <v>4.6300000000000001E-2</v>
      </c>
      <c r="AA6" s="8">
        <v>4.53E-2</v>
      </c>
    </row>
    <row r="7" spans="1:27" x14ac:dyDescent="0.35">
      <c r="A7" s="87" t="s">
        <v>36</v>
      </c>
      <c r="B7" s="9">
        <v>0.24179999999999999</v>
      </c>
      <c r="C7" s="10">
        <v>0.1003</v>
      </c>
      <c r="D7" s="10">
        <v>5.57E-2</v>
      </c>
      <c r="E7" s="10">
        <v>4.4999999999999998E-2</v>
      </c>
      <c r="F7" s="10">
        <v>4.24E-2</v>
      </c>
      <c r="G7" s="10">
        <v>4.5400000000000003E-2</v>
      </c>
      <c r="H7" s="10">
        <v>4.3799999999999999E-2</v>
      </c>
      <c r="I7" s="10">
        <v>4.19E-2</v>
      </c>
      <c r="J7" s="10">
        <v>4.24E-2</v>
      </c>
      <c r="K7" s="10">
        <v>4.7800000000000002E-2</v>
      </c>
      <c r="L7" s="10">
        <v>4.24E-2</v>
      </c>
      <c r="M7" s="11">
        <v>4.1700000000000001E-2</v>
      </c>
      <c r="N7" s="5"/>
      <c r="O7" s="87" t="s">
        <v>43</v>
      </c>
      <c r="P7" s="9">
        <v>3.593</v>
      </c>
      <c r="Q7" s="10">
        <v>2.3245</v>
      </c>
      <c r="R7" s="10">
        <v>0.70889999999999997</v>
      </c>
      <c r="S7" s="10">
        <v>0.17549999999999999</v>
      </c>
      <c r="T7" s="10">
        <v>6.88E-2</v>
      </c>
      <c r="U7" s="10">
        <v>5.2900000000000003E-2</v>
      </c>
      <c r="V7" s="10">
        <v>4.3900000000000002E-2</v>
      </c>
      <c r="W7" s="10">
        <v>4.3799999999999999E-2</v>
      </c>
      <c r="X7" s="10">
        <v>4.3799999999999999E-2</v>
      </c>
      <c r="Y7" s="10">
        <v>4.9700000000000001E-2</v>
      </c>
      <c r="Z7" s="10">
        <v>4.4200000000000003E-2</v>
      </c>
      <c r="AA7" s="11">
        <v>4.3099999999999999E-2</v>
      </c>
    </row>
    <row r="8" spans="1:27" x14ac:dyDescent="0.35">
      <c r="A8" s="87"/>
      <c r="B8" s="6">
        <v>0.24929999999999999</v>
      </c>
      <c r="C8" s="7">
        <v>9.1200000000000003E-2</v>
      </c>
      <c r="D8" s="7">
        <v>5.5100000000000003E-2</v>
      </c>
      <c r="E8" s="7">
        <v>4.5400000000000003E-2</v>
      </c>
      <c r="F8" s="7">
        <v>4.2799999999999998E-2</v>
      </c>
      <c r="G8" s="7">
        <v>4.2000000000000003E-2</v>
      </c>
      <c r="H8" s="7">
        <v>4.2099999999999999E-2</v>
      </c>
      <c r="I8" s="7">
        <v>4.2099999999999999E-2</v>
      </c>
      <c r="J8" s="7">
        <v>4.2099999999999999E-2</v>
      </c>
      <c r="K8" s="7">
        <v>4.1599999999999998E-2</v>
      </c>
      <c r="L8" s="7">
        <v>4.1399999999999999E-2</v>
      </c>
      <c r="M8" s="8">
        <v>4.1500000000000002E-2</v>
      </c>
      <c r="N8" s="5"/>
      <c r="O8" s="87"/>
      <c r="P8" s="6">
        <v>3.399</v>
      </c>
      <c r="Q8" s="7">
        <v>2.2724000000000002</v>
      </c>
      <c r="R8" s="7">
        <v>0.74750000000000005</v>
      </c>
      <c r="S8" s="7">
        <v>0.1638</v>
      </c>
      <c r="T8" s="7">
        <v>7.0400000000000004E-2</v>
      </c>
      <c r="U8" s="7">
        <v>5.0099999999999999E-2</v>
      </c>
      <c r="V8" s="7">
        <v>4.3799999999999999E-2</v>
      </c>
      <c r="W8" s="7">
        <v>4.4299999999999999E-2</v>
      </c>
      <c r="X8" s="7">
        <v>4.3200000000000002E-2</v>
      </c>
      <c r="Y8" s="7">
        <v>4.7399999999999998E-2</v>
      </c>
      <c r="Z8" s="7">
        <v>4.3499999999999997E-2</v>
      </c>
      <c r="AA8" s="8">
        <v>4.6800000000000001E-2</v>
      </c>
    </row>
    <row r="9" spans="1:27" x14ac:dyDescent="0.35">
      <c r="A9" s="87" t="s">
        <v>37</v>
      </c>
      <c r="B9" s="9">
        <v>0.45550000000000002</v>
      </c>
      <c r="C9" s="10">
        <v>0.19109999999999999</v>
      </c>
      <c r="D9" s="10">
        <v>9.3700000000000006E-2</v>
      </c>
      <c r="E9" s="10">
        <v>6.93E-2</v>
      </c>
      <c r="F9" s="10">
        <v>6.4399999999999999E-2</v>
      </c>
      <c r="G9" s="10">
        <v>6.25E-2</v>
      </c>
      <c r="H9" s="10">
        <v>4.9799999999999997E-2</v>
      </c>
      <c r="I9" s="10">
        <v>5.0599999999999999E-2</v>
      </c>
      <c r="J9" s="10">
        <v>5.3400000000000003E-2</v>
      </c>
      <c r="K9" s="10">
        <v>5.8400000000000001E-2</v>
      </c>
      <c r="L9" s="10">
        <v>6.4799999999999996E-2</v>
      </c>
      <c r="M9" s="11">
        <v>5.57E-2</v>
      </c>
      <c r="N9" s="5"/>
      <c r="O9" s="87" t="s">
        <v>44</v>
      </c>
      <c r="P9" s="9">
        <v>2.831</v>
      </c>
      <c r="Q9" s="10">
        <v>0.98809999999999998</v>
      </c>
      <c r="R9" s="10">
        <v>0.253</v>
      </c>
      <c r="S9" s="10">
        <v>9.0800000000000006E-2</v>
      </c>
      <c r="T9" s="10">
        <v>6.0400000000000002E-2</v>
      </c>
      <c r="U9" s="10">
        <v>5.6899999999999999E-2</v>
      </c>
      <c r="V9" s="10">
        <v>5.4600000000000003E-2</v>
      </c>
      <c r="W9" s="10">
        <v>4.87E-2</v>
      </c>
      <c r="X9" s="10">
        <v>4.9299999999999997E-2</v>
      </c>
      <c r="Y9" s="10">
        <v>4.7399999999999998E-2</v>
      </c>
      <c r="Z9" s="10">
        <v>5.2299999999999999E-2</v>
      </c>
      <c r="AA9" s="11">
        <v>5.1799999999999999E-2</v>
      </c>
    </row>
    <row r="10" spans="1:27" x14ac:dyDescent="0.35">
      <c r="A10" s="87"/>
      <c r="B10" s="6">
        <v>0.44429999999999997</v>
      </c>
      <c r="C10" s="7">
        <v>0.16209999999999999</v>
      </c>
      <c r="D10" s="7">
        <v>8.6900000000000005E-2</v>
      </c>
      <c r="E10" s="7">
        <v>6.88E-2</v>
      </c>
      <c r="F10" s="7">
        <v>6.3700000000000007E-2</v>
      </c>
      <c r="G10" s="7">
        <v>6.1699999999999998E-2</v>
      </c>
      <c r="H10" s="7">
        <v>4.7699999999999999E-2</v>
      </c>
      <c r="I10" s="7">
        <v>5.0700000000000002E-2</v>
      </c>
      <c r="J10" s="7">
        <v>5.4100000000000002E-2</v>
      </c>
      <c r="K10" s="7">
        <v>5.8799999999999998E-2</v>
      </c>
      <c r="L10" s="7">
        <v>6.9699999999999998E-2</v>
      </c>
      <c r="M10" s="8">
        <v>5.8000000000000003E-2</v>
      </c>
      <c r="N10" s="5"/>
      <c r="O10" s="87"/>
      <c r="P10" s="6">
        <v>3.0409999999999999</v>
      </c>
      <c r="Q10" s="7">
        <v>0.94579999999999997</v>
      </c>
      <c r="R10" s="7">
        <v>0.2505</v>
      </c>
      <c r="S10" s="7">
        <v>8.5400000000000004E-2</v>
      </c>
      <c r="T10" s="7">
        <v>6.1899999999999997E-2</v>
      </c>
      <c r="U10" s="7">
        <v>6.2300000000000001E-2</v>
      </c>
      <c r="V10" s="7">
        <v>5.5E-2</v>
      </c>
      <c r="W10" s="7">
        <v>4.82E-2</v>
      </c>
      <c r="X10" s="7">
        <v>4.9500000000000002E-2</v>
      </c>
      <c r="Y10" s="7">
        <v>4.9500000000000002E-2</v>
      </c>
      <c r="Z10" s="7">
        <v>5.2600000000000001E-2</v>
      </c>
      <c r="AA10" s="8">
        <v>4.8800000000000003E-2</v>
      </c>
    </row>
    <row r="11" spans="1:27" x14ac:dyDescent="0.35">
      <c r="A11" s="87" t="s">
        <v>38</v>
      </c>
      <c r="B11" s="9">
        <v>0.5746</v>
      </c>
      <c r="C11" s="10">
        <v>0.2046</v>
      </c>
      <c r="D11" s="10">
        <v>8.8300000000000003E-2</v>
      </c>
      <c r="E11" s="10">
        <v>5.5100000000000003E-2</v>
      </c>
      <c r="F11" s="10">
        <v>4.5499999999999999E-2</v>
      </c>
      <c r="G11" s="10">
        <v>4.3299999999999998E-2</v>
      </c>
      <c r="H11" s="10">
        <v>4.2500000000000003E-2</v>
      </c>
      <c r="I11" s="10">
        <v>4.2799999999999998E-2</v>
      </c>
      <c r="J11" s="10">
        <v>4.4699999999999997E-2</v>
      </c>
      <c r="K11" s="10">
        <v>4.2900000000000001E-2</v>
      </c>
      <c r="L11" s="10">
        <v>4.2999999999999997E-2</v>
      </c>
      <c r="M11" s="11">
        <v>4.3700000000000003E-2</v>
      </c>
      <c r="N11" s="5"/>
      <c r="O11" s="87" t="s">
        <v>45</v>
      </c>
      <c r="P11" s="9">
        <v>1.9770000000000001</v>
      </c>
      <c r="Q11" s="10">
        <v>0.59309999999999996</v>
      </c>
      <c r="R11" s="10">
        <v>0.13439999999999999</v>
      </c>
      <c r="S11" s="10">
        <v>6.4799999999999996E-2</v>
      </c>
      <c r="T11" s="10">
        <v>4.99E-2</v>
      </c>
      <c r="U11" s="10">
        <v>4.6800000000000001E-2</v>
      </c>
      <c r="V11" s="10">
        <v>4.6300000000000001E-2</v>
      </c>
      <c r="W11" s="10">
        <v>4.4900000000000002E-2</v>
      </c>
      <c r="X11" s="10">
        <v>4.3900000000000002E-2</v>
      </c>
      <c r="Y11" s="10">
        <v>4.4400000000000002E-2</v>
      </c>
      <c r="Z11" s="10">
        <v>4.3999999999999997E-2</v>
      </c>
      <c r="AA11" s="11">
        <v>4.3299999999999998E-2</v>
      </c>
    </row>
    <row r="12" spans="1:27" x14ac:dyDescent="0.35">
      <c r="A12" s="87"/>
      <c r="B12" s="6">
        <v>0.62329999999999997</v>
      </c>
      <c r="C12" s="7">
        <v>0.2112</v>
      </c>
      <c r="D12" s="7">
        <v>7.9000000000000001E-2</v>
      </c>
      <c r="E12" s="7">
        <v>5.2900000000000003E-2</v>
      </c>
      <c r="F12" s="7">
        <v>4.5699999999999998E-2</v>
      </c>
      <c r="G12" s="7">
        <v>4.36E-2</v>
      </c>
      <c r="H12" s="7">
        <v>4.2700000000000002E-2</v>
      </c>
      <c r="I12" s="7">
        <v>4.2799999999999998E-2</v>
      </c>
      <c r="J12" s="7">
        <v>4.7500000000000001E-2</v>
      </c>
      <c r="K12" s="7">
        <v>4.3099999999999999E-2</v>
      </c>
      <c r="L12" s="7">
        <v>4.3299999999999998E-2</v>
      </c>
      <c r="M12" s="8">
        <v>4.3400000000000001E-2</v>
      </c>
      <c r="N12" s="5"/>
      <c r="O12" s="87"/>
      <c r="P12" s="6">
        <v>2.5623</v>
      </c>
      <c r="Q12" s="7">
        <v>0.56399999999999995</v>
      </c>
      <c r="R12" s="7">
        <v>0.14990000000000001</v>
      </c>
      <c r="S12" s="7">
        <v>6.7299999999999999E-2</v>
      </c>
      <c r="T12" s="7">
        <v>5.4300000000000001E-2</v>
      </c>
      <c r="U12" s="7">
        <v>4.6300000000000001E-2</v>
      </c>
      <c r="V12" s="7">
        <v>4.58E-2</v>
      </c>
      <c r="W12" s="7">
        <v>4.4299999999999999E-2</v>
      </c>
      <c r="X12" s="7">
        <v>4.36E-2</v>
      </c>
      <c r="Y12" s="7">
        <v>4.4900000000000002E-2</v>
      </c>
      <c r="Z12" s="7">
        <v>5.3699999999999998E-2</v>
      </c>
      <c r="AA12" s="8">
        <v>4.7899999999999998E-2</v>
      </c>
    </row>
    <row r="13" spans="1:27" x14ac:dyDescent="0.35">
      <c r="A13" s="87" t="s">
        <v>39</v>
      </c>
      <c r="B13" s="9">
        <v>1.6843999999999999</v>
      </c>
      <c r="C13" s="10">
        <v>0.57399999999999995</v>
      </c>
      <c r="D13" s="10">
        <v>0.16500000000000001</v>
      </c>
      <c r="E13" s="10">
        <v>7.8299999999999995E-2</v>
      </c>
      <c r="F13" s="10">
        <v>5.5500000000000001E-2</v>
      </c>
      <c r="G13" s="10">
        <v>5.0599999999999999E-2</v>
      </c>
      <c r="H13" s="10">
        <v>4.6699999999999998E-2</v>
      </c>
      <c r="I13" s="10">
        <v>4.7E-2</v>
      </c>
      <c r="J13" s="10">
        <v>4.7100000000000003E-2</v>
      </c>
      <c r="K13" s="10">
        <v>4.87E-2</v>
      </c>
      <c r="L13" s="10">
        <v>5.11E-2</v>
      </c>
      <c r="M13" s="11">
        <v>5.0599999999999999E-2</v>
      </c>
      <c r="N13" s="5"/>
      <c r="O13" s="87" t="s">
        <v>46</v>
      </c>
      <c r="P13" s="9">
        <v>2.5024999999999999</v>
      </c>
      <c r="Q13" s="10">
        <v>1.4813000000000001</v>
      </c>
      <c r="R13" s="10">
        <v>0.36409999999999998</v>
      </c>
      <c r="S13" s="10">
        <v>0.1178</v>
      </c>
      <c r="T13" s="10">
        <v>6.9800000000000001E-2</v>
      </c>
      <c r="U13" s="10">
        <v>5.57E-2</v>
      </c>
      <c r="V13" s="10">
        <v>6.3600000000000004E-2</v>
      </c>
      <c r="W13" s="10">
        <v>5.1200000000000002E-2</v>
      </c>
      <c r="X13" s="10">
        <v>4.99E-2</v>
      </c>
      <c r="Y13" s="10">
        <v>4.9299999999999997E-2</v>
      </c>
      <c r="Z13" s="10">
        <v>5.2299999999999999E-2</v>
      </c>
      <c r="AA13" s="11">
        <v>6.0199999999999997E-2</v>
      </c>
    </row>
    <row r="14" spans="1:27" x14ac:dyDescent="0.35">
      <c r="A14" s="87"/>
      <c r="B14" s="6">
        <v>1.45</v>
      </c>
      <c r="C14" s="7">
        <v>0.51839999999999997</v>
      </c>
      <c r="D14" s="7">
        <v>0.16950000000000001</v>
      </c>
      <c r="E14" s="7">
        <v>7.6799999999999993E-2</v>
      </c>
      <c r="F14" s="7">
        <v>5.7700000000000001E-2</v>
      </c>
      <c r="G14" s="7">
        <v>5.21E-2</v>
      </c>
      <c r="H14" s="7">
        <v>4.7699999999999999E-2</v>
      </c>
      <c r="I14" s="7">
        <v>4.8500000000000001E-2</v>
      </c>
      <c r="J14" s="7">
        <v>4.8399999999999999E-2</v>
      </c>
      <c r="K14" s="7">
        <v>5.0599999999999999E-2</v>
      </c>
      <c r="L14" s="7">
        <v>5.2299999999999999E-2</v>
      </c>
      <c r="M14" s="8">
        <v>5.0299999999999997E-2</v>
      </c>
      <c r="N14" s="5"/>
      <c r="O14" s="87"/>
      <c r="P14" s="6">
        <v>2.794</v>
      </c>
      <c r="Q14" s="7">
        <v>1.3526</v>
      </c>
      <c r="R14" s="7">
        <v>0.38169999999999998</v>
      </c>
      <c r="S14" s="7">
        <v>0.1086</v>
      </c>
      <c r="T14" s="7">
        <v>7.3099999999999998E-2</v>
      </c>
      <c r="U14" s="7">
        <v>5.8799999999999998E-2</v>
      </c>
      <c r="V14" s="7">
        <v>6.0600000000000001E-2</v>
      </c>
      <c r="W14" s="7">
        <v>4.9599999999999998E-2</v>
      </c>
      <c r="X14" s="7">
        <v>5.2400000000000002E-2</v>
      </c>
      <c r="Y14" s="7">
        <v>5.4699999999999999E-2</v>
      </c>
      <c r="Z14" s="7">
        <v>5.2499999999999998E-2</v>
      </c>
      <c r="AA14" s="8">
        <v>6.25E-2</v>
      </c>
    </row>
    <row r="15" spans="1:27" x14ac:dyDescent="0.35">
      <c r="A15" s="87" t="s">
        <v>40</v>
      </c>
      <c r="B15" s="9">
        <v>1.0167999999999999</v>
      </c>
      <c r="C15" s="10">
        <v>0.37</v>
      </c>
      <c r="D15" s="10">
        <v>0.1143</v>
      </c>
      <c r="E15" s="10">
        <v>5.8599999999999999E-2</v>
      </c>
      <c r="F15" s="10">
        <v>4.65E-2</v>
      </c>
      <c r="G15" s="10">
        <v>4.2799999999999998E-2</v>
      </c>
      <c r="H15" s="10">
        <v>4.3200000000000002E-2</v>
      </c>
      <c r="I15" s="10">
        <v>4.3099999999999999E-2</v>
      </c>
      <c r="J15" s="10">
        <v>4.3400000000000001E-2</v>
      </c>
      <c r="K15" s="10">
        <v>4.36E-2</v>
      </c>
      <c r="L15" s="10">
        <v>4.3400000000000001E-2</v>
      </c>
      <c r="M15" s="11">
        <v>4.4699999999999997E-2</v>
      </c>
      <c r="N15" s="5"/>
      <c r="O15" s="87" t="s">
        <v>47</v>
      </c>
      <c r="P15" s="9">
        <v>3.0872000000000002</v>
      </c>
      <c r="Q15" s="10">
        <v>1.4624999999999999</v>
      </c>
      <c r="R15" s="10">
        <v>0.37730000000000002</v>
      </c>
      <c r="S15" s="10">
        <v>0.11600000000000001</v>
      </c>
      <c r="T15" s="10">
        <v>6.0100000000000001E-2</v>
      </c>
      <c r="U15" s="10">
        <v>5.0900000000000001E-2</v>
      </c>
      <c r="V15" s="10">
        <v>4.5400000000000003E-2</v>
      </c>
      <c r="W15" s="10">
        <v>4.7300000000000002E-2</v>
      </c>
      <c r="X15" s="10">
        <v>4.1700000000000001E-2</v>
      </c>
      <c r="Y15" s="10">
        <v>4.58E-2</v>
      </c>
      <c r="Z15" s="10">
        <v>4.24E-2</v>
      </c>
      <c r="AA15" s="11">
        <v>4.24E-2</v>
      </c>
    </row>
    <row r="16" spans="1:27" x14ac:dyDescent="0.35">
      <c r="A16" s="87"/>
      <c r="B16" s="6">
        <v>0.86060000000000003</v>
      </c>
      <c r="C16" s="7">
        <v>0.33560000000000001</v>
      </c>
      <c r="D16" s="7">
        <v>0.1043</v>
      </c>
      <c r="E16" s="7">
        <v>5.5300000000000002E-2</v>
      </c>
      <c r="F16" s="7">
        <v>4.53E-2</v>
      </c>
      <c r="G16" s="7">
        <v>4.3200000000000002E-2</v>
      </c>
      <c r="H16" s="7">
        <v>4.1799999999999997E-2</v>
      </c>
      <c r="I16" s="7">
        <v>4.1599999999999998E-2</v>
      </c>
      <c r="J16" s="7">
        <v>4.1700000000000001E-2</v>
      </c>
      <c r="K16" s="7">
        <v>4.2700000000000002E-2</v>
      </c>
      <c r="L16" s="7">
        <v>4.2000000000000003E-2</v>
      </c>
      <c r="M16" s="8">
        <v>4.19E-2</v>
      </c>
      <c r="N16" s="5"/>
      <c r="O16" s="87"/>
      <c r="P16" s="6">
        <v>3.0800999999999998</v>
      </c>
      <c r="Q16" s="7">
        <v>1.4558</v>
      </c>
      <c r="R16" s="7">
        <v>0.34960000000000002</v>
      </c>
      <c r="S16" s="7">
        <v>0.1013</v>
      </c>
      <c r="T16" s="7">
        <v>6.1199999999999997E-2</v>
      </c>
      <c r="U16" s="7">
        <v>4.7300000000000002E-2</v>
      </c>
      <c r="V16" s="7">
        <v>5.1400000000000001E-2</v>
      </c>
      <c r="W16" s="7">
        <v>4.2200000000000001E-2</v>
      </c>
      <c r="X16" s="7">
        <v>4.2099999999999999E-2</v>
      </c>
      <c r="Y16" s="7">
        <v>4.2500000000000003E-2</v>
      </c>
      <c r="Z16" s="7">
        <v>4.1599999999999998E-2</v>
      </c>
      <c r="AA16" s="8">
        <v>4.1599999999999998E-2</v>
      </c>
    </row>
    <row r="17" spans="1:27" x14ac:dyDescent="0.35">
      <c r="A17" s="87" t="s">
        <v>41</v>
      </c>
      <c r="B17" s="9">
        <v>0.96460000000000001</v>
      </c>
      <c r="C17" s="10">
        <v>0.32629999999999998</v>
      </c>
      <c r="D17" s="10">
        <v>0.109</v>
      </c>
      <c r="E17" s="10">
        <v>5.9299999999999999E-2</v>
      </c>
      <c r="F17" s="10">
        <v>4.9599999999999998E-2</v>
      </c>
      <c r="G17" s="10">
        <v>4.5100000000000001E-2</v>
      </c>
      <c r="H17" s="10">
        <v>4.36E-2</v>
      </c>
      <c r="I17" s="10">
        <v>6.9400000000000003E-2</v>
      </c>
      <c r="J17" s="10">
        <v>4.3400000000000001E-2</v>
      </c>
      <c r="K17" s="10">
        <v>4.4600000000000001E-2</v>
      </c>
      <c r="L17" s="10">
        <v>4.5600000000000002E-2</v>
      </c>
      <c r="M17" s="11">
        <v>4.7399999999999998E-2</v>
      </c>
      <c r="N17" s="5"/>
      <c r="O17" s="87" t="s">
        <v>48</v>
      </c>
      <c r="P17" s="9">
        <v>2.6347</v>
      </c>
      <c r="Q17" s="10">
        <v>1.3379000000000001</v>
      </c>
      <c r="R17" s="10">
        <v>0.32579999999999998</v>
      </c>
      <c r="S17" s="10">
        <v>0.11459999999999999</v>
      </c>
      <c r="T17" s="10">
        <v>6.1800000000000001E-2</v>
      </c>
      <c r="U17" s="10">
        <v>5.0099999999999999E-2</v>
      </c>
      <c r="V17" s="10">
        <v>4.6199999999999998E-2</v>
      </c>
      <c r="W17" s="10">
        <v>4.41E-2</v>
      </c>
      <c r="X17" s="10">
        <v>4.5699999999999998E-2</v>
      </c>
      <c r="Y17" s="10">
        <v>4.3700000000000003E-2</v>
      </c>
      <c r="Z17" s="10">
        <v>4.3700000000000003E-2</v>
      </c>
      <c r="AA17" s="11">
        <v>4.6699999999999998E-2</v>
      </c>
    </row>
    <row r="18" spans="1:27" ht="16.149999999999999" thickBot="1" x14ac:dyDescent="0.4">
      <c r="A18" s="87"/>
      <c r="B18" s="12">
        <v>0.97299999999999998</v>
      </c>
      <c r="C18" s="13">
        <v>0.30449999999999999</v>
      </c>
      <c r="D18" s="13">
        <v>0.11609999999999999</v>
      </c>
      <c r="E18" s="13">
        <v>6.0600000000000001E-2</v>
      </c>
      <c r="F18" s="13">
        <v>4.8099999999999997E-2</v>
      </c>
      <c r="G18" s="13">
        <v>4.5199999999999997E-2</v>
      </c>
      <c r="H18" s="13">
        <v>4.6800000000000001E-2</v>
      </c>
      <c r="I18" s="13">
        <v>5.1299999999999998E-2</v>
      </c>
      <c r="J18" s="13">
        <v>4.41E-2</v>
      </c>
      <c r="K18" s="13">
        <v>4.7399999999999998E-2</v>
      </c>
      <c r="L18" s="13">
        <v>4.4699999999999997E-2</v>
      </c>
      <c r="M18" s="14">
        <v>4.6100000000000002E-2</v>
      </c>
      <c r="N18" s="5"/>
      <c r="O18" s="87"/>
      <c r="P18" s="12">
        <v>2.6192000000000002</v>
      </c>
      <c r="Q18" s="13">
        <v>1.1541999999999999</v>
      </c>
      <c r="R18" s="13">
        <v>0.39140000000000003</v>
      </c>
      <c r="S18" s="13">
        <v>9.7199999999999995E-2</v>
      </c>
      <c r="T18" s="13">
        <v>6.0999999999999999E-2</v>
      </c>
      <c r="U18" s="13">
        <v>5.1700000000000003E-2</v>
      </c>
      <c r="V18" s="13">
        <v>5.0200000000000002E-2</v>
      </c>
      <c r="W18" s="13">
        <v>4.5499999999999999E-2</v>
      </c>
      <c r="X18" s="13">
        <v>4.8099999999999997E-2</v>
      </c>
      <c r="Y18" s="13">
        <v>4.65E-2</v>
      </c>
      <c r="Z18" s="13">
        <v>4.5199999999999997E-2</v>
      </c>
      <c r="AA18" s="14">
        <v>4.9200000000000001E-2</v>
      </c>
    </row>
    <row r="20" spans="1:27" x14ac:dyDescent="0.35">
      <c r="B20" t="s">
        <v>0</v>
      </c>
    </row>
    <row r="21" spans="1:27" x14ac:dyDescent="0.35">
      <c r="B21" t="s">
        <v>49</v>
      </c>
    </row>
  </sheetData>
  <mergeCells count="16">
    <mergeCell ref="A15:A16"/>
    <mergeCell ref="O15:O16"/>
    <mergeCell ref="A17:A18"/>
    <mergeCell ref="O17:O18"/>
    <mergeCell ref="A9:A10"/>
    <mergeCell ref="O9:O10"/>
    <mergeCell ref="A11:A12"/>
    <mergeCell ref="O11:O12"/>
    <mergeCell ref="A13:A14"/>
    <mergeCell ref="O13:O14"/>
    <mergeCell ref="A3:A4"/>
    <mergeCell ref="O3:O4"/>
    <mergeCell ref="A5:A6"/>
    <mergeCell ref="O5:O6"/>
    <mergeCell ref="A7:A8"/>
    <mergeCell ref="O7:O8"/>
  </mergeCells>
  <conditionalFormatting sqref="B3:M18 P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zoomScaleNormal="100" workbookViewId="0">
      <selection activeCell="H12" sqref="H12"/>
    </sheetView>
  </sheetViews>
  <sheetFormatPr defaultColWidth="9.09765625" defaultRowHeight="15.6" x14ac:dyDescent="0.35"/>
  <cols>
    <col min="1" max="1" width="12.6992187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3.0976562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50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5.0799999999999998E-2</v>
      </c>
      <c r="C3" s="3">
        <v>0.30470000000000003</v>
      </c>
      <c r="D3" s="3">
        <v>4.7100000000000003E-2</v>
      </c>
      <c r="E3" s="3">
        <v>4.8399999999999999E-2</v>
      </c>
      <c r="F3" s="3">
        <v>5.0200000000000002E-2</v>
      </c>
      <c r="G3" s="3">
        <v>4.8599999999999997E-2</v>
      </c>
      <c r="H3" s="3">
        <v>4.6300000000000001E-2</v>
      </c>
      <c r="I3" s="3">
        <v>4.6399999999999997E-2</v>
      </c>
      <c r="J3" s="3">
        <v>4.7199999999999999E-2</v>
      </c>
      <c r="K3" s="3">
        <v>4.6399999999999997E-2</v>
      </c>
      <c r="L3" s="3">
        <v>5.11E-2</v>
      </c>
      <c r="M3" s="4">
        <v>4.7300000000000002E-2</v>
      </c>
      <c r="N3" s="5"/>
      <c r="O3" s="86" t="s">
        <v>4</v>
      </c>
      <c r="P3" s="2">
        <v>2.9470000000000001</v>
      </c>
      <c r="Q3" s="3">
        <v>3.0044</v>
      </c>
      <c r="R3" s="3">
        <v>2.4437000000000002</v>
      </c>
      <c r="S3" s="3">
        <v>1.1911</v>
      </c>
      <c r="T3" s="3">
        <v>0.4365</v>
      </c>
      <c r="U3" s="3">
        <v>0.16789999999999999</v>
      </c>
      <c r="V3" s="3">
        <v>0.10349999999999999</v>
      </c>
      <c r="W3" s="3">
        <v>9.69E-2</v>
      </c>
      <c r="X3" s="3">
        <v>7.4300000000000005E-2</v>
      </c>
      <c r="Y3" s="3">
        <v>6.9500000000000006E-2</v>
      </c>
      <c r="Z3" s="3">
        <v>6.8500000000000005E-2</v>
      </c>
      <c r="AA3" s="4">
        <v>9.0700000000000003E-2</v>
      </c>
    </row>
    <row r="4" spans="1:27" x14ac:dyDescent="0.35">
      <c r="A4" s="86"/>
      <c r="B4" s="6">
        <v>4.7100000000000003E-2</v>
      </c>
      <c r="C4" s="7">
        <v>8.1000000000000003E-2</v>
      </c>
      <c r="D4" s="7">
        <v>4.7600000000000003E-2</v>
      </c>
      <c r="E4" s="7">
        <v>4.5600000000000002E-2</v>
      </c>
      <c r="F4" s="7">
        <v>4.8300000000000003E-2</v>
      </c>
      <c r="G4" s="7">
        <v>4.6399999999999997E-2</v>
      </c>
      <c r="H4" s="7">
        <v>4.58E-2</v>
      </c>
      <c r="I4" s="7">
        <v>4.6600000000000003E-2</v>
      </c>
      <c r="J4" s="7">
        <v>4.6600000000000003E-2</v>
      </c>
      <c r="K4" s="7">
        <v>5.2299999999999999E-2</v>
      </c>
      <c r="L4" s="7">
        <v>4.5499999999999999E-2</v>
      </c>
      <c r="M4" s="8">
        <v>4.7399999999999998E-2</v>
      </c>
      <c r="N4" s="5"/>
      <c r="O4" s="86"/>
      <c r="P4" s="6">
        <v>3.1398000000000001</v>
      </c>
      <c r="Q4" s="7">
        <v>2.6819999999999999</v>
      </c>
      <c r="R4" s="7">
        <v>2.1785000000000001</v>
      </c>
      <c r="S4" s="7">
        <v>1.1128</v>
      </c>
      <c r="T4" s="7">
        <v>0.43059999999999998</v>
      </c>
      <c r="U4" s="7">
        <v>0.16239999999999999</v>
      </c>
      <c r="V4" s="7">
        <v>0.10100000000000001</v>
      </c>
      <c r="W4" s="7">
        <v>8.6499999999999994E-2</v>
      </c>
      <c r="X4" s="7">
        <v>9.8100000000000007E-2</v>
      </c>
      <c r="Y4" s="7">
        <v>7.1499999999999994E-2</v>
      </c>
      <c r="Z4" s="7">
        <v>7.46E-2</v>
      </c>
      <c r="AA4" s="8">
        <v>8.7099999999999997E-2</v>
      </c>
    </row>
    <row r="5" spans="1:27" x14ac:dyDescent="0.35">
      <c r="A5" s="87" t="s">
        <v>51</v>
      </c>
      <c r="B5" s="9">
        <v>3.5369999999999999</v>
      </c>
      <c r="C5" s="10">
        <v>2.7860999999999998</v>
      </c>
      <c r="D5" s="10">
        <v>0.97909999999999997</v>
      </c>
      <c r="E5" s="10">
        <v>0.20580000000000001</v>
      </c>
      <c r="F5" s="10">
        <v>8.5199999999999998E-2</v>
      </c>
      <c r="G5" s="10">
        <v>7.3999999999999996E-2</v>
      </c>
      <c r="H5" s="10">
        <v>7.1900000000000006E-2</v>
      </c>
      <c r="I5" s="10">
        <v>4.4999999999999998E-2</v>
      </c>
      <c r="J5" s="10">
        <v>4.4900000000000002E-2</v>
      </c>
      <c r="K5" s="10">
        <v>5.4399999999999997E-2</v>
      </c>
      <c r="L5" s="10">
        <v>6.0299999999999999E-2</v>
      </c>
      <c r="M5" s="11">
        <v>5.4699999999999999E-2</v>
      </c>
      <c r="N5" s="5"/>
      <c r="O5" s="87" t="s">
        <v>58</v>
      </c>
      <c r="P5" s="9">
        <v>3.2162000000000002</v>
      </c>
      <c r="Q5" s="10">
        <v>1.5548</v>
      </c>
      <c r="R5" s="10">
        <v>0.47989999999999999</v>
      </c>
      <c r="S5" s="10">
        <v>0.1273</v>
      </c>
      <c r="T5" s="10">
        <v>6.6400000000000001E-2</v>
      </c>
      <c r="U5" s="10">
        <v>5.21E-2</v>
      </c>
      <c r="V5" s="10">
        <v>6.59E-2</v>
      </c>
      <c r="W5" s="10">
        <v>4.7199999999999999E-2</v>
      </c>
      <c r="X5" s="10">
        <v>4.7399999999999998E-2</v>
      </c>
      <c r="Y5" s="10">
        <v>4.5999999999999999E-2</v>
      </c>
      <c r="Z5" s="10">
        <v>4.5999999999999999E-2</v>
      </c>
      <c r="AA5" s="11">
        <v>7.0800000000000002E-2</v>
      </c>
    </row>
    <row r="6" spans="1:27" x14ac:dyDescent="0.35">
      <c r="A6" s="87"/>
      <c r="B6" s="6">
        <v>3.5722</v>
      </c>
      <c r="C6" s="7">
        <v>2.5779999999999998</v>
      </c>
      <c r="D6" s="7">
        <v>0.91169999999999995</v>
      </c>
      <c r="E6" s="7">
        <v>0.2046</v>
      </c>
      <c r="F6" s="7">
        <v>0.10390000000000001</v>
      </c>
      <c r="G6" s="7">
        <v>5.5399999999999998E-2</v>
      </c>
      <c r="H6" s="7">
        <v>5.4199999999999998E-2</v>
      </c>
      <c r="I6" s="7">
        <v>4.9299999999999997E-2</v>
      </c>
      <c r="J6" s="7">
        <v>5.3100000000000001E-2</v>
      </c>
      <c r="K6" s="7">
        <v>5.33E-2</v>
      </c>
      <c r="L6" s="7">
        <v>5.2400000000000002E-2</v>
      </c>
      <c r="M6" s="8">
        <v>5.6500000000000002E-2</v>
      </c>
      <c r="N6" s="5"/>
      <c r="O6" s="87"/>
      <c r="P6" s="6">
        <v>3.3376000000000001</v>
      </c>
      <c r="Q6" s="7">
        <v>1.6589</v>
      </c>
      <c r="R6" s="7">
        <v>0.4587</v>
      </c>
      <c r="S6" s="7">
        <v>0.13009999999999999</v>
      </c>
      <c r="T6" s="7">
        <v>6.8500000000000005E-2</v>
      </c>
      <c r="U6" s="7">
        <v>5.2999999999999999E-2</v>
      </c>
      <c r="V6" s="7">
        <v>4.6800000000000001E-2</v>
      </c>
      <c r="W6" s="7">
        <v>4.6800000000000001E-2</v>
      </c>
      <c r="X6" s="7">
        <v>4.5999999999999999E-2</v>
      </c>
      <c r="Y6" s="7">
        <v>4.5600000000000002E-2</v>
      </c>
      <c r="Z6" s="7">
        <v>4.5100000000000001E-2</v>
      </c>
      <c r="AA6" s="8">
        <v>4.5999999999999999E-2</v>
      </c>
    </row>
    <row r="7" spans="1:27" x14ac:dyDescent="0.35">
      <c r="A7" s="87" t="s">
        <v>52</v>
      </c>
      <c r="B7" s="9">
        <v>3.3471000000000002</v>
      </c>
      <c r="C7" s="10">
        <v>1.6289</v>
      </c>
      <c r="D7" s="10">
        <v>0.36780000000000002</v>
      </c>
      <c r="E7" s="10">
        <v>0.10539999999999999</v>
      </c>
      <c r="F7" s="10">
        <v>6.4699999999999994E-2</v>
      </c>
      <c r="G7" s="10">
        <v>4.8599999999999997E-2</v>
      </c>
      <c r="H7" s="10">
        <v>4.7800000000000002E-2</v>
      </c>
      <c r="I7" s="10">
        <v>4.53E-2</v>
      </c>
      <c r="J7" s="10">
        <v>4.53E-2</v>
      </c>
      <c r="K7" s="10">
        <v>4.4200000000000003E-2</v>
      </c>
      <c r="L7" s="10">
        <v>4.6199999999999998E-2</v>
      </c>
      <c r="M7" s="11">
        <v>4.4699999999999997E-2</v>
      </c>
      <c r="N7" s="5"/>
      <c r="O7" s="87" t="s">
        <v>59</v>
      </c>
      <c r="P7" s="9">
        <v>2.0832999999999999</v>
      </c>
      <c r="Q7" s="10">
        <v>0.66710000000000003</v>
      </c>
      <c r="R7" s="10">
        <v>0.19189999999999999</v>
      </c>
      <c r="S7" s="10">
        <v>7.7100000000000002E-2</v>
      </c>
      <c r="T7" s="10">
        <v>5.3900000000000003E-2</v>
      </c>
      <c r="U7" s="10">
        <v>4.6699999999999998E-2</v>
      </c>
      <c r="V7" s="10">
        <v>4.5600000000000002E-2</v>
      </c>
      <c r="W7" s="10">
        <v>5.0900000000000001E-2</v>
      </c>
      <c r="X7" s="10">
        <v>4.4600000000000001E-2</v>
      </c>
      <c r="Y7" s="10">
        <v>4.48E-2</v>
      </c>
      <c r="Z7" s="10">
        <v>4.4900000000000002E-2</v>
      </c>
      <c r="AA7" s="11">
        <v>4.6100000000000002E-2</v>
      </c>
    </row>
    <row r="8" spans="1:27" x14ac:dyDescent="0.35">
      <c r="A8" s="87"/>
      <c r="B8" s="6">
        <v>3.2484000000000002</v>
      </c>
      <c r="C8" s="7">
        <v>1.4273</v>
      </c>
      <c r="D8" s="7">
        <v>0.38030000000000003</v>
      </c>
      <c r="E8" s="7">
        <v>0.1084</v>
      </c>
      <c r="F8" s="7">
        <v>7.3200000000000001E-2</v>
      </c>
      <c r="G8" s="7">
        <v>5.2200000000000003E-2</v>
      </c>
      <c r="H8" s="7">
        <v>5.6099999999999997E-2</v>
      </c>
      <c r="I8" s="7">
        <v>4.5199999999999997E-2</v>
      </c>
      <c r="J8" s="7">
        <v>4.4200000000000003E-2</v>
      </c>
      <c r="K8" s="7">
        <v>4.4299999999999999E-2</v>
      </c>
      <c r="L8" s="7">
        <v>4.5600000000000002E-2</v>
      </c>
      <c r="M8" s="8">
        <v>4.4900000000000002E-2</v>
      </c>
      <c r="N8" s="5"/>
      <c r="O8" s="87"/>
      <c r="P8" s="6">
        <v>2.1640000000000001</v>
      </c>
      <c r="Q8" s="7">
        <v>0.65159999999999996</v>
      </c>
      <c r="R8" s="7">
        <v>0.1913</v>
      </c>
      <c r="S8" s="7">
        <v>6.6500000000000004E-2</v>
      </c>
      <c r="T8" s="7">
        <v>5.1700000000000003E-2</v>
      </c>
      <c r="U8" s="7">
        <v>4.6100000000000002E-2</v>
      </c>
      <c r="V8" s="7">
        <v>4.53E-2</v>
      </c>
      <c r="W8" s="7">
        <v>4.4600000000000001E-2</v>
      </c>
      <c r="X8" s="7">
        <v>4.4999999999999998E-2</v>
      </c>
      <c r="Y8" s="7">
        <v>4.53E-2</v>
      </c>
      <c r="Z8" s="7">
        <v>4.4699999999999997E-2</v>
      </c>
      <c r="AA8" s="8">
        <v>4.5999999999999999E-2</v>
      </c>
    </row>
    <row r="9" spans="1:27" x14ac:dyDescent="0.35">
      <c r="A9" s="87" t="s">
        <v>53</v>
      </c>
      <c r="B9" s="9">
        <v>3.4438</v>
      </c>
      <c r="C9" s="10">
        <v>1.8765000000000001</v>
      </c>
      <c r="D9" s="10">
        <v>0.5232</v>
      </c>
      <c r="E9" s="10">
        <v>0.13389999999999999</v>
      </c>
      <c r="F9" s="10">
        <v>6.9400000000000003E-2</v>
      </c>
      <c r="G9" s="10">
        <v>5.7099999999999998E-2</v>
      </c>
      <c r="H9" s="10">
        <v>4.7100000000000003E-2</v>
      </c>
      <c r="I9" s="10">
        <v>4.6199999999999998E-2</v>
      </c>
      <c r="J9" s="10">
        <v>4.6899999999999997E-2</v>
      </c>
      <c r="K9" s="10">
        <v>4.8500000000000001E-2</v>
      </c>
      <c r="L9" s="10">
        <v>4.7100000000000003E-2</v>
      </c>
      <c r="M9" s="11">
        <v>4.99E-2</v>
      </c>
      <c r="N9" s="5"/>
      <c r="O9" s="87" t="s">
        <v>60</v>
      </c>
      <c r="P9" s="9">
        <v>1.7410000000000001</v>
      </c>
      <c r="Q9" s="10">
        <v>0.49659999999999999</v>
      </c>
      <c r="R9" s="10">
        <v>0.15029999999999999</v>
      </c>
      <c r="S9" s="10">
        <v>6.6500000000000004E-2</v>
      </c>
      <c r="T9" s="10">
        <v>5.0500000000000003E-2</v>
      </c>
      <c r="U9" s="10">
        <v>4.7500000000000001E-2</v>
      </c>
      <c r="V9" s="10">
        <v>4.5199999999999997E-2</v>
      </c>
      <c r="W9" s="10">
        <v>4.5199999999999997E-2</v>
      </c>
      <c r="X9" s="10">
        <v>4.7E-2</v>
      </c>
      <c r="Y9" s="10">
        <v>4.8899999999999999E-2</v>
      </c>
      <c r="Z9" s="10">
        <v>4.53E-2</v>
      </c>
      <c r="AA9" s="11">
        <v>4.6600000000000003E-2</v>
      </c>
    </row>
    <row r="10" spans="1:27" x14ac:dyDescent="0.35">
      <c r="A10" s="87"/>
      <c r="B10" s="6">
        <v>3.5156999999999998</v>
      </c>
      <c r="C10" s="7">
        <v>1.6774</v>
      </c>
      <c r="D10" s="7">
        <v>0.54179999999999995</v>
      </c>
      <c r="E10" s="7">
        <v>0.1371</v>
      </c>
      <c r="F10" s="7">
        <v>6.6199999999999995E-2</v>
      </c>
      <c r="G10" s="7">
        <v>5.0700000000000002E-2</v>
      </c>
      <c r="H10" s="7">
        <v>4.6600000000000003E-2</v>
      </c>
      <c r="I10" s="7">
        <v>4.5900000000000003E-2</v>
      </c>
      <c r="J10" s="7">
        <v>4.48E-2</v>
      </c>
      <c r="K10" s="7">
        <v>4.6100000000000002E-2</v>
      </c>
      <c r="L10" s="7">
        <v>4.6300000000000001E-2</v>
      </c>
      <c r="M10" s="8">
        <v>4.5199999999999997E-2</v>
      </c>
      <c r="N10" s="5"/>
      <c r="O10" s="87"/>
      <c r="P10" s="6">
        <v>1.6646000000000001</v>
      </c>
      <c r="Q10" s="7">
        <v>0.49859999999999999</v>
      </c>
      <c r="R10" s="7">
        <v>0.1484</v>
      </c>
      <c r="S10" s="7">
        <v>6.8099999999999994E-2</v>
      </c>
      <c r="T10" s="7">
        <v>4.99E-2</v>
      </c>
      <c r="U10" s="7">
        <v>4.7600000000000003E-2</v>
      </c>
      <c r="V10" s="7">
        <v>4.5699999999999998E-2</v>
      </c>
      <c r="W10" s="7">
        <v>4.53E-2</v>
      </c>
      <c r="X10" s="7">
        <v>4.5199999999999997E-2</v>
      </c>
      <c r="Y10" s="7">
        <v>4.53E-2</v>
      </c>
      <c r="Z10" s="7">
        <v>4.4200000000000003E-2</v>
      </c>
      <c r="AA10" s="8">
        <v>4.5699999999999998E-2</v>
      </c>
    </row>
    <row r="11" spans="1:27" x14ac:dyDescent="0.35">
      <c r="A11" s="87" t="s">
        <v>54</v>
      </c>
      <c r="B11" s="9">
        <v>2.4944999999999999</v>
      </c>
      <c r="C11" s="10">
        <v>0.96519999999999995</v>
      </c>
      <c r="D11" s="10">
        <v>0.2359</v>
      </c>
      <c r="E11" s="10">
        <v>8.5599999999999996E-2</v>
      </c>
      <c r="F11" s="10">
        <v>5.3699999999999998E-2</v>
      </c>
      <c r="G11" s="10">
        <v>4.7899999999999998E-2</v>
      </c>
      <c r="H11" s="10">
        <v>4.53E-2</v>
      </c>
      <c r="I11" s="10">
        <v>4.5600000000000002E-2</v>
      </c>
      <c r="J11" s="10">
        <v>4.5199999999999997E-2</v>
      </c>
      <c r="K11" s="10">
        <v>4.3900000000000002E-2</v>
      </c>
      <c r="L11" s="10">
        <v>4.7800000000000002E-2</v>
      </c>
      <c r="M11" s="11">
        <v>4.7500000000000001E-2</v>
      </c>
      <c r="N11" s="5"/>
      <c r="O11" s="87" t="s">
        <v>61</v>
      </c>
      <c r="P11" s="9">
        <v>2.6720000000000002</v>
      </c>
      <c r="Q11" s="10">
        <v>0.82569999999999999</v>
      </c>
      <c r="R11" s="10">
        <v>0.24560000000000001</v>
      </c>
      <c r="S11" s="10">
        <v>8.3799999999999999E-2</v>
      </c>
      <c r="T11" s="10">
        <v>5.45E-2</v>
      </c>
      <c r="U11" s="10">
        <v>4.9700000000000001E-2</v>
      </c>
      <c r="V11" s="10">
        <v>4.6699999999999998E-2</v>
      </c>
      <c r="W11" s="10">
        <v>4.48E-2</v>
      </c>
      <c r="X11" s="10">
        <v>4.4600000000000001E-2</v>
      </c>
      <c r="Y11" s="10">
        <v>4.4400000000000002E-2</v>
      </c>
      <c r="Z11" s="10">
        <v>4.5499999999999999E-2</v>
      </c>
      <c r="AA11" s="11">
        <v>4.4600000000000001E-2</v>
      </c>
    </row>
    <row r="12" spans="1:27" x14ac:dyDescent="0.35">
      <c r="A12" s="87"/>
      <c r="B12" s="6">
        <v>2.7084999999999999</v>
      </c>
      <c r="C12" s="7">
        <v>0.89029999999999998</v>
      </c>
      <c r="D12" s="7">
        <v>0.2414</v>
      </c>
      <c r="E12" s="7">
        <v>8.14E-2</v>
      </c>
      <c r="F12" s="7">
        <v>5.4600000000000003E-2</v>
      </c>
      <c r="G12" s="7">
        <v>4.7699999999999999E-2</v>
      </c>
      <c r="H12" s="7">
        <v>4.5699999999999998E-2</v>
      </c>
      <c r="I12" s="7">
        <v>4.6600000000000003E-2</v>
      </c>
      <c r="J12" s="7">
        <v>4.6100000000000002E-2</v>
      </c>
      <c r="K12" s="7">
        <v>5.0900000000000001E-2</v>
      </c>
      <c r="L12" s="7">
        <v>7.3300000000000004E-2</v>
      </c>
      <c r="M12" s="8">
        <v>5.0099999999999999E-2</v>
      </c>
      <c r="N12" s="5"/>
      <c r="O12" s="87"/>
      <c r="P12" s="6">
        <v>2.2542</v>
      </c>
      <c r="Q12" s="7">
        <v>0.86670000000000003</v>
      </c>
      <c r="R12" s="7">
        <v>0.23200000000000001</v>
      </c>
      <c r="S12" s="7">
        <v>8.8300000000000003E-2</v>
      </c>
      <c r="T12" s="7">
        <v>5.79E-2</v>
      </c>
      <c r="U12" s="7">
        <v>4.7899999999999998E-2</v>
      </c>
      <c r="V12" s="7">
        <v>4.5999999999999999E-2</v>
      </c>
      <c r="W12" s="7">
        <v>4.5600000000000002E-2</v>
      </c>
      <c r="X12" s="7">
        <v>4.5699999999999998E-2</v>
      </c>
      <c r="Y12" s="7">
        <v>4.6800000000000001E-2</v>
      </c>
      <c r="Z12" s="7">
        <v>4.5699999999999998E-2</v>
      </c>
      <c r="AA12" s="8">
        <v>4.48E-2</v>
      </c>
    </row>
    <row r="13" spans="1:27" x14ac:dyDescent="0.35">
      <c r="A13" s="87" t="s">
        <v>55</v>
      </c>
      <c r="B13" s="9">
        <v>3.4986000000000002</v>
      </c>
      <c r="C13" s="10">
        <v>1.8879999999999999</v>
      </c>
      <c r="D13" s="10">
        <v>0.48370000000000002</v>
      </c>
      <c r="E13" s="10">
        <v>0.12920000000000001</v>
      </c>
      <c r="F13" s="10">
        <v>6.6100000000000006E-2</v>
      </c>
      <c r="G13" s="10">
        <v>5.1400000000000001E-2</v>
      </c>
      <c r="H13" s="10">
        <v>4.7199999999999999E-2</v>
      </c>
      <c r="I13" s="10">
        <v>4.8000000000000001E-2</v>
      </c>
      <c r="J13" s="10">
        <v>4.5999999999999999E-2</v>
      </c>
      <c r="K13" s="10">
        <v>4.7300000000000002E-2</v>
      </c>
      <c r="L13" s="10">
        <v>4.9700000000000001E-2</v>
      </c>
      <c r="M13" s="11">
        <v>4.8800000000000003E-2</v>
      </c>
      <c r="N13" s="5"/>
      <c r="O13" s="87" t="s">
        <v>62</v>
      </c>
      <c r="P13" s="9">
        <v>2.2765</v>
      </c>
      <c r="Q13" s="10">
        <v>0.68030000000000002</v>
      </c>
      <c r="R13" s="10">
        <v>0.19600000000000001</v>
      </c>
      <c r="S13" s="10">
        <v>7.7899999999999997E-2</v>
      </c>
      <c r="T13" s="10">
        <v>5.5800000000000002E-2</v>
      </c>
      <c r="U13" s="10">
        <v>5.2699999999999997E-2</v>
      </c>
      <c r="V13" s="10">
        <v>5.2999999999999999E-2</v>
      </c>
      <c r="W13" s="10">
        <v>4.6699999999999998E-2</v>
      </c>
      <c r="X13" s="10">
        <v>4.6899999999999997E-2</v>
      </c>
      <c r="Y13" s="10">
        <v>4.7199999999999999E-2</v>
      </c>
      <c r="Z13" s="10">
        <v>4.7300000000000002E-2</v>
      </c>
      <c r="AA13" s="11">
        <v>4.6100000000000002E-2</v>
      </c>
    </row>
    <row r="14" spans="1:27" x14ac:dyDescent="0.35">
      <c r="A14" s="87"/>
      <c r="B14" s="6">
        <v>3.4094000000000002</v>
      </c>
      <c r="C14" s="7">
        <v>1.6688000000000001</v>
      </c>
      <c r="D14" s="7">
        <v>0.42670000000000002</v>
      </c>
      <c r="E14" s="7">
        <v>0.12909999999999999</v>
      </c>
      <c r="F14" s="7">
        <v>6.7400000000000002E-2</v>
      </c>
      <c r="G14" s="7">
        <v>5.1999999999999998E-2</v>
      </c>
      <c r="H14" s="7">
        <v>4.7699999999999999E-2</v>
      </c>
      <c r="I14" s="7">
        <v>4.6300000000000001E-2</v>
      </c>
      <c r="J14" s="7">
        <v>4.58E-2</v>
      </c>
      <c r="K14" s="7">
        <v>4.7300000000000002E-2</v>
      </c>
      <c r="L14" s="7">
        <v>4.7100000000000003E-2</v>
      </c>
      <c r="M14" s="8">
        <v>4.6800000000000001E-2</v>
      </c>
      <c r="N14" s="5"/>
      <c r="O14" s="87"/>
      <c r="P14" s="6">
        <v>2.323</v>
      </c>
      <c r="Q14" s="7">
        <v>0.5968</v>
      </c>
      <c r="R14" s="7">
        <v>0.17760000000000001</v>
      </c>
      <c r="S14" s="7">
        <v>7.9299999999999995E-2</v>
      </c>
      <c r="T14" s="7">
        <v>6.0699999999999997E-2</v>
      </c>
      <c r="U14" s="7">
        <v>5.7099999999999998E-2</v>
      </c>
      <c r="V14" s="7">
        <v>5.1700000000000003E-2</v>
      </c>
      <c r="W14" s="7">
        <v>5.2299999999999999E-2</v>
      </c>
      <c r="X14" s="7">
        <v>4.8000000000000001E-2</v>
      </c>
      <c r="Y14" s="7">
        <v>4.9099999999999998E-2</v>
      </c>
      <c r="Z14" s="7">
        <v>6.0999999999999999E-2</v>
      </c>
      <c r="AA14" s="8">
        <v>6.7400000000000002E-2</v>
      </c>
    </row>
    <row r="15" spans="1:27" x14ac:dyDescent="0.35">
      <c r="A15" s="87" t="s">
        <v>56</v>
      </c>
      <c r="B15" s="9">
        <v>3.2233999999999998</v>
      </c>
      <c r="C15" s="10">
        <v>1.4362999999999999</v>
      </c>
      <c r="D15" s="10">
        <v>0.43280000000000002</v>
      </c>
      <c r="E15" s="10">
        <v>0.1137</v>
      </c>
      <c r="F15" s="10">
        <v>5.9799999999999999E-2</v>
      </c>
      <c r="G15" s="10">
        <v>4.9399999999999999E-2</v>
      </c>
      <c r="H15" s="10">
        <v>4.6399999999999997E-2</v>
      </c>
      <c r="I15" s="10">
        <v>5.0799999999999998E-2</v>
      </c>
      <c r="J15" s="10">
        <v>4.4299999999999999E-2</v>
      </c>
      <c r="K15" s="10">
        <v>4.41E-2</v>
      </c>
      <c r="L15" s="10">
        <v>0.10249999999999999</v>
      </c>
      <c r="M15" s="11">
        <v>5.5899999999999998E-2</v>
      </c>
      <c r="N15" s="5"/>
      <c r="O15" s="87" t="s">
        <v>63</v>
      </c>
      <c r="P15" s="9">
        <v>3.3452999999999999</v>
      </c>
      <c r="Q15" s="10">
        <v>3.6387</v>
      </c>
      <c r="R15" s="10">
        <v>3.5749</v>
      </c>
      <c r="S15" s="10">
        <v>2.8974000000000002</v>
      </c>
      <c r="T15" s="10">
        <v>1.2625</v>
      </c>
      <c r="U15" s="10">
        <v>0.30549999999999999</v>
      </c>
      <c r="V15" s="10">
        <v>0.115</v>
      </c>
      <c r="W15" s="10">
        <v>6.4000000000000001E-2</v>
      </c>
      <c r="X15" s="10">
        <v>4.9700000000000001E-2</v>
      </c>
      <c r="Y15" s="10">
        <v>7.5399999999999995E-2</v>
      </c>
      <c r="Z15" s="10">
        <v>5.0700000000000002E-2</v>
      </c>
      <c r="AA15" s="11">
        <v>4.5699999999999998E-2</v>
      </c>
    </row>
    <row r="16" spans="1:27" x14ac:dyDescent="0.35">
      <c r="A16" s="87"/>
      <c r="B16" s="6">
        <v>3.0550000000000002</v>
      </c>
      <c r="C16" s="7">
        <v>1.2645</v>
      </c>
      <c r="D16" s="7">
        <v>0.39729999999999999</v>
      </c>
      <c r="E16" s="7">
        <v>9.4299999999999995E-2</v>
      </c>
      <c r="F16" s="7">
        <v>5.8299999999999998E-2</v>
      </c>
      <c r="G16" s="7">
        <v>5.2400000000000002E-2</v>
      </c>
      <c r="H16" s="7">
        <v>5.1499999999999997E-2</v>
      </c>
      <c r="I16" s="7">
        <v>4.4600000000000001E-2</v>
      </c>
      <c r="J16" s="7">
        <v>4.9799999999999997E-2</v>
      </c>
      <c r="K16" s="7">
        <v>4.6699999999999998E-2</v>
      </c>
      <c r="L16" s="7">
        <v>7.2300000000000003E-2</v>
      </c>
      <c r="M16" s="8">
        <v>5.3999999999999999E-2</v>
      </c>
      <c r="N16" s="5"/>
      <c r="O16" s="87"/>
      <c r="P16" s="6">
        <v>3.6246</v>
      </c>
      <c r="Q16" s="7">
        <v>3.5655000000000001</v>
      </c>
      <c r="R16" s="7">
        <v>3.6701000000000001</v>
      </c>
      <c r="S16" s="7">
        <v>2.8687</v>
      </c>
      <c r="T16" s="7">
        <v>1.2750999999999999</v>
      </c>
      <c r="U16" s="7">
        <v>0.34239999999999998</v>
      </c>
      <c r="V16" s="7">
        <v>0.1129</v>
      </c>
      <c r="W16" s="7">
        <v>6.4000000000000001E-2</v>
      </c>
      <c r="X16" s="7">
        <v>5.0099999999999999E-2</v>
      </c>
      <c r="Y16" s="7">
        <v>4.7300000000000002E-2</v>
      </c>
      <c r="Z16" s="7">
        <v>4.6399999999999997E-2</v>
      </c>
      <c r="AA16" s="8">
        <v>4.7800000000000002E-2</v>
      </c>
    </row>
    <row r="17" spans="1:27" x14ac:dyDescent="0.35">
      <c r="A17" s="87" t="s">
        <v>57</v>
      </c>
      <c r="B17" s="9">
        <v>3.0539000000000001</v>
      </c>
      <c r="C17" s="10">
        <v>1.3607</v>
      </c>
      <c r="D17" s="10">
        <v>0.38250000000000001</v>
      </c>
      <c r="E17" s="10">
        <v>0.11700000000000001</v>
      </c>
      <c r="F17" s="10">
        <v>7.5499999999999998E-2</v>
      </c>
      <c r="G17" s="10">
        <v>4.9799999999999997E-2</v>
      </c>
      <c r="H17" s="10">
        <v>4.8000000000000001E-2</v>
      </c>
      <c r="I17" s="10">
        <v>4.5199999999999997E-2</v>
      </c>
      <c r="J17" s="10">
        <v>4.6600000000000003E-2</v>
      </c>
      <c r="K17" s="10">
        <v>4.5699999999999998E-2</v>
      </c>
      <c r="L17" s="10">
        <v>0.13189999999999999</v>
      </c>
      <c r="M17" s="11">
        <v>8.1100000000000005E-2</v>
      </c>
      <c r="N17" s="5"/>
      <c r="O17" s="87" t="s">
        <v>64</v>
      </c>
      <c r="P17" s="9">
        <v>3.6694</v>
      </c>
      <c r="Q17" s="10">
        <v>3.6459999999999999</v>
      </c>
      <c r="R17" s="10">
        <v>3.5789</v>
      </c>
      <c r="S17" s="10">
        <v>3.3639999999999999</v>
      </c>
      <c r="T17" s="10">
        <v>2.5394000000000001</v>
      </c>
      <c r="U17" s="10">
        <v>0.94110000000000005</v>
      </c>
      <c r="V17" s="10">
        <v>0.23980000000000001</v>
      </c>
      <c r="W17" s="10">
        <v>0.1019</v>
      </c>
      <c r="X17" s="10">
        <v>5.6800000000000003E-2</v>
      </c>
      <c r="Y17" s="10">
        <v>7.2400000000000006E-2</v>
      </c>
      <c r="Z17" s="10">
        <v>5.1999999999999998E-2</v>
      </c>
      <c r="AA17" s="11">
        <v>5.1299999999999998E-2</v>
      </c>
    </row>
    <row r="18" spans="1:27" ht="16.149999999999999" thickBot="1" x14ac:dyDescent="0.4">
      <c r="A18" s="87"/>
      <c r="B18" s="12">
        <v>3.3241000000000001</v>
      </c>
      <c r="C18" s="13">
        <v>1.3839999999999999</v>
      </c>
      <c r="D18" s="13">
        <v>0.35270000000000001</v>
      </c>
      <c r="E18" s="13">
        <v>0.12659999999999999</v>
      </c>
      <c r="F18" s="13">
        <v>7.6700000000000004E-2</v>
      </c>
      <c r="G18" s="13">
        <v>7.1900000000000006E-2</v>
      </c>
      <c r="H18" s="13">
        <v>4.8899999999999999E-2</v>
      </c>
      <c r="I18" s="13">
        <v>8.3599999999999994E-2</v>
      </c>
      <c r="J18" s="13">
        <v>5.3100000000000001E-2</v>
      </c>
      <c r="K18" s="13">
        <v>5.1499999999999997E-2</v>
      </c>
      <c r="L18" s="13">
        <v>5.2900000000000003E-2</v>
      </c>
      <c r="M18" s="14">
        <v>8.0399999999999999E-2</v>
      </c>
      <c r="N18" s="5"/>
      <c r="O18" s="87"/>
      <c r="P18" s="12">
        <v>3.6905999999999999</v>
      </c>
      <c r="Q18" s="13">
        <v>3.6259000000000001</v>
      </c>
      <c r="R18" s="13">
        <v>3.6856</v>
      </c>
      <c r="S18" s="13">
        <v>3.5488</v>
      </c>
      <c r="T18" s="13">
        <v>2.7509000000000001</v>
      </c>
      <c r="U18" s="13">
        <v>0.92769999999999997</v>
      </c>
      <c r="V18" s="13">
        <v>0.2586</v>
      </c>
      <c r="W18" s="13">
        <v>9.4200000000000006E-2</v>
      </c>
      <c r="X18" s="13">
        <v>6.2E-2</v>
      </c>
      <c r="Y18" s="13">
        <v>5.2200000000000003E-2</v>
      </c>
      <c r="Z18" s="13">
        <v>4.7E-2</v>
      </c>
      <c r="AA18" s="14">
        <v>4.5400000000000003E-2</v>
      </c>
    </row>
    <row r="20" spans="1:27" x14ac:dyDescent="0.35">
      <c r="B20" t="s">
        <v>0</v>
      </c>
    </row>
    <row r="21" spans="1:27" x14ac:dyDescent="0.35">
      <c r="B21" t="s">
        <v>81</v>
      </c>
    </row>
  </sheetData>
  <mergeCells count="16">
    <mergeCell ref="A15:A16"/>
    <mergeCell ref="O15:O16"/>
    <mergeCell ref="A17:A18"/>
    <mergeCell ref="O17:O18"/>
    <mergeCell ref="A9:A10"/>
    <mergeCell ref="O9:O10"/>
    <mergeCell ref="A11:A12"/>
    <mergeCell ref="O11:O12"/>
    <mergeCell ref="A13:A14"/>
    <mergeCell ref="O13:O14"/>
    <mergeCell ref="A3:A4"/>
    <mergeCell ref="O3:O4"/>
    <mergeCell ref="A5:A6"/>
    <mergeCell ref="O5:O6"/>
    <mergeCell ref="A7:A8"/>
    <mergeCell ref="O7:O8"/>
  </mergeCells>
  <conditionalFormatting sqref="B3:M18 P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zoomScaleNormal="100" workbookViewId="0">
      <selection activeCell="B3" sqref="B3:M4"/>
    </sheetView>
  </sheetViews>
  <sheetFormatPr defaultColWidth="9.09765625" defaultRowHeight="15.6" x14ac:dyDescent="0.35"/>
  <cols>
    <col min="1" max="1" width="12.6992187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3.0976562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79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4.5199999999999997E-2</v>
      </c>
      <c r="C3" s="3">
        <v>4.3200000000000002E-2</v>
      </c>
      <c r="D3" s="3">
        <v>4.4900000000000002E-2</v>
      </c>
      <c r="E3" s="3">
        <v>4.53E-2</v>
      </c>
      <c r="F3" s="3">
        <v>4.5999999999999999E-2</v>
      </c>
      <c r="G3" s="3">
        <v>4.53E-2</v>
      </c>
      <c r="H3" s="3">
        <v>4.48E-2</v>
      </c>
      <c r="I3" s="3">
        <v>4.48E-2</v>
      </c>
      <c r="J3" s="3">
        <v>4.4900000000000002E-2</v>
      </c>
      <c r="K3" s="3">
        <v>4.5100000000000001E-2</v>
      </c>
      <c r="L3" s="3">
        <v>4.3400000000000001E-2</v>
      </c>
      <c r="M3" s="4">
        <v>4.4299999999999999E-2</v>
      </c>
      <c r="N3" s="5"/>
      <c r="O3" s="86" t="s">
        <v>4</v>
      </c>
      <c r="P3" s="2">
        <v>3.3639000000000001</v>
      </c>
      <c r="Q3" s="3">
        <v>2.9659</v>
      </c>
      <c r="R3" s="3">
        <v>2.3098999999999998</v>
      </c>
      <c r="S3" s="3">
        <v>1.3985000000000001</v>
      </c>
      <c r="T3" s="3">
        <v>0.51739999999999997</v>
      </c>
      <c r="U3" s="3">
        <v>0.1726</v>
      </c>
      <c r="V3" s="3">
        <v>0.11600000000000001</v>
      </c>
      <c r="W3" s="3">
        <v>8.9499999999999996E-2</v>
      </c>
      <c r="X3" s="3">
        <v>8.2600000000000007E-2</v>
      </c>
      <c r="Y3" s="3">
        <v>7.0199999999999999E-2</v>
      </c>
      <c r="Z3" s="3">
        <v>7.1400000000000005E-2</v>
      </c>
      <c r="AA3" s="4">
        <v>9.2899999999999996E-2</v>
      </c>
    </row>
    <row r="4" spans="1:27" x14ac:dyDescent="0.35">
      <c r="A4" s="86"/>
      <c r="B4" s="6">
        <v>4.2799999999999998E-2</v>
      </c>
      <c r="C4" s="7">
        <v>4.9200000000000001E-2</v>
      </c>
      <c r="D4" s="7">
        <v>4.5600000000000002E-2</v>
      </c>
      <c r="E4" s="7">
        <v>4.2900000000000001E-2</v>
      </c>
      <c r="F4" s="7">
        <v>4.4299999999999999E-2</v>
      </c>
      <c r="G4" s="7">
        <v>4.3200000000000002E-2</v>
      </c>
      <c r="H4" s="7">
        <v>4.7699999999999999E-2</v>
      </c>
      <c r="I4" s="7">
        <v>4.3299999999999998E-2</v>
      </c>
      <c r="J4" s="7">
        <v>4.2500000000000003E-2</v>
      </c>
      <c r="K4" s="7">
        <v>4.3400000000000001E-2</v>
      </c>
      <c r="L4" s="7">
        <v>4.2299999999999997E-2</v>
      </c>
      <c r="M4" s="8">
        <v>4.5100000000000001E-2</v>
      </c>
      <c r="N4" s="5"/>
      <c r="O4" s="86"/>
      <c r="P4" s="6">
        <v>3.2570000000000001</v>
      </c>
      <c r="Q4" s="7">
        <v>2.9948999999999999</v>
      </c>
      <c r="R4" s="7">
        <v>2.2944</v>
      </c>
      <c r="S4" s="7">
        <v>1.3181</v>
      </c>
      <c r="T4" s="7">
        <v>0.48359999999999997</v>
      </c>
      <c r="U4" s="7">
        <v>0.17879999999999999</v>
      </c>
      <c r="V4" s="7">
        <v>0.1074</v>
      </c>
      <c r="W4" s="7">
        <v>8.4699999999999998E-2</v>
      </c>
      <c r="X4" s="7">
        <v>8.0699999999999994E-2</v>
      </c>
      <c r="Y4" s="7">
        <v>7.0699999999999999E-2</v>
      </c>
      <c r="Z4" s="7">
        <v>7.1300000000000002E-2</v>
      </c>
      <c r="AA4" s="8">
        <v>8.6599999999999996E-2</v>
      </c>
    </row>
    <row r="5" spans="1:27" x14ac:dyDescent="0.35">
      <c r="A5" s="87" t="s">
        <v>65</v>
      </c>
      <c r="B5" s="9">
        <v>3.5937000000000001</v>
      </c>
      <c r="C5" s="10">
        <v>3.5583</v>
      </c>
      <c r="D5" s="10">
        <v>3.4407000000000001</v>
      </c>
      <c r="E5" s="10">
        <v>3.1032000000000002</v>
      </c>
      <c r="F5" s="10">
        <v>1.6415</v>
      </c>
      <c r="G5" s="10">
        <v>0.45910000000000001</v>
      </c>
      <c r="H5" s="10">
        <v>0.13730000000000001</v>
      </c>
      <c r="I5" s="10">
        <v>6.5199999999999994E-2</v>
      </c>
      <c r="J5" s="10">
        <v>5.3100000000000001E-2</v>
      </c>
      <c r="K5" s="10">
        <v>4.9099999999999998E-2</v>
      </c>
      <c r="L5" s="10">
        <v>4.8599999999999997E-2</v>
      </c>
      <c r="M5" s="11">
        <v>4.4299999999999999E-2</v>
      </c>
      <c r="N5" s="5"/>
      <c r="O5" s="87" t="s">
        <v>72</v>
      </c>
      <c r="P5" s="9">
        <v>3.7319</v>
      </c>
      <c r="Q5" s="10">
        <v>3.6082000000000001</v>
      </c>
      <c r="R5" s="10">
        <v>3.4245999999999999</v>
      </c>
      <c r="S5" s="10">
        <v>2.363</v>
      </c>
      <c r="T5" s="10">
        <v>0.72809999999999997</v>
      </c>
      <c r="U5" s="10">
        <v>0.15029999999999999</v>
      </c>
      <c r="V5" s="10">
        <v>8.1299999999999997E-2</v>
      </c>
      <c r="W5" s="10">
        <v>5.6599999999999998E-2</v>
      </c>
      <c r="X5" s="10">
        <v>5.3800000000000001E-2</v>
      </c>
      <c r="Y5" s="10">
        <v>5.1799999999999999E-2</v>
      </c>
      <c r="Z5" s="10">
        <v>4.9299999999999997E-2</v>
      </c>
      <c r="AA5" s="11">
        <v>4.7300000000000002E-2</v>
      </c>
    </row>
    <row r="6" spans="1:27" x14ac:dyDescent="0.35">
      <c r="A6" s="87"/>
      <c r="B6" s="6">
        <v>3.7151999999999998</v>
      </c>
      <c r="C6" s="7">
        <v>3.5781999999999998</v>
      </c>
      <c r="D6" s="7">
        <v>3.5905</v>
      </c>
      <c r="E6" s="7">
        <v>3.2681</v>
      </c>
      <c r="F6" s="7">
        <v>1.7632000000000001</v>
      </c>
      <c r="G6" s="7">
        <v>0.41810000000000003</v>
      </c>
      <c r="H6" s="7">
        <v>0.1351</v>
      </c>
      <c r="I6" s="7">
        <v>6.54E-2</v>
      </c>
      <c r="J6" s="7">
        <v>5.28E-2</v>
      </c>
      <c r="K6" s="7">
        <v>5.0999999999999997E-2</v>
      </c>
      <c r="L6" s="7">
        <v>4.82E-2</v>
      </c>
      <c r="M6" s="8">
        <v>4.53E-2</v>
      </c>
      <c r="N6" s="5"/>
      <c r="O6" s="87"/>
      <c r="P6" s="6">
        <v>3.7033999999999998</v>
      </c>
      <c r="Q6" s="7">
        <v>3.6080000000000001</v>
      </c>
      <c r="R6" s="7">
        <v>3.4901</v>
      </c>
      <c r="S6" s="7">
        <v>2.3252000000000002</v>
      </c>
      <c r="T6" s="7">
        <v>0.7208</v>
      </c>
      <c r="U6" s="7">
        <v>0.17230000000000001</v>
      </c>
      <c r="V6" s="7">
        <v>7.5200000000000003E-2</v>
      </c>
      <c r="W6" s="7">
        <v>5.6099999999999997E-2</v>
      </c>
      <c r="X6" s="7">
        <v>5.2499999999999998E-2</v>
      </c>
      <c r="Y6" s="7">
        <v>4.9200000000000001E-2</v>
      </c>
      <c r="Z6" s="7">
        <v>4.8599999999999997E-2</v>
      </c>
      <c r="AA6" s="8">
        <v>4.6199999999999998E-2</v>
      </c>
    </row>
    <row r="7" spans="1:27" x14ac:dyDescent="0.35">
      <c r="A7" s="87" t="s">
        <v>66</v>
      </c>
      <c r="B7" s="9">
        <v>3.6839</v>
      </c>
      <c r="C7" s="10">
        <v>3.7309000000000001</v>
      </c>
      <c r="D7" s="10">
        <v>3.6358000000000001</v>
      </c>
      <c r="E7" s="10">
        <v>3.3527999999999998</v>
      </c>
      <c r="F7" s="10">
        <v>2.0834999999999999</v>
      </c>
      <c r="G7" s="10">
        <v>0.45679999999999998</v>
      </c>
      <c r="H7" s="10">
        <v>0.1328</v>
      </c>
      <c r="I7" s="10">
        <v>6.4199999999999993E-2</v>
      </c>
      <c r="J7" s="10">
        <v>5.1400000000000001E-2</v>
      </c>
      <c r="K7" s="10">
        <v>4.5400000000000003E-2</v>
      </c>
      <c r="L7" s="10">
        <v>4.53E-2</v>
      </c>
      <c r="M7" s="11">
        <v>4.2000000000000003E-2</v>
      </c>
      <c r="N7" s="5"/>
      <c r="O7" s="87" t="s">
        <v>73</v>
      </c>
      <c r="P7" s="9">
        <v>3.6038000000000001</v>
      </c>
      <c r="Q7" s="10">
        <v>3.4323999999999999</v>
      </c>
      <c r="R7" s="10">
        <v>3.4361000000000002</v>
      </c>
      <c r="S7" s="10">
        <v>3.2223999999999999</v>
      </c>
      <c r="T7" s="10">
        <v>1.1105</v>
      </c>
      <c r="U7" s="10">
        <v>0.24909999999999999</v>
      </c>
      <c r="V7" s="10">
        <v>9.2700000000000005E-2</v>
      </c>
      <c r="W7" s="10">
        <v>5.6899999999999999E-2</v>
      </c>
      <c r="X7" s="10">
        <v>6.0900000000000003E-2</v>
      </c>
      <c r="Y7" s="10">
        <v>5.2900000000000003E-2</v>
      </c>
      <c r="Z7" s="10">
        <v>4.7500000000000001E-2</v>
      </c>
      <c r="AA7" s="11">
        <v>4.7699999999999999E-2</v>
      </c>
    </row>
    <row r="8" spans="1:27" x14ac:dyDescent="0.35">
      <c r="A8" s="87"/>
      <c r="B8" s="6">
        <v>3.6987000000000001</v>
      </c>
      <c r="C8" s="7">
        <v>3.6038999999999999</v>
      </c>
      <c r="D8" s="7">
        <v>3.4192999999999998</v>
      </c>
      <c r="E8" s="7">
        <v>3.2839</v>
      </c>
      <c r="F8" s="7">
        <v>1.9333</v>
      </c>
      <c r="G8" s="7">
        <v>0.42809999999999998</v>
      </c>
      <c r="H8" s="7">
        <v>0.1234</v>
      </c>
      <c r="I8" s="7">
        <v>6.2600000000000003E-2</v>
      </c>
      <c r="J8" s="7">
        <v>4.9200000000000001E-2</v>
      </c>
      <c r="K8" s="7">
        <v>4.4999999999999998E-2</v>
      </c>
      <c r="L8" s="7">
        <v>4.3099999999999999E-2</v>
      </c>
      <c r="M8" s="8">
        <v>4.3700000000000003E-2</v>
      </c>
      <c r="N8" s="5"/>
      <c r="O8" s="87"/>
      <c r="P8" s="6">
        <v>3.6514000000000002</v>
      </c>
      <c r="Q8" s="7">
        <v>3.5945999999999998</v>
      </c>
      <c r="R8" s="7">
        <v>3.4382000000000001</v>
      </c>
      <c r="S8" s="7">
        <v>3.0028000000000001</v>
      </c>
      <c r="T8" s="7">
        <v>1.1155999999999999</v>
      </c>
      <c r="U8" s="7">
        <v>0.2432</v>
      </c>
      <c r="V8" s="7">
        <v>8.3500000000000005E-2</v>
      </c>
      <c r="W8" s="7">
        <v>5.4600000000000003E-2</v>
      </c>
      <c r="X8" s="7">
        <v>4.8899999999999999E-2</v>
      </c>
      <c r="Y8" s="7">
        <v>5.2299999999999999E-2</v>
      </c>
      <c r="Z8" s="7">
        <v>4.5100000000000001E-2</v>
      </c>
      <c r="AA8" s="8">
        <v>4.3999999999999997E-2</v>
      </c>
    </row>
    <row r="9" spans="1:27" x14ac:dyDescent="0.35">
      <c r="A9" s="87" t="s">
        <v>67</v>
      </c>
      <c r="B9" s="9">
        <v>3.8195999999999999</v>
      </c>
      <c r="C9" s="10">
        <v>3.8060999999999998</v>
      </c>
      <c r="D9" s="10">
        <v>3.6166999999999998</v>
      </c>
      <c r="E9" s="10">
        <v>3.2755000000000001</v>
      </c>
      <c r="F9" s="10">
        <v>1.4472</v>
      </c>
      <c r="G9" s="10">
        <v>0.32450000000000001</v>
      </c>
      <c r="H9" s="10">
        <v>0.1116</v>
      </c>
      <c r="I9" s="10">
        <v>6.2700000000000006E-2</v>
      </c>
      <c r="J9" s="10">
        <v>6.7199999999999996E-2</v>
      </c>
      <c r="K9" s="10">
        <v>5.79E-2</v>
      </c>
      <c r="L9" s="10">
        <v>6.0100000000000001E-2</v>
      </c>
      <c r="M9" s="11">
        <v>5.2499999999999998E-2</v>
      </c>
      <c r="N9" s="5"/>
      <c r="O9" s="87" t="s">
        <v>74</v>
      </c>
      <c r="P9" s="9">
        <v>3.7309999999999999</v>
      </c>
      <c r="Q9" s="10">
        <v>3.7130999999999998</v>
      </c>
      <c r="R9" s="10">
        <v>3.6777000000000002</v>
      </c>
      <c r="S9" s="10">
        <v>3.4226999999999999</v>
      </c>
      <c r="T9" s="10">
        <v>2.8456000000000001</v>
      </c>
      <c r="U9" s="10">
        <v>1.107</v>
      </c>
      <c r="V9" s="10">
        <v>0.3201</v>
      </c>
      <c r="W9" s="10">
        <v>0.1066</v>
      </c>
      <c r="X9" s="10">
        <v>9.5899999999999999E-2</v>
      </c>
      <c r="Y9" s="10">
        <v>5.3900000000000003E-2</v>
      </c>
      <c r="Z9" s="10">
        <v>5.7599999999999998E-2</v>
      </c>
      <c r="AA9" s="11">
        <v>5.21E-2</v>
      </c>
    </row>
    <row r="10" spans="1:27" x14ac:dyDescent="0.35">
      <c r="A10" s="87"/>
      <c r="B10" s="6">
        <v>3.7094999999999998</v>
      </c>
      <c r="C10" s="7">
        <v>3.7368000000000001</v>
      </c>
      <c r="D10" s="7">
        <v>3.4962</v>
      </c>
      <c r="E10" s="7">
        <v>3.1865000000000001</v>
      </c>
      <c r="F10" s="7">
        <v>1.3293999999999999</v>
      </c>
      <c r="G10" s="7">
        <v>0.2828</v>
      </c>
      <c r="H10" s="7">
        <v>9.4100000000000003E-2</v>
      </c>
      <c r="I10" s="7">
        <v>6.0999999999999999E-2</v>
      </c>
      <c r="J10" s="7">
        <v>6.7000000000000004E-2</v>
      </c>
      <c r="K10" s="7">
        <v>5.8200000000000002E-2</v>
      </c>
      <c r="L10" s="7">
        <v>6.6400000000000001E-2</v>
      </c>
      <c r="M10" s="8">
        <v>6.8500000000000005E-2</v>
      </c>
      <c r="N10" s="5"/>
      <c r="O10" s="87"/>
      <c r="P10" s="6">
        <v>3.7056</v>
      </c>
      <c r="Q10" s="7">
        <v>3.7383000000000002</v>
      </c>
      <c r="R10" s="7">
        <v>3.7038000000000002</v>
      </c>
      <c r="S10" s="7">
        <v>3.5668000000000002</v>
      </c>
      <c r="T10" s="7">
        <v>2.9458000000000002</v>
      </c>
      <c r="U10" s="7">
        <v>1.1971000000000001</v>
      </c>
      <c r="V10" s="7">
        <v>0.31009999999999999</v>
      </c>
      <c r="W10" s="7">
        <v>0.10059999999999999</v>
      </c>
      <c r="X10" s="7">
        <v>6.4199999999999993E-2</v>
      </c>
      <c r="Y10" s="7">
        <v>5.3199999999999997E-2</v>
      </c>
      <c r="Z10" s="7">
        <v>5.67E-2</v>
      </c>
      <c r="AA10" s="8">
        <v>5.21E-2</v>
      </c>
    </row>
    <row r="11" spans="1:27" x14ac:dyDescent="0.35">
      <c r="A11" s="87" t="s">
        <v>68</v>
      </c>
      <c r="B11" s="9">
        <v>3.7292000000000001</v>
      </c>
      <c r="C11" s="10">
        <v>3.6705999999999999</v>
      </c>
      <c r="D11" s="10">
        <v>3.6436000000000002</v>
      </c>
      <c r="E11" s="10">
        <v>3.5438999999999998</v>
      </c>
      <c r="F11" s="10">
        <v>2.4948999999999999</v>
      </c>
      <c r="G11" s="10">
        <v>0.71779999999999999</v>
      </c>
      <c r="H11" s="10">
        <v>0.1797</v>
      </c>
      <c r="I11" s="10">
        <v>7.2800000000000004E-2</v>
      </c>
      <c r="J11" s="10">
        <v>5.67E-2</v>
      </c>
      <c r="K11" s="10">
        <v>4.7800000000000002E-2</v>
      </c>
      <c r="L11" s="10">
        <v>6.2E-2</v>
      </c>
      <c r="M11" s="11">
        <v>5.0799999999999998E-2</v>
      </c>
      <c r="N11" s="5"/>
      <c r="O11" s="87" t="s">
        <v>75</v>
      </c>
      <c r="P11" s="9">
        <v>3.5889000000000002</v>
      </c>
      <c r="Q11" s="10">
        <v>3.5598000000000001</v>
      </c>
      <c r="R11" s="10">
        <v>3.2986</v>
      </c>
      <c r="S11" s="10">
        <v>2.7210999999999999</v>
      </c>
      <c r="T11" s="10">
        <v>0.93969999999999998</v>
      </c>
      <c r="U11" s="10">
        <v>0.23230000000000001</v>
      </c>
      <c r="V11" s="10">
        <v>9.11E-2</v>
      </c>
      <c r="W11" s="10">
        <v>5.5899999999999998E-2</v>
      </c>
      <c r="X11" s="10">
        <v>4.8500000000000001E-2</v>
      </c>
      <c r="Y11" s="10">
        <v>4.58E-2</v>
      </c>
      <c r="Z11" s="10">
        <v>4.5699999999999998E-2</v>
      </c>
      <c r="AA11" s="11">
        <v>4.7100000000000003E-2</v>
      </c>
    </row>
    <row r="12" spans="1:27" x14ac:dyDescent="0.35">
      <c r="A12" s="87"/>
      <c r="B12" s="6">
        <v>3.7035999999999998</v>
      </c>
      <c r="C12" s="7">
        <v>3.7040000000000002</v>
      </c>
      <c r="D12" s="7">
        <v>3.5611999999999999</v>
      </c>
      <c r="E12" s="7">
        <v>3.3393000000000002</v>
      </c>
      <c r="F12" s="7">
        <v>2.4502000000000002</v>
      </c>
      <c r="G12" s="7">
        <v>0.72160000000000002</v>
      </c>
      <c r="H12" s="7">
        <v>0.1827</v>
      </c>
      <c r="I12" s="7">
        <v>7.2499999999999995E-2</v>
      </c>
      <c r="J12" s="7">
        <v>5.5899999999999998E-2</v>
      </c>
      <c r="K12" s="7">
        <v>4.65E-2</v>
      </c>
      <c r="L12" s="7">
        <v>5.11E-2</v>
      </c>
      <c r="M12" s="8">
        <v>4.6899999999999997E-2</v>
      </c>
      <c r="N12" s="5"/>
      <c r="O12" s="87"/>
      <c r="P12" s="6">
        <v>3.5948000000000002</v>
      </c>
      <c r="Q12" s="7">
        <v>3.6541000000000001</v>
      </c>
      <c r="R12" s="7">
        <v>3.3696000000000002</v>
      </c>
      <c r="S12" s="7">
        <v>2.6368999999999998</v>
      </c>
      <c r="T12" s="7">
        <v>0.93210000000000004</v>
      </c>
      <c r="U12" s="7">
        <v>0.2424</v>
      </c>
      <c r="V12" s="7">
        <v>9.01E-2</v>
      </c>
      <c r="W12" s="7">
        <v>6.8599999999999994E-2</v>
      </c>
      <c r="X12" s="7">
        <v>4.99E-2</v>
      </c>
      <c r="Y12" s="7">
        <v>5.0099999999999999E-2</v>
      </c>
      <c r="Z12" s="7">
        <v>4.82E-2</v>
      </c>
      <c r="AA12" s="8">
        <v>5.0999999999999997E-2</v>
      </c>
    </row>
    <row r="13" spans="1:27" x14ac:dyDescent="0.35">
      <c r="A13" s="87" t="s">
        <v>69</v>
      </c>
      <c r="B13" s="9">
        <v>3.6135000000000002</v>
      </c>
      <c r="C13" s="10">
        <v>3.6537999999999999</v>
      </c>
      <c r="D13" s="10">
        <v>3.6880999999999999</v>
      </c>
      <c r="E13" s="10">
        <v>3.3672</v>
      </c>
      <c r="F13" s="10">
        <v>1.6823999999999999</v>
      </c>
      <c r="G13" s="10">
        <v>0.36020000000000002</v>
      </c>
      <c r="H13" s="10">
        <v>0.1181</v>
      </c>
      <c r="I13" s="10">
        <v>6.3E-2</v>
      </c>
      <c r="J13" s="10">
        <v>6.0600000000000001E-2</v>
      </c>
      <c r="K13" s="10">
        <v>4.9000000000000002E-2</v>
      </c>
      <c r="L13" s="10">
        <v>5.5199999999999999E-2</v>
      </c>
      <c r="M13" s="11">
        <v>5.0900000000000001E-2</v>
      </c>
      <c r="N13" s="5"/>
      <c r="O13" s="87" t="s">
        <v>76</v>
      </c>
      <c r="P13" s="9">
        <v>3.5716999999999999</v>
      </c>
      <c r="Q13" s="10">
        <v>3.4851000000000001</v>
      </c>
      <c r="R13" s="10">
        <v>3.4811999999999999</v>
      </c>
      <c r="S13" s="10">
        <v>2.8308</v>
      </c>
      <c r="T13" s="10">
        <v>1.0333000000000001</v>
      </c>
      <c r="U13" s="10">
        <v>0.26790000000000003</v>
      </c>
      <c r="V13" s="10">
        <v>0.1032</v>
      </c>
      <c r="W13" s="10">
        <v>6.0900000000000003E-2</v>
      </c>
      <c r="X13" s="10">
        <v>5.5199999999999999E-2</v>
      </c>
      <c r="Y13" s="10">
        <v>5.1200000000000002E-2</v>
      </c>
      <c r="Z13" s="10">
        <v>5.3900000000000003E-2</v>
      </c>
      <c r="AA13" s="11">
        <v>5.1299999999999998E-2</v>
      </c>
    </row>
    <row r="14" spans="1:27" x14ac:dyDescent="0.35">
      <c r="A14" s="87"/>
      <c r="B14" s="6">
        <v>3.7073999999999998</v>
      </c>
      <c r="C14" s="7">
        <v>3.6516999999999999</v>
      </c>
      <c r="D14" s="7">
        <v>3.6280999999999999</v>
      </c>
      <c r="E14" s="7">
        <v>3.2361</v>
      </c>
      <c r="F14" s="7">
        <v>1.4661999999999999</v>
      </c>
      <c r="G14" s="7">
        <v>0.31690000000000002</v>
      </c>
      <c r="H14" s="7">
        <v>0.1079</v>
      </c>
      <c r="I14" s="7">
        <v>6.2899999999999998E-2</v>
      </c>
      <c r="J14" s="7">
        <v>5.7299999999999997E-2</v>
      </c>
      <c r="K14" s="7">
        <v>0.05</v>
      </c>
      <c r="L14" s="7">
        <v>5.57E-2</v>
      </c>
      <c r="M14" s="8">
        <v>5.5100000000000003E-2</v>
      </c>
      <c r="N14" s="5"/>
      <c r="O14" s="87"/>
      <c r="P14" s="6">
        <v>3.5790999999999999</v>
      </c>
      <c r="Q14" s="7">
        <v>3.5402</v>
      </c>
      <c r="R14" s="7">
        <v>3.4878999999999998</v>
      </c>
      <c r="S14" s="7">
        <v>2.7852000000000001</v>
      </c>
      <c r="T14" s="7">
        <v>0.91679999999999995</v>
      </c>
      <c r="U14" s="7">
        <v>0.26150000000000001</v>
      </c>
      <c r="V14" s="7">
        <v>0.1017</v>
      </c>
      <c r="W14" s="7">
        <v>6.2899999999999998E-2</v>
      </c>
      <c r="X14" s="7">
        <v>5.7500000000000002E-2</v>
      </c>
      <c r="Y14" s="7">
        <v>5.1900000000000002E-2</v>
      </c>
      <c r="Z14" s="7">
        <v>5.4300000000000001E-2</v>
      </c>
      <c r="AA14" s="8">
        <v>5.4899999999999997E-2</v>
      </c>
    </row>
    <row r="15" spans="1:27" x14ac:dyDescent="0.35">
      <c r="A15" s="87" t="s">
        <v>70</v>
      </c>
      <c r="B15" s="9">
        <v>3.6335000000000002</v>
      </c>
      <c r="C15" s="10">
        <v>3.4605000000000001</v>
      </c>
      <c r="D15" s="10">
        <v>3.4885999999999999</v>
      </c>
      <c r="E15" s="10">
        <v>3.3127</v>
      </c>
      <c r="F15" s="10">
        <v>1.8797999999999999</v>
      </c>
      <c r="G15" s="10">
        <v>0.52880000000000005</v>
      </c>
      <c r="H15" s="10">
        <v>0.14710000000000001</v>
      </c>
      <c r="I15" s="10">
        <v>6.7299999999999999E-2</v>
      </c>
      <c r="J15" s="10">
        <v>6.0100000000000001E-2</v>
      </c>
      <c r="K15" s="10">
        <v>4.82E-2</v>
      </c>
      <c r="L15" s="10">
        <v>4.3900000000000002E-2</v>
      </c>
      <c r="M15" s="11">
        <v>4.3299999999999998E-2</v>
      </c>
      <c r="N15" s="5"/>
      <c r="O15" s="87" t="s">
        <v>77</v>
      </c>
      <c r="P15" s="9">
        <v>3.5497999999999998</v>
      </c>
      <c r="Q15" s="10">
        <v>3.5404</v>
      </c>
      <c r="R15" s="10">
        <v>3.4346999999999999</v>
      </c>
      <c r="S15" s="10">
        <v>2.2913000000000001</v>
      </c>
      <c r="T15" s="10">
        <v>1.0549999999999999</v>
      </c>
      <c r="U15" s="10">
        <v>0.23930000000000001</v>
      </c>
      <c r="V15" s="10">
        <v>8.8700000000000001E-2</v>
      </c>
      <c r="W15" s="10">
        <v>5.3600000000000002E-2</v>
      </c>
      <c r="X15" s="10">
        <v>4.7699999999999999E-2</v>
      </c>
      <c r="Y15" s="10">
        <v>4.4200000000000003E-2</v>
      </c>
      <c r="Z15" s="10">
        <v>4.3299999999999998E-2</v>
      </c>
      <c r="AA15" s="11">
        <v>4.3900000000000002E-2</v>
      </c>
    </row>
    <row r="16" spans="1:27" x14ac:dyDescent="0.35">
      <c r="A16" s="87"/>
      <c r="B16" s="6">
        <v>3.6133999999999999</v>
      </c>
      <c r="C16" s="7">
        <v>3.5524</v>
      </c>
      <c r="D16" s="7">
        <v>3.4331</v>
      </c>
      <c r="E16" s="7">
        <v>3.1055000000000001</v>
      </c>
      <c r="F16" s="7">
        <v>1.6315</v>
      </c>
      <c r="G16" s="7">
        <v>0.45379999999999998</v>
      </c>
      <c r="H16" s="7">
        <v>0.14530000000000001</v>
      </c>
      <c r="I16" s="7">
        <v>6.6199999999999995E-2</v>
      </c>
      <c r="J16" s="7">
        <v>4.9399999999999999E-2</v>
      </c>
      <c r="K16" s="7">
        <v>4.7100000000000003E-2</v>
      </c>
      <c r="L16" s="7">
        <v>4.2599999999999999E-2</v>
      </c>
      <c r="M16" s="8">
        <v>4.2299999999999997E-2</v>
      </c>
      <c r="N16" s="5"/>
      <c r="O16" s="87"/>
      <c r="P16" s="6">
        <v>3.4821</v>
      </c>
      <c r="Q16" s="7">
        <v>3.4016000000000002</v>
      </c>
      <c r="R16" s="7">
        <v>3.0177</v>
      </c>
      <c r="S16" s="7">
        <v>2.4041000000000001</v>
      </c>
      <c r="T16" s="7">
        <v>1.0012000000000001</v>
      </c>
      <c r="U16" s="7">
        <v>0.2336</v>
      </c>
      <c r="V16" s="7">
        <v>8.48E-2</v>
      </c>
      <c r="W16" s="7">
        <v>5.7299999999999997E-2</v>
      </c>
      <c r="X16" s="7">
        <v>4.6699999999999998E-2</v>
      </c>
      <c r="Y16" s="7">
        <v>4.4299999999999999E-2</v>
      </c>
      <c r="Z16" s="7">
        <v>4.3400000000000001E-2</v>
      </c>
      <c r="AA16" s="8">
        <v>4.3700000000000003E-2</v>
      </c>
    </row>
    <row r="17" spans="1:27" x14ac:dyDescent="0.35">
      <c r="A17" s="87" t="s">
        <v>71</v>
      </c>
      <c r="B17" s="9">
        <v>3.5991</v>
      </c>
      <c r="C17" s="10">
        <v>3.4548999999999999</v>
      </c>
      <c r="D17" s="10">
        <v>3.5308000000000002</v>
      </c>
      <c r="E17" s="10">
        <v>3.1450999999999998</v>
      </c>
      <c r="F17" s="10">
        <v>1.885</v>
      </c>
      <c r="G17" s="10">
        <v>0.48930000000000001</v>
      </c>
      <c r="H17" s="10">
        <v>0.14449999999999999</v>
      </c>
      <c r="I17" s="10">
        <v>6.4500000000000002E-2</v>
      </c>
      <c r="J17" s="10">
        <v>5.2200000000000003E-2</v>
      </c>
      <c r="K17" s="10">
        <v>4.9399999999999999E-2</v>
      </c>
      <c r="L17" s="10">
        <v>5.9400000000000001E-2</v>
      </c>
      <c r="M17" s="11">
        <v>4.7E-2</v>
      </c>
      <c r="N17" s="5"/>
      <c r="O17" s="87" t="s">
        <v>78</v>
      </c>
      <c r="P17" s="9">
        <v>3.4952000000000001</v>
      </c>
      <c r="Q17" s="10">
        <v>3.5567000000000002</v>
      </c>
      <c r="R17" s="10">
        <v>3.2341000000000002</v>
      </c>
      <c r="S17" s="10">
        <v>2.5142000000000002</v>
      </c>
      <c r="T17" s="10">
        <v>0.92559999999999998</v>
      </c>
      <c r="U17" s="10">
        <v>0.2097</v>
      </c>
      <c r="V17" s="10">
        <v>8.2900000000000001E-2</v>
      </c>
      <c r="W17" s="10">
        <v>5.2900000000000003E-2</v>
      </c>
      <c r="X17" s="10">
        <v>5.5300000000000002E-2</v>
      </c>
      <c r="Y17" s="10">
        <v>5.0500000000000003E-2</v>
      </c>
      <c r="Z17" s="10">
        <v>4.65E-2</v>
      </c>
      <c r="AA17" s="11">
        <v>4.6100000000000002E-2</v>
      </c>
    </row>
    <row r="18" spans="1:27" ht="16.149999999999999" thickBot="1" x14ac:dyDescent="0.4">
      <c r="A18" s="87"/>
      <c r="B18" s="12">
        <v>3.6328999999999998</v>
      </c>
      <c r="C18" s="13">
        <v>3.5884</v>
      </c>
      <c r="D18" s="13">
        <v>3.5838999999999999</v>
      </c>
      <c r="E18" s="13">
        <v>3.173</v>
      </c>
      <c r="F18" s="13">
        <v>1.911</v>
      </c>
      <c r="G18" s="13">
        <v>0.51949999999999996</v>
      </c>
      <c r="H18" s="13">
        <v>0.14929999999999999</v>
      </c>
      <c r="I18" s="13">
        <v>7.2499999999999995E-2</v>
      </c>
      <c r="J18" s="13">
        <v>5.4399999999999997E-2</v>
      </c>
      <c r="K18" s="13">
        <v>5.0999999999999997E-2</v>
      </c>
      <c r="L18" s="13">
        <v>5.0700000000000002E-2</v>
      </c>
      <c r="M18" s="14">
        <v>4.8099999999999997E-2</v>
      </c>
      <c r="N18" s="5"/>
      <c r="O18" s="87"/>
      <c r="P18" s="12">
        <v>3.5651000000000002</v>
      </c>
      <c r="Q18" s="13">
        <v>3.5347</v>
      </c>
      <c r="R18" s="13">
        <v>3.2193999999999998</v>
      </c>
      <c r="S18" s="13">
        <v>2.5032999999999999</v>
      </c>
      <c r="T18" s="13">
        <v>0.90749999999999997</v>
      </c>
      <c r="U18" s="13">
        <v>0.2122</v>
      </c>
      <c r="V18" s="13">
        <v>8.7999999999999995E-2</v>
      </c>
      <c r="W18" s="13">
        <v>5.5100000000000003E-2</v>
      </c>
      <c r="X18" s="13">
        <v>5.74E-2</v>
      </c>
      <c r="Y18" s="13">
        <v>5.2900000000000003E-2</v>
      </c>
      <c r="Z18" s="13">
        <v>4.8599999999999997E-2</v>
      </c>
      <c r="AA18" s="14">
        <v>4.7300000000000002E-2</v>
      </c>
    </row>
    <row r="20" spans="1:27" x14ac:dyDescent="0.35">
      <c r="B20" t="s">
        <v>0</v>
      </c>
    </row>
    <row r="21" spans="1:27" x14ac:dyDescent="0.35">
      <c r="B21" t="s">
        <v>80</v>
      </c>
    </row>
  </sheetData>
  <mergeCells count="16">
    <mergeCell ref="A15:A16"/>
    <mergeCell ref="O15:O16"/>
    <mergeCell ref="A17:A18"/>
    <mergeCell ref="O17:O18"/>
    <mergeCell ref="A9:A10"/>
    <mergeCell ref="O9:O10"/>
    <mergeCell ref="A11:A12"/>
    <mergeCell ref="O11:O12"/>
    <mergeCell ref="A13:A14"/>
    <mergeCell ref="O13:O14"/>
    <mergeCell ref="A3:A4"/>
    <mergeCell ref="O3:O4"/>
    <mergeCell ref="A5:A6"/>
    <mergeCell ref="O5:O6"/>
    <mergeCell ref="A7:A8"/>
    <mergeCell ref="O7:O8"/>
  </mergeCells>
  <conditionalFormatting sqref="B3:M18 P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zoomScale="90" zoomScaleNormal="90" workbookViewId="0">
      <selection activeCell="B3" sqref="B3:M4"/>
    </sheetView>
  </sheetViews>
  <sheetFormatPr defaultColWidth="9.09765625" defaultRowHeight="15.6" x14ac:dyDescent="0.35"/>
  <cols>
    <col min="1" max="1" width="12.6992187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3.0976562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96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8.1500000000000003E-2</v>
      </c>
      <c r="C3" s="3">
        <v>4.4699999999999997E-2</v>
      </c>
      <c r="D3" s="3">
        <v>5.4699999999999999E-2</v>
      </c>
      <c r="E3" s="3">
        <v>5.3699999999999998E-2</v>
      </c>
      <c r="F3" s="3">
        <v>4.7800000000000002E-2</v>
      </c>
      <c r="G3" s="3">
        <v>8.2000000000000003E-2</v>
      </c>
      <c r="H3" s="3">
        <v>5.8900000000000001E-2</v>
      </c>
      <c r="I3" s="3">
        <v>5.0599999999999999E-2</v>
      </c>
      <c r="J3" s="3">
        <v>0.12130000000000001</v>
      </c>
      <c r="K3" s="3">
        <v>4.5999999999999999E-2</v>
      </c>
      <c r="L3" s="3">
        <v>7.0300000000000001E-2</v>
      </c>
      <c r="M3" s="4">
        <v>6.8099999999999994E-2</v>
      </c>
      <c r="N3" s="5"/>
      <c r="O3" s="86" t="s">
        <v>4</v>
      </c>
      <c r="P3" s="2">
        <v>3.3302999999999998</v>
      </c>
      <c r="Q3" s="3">
        <v>3.0352000000000001</v>
      </c>
      <c r="R3" s="3">
        <v>2.5954999999999999</v>
      </c>
      <c r="S3" s="3">
        <v>1.6892</v>
      </c>
      <c r="T3" s="3">
        <v>0.50460000000000005</v>
      </c>
      <c r="U3" s="3">
        <v>0.19620000000000001</v>
      </c>
      <c r="V3" s="3">
        <v>0.1178</v>
      </c>
      <c r="W3" s="3">
        <v>9.3799999999999994E-2</v>
      </c>
      <c r="X3" s="3">
        <v>8.3299999999999999E-2</v>
      </c>
      <c r="Y3" s="3">
        <v>7.5300000000000006E-2</v>
      </c>
      <c r="Z3" s="3">
        <v>7.3099999999999998E-2</v>
      </c>
      <c r="AA3" s="4">
        <v>9.11E-2</v>
      </c>
    </row>
    <row r="4" spans="1:27" x14ac:dyDescent="0.35">
      <c r="A4" s="86"/>
      <c r="B4" s="6">
        <v>4.5199999999999997E-2</v>
      </c>
      <c r="C4" s="7">
        <v>4.4699999999999997E-2</v>
      </c>
      <c r="D4" s="7">
        <v>4.6100000000000002E-2</v>
      </c>
      <c r="E4" s="7">
        <v>4.4999999999999998E-2</v>
      </c>
      <c r="F4" s="7">
        <v>4.3700000000000003E-2</v>
      </c>
      <c r="G4" s="7">
        <v>4.3799999999999999E-2</v>
      </c>
      <c r="H4" s="7">
        <v>4.7E-2</v>
      </c>
      <c r="I4" s="7">
        <v>4.4299999999999999E-2</v>
      </c>
      <c r="J4" s="7">
        <v>4.8500000000000001E-2</v>
      </c>
      <c r="K4" s="7">
        <v>4.3499999999999997E-2</v>
      </c>
      <c r="L4" s="7">
        <v>5.4899999999999997E-2</v>
      </c>
      <c r="M4" s="8">
        <v>4.5400000000000003E-2</v>
      </c>
      <c r="N4" s="5"/>
      <c r="O4" s="86"/>
      <c r="P4" s="6">
        <v>3.4165000000000001</v>
      </c>
      <c r="Q4" s="7">
        <v>3.2031999999999998</v>
      </c>
      <c r="R4" s="7">
        <v>2.2616999999999998</v>
      </c>
      <c r="S4" s="7">
        <v>1.3641000000000001</v>
      </c>
      <c r="T4" s="7">
        <v>0.51149999999999995</v>
      </c>
      <c r="U4" s="7">
        <v>0.19040000000000001</v>
      </c>
      <c r="V4" s="7">
        <v>0.1096</v>
      </c>
      <c r="W4" s="7">
        <v>9.2100000000000001E-2</v>
      </c>
      <c r="X4" s="7">
        <v>8.1199999999999994E-2</v>
      </c>
      <c r="Y4" s="7">
        <v>6.9699999999999998E-2</v>
      </c>
      <c r="Z4" s="7">
        <v>7.4999999999999997E-2</v>
      </c>
      <c r="AA4" s="8">
        <v>9.3299999999999994E-2</v>
      </c>
    </row>
    <row r="5" spans="1:27" x14ac:dyDescent="0.35">
      <c r="A5" s="87" t="s">
        <v>82</v>
      </c>
      <c r="B5" s="9">
        <v>3.6141000000000001</v>
      </c>
      <c r="C5" s="10">
        <v>3.5061</v>
      </c>
      <c r="D5" s="10">
        <v>3.3953000000000002</v>
      </c>
      <c r="E5" s="10">
        <v>2.9276</v>
      </c>
      <c r="F5" s="10">
        <v>1.2396</v>
      </c>
      <c r="G5" s="10">
        <v>0.31159999999999999</v>
      </c>
      <c r="H5" s="10">
        <v>9.1800000000000007E-2</v>
      </c>
      <c r="I5" s="10">
        <v>5.57E-2</v>
      </c>
      <c r="J5" s="10">
        <v>4.99E-2</v>
      </c>
      <c r="K5" s="10">
        <v>4.8300000000000003E-2</v>
      </c>
      <c r="L5" s="10">
        <v>0.31219999999999998</v>
      </c>
      <c r="M5" s="11">
        <v>0.15709999999999999</v>
      </c>
      <c r="N5" s="5"/>
      <c r="O5" s="87" t="s">
        <v>89</v>
      </c>
      <c r="P5" s="9">
        <v>3.488</v>
      </c>
      <c r="Q5" s="10">
        <v>3.5293000000000001</v>
      </c>
      <c r="R5" s="10">
        <v>3.3372999999999999</v>
      </c>
      <c r="S5" s="10">
        <v>2.2783000000000002</v>
      </c>
      <c r="T5" s="10">
        <v>0.59289999999999998</v>
      </c>
      <c r="U5" s="10">
        <v>0.1852</v>
      </c>
      <c r="V5" s="10">
        <v>7.6499999999999999E-2</v>
      </c>
      <c r="W5" s="10">
        <v>5.4199999999999998E-2</v>
      </c>
      <c r="X5" s="10">
        <v>7.1599999999999997E-2</v>
      </c>
      <c r="Y5" s="10">
        <v>6.1100000000000002E-2</v>
      </c>
      <c r="Z5" s="10">
        <v>5.0900000000000001E-2</v>
      </c>
      <c r="AA5" s="11">
        <v>4.4999999999999998E-2</v>
      </c>
    </row>
    <row r="6" spans="1:27" x14ac:dyDescent="0.35">
      <c r="A6" s="87"/>
      <c r="B6" s="6">
        <v>3.5962000000000001</v>
      </c>
      <c r="C6" s="7">
        <v>3.4262000000000001</v>
      </c>
      <c r="D6" s="7">
        <v>3.3651</v>
      </c>
      <c r="E6" s="7">
        <v>2.8740000000000001</v>
      </c>
      <c r="F6" s="7">
        <v>1.1255999999999999</v>
      </c>
      <c r="G6" s="7">
        <v>0.27289999999999998</v>
      </c>
      <c r="H6" s="7">
        <v>8.9200000000000002E-2</v>
      </c>
      <c r="I6" s="7">
        <v>5.5500000000000001E-2</v>
      </c>
      <c r="J6" s="7">
        <v>4.9700000000000001E-2</v>
      </c>
      <c r="K6" s="7">
        <v>4.7199999999999999E-2</v>
      </c>
      <c r="L6" s="7">
        <v>0.27560000000000001</v>
      </c>
      <c r="M6" s="8">
        <v>0.1363</v>
      </c>
      <c r="N6" s="5"/>
      <c r="O6" s="87"/>
      <c r="P6" s="6">
        <v>3.6198000000000001</v>
      </c>
      <c r="Q6" s="7">
        <v>3.4098000000000002</v>
      </c>
      <c r="R6" s="7">
        <v>3.0613000000000001</v>
      </c>
      <c r="S6" s="7">
        <v>2.0592000000000001</v>
      </c>
      <c r="T6" s="7">
        <v>0.56440000000000001</v>
      </c>
      <c r="U6" s="7">
        <v>0.16980000000000001</v>
      </c>
      <c r="V6" s="7">
        <v>7.6200000000000004E-2</v>
      </c>
      <c r="W6" s="7">
        <v>5.3100000000000001E-2</v>
      </c>
      <c r="X6" s="7">
        <v>6.9099999999999995E-2</v>
      </c>
      <c r="Y6" s="7">
        <v>5.9799999999999999E-2</v>
      </c>
      <c r="Z6" s="7">
        <v>5.5199999999999999E-2</v>
      </c>
      <c r="AA6" s="8">
        <v>4.5600000000000002E-2</v>
      </c>
    </row>
    <row r="7" spans="1:27" x14ac:dyDescent="0.35">
      <c r="A7" s="87" t="s">
        <v>83</v>
      </c>
      <c r="B7" s="9">
        <v>3.6859999999999999</v>
      </c>
      <c r="C7" s="10">
        <v>3.5771999999999999</v>
      </c>
      <c r="D7" s="10">
        <v>3.4028999999999998</v>
      </c>
      <c r="E7" s="10">
        <v>2.5015000000000001</v>
      </c>
      <c r="F7" s="10">
        <v>0.95099999999999996</v>
      </c>
      <c r="G7" s="10">
        <v>0.2104</v>
      </c>
      <c r="H7" s="10">
        <v>7.7700000000000005E-2</v>
      </c>
      <c r="I7" s="10">
        <v>5.2400000000000002E-2</v>
      </c>
      <c r="J7" s="10">
        <v>4.6399999999999997E-2</v>
      </c>
      <c r="K7" s="10">
        <v>4.4699999999999997E-2</v>
      </c>
      <c r="L7" s="10">
        <v>4.7899999999999998E-2</v>
      </c>
      <c r="M7" s="11">
        <v>4.2999999999999997E-2</v>
      </c>
      <c r="N7" s="5"/>
      <c r="O7" s="87" t="s">
        <v>90</v>
      </c>
      <c r="P7" s="9">
        <v>3.456</v>
      </c>
      <c r="Q7" s="10">
        <v>3.5966</v>
      </c>
      <c r="R7" s="10">
        <v>2.8982000000000001</v>
      </c>
      <c r="S7" s="10">
        <v>1.7218</v>
      </c>
      <c r="T7" s="10">
        <v>0.46989999999999998</v>
      </c>
      <c r="U7" s="10">
        <v>0.1231</v>
      </c>
      <c r="V7" s="10">
        <v>6.0499999999999998E-2</v>
      </c>
      <c r="W7" s="10">
        <v>4.82E-2</v>
      </c>
      <c r="X7" s="10">
        <v>4.4699999999999997E-2</v>
      </c>
      <c r="Y7" s="10">
        <v>4.53E-2</v>
      </c>
      <c r="Z7" s="10">
        <v>4.3400000000000001E-2</v>
      </c>
      <c r="AA7" s="11">
        <v>4.3499999999999997E-2</v>
      </c>
    </row>
    <row r="8" spans="1:27" x14ac:dyDescent="0.35">
      <c r="A8" s="87"/>
      <c r="B8" s="6">
        <v>3.7161</v>
      </c>
      <c r="C8" s="7">
        <v>3.5834999999999999</v>
      </c>
      <c r="D8" s="7">
        <v>3.3513999999999999</v>
      </c>
      <c r="E8" s="7">
        <v>2.3658000000000001</v>
      </c>
      <c r="F8" s="7">
        <v>0.76439999999999997</v>
      </c>
      <c r="G8" s="7">
        <v>0.21590000000000001</v>
      </c>
      <c r="H8" s="7">
        <v>7.4700000000000003E-2</v>
      </c>
      <c r="I8" s="7">
        <v>5.1900000000000002E-2</v>
      </c>
      <c r="J8" s="7">
        <v>5.1999999999999998E-2</v>
      </c>
      <c r="K8" s="7">
        <v>4.48E-2</v>
      </c>
      <c r="L8" s="7">
        <v>4.8899999999999999E-2</v>
      </c>
      <c r="M8" s="8">
        <v>4.2999999999999997E-2</v>
      </c>
      <c r="N8" s="5"/>
      <c r="O8" s="87"/>
      <c r="P8" s="6">
        <v>3.2147000000000001</v>
      </c>
      <c r="Q8" s="7">
        <v>3.2667000000000002</v>
      </c>
      <c r="R8" s="7">
        <v>2.8523999999999998</v>
      </c>
      <c r="S8" s="7">
        <v>1.5092000000000001</v>
      </c>
      <c r="T8" s="7">
        <v>0.4259</v>
      </c>
      <c r="U8" s="7">
        <v>0.12139999999999999</v>
      </c>
      <c r="V8" s="7">
        <v>6.0600000000000001E-2</v>
      </c>
      <c r="W8" s="7">
        <v>4.82E-2</v>
      </c>
      <c r="X8" s="7">
        <v>4.5699999999999998E-2</v>
      </c>
      <c r="Y8" s="7">
        <v>4.3299999999999998E-2</v>
      </c>
      <c r="Z8" s="7">
        <v>5.4600000000000003E-2</v>
      </c>
      <c r="AA8" s="8">
        <v>4.2799999999999998E-2</v>
      </c>
    </row>
    <row r="9" spans="1:27" x14ac:dyDescent="0.35">
      <c r="A9" s="87" t="s">
        <v>84</v>
      </c>
      <c r="B9" s="9">
        <v>3.6496</v>
      </c>
      <c r="C9" s="10">
        <v>3.5911</v>
      </c>
      <c r="D9" s="10">
        <v>3.1977000000000002</v>
      </c>
      <c r="E9" s="10">
        <v>1.5827</v>
      </c>
      <c r="F9" s="10">
        <v>0.36230000000000001</v>
      </c>
      <c r="G9" s="10">
        <v>0.1176</v>
      </c>
      <c r="H9" s="10">
        <v>6.0199999999999997E-2</v>
      </c>
      <c r="I9" s="10">
        <v>4.8399999999999999E-2</v>
      </c>
      <c r="J9" s="10">
        <v>4.5400000000000003E-2</v>
      </c>
      <c r="K9" s="10">
        <v>4.48E-2</v>
      </c>
      <c r="L9" s="10">
        <v>4.5100000000000001E-2</v>
      </c>
      <c r="M9" s="11">
        <v>4.3299999999999998E-2</v>
      </c>
      <c r="N9" s="5"/>
      <c r="O9" s="87" t="s">
        <v>91</v>
      </c>
      <c r="P9" s="9">
        <v>3.7105999999999999</v>
      </c>
      <c r="Q9" s="10">
        <v>3.2078000000000002</v>
      </c>
      <c r="R9" s="10">
        <v>2.8085</v>
      </c>
      <c r="S9" s="10">
        <v>1.1809000000000001</v>
      </c>
      <c r="T9" s="10">
        <v>0.25979999999999998</v>
      </c>
      <c r="U9" s="10">
        <v>9.4299999999999995E-2</v>
      </c>
      <c r="V9" s="10">
        <v>5.7299999999999997E-2</v>
      </c>
      <c r="W9" s="10">
        <v>4.6300000000000001E-2</v>
      </c>
      <c r="X9" s="10">
        <v>4.5199999999999997E-2</v>
      </c>
      <c r="Y9" s="10">
        <v>4.3700000000000003E-2</v>
      </c>
      <c r="Z9" s="10">
        <v>4.4200000000000003E-2</v>
      </c>
      <c r="AA9" s="11">
        <v>4.3700000000000003E-2</v>
      </c>
    </row>
    <row r="10" spans="1:27" x14ac:dyDescent="0.35">
      <c r="A10" s="87"/>
      <c r="B10" s="6">
        <v>3.6707999999999998</v>
      </c>
      <c r="C10" s="7">
        <v>3.6295000000000002</v>
      </c>
      <c r="D10" s="7">
        <v>3.2492999999999999</v>
      </c>
      <c r="E10" s="7">
        <v>1.5418000000000001</v>
      </c>
      <c r="F10" s="7">
        <v>0.38800000000000001</v>
      </c>
      <c r="G10" s="7">
        <v>0.1108</v>
      </c>
      <c r="H10" s="7">
        <v>6.0299999999999999E-2</v>
      </c>
      <c r="I10" s="7">
        <v>4.8000000000000001E-2</v>
      </c>
      <c r="J10" s="7">
        <v>4.4699999999999997E-2</v>
      </c>
      <c r="K10" s="7">
        <v>4.3900000000000002E-2</v>
      </c>
      <c r="L10" s="7">
        <v>4.58E-2</v>
      </c>
      <c r="M10" s="8">
        <v>4.3499999999999997E-2</v>
      </c>
      <c r="N10" s="5"/>
      <c r="O10" s="87"/>
      <c r="P10" s="6">
        <v>3.5461</v>
      </c>
      <c r="Q10" s="7">
        <v>3.4519000000000002</v>
      </c>
      <c r="R10" s="7">
        <v>2.7991999999999999</v>
      </c>
      <c r="S10" s="7">
        <v>1.0913999999999999</v>
      </c>
      <c r="T10" s="7">
        <v>0.2712</v>
      </c>
      <c r="U10" s="7">
        <v>9.3600000000000003E-2</v>
      </c>
      <c r="V10" s="7">
        <v>5.7299999999999997E-2</v>
      </c>
      <c r="W10" s="7">
        <v>4.7500000000000001E-2</v>
      </c>
      <c r="X10" s="7">
        <v>4.4699999999999997E-2</v>
      </c>
      <c r="Y10" s="7">
        <v>4.4699999999999997E-2</v>
      </c>
      <c r="Z10" s="7">
        <v>4.3999999999999997E-2</v>
      </c>
      <c r="AA10" s="8">
        <v>4.36E-2</v>
      </c>
    </row>
    <row r="11" spans="1:27" x14ac:dyDescent="0.35">
      <c r="A11" s="87" t="s">
        <v>85</v>
      </c>
      <c r="B11" s="9">
        <v>3.6738</v>
      </c>
      <c r="C11" s="10">
        <v>3.593</v>
      </c>
      <c r="D11" s="10">
        <v>3.2067000000000001</v>
      </c>
      <c r="E11" s="10">
        <v>1.615</v>
      </c>
      <c r="F11" s="10">
        <v>0.33379999999999999</v>
      </c>
      <c r="G11" s="10">
        <v>0.1087</v>
      </c>
      <c r="H11" s="10">
        <v>5.8599999999999999E-2</v>
      </c>
      <c r="I11" s="10">
        <v>6.3799999999999996E-2</v>
      </c>
      <c r="J11" s="10">
        <v>4.4699999999999997E-2</v>
      </c>
      <c r="K11" s="10">
        <v>4.2999999999999997E-2</v>
      </c>
      <c r="L11" s="10">
        <v>4.6399999999999997E-2</v>
      </c>
      <c r="M11" s="11">
        <v>4.36E-2</v>
      </c>
      <c r="N11" s="5"/>
      <c r="O11" s="87" t="s">
        <v>92</v>
      </c>
      <c r="P11" s="9">
        <v>3.3872</v>
      </c>
      <c r="Q11" s="10">
        <v>3.3315999999999999</v>
      </c>
      <c r="R11" s="10">
        <v>2.3866999999999998</v>
      </c>
      <c r="S11" s="10">
        <v>1.0476000000000001</v>
      </c>
      <c r="T11" s="10">
        <v>0.30009999999999998</v>
      </c>
      <c r="U11" s="10">
        <v>9.1600000000000001E-2</v>
      </c>
      <c r="V11" s="10">
        <v>0.06</v>
      </c>
      <c r="W11" s="10">
        <v>4.7800000000000002E-2</v>
      </c>
      <c r="X11" s="10">
        <v>4.53E-2</v>
      </c>
      <c r="Y11" s="10">
        <v>4.4600000000000001E-2</v>
      </c>
      <c r="Z11" s="10">
        <v>4.4299999999999999E-2</v>
      </c>
      <c r="AA11" s="11">
        <v>4.3999999999999997E-2</v>
      </c>
    </row>
    <row r="12" spans="1:27" x14ac:dyDescent="0.35">
      <c r="A12" s="87"/>
      <c r="B12" s="6">
        <v>3.5628000000000002</v>
      </c>
      <c r="C12" s="7">
        <v>3.4657</v>
      </c>
      <c r="D12" s="7">
        <v>3.1238999999999999</v>
      </c>
      <c r="E12" s="7">
        <v>1.5224</v>
      </c>
      <c r="F12" s="7">
        <v>0.33429999999999999</v>
      </c>
      <c r="G12" s="7">
        <v>0.1087</v>
      </c>
      <c r="H12" s="7">
        <v>5.74E-2</v>
      </c>
      <c r="I12" s="7">
        <v>4.7300000000000002E-2</v>
      </c>
      <c r="J12" s="7">
        <v>4.4299999999999999E-2</v>
      </c>
      <c r="K12" s="7">
        <v>4.4499999999999998E-2</v>
      </c>
      <c r="L12" s="7">
        <v>4.5199999999999997E-2</v>
      </c>
      <c r="M12" s="8">
        <v>4.3499999999999997E-2</v>
      </c>
      <c r="N12" s="5"/>
      <c r="O12" s="87"/>
      <c r="P12" s="6">
        <v>3.2292999999999998</v>
      </c>
      <c r="Q12" s="7">
        <v>3.2818999999999998</v>
      </c>
      <c r="R12" s="7">
        <v>2.919</v>
      </c>
      <c r="S12" s="7">
        <v>1.1366000000000001</v>
      </c>
      <c r="T12" s="7">
        <v>0.28620000000000001</v>
      </c>
      <c r="U12" s="7">
        <v>9.3799999999999994E-2</v>
      </c>
      <c r="V12" s="7">
        <v>6.0900000000000003E-2</v>
      </c>
      <c r="W12" s="7">
        <v>4.9200000000000001E-2</v>
      </c>
      <c r="X12" s="7">
        <v>4.5100000000000001E-2</v>
      </c>
      <c r="Y12" s="7">
        <v>4.3999999999999997E-2</v>
      </c>
      <c r="Z12" s="7">
        <v>4.3700000000000003E-2</v>
      </c>
      <c r="AA12" s="8">
        <v>4.2900000000000001E-2</v>
      </c>
    </row>
    <row r="13" spans="1:27" x14ac:dyDescent="0.35">
      <c r="A13" s="87" t="s">
        <v>86</v>
      </c>
      <c r="B13" s="9">
        <v>3.6545000000000001</v>
      </c>
      <c r="C13" s="10">
        <v>3.5882000000000001</v>
      </c>
      <c r="D13" s="10">
        <v>3.2993000000000001</v>
      </c>
      <c r="E13" s="10">
        <v>1.8717999999999999</v>
      </c>
      <c r="F13" s="10">
        <v>0.42330000000000001</v>
      </c>
      <c r="G13" s="10">
        <v>0.13439999999999999</v>
      </c>
      <c r="H13" s="10">
        <v>6.0600000000000001E-2</v>
      </c>
      <c r="I13" s="10">
        <v>4.9599999999999998E-2</v>
      </c>
      <c r="J13" s="10">
        <v>4.53E-2</v>
      </c>
      <c r="K13" s="10">
        <v>4.4600000000000001E-2</v>
      </c>
      <c r="L13" s="10">
        <v>4.7300000000000002E-2</v>
      </c>
      <c r="M13" s="11">
        <v>4.7899999999999998E-2</v>
      </c>
      <c r="N13" s="5"/>
      <c r="O13" s="87" t="s">
        <v>93</v>
      </c>
      <c r="P13" s="9">
        <v>3.2061999999999999</v>
      </c>
      <c r="Q13" s="10">
        <v>2.5731999999999999</v>
      </c>
      <c r="R13" s="10">
        <v>1.3345</v>
      </c>
      <c r="S13" s="10">
        <v>0.33260000000000001</v>
      </c>
      <c r="T13" s="10">
        <v>0.1024</v>
      </c>
      <c r="U13" s="10">
        <v>7.3499999999999996E-2</v>
      </c>
      <c r="V13" s="10">
        <v>4.9700000000000001E-2</v>
      </c>
      <c r="W13" s="10">
        <v>4.7500000000000001E-2</v>
      </c>
      <c r="X13" s="10">
        <v>4.4699999999999997E-2</v>
      </c>
      <c r="Y13" s="10">
        <v>4.4600000000000001E-2</v>
      </c>
      <c r="Z13" s="10">
        <v>4.4400000000000002E-2</v>
      </c>
      <c r="AA13" s="11">
        <v>4.5499999999999999E-2</v>
      </c>
    </row>
    <row r="14" spans="1:27" x14ac:dyDescent="0.35">
      <c r="A14" s="87"/>
      <c r="B14" s="6">
        <v>3.6214</v>
      </c>
      <c r="C14" s="7">
        <v>3.4628000000000001</v>
      </c>
      <c r="D14" s="7">
        <v>3.1492</v>
      </c>
      <c r="E14" s="7">
        <v>1.6847000000000001</v>
      </c>
      <c r="F14" s="7">
        <v>0.43080000000000002</v>
      </c>
      <c r="G14" s="7">
        <v>0.1222</v>
      </c>
      <c r="H14" s="7">
        <v>6.2600000000000003E-2</v>
      </c>
      <c r="I14" s="7">
        <v>4.8800000000000003E-2</v>
      </c>
      <c r="J14" s="7">
        <v>4.58E-2</v>
      </c>
      <c r="K14" s="7">
        <v>4.7100000000000003E-2</v>
      </c>
      <c r="L14" s="7">
        <v>5.1700000000000003E-2</v>
      </c>
      <c r="M14" s="8">
        <v>5.1299999999999998E-2</v>
      </c>
      <c r="N14" s="5"/>
      <c r="O14" s="87"/>
      <c r="P14" s="6">
        <v>2.9462000000000002</v>
      </c>
      <c r="Q14" s="7">
        <v>2.3344999999999998</v>
      </c>
      <c r="R14" s="7">
        <v>1.1995</v>
      </c>
      <c r="S14" s="7">
        <v>0.28199999999999997</v>
      </c>
      <c r="T14" s="7">
        <v>0.1057</v>
      </c>
      <c r="U14" s="7">
        <v>7.4399999999999994E-2</v>
      </c>
      <c r="V14" s="7">
        <v>4.9599999999999998E-2</v>
      </c>
      <c r="W14" s="7">
        <v>4.5999999999999999E-2</v>
      </c>
      <c r="X14" s="7">
        <v>4.6399999999999997E-2</v>
      </c>
      <c r="Y14" s="7">
        <v>4.4600000000000001E-2</v>
      </c>
      <c r="Z14" s="7">
        <v>4.65E-2</v>
      </c>
      <c r="AA14" s="8">
        <v>6.1699999999999998E-2</v>
      </c>
    </row>
    <row r="15" spans="1:27" x14ac:dyDescent="0.35">
      <c r="A15" s="87" t="s">
        <v>87</v>
      </c>
      <c r="B15" s="9">
        <v>3.5520999999999998</v>
      </c>
      <c r="C15" s="10">
        <v>3.3616000000000001</v>
      </c>
      <c r="D15" s="10">
        <v>2.6560999999999999</v>
      </c>
      <c r="E15" s="10">
        <v>1.1876</v>
      </c>
      <c r="F15" s="10">
        <v>0.28299999999999997</v>
      </c>
      <c r="G15" s="10">
        <v>9.1499999999999998E-2</v>
      </c>
      <c r="H15" s="10">
        <v>5.11E-2</v>
      </c>
      <c r="I15" s="10">
        <v>4.8500000000000001E-2</v>
      </c>
      <c r="J15" s="10">
        <v>4.4200000000000003E-2</v>
      </c>
      <c r="K15" s="10">
        <v>4.4200000000000003E-2</v>
      </c>
      <c r="L15" s="10">
        <v>4.53E-2</v>
      </c>
      <c r="M15" s="11">
        <v>4.4999999999999998E-2</v>
      </c>
      <c r="N15" s="5"/>
      <c r="O15" s="87" t="s">
        <v>94</v>
      </c>
      <c r="P15" s="9">
        <v>3.4020999999999999</v>
      </c>
      <c r="Q15" s="10">
        <v>3.0350999999999999</v>
      </c>
      <c r="R15" s="10">
        <v>2.8755000000000002</v>
      </c>
      <c r="S15" s="10">
        <v>1.53</v>
      </c>
      <c r="T15" s="10">
        <v>0.38469999999999999</v>
      </c>
      <c r="U15" s="10">
        <v>0.1225</v>
      </c>
      <c r="V15" s="10">
        <v>6.1699999999999998E-2</v>
      </c>
      <c r="W15" s="10">
        <v>4.82E-2</v>
      </c>
      <c r="X15" s="10">
        <v>4.7800000000000002E-2</v>
      </c>
      <c r="Y15" s="10">
        <v>4.82E-2</v>
      </c>
      <c r="Z15" s="10">
        <v>4.2999999999999997E-2</v>
      </c>
      <c r="AA15" s="11">
        <v>4.3999999999999997E-2</v>
      </c>
    </row>
    <row r="16" spans="1:27" x14ac:dyDescent="0.35">
      <c r="A16" s="87"/>
      <c r="B16" s="6">
        <v>3.5074000000000001</v>
      </c>
      <c r="C16" s="7">
        <v>2.9277000000000002</v>
      </c>
      <c r="D16" s="7">
        <v>2.4472999999999998</v>
      </c>
      <c r="E16" s="7">
        <v>0.88719999999999999</v>
      </c>
      <c r="F16" s="7">
        <v>0.2258</v>
      </c>
      <c r="G16" s="7">
        <v>8.1500000000000003E-2</v>
      </c>
      <c r="H16" s="7">
        <v>5.2900000000000003E-2</v>
      </c>
      <c r="I16" s="7">
        <v>4.48E-2</v>
      </c>
      <c r="J16" s="7">
        <v>4.6300000000000001E-2</v>
      </c>
      <c r="K16" s="7">
        <v>5.2200000000000003E-2</v>
      </c>
      <c r="L16" s="7">
        <v>4.9599999999999998E-2</v>
      </c>
      <c r="M16" s="8">
        <v>4.9200000000000001E-2</v>
      </c>
      <c r="N16" s="5"/>
      <c r="O16" s="87"/>
      <c r="P16" s="6">
        <v>2.9794999999999998</v>
      </c>
      <c r="Q16" s="7">
        <v>3.1459999999999999</v>
      </c>
      <c r="R16" s="7">
        <v>2.5956999999999999</v>
      </c>
      <c r="S16" s="7">
        <v>1.2686999999999999</v>
      </c>
      <c r="T16" s="7">
        <v>0.35709999999999997</v>
      </c>
      <c r="U16" s="7">
        <v>0.1148</v>
      </c>
      <c r="V16" s="7">
        <v>6.0600000000000001E-2</v>
      </c>
      <c r="W16" s="7">
        <v>4.6600000000000003E-2</v>
      </c>
      <c r="X16" s="7">
        <v>4.6199999999999998E-2</v>
      </c>
      <c r="Y16" s="7">
        <v>4.3900000000000002E-2</v>
      </c>
      <c r="Z16" s="7">
        <v>4.3299999999999998E-2</v>
      </c>
      <c r="AA16" s="8">
        <v>4.2099999999999999E-2</v>
      </c>
    </row>
    <row r="17" spans="1:27" x14ac:dyDescent="0.35">
      <c r="A17" s="87" t="s">
        <v>88</v>
      </c>
      <c r="B17" s="9">
        <v>3.4876999999999998</v>
      </c>
      <c r="C17" s="10">
        <v>3.3060999999999998</v>
      </c>
      <c r="D17" s="10">
        <v>2.9792000000000001</v>
      </c>
      <c r="E17" s="10">
        <v>1.5302</v>
      </c>
      <c r="F17" s="10">
        <v>0.39579999999999999</v>
      </c>
      <c r="G17" s="10">
        <v>0.1152</v>
      </c>
      <c r="H17" s="10">
        <v>6.5299999999999997E-2</v>
      </c>
      <c r="I17" s="10">
        <v>6.0499999999999998E-2</v>
      </c>
      <c r="J17" s="10">
        <v>9.8100000000000007E-2</v>
      </c>
      <c r="K17" s="10">
        <v>5.3800000000000001E-2</v>
      </c>
      <c r="L17" s="10">
        <v>6.9500000000000006E-2</v>
      </c>
      <c r="M17" s="11">
        <v>4.9200000000000001E-2</v>
      </c>
      <c r="N17" s="5"/>
      <c r="O17" s="87" t="s">
        <v>95</v>
      </c>
      <c r="P17" s="9">
        <v>3.3944000000000001</v>
      </c>
      <c r="Q17" s="10">
        <v>3.3292000000000002</v>
      </c>
      <c r="R17" s="10">
        <v>2.9841000000000002</v>
      </c>
      <c r="S17" s="10">
        <v>1.7037</v>
      </c>
      <c r="T17" s="10">
        <v>0.54700000000000004</v>
      </c>
      <c r="U17" s="10">
        <v>0.1615</v>
      </c>
      <c r="V17" s="10">
        <v>7.4800000000000005E-2</v>
      </c>
      <c r="W17" s="10">
        <v>5.2299999999999999E-2</v>
      </c>
      <c r="X17" s="10">
        <v>4.8099999999999997E-2</v>
      </c>
      <c r="Y17" s="10">
        <v>4.5999999999999999E-2</v>
      </c>
      <c r="Z17" s="10">
        <v>4.4600000000000001E-2</v>
      </c>
      <c r="AA17" s="11">
        <v>4.7899999999999998E-2</v>
      </c>
    </row>
    <row r="18" spans="1:27" ht="16.149999999999999" thickBot="1" x14ac:dyDescent="0.4">
      <c r="A18" s="87"/>
      <c r="B18" s="12">
        <v>3.7090999999999998</v>
      </c>
      <c r="C18" s="13">
        <v>3.4533</v>
      </c>
      <c r="D18" s="13">
        <v>3.1265999999999998</v>
      </c>
      <c r="E18" s="13">
        <v>1.6516999999999999</v>
      </c>
      <c r="F18" s="13">
        <v>0.37659999999999999</v>
      </c>
      <c r="G18" s="13">
        <v>9.98E-2</v>
      </c>
      <c r="H18" s="13">
        <v>6.1499999999999999E-2</v>
      </c>
      <c r="I18" s="13">
        <v>4.8599999999999997E-2</v>
      </c>
      <c r="J18" s="13">
        <v>4.87E-2</v>
      </c>
      <c r="K18" s="13">
        <v>4.58E-2</v>
      </c>
      <c r="L18" s="13">
        <v>4.8000000000000001E-2</v>
      </c>
      <c r="M18" s="14">
        <v>4.5499999999999999E-2</v>
      </c>
      <c r="N18" s="5"/>
      <c r="O18" s="87"/>
      <c r="P18" s="12">
        <v>3.2353000000000001</v>
      </c>
      <c r="Q18" s="13">
        <v>3.2820999999999998</v>
      </c>
      <c r="R18" s="13">
        <v>2.8755000000000002</v>
      </c>
      <c r="S18" s="13">
        <v>1.8039000000000001</v>
      </c>
      <c r="T18" s="13">
        <v>0.56440000000000001</v>
      </c>
      <c r="U18" s="13">
        <v>0.16270000000000001</v>
      </c>
      <c r="V18" s="13">
        <v>7.9000000000000001E-2</v>
      </c>
      <c r="W18" s="13">
        <v>5.3100000000000001E-2</v>
      </c>
      <c r="X18" s="13">
        <v>5.0700000000000002E-2</v>
      </c>
      <c r="Y18" s="13">
        <v>4.58E-2</v>
      </c>
      <c r="Z18" s="13">
        <v>4.7600000000000003E-2</v>
      </c>
      <c r="AA18" s="14">
        <v>4.5499999999999999E-2</v>
      </c>
    </row>
    <row r="20" spans="1:27" x14ac:dyDescent="0.35">
      <c r="B20" t="s">
        <v>0</v>
      </c>
    </row>
    <row r="21" spans="1:27" x14ac:dyDescent="0.35">
      <c r="B21" t="s">
        <v>97</v>
      </c>
    </row>
  </sheetData>
  <mergeCells count="16">
    <mergeCell ref="A15:A16"/>
    <mergeCell ref="O15:O16"/>
    <mergeCell ref="A17:A18"/>
    <mergeCell ref="O17:O18"/>
    <mergeCell ref="A9:A10"/>
    <mergeCell ref="O9:O10"/>
    <mergeCell ref="A11:A12"/>
    <mergeCell ref="O11:O12"/>
    <mergeCell ref="A13:A14"/>
    <mergeCell ref="O13:O14"/>
    <mergeCell ref="A3:A4"/>
    <mergeCell ref="O3:O4"/>
    <mergeCell ref="A5:A6"/>
    <mergeCell ref="O5:O6"/>
    <mergeCell ref="A7:A8"/>
    <mergeCell ref="O7:O8"/>
  </mergeCells>
  <conditionalFormatting sqref="B3:M18 P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1"/>
  <sheetViews>
    <sheetView zoomScale="80" zoomScaleNormal="80" workbookViewId="0">
      <selection activeCell="B3" sqref="B3:M4"/>
    </sheetView>
  </sheetViews>
  <sheetFormatPr defaultColWidth="9.09765625" defaultRowHeight="15.6" x14ac:dyDescent="0.35"/>
  <cols>
    <col min="1" max="1" width="14.0976562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4.6992187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98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4.82E-2</v>
      </c>
      <c r="C3" s="3">
        <v>4.8599999999999997E-2</v>
      </c>
      <c r="D3" s="3">
        <v>6.4699999999999994E-2</v>
      </c>
      <c r="E3" s="3">
        <v>5.67E-2</v>
      </c>
      <c r="F3" s="3">
        <v>4.87E-2</v>
      </c>
      <c r="G3" s="3">
        <v>5.04E-2</v>
      </c>
      <c r="H3" s="3">
        <v>6.0900000000000003E-2</v>
      </c>
      <c r="I3" s="3">
        <v>5.0299999999999997E-2</v>
      </c>
      <c r="J3" s="3">
        <v>7.0499999999999993E-2</v>
      </c>
      <c r="K3" s="3">
        <v>4.7500000000000001E-2</v>
      </c>
      <c r="L3" s="3">
        <v>5.2499999999999998E-2</v>
      </c>
      <c r="M3" s="4">
        <v>5.0700000000000002E-2</v>
      </c>
      <c r="N3" s="5"/>
      <c r="O3" s="86" t="s">
        <v>4</v>
      </c>
      <c r="P3" s="2">
        <v>3.3492999999999999</v>
      </c>
      <c r="Q3" s="3">
        <v>3.1766000000000001</v>
      </c>
      <c r="R3" s="3">
        <v>2.7176999999999998</v>
      </c>
      <c r="S3" s="3">
        <v>1.8227</v>
      </c>
      <c r="T3" s="3">
        <v>0.60970000000000002</v>
      </c>
      <c r="U3" s="3">
        <v>0.24149999999999999</v>
      </c>
      <c r="V3" s="3">
        <v>0.13489999999999999</v>
      </c>
      <c r="W3" s="3">
        <v>0.1114</v>
      </c>
      <c r="X3" s="3">
        <v>9.06E-2</v>
      </c>
      <c r="Y3" s="3">
        <v>8.4900000000000003E-2</v>
      </c>
      <c r="Z3" s="3">
        <v>0.14799999999999999</v>
      </c>
      <c r="AA3" s="4">
        <v>0.1137</v>
      </c>
    </row>
    <row r="4" spans="1:27" x14ac:dyDescent="0.35">
      <c r="A4" s="86"/>
      <c r="B4" s="6">
        <v>4.9399999999999999E-2</v>
      </c>
      <c r="C4" s="7">
        <v>4.9599999999999998E-2</v>
      </c>
      <c r="D4" s="7">
        <v>4.5400000000000003E-2</v>
      </c>
      <c r="E4" s="7">
        <v>4.8000000000000001E-2</v>
      </c>
      <c r="F4" s="7">
        <v>4.9799999999999997E-2</v>
      </c>
      <c r="G4" s="7">
        <v>4.5499999999999999E-2</v>
      </c>
      <c r="H4" s="7">
        <v>5.0700000000000002E-2</v>
      </c>
      <c r="I4" s="7">
        <v>5.3400000000000003E-2</v>
      </c>
      <c r="J4" s="7">
        <v>4.7100000000000003E-2</v>
      </c>
      <c r="K4" s="7">
        <v>4.3400000000000001E-2</v>
      </c>
      <c r="L4" s="7">
        <v>5.67E-2</v>
      </c>
      <c r="M4" s="8">
        <v>4.6800000000000001E-2</v>
      </c>
      <c r="N4" s="5"/>
      <c r="O4" s="86"/>
      <c r="P4" s="6">
        <v>3.5377999999999998</v>
      </c>
      <c r="Q4" s="7">
        <v>2.9735999999999998</v>
      </c>
      <c r="R4" s="7">
        <v>2.6524000000000001</v>
      </c>
      <c r="S4" s="7">
        <v>1.667</v>
      </c>
      <c r="T4" s="7">
        <v>0.63200000000000001</v>
      </c>
      <c r="U4" s="7">
        <v>0.2656</v>
      </c>
      <c r="V4" s="7">
        <v>0.12620000000000001</v>
      </c>
      <c r="W4" s="7">
        <v>0.1031</v>
      </c>
      <c r="X4" s="7">
        <v>8.8200000000000001E-2</v>
      </c>
      <c r="Y4" s="7">
        <v>7.8700000000000006E-2</v>
      </c>
      <c r="Z4" s="7">
        <v>0.1424</v>
      </c>
      <c r="AA4" s="8">
        <v>0.1009</v>
      </c>
    </row>
    <row r="5" spans="1:27" x14ac:dyDescent="0.35">
      <c r="A5" s="87" t="s">
        <v>100</v>
      </c>
      <c r="B5" s="9">
        <v>3.6661999999999999</v>
      </c>
      <c r="C5" s="10">
        <v>3.5676999999999999</v>
      </c>
      <c r="D5" s="10">
        <v>3.4018999999999999</v>
      </c>
      <c r="E5" s="10">
        <v>2.3239999999999998</v>
      </c>
      <c r="F5" s="10">
        <v>0.72389999999999999</v>
      </c>
      <c r="G5" s="10">
        <v>0.1983</v>
      </c>
      <c r="H5" s="10">
        <v>7.7499999999999999E-2</v>
      </c>
      <c r="I5" s="10">
        <v>5.7000000000000002E-2</v>
      </c>
      <c r="J5" s="10">
        <v>5.3600000000000002E-2</v>
      </c>
      <c r="K5" s="10">
        <v>5.04E-2</v>
      </c>
      <c r="L5" s="10">
        <v>6.0400000000000002E-2</v>
      </c>
      <c r="M5" s="11">
        <v>4.82E-2</v>
      </c>
      <c r="N5" s="5"/>
      <c r="O5" s="87" t="s">
        <v>107</v>
      </c>
      <c r="P5" s="9">
        <v>3.7441</v>
      </c>
      <c r="Q5" s="10">
        <v>3.6743999999999999</v>
      </c>
      <c r="R5" s="10">
        <v>3.4217</v>
      </c>
      <c r="S5" s="10">
        <v>2.7027000000000001</v>
      </c>
      <c r="T5" s="10">
        <v>0.93700000000000006</v>
      </c>
      <c r="U5" s="10">
        <v>0.2422</v>
      </c>
      <c r="V5" s="10">
        <v>9.4200000000000006E-2</v>
      </c>
      <c r="W5" s="10">
        <v>6.0100000000000001E-2</v>
      </c>
      <c r="X5" s="10">
        <v>6.1400000000000003E-2</v>
      </c>
      <c r="Y5" s="10">
        <v>7.22E-2</v>
      </c>
      <c r="Z5" s="10">
        <v>5.7000000000000002E-2</v>
      </c>
      <c r="AA5" s="11">
        <v>5.0599999999999999E-2</v>
      </c>
    </row>
    <row r="6" spans="1:27" x14ac:dyDescent="0.35">
      <c r="A6" s="87"/>
      <c r="B6" s="6">
        <v>3.6484999999999999</v>
      </c>
      <c r="C6" s="7">
        <v>3.4992999999999999</v>
      </c>
      <c r="D6" s="7">
        <v>3.3235999999999999</v>
      </c>
      <c r="E6" s="7">
        <v>2.0503</v>
      </c>
      <c r="F6" s="7">
        <v>0.64890000000000003</v>
      </c>
      <c r="G6" s="7">
        <v>0.17680000000000001</v>
      </c>
      <c r="H6" s="7">
        <v>7.8200000000000006E-2</v>
      </c>
      <c r="I6" s="7">
        <v>5.5E-2</v>
      </c>
      <c r="J6" s="7">
        <v>5.8799999999999998E-2</v>
      </c>
      <c r="K6" s="7">
        <v>4.87E-2</v>
      </c>
      <c r="L6" s="7">
        <v>5.79E-2</v>
      </c>
      <c r="M6" s="8">
        <v>5.1700000000000003E-2</v>
      </c>
      <c r="N6" s="5"/>
      <c r="O6" s="87"/>
      <c r="P6" s="6">
        <v>3.766</v>
      </c>
      <c r="Q6" s="7">
        <v>3.6855000000000002</v>
      </c>
      <c r="R6" s="7">
        <v>3.5653999999999999</v>
      </c>
      <c r="S6" s="7">
        <v>2.6381999999999999</v>
      </c>
      <c r="T6" s="7">
        <v>1.0176000000000001</v>
      </c>
      <c r="U6" s="7">
        <v>0.23769999999999999</v>
      </c>
      <c r="V6" s="7">
        <v>9.2100000000000001E-2</v>
      </c>
      <c r="W6" s="7">
        <v>6.1699999999999998E-2</v>
      </c>
      <c r="X6" s="7">
        <v>5.6000000000000001E-2</v>
      </c>
      <c r="Y6" s="7">
        <v>5.1400000000000001E-2</v>
      </c>
      <c r="Z6" s="7">
        <v>6.6199999999999995E-2</v>
      </c>
      <c r="AA6" s="8">
        <v>4.7100000000000003E-2</v>
      </c>
    </row>
    <row r="7" spans="1:27" x14ac:dyDescent="0.35">
      <c r="A7" s="87" t="s">
        <v>101</v>
      </c>
      <c r="B7" s="9">
        <v>3.7454000000000001</v>
      </c>
      <c r="C7" s="10">
        <v>3.6389</v>
      </c>
      <c r="D7" s="10">
        <v>3.4388999999999998</v>
      </c>
      <c r="E7" s="10">
        <v>2.4748000000000001</v>
      </c>
      <c r="F7" s="10">
        <v>0.76259999999999994</v>
      </c>
      <c r="G7" s="10">
        <v>0.20319999999999999</v>
      </c>
      <c r="H7" s="10">
        <v>7.4200000000000002E-2</v>
      </c>
      <c r="I7" s="10">
        <v>5.8599999999999999E-2</v>
      </c>
      <c r="J7" s="10">
        <v>4.9399999999999999E-2</v>
      </c>
      <c r="K7" s="10">
        <v>4.58E-2</v>
      </c>
      <c r="L7" s="10">
        <v>4.4699999999999997E-2</v>
      </c>
      <c r="M7" s="11">
        <v>4.87E-2</v>
      </c>
      <c r="N7" s="5"/>
      <c r="O7" s="87" t="s">
        <v>108</v>
      </c>
      <c r="P7" s="9">
        <v>3.7985000000000002</v>
      </c>
      <c r="Q7" s="10">
        <v>3.5960000000000001</v>
      </c>
      <c r="R7" s="10">
        <v>3.266</v>
      </c>
      <c r="S7" s="10">
        <v>2.3782000000000001</v>
      </c>
      <c r="T7" s="10">
        <v>0.59630000000000005</v>
      </c>
      <c r="U7" s="10">
        <v>0.1555</v>
      </c>
      <c r="V7" s="10">
        <v>6.7199999999999996E-2</v>
      </c>
      <c r="W7" s="10">
        <v>5.0999999999999997E-2</v>
      </c>
      <c r="X7" s="10">
        <v>0.05</v>
      </c>
      <c r="Y7" s="10">
        <v>4.4499999999999998E-2</v>
      </c>
      <c r="Z7" s="10">
        <v>4.5100000000000001E-2</v>
      </c>
      <c r="AA7" s="11">
        <v>4.7899999999999998E-2</v>
      </c>
    </row>
    <row r="8" spans="1:27" x14ac:dyDescent="0.35">
      <c r="A8" s="87"/>
      <c r="B8" s="6">
        <v>3.7989999999999999</v>
      </c>
      <c r="C8" s="7">
        <v>3.6160999999999999</v>
      </c>
      <c r="D8" s="7">
        <v>3.2753999999999999</v>
      </c>
      <c r="E8" s="7">
        <v>2.6886999999999999</v>
      </c>
      <c r="F8" s="7">
        <v>0.87919999999999998</v>
      </c>
      <c r="G8" s="7">
        <v>0.21990000000000001</v>
      </c>
      <c r="H8" s="7">
        <v>7.3400000000000007E-2</v>
      </c>
      <c r="I8" s="7">
        <v>5.1900000000000002E-2</v>
      </c>
      <c r="J8" s="7">
        <v>5.3100000000000001E-2</v>
      </c>
      <c r="K8" s="7">
        <v>4.7500000000000001E-2</v>
      </c>
      <c r="L8" s="7">
        <v>4.5900000000000003E-2</v>
      </c>
      <c r="M8" s="8">
        <v>4.5999999999999999E-2</v>
      </c>
      <c r="N8" s="5"/>
      <c r="O8" s="87"/>
      <c r="P8" s="6">
        <v>3.8233999999999999</v>
      </c>
      <c r="Q8" s="7">
        <v>3.6979000000000002</v>
      </c>
      <c r="R8" s="7">
        <v>3.3660000000000001</v>
      </c>
      <c r="S8" s="7">
        <v>2.609</v>
      </c>
      <c r="T8" s="7">
        <v>0.57830000000000004</v>
      </c>
      <c r="U8" s="7">
        <v>0.1565</v>
      </c>
      <c r="V8" s="7">
        <v>6.6500000000000004E-2</v>
      </c>
      <c r="W8" s="7">
        <v>5.1400000000000001E-2</v>
      </c>
      <c r="X8" s="7">
        <v>5.3800000000000001E-2</v>
      </c>
      <c r="Y8" s="7">
        <v>4.6300000000000001E-2</v>
      </c>
      <c r="Z8" s="7">
        <v>4.8099999999999997E-2</v>
      </c>
      <c r="AA8" s="8">
        <v>4.4299999999999999E-2</v>
      </c>
    </row>
    <row r="9" spans="1:27" x14ac:dyDescent="0.35">
      <c r="A9" s="87" t="s">
        <v>102</v>
      </c>
      <c r="B9" s="9">
        <v>3.7139000000000002</v>
      </c>
      <c r="C9" s="10">
        <v>3.6392000000000002</v>
      </c>
      <c r="D9" s="10">
        <v>3.6696</v>
      </c>
      <c r="E9" s="10">
        <v>2.6871999999999998</v>
      </c>
      <c r="F9" s="10">
        <v>0.93340000000000001</v>
      </c>
      <c r="G9" s="10">
        <v>0.2616</v>
      </c>
      <c r="H9" s="10">
        <v>8.3500000000000005E-2</v>
      </c>
      <c r="I9" s="10">
        <v>6.0499999999999998E-2</v>
      </c>
      <c r="J9" s="10">
        <v>5.9799999999999999E-2</v>
      </c>
      <c r="K9" s="10">
        <v>5.8799999999999998E-2</v>
      </c>
      <c r="L9" s="10">
        <v>7.2099999999999997E-2</v>
      </c>
      <c r="M9" s="11">
        <v>5.5500000000000001E-2</v>
      </c>
      <c r="N9" s="5"/>
      <c r="O9" s="87" t="s">
        <v>109</v>
      </c>
      <c r="P9" s="9">
        <v>3.8571</v>
      </c>
      <c r="Q9" s="10">
        <v>3.7603</v>
      </c>
      <c r="R9" s="10">
        <v>3.6423999999999999</v>
      </c>
      <c r="S9" s="10">
        <v>2.8551000000000002</v>
      </c>
      <c r="T9" s="10">
        <v>1.1084000000000001</v>
      </c>
      <c r="U9" s="10">
        <v>0.308</v>
      </c>
      <c r="V9" s="10">
        <v>0.1137</v>
      </c>
      <c r="W9" s="10">
        <v>6.2E-2</v>
      </c>
      <c r="X9" s="10">
        <v>5.8200000000000002E-2</v>
      </c>
      <c r="Y9" s="10">
        <v>4.82E-2</v>
      </c>
      <c r="Z9" s="10">
        <v>5.4100000000000002E-2</v>
      </c>
      <c r="AA9" s="11">
        <v>5.0700000000000002E-2</v>
      </c>
    </row>
    <row r="10" spans="1:27" x14ac:dyDescent="0.35">
      <c r="A10" s="87"/>
      <c r="B10" s="6">
        <v>3.7810999999999999</v>
      </c>
      <c r="C10" s="7">
        <v>3.5731000000000002</v>
      </c>
      <c r="D10" s="7">
        <v>3.4651000000000001</v>
      </c>
      <c r="E10" s="7">
        <v>2.3231000000000002</v>
      </c>
      <c r="F10" s="7">
        <v>0.82210000000000005</v>
      </c>
      <c r="G10" s="7">
        <v>0.24970000000000001</v>
      </c>
      <c r="H10" s="7">
        <v>8.3199999999999996E-2</v>
      </c>
      <c r="I10" s="7">
        <v>6.1199999999999997E-2</v>
      </c>
      <c r="J10" s="7">
        <v>6.6600000000000006E-2</v>
      </c>
      <c r="K10" s="7">
        <v>6.0299999999999999E-2</v>
      </c>
      <c r="L10" s="7">
        <v>7.0300000000000001E-2</v>
      </c>
      <c r="M10" s="8">
        <v>9.0700000000000003E-2</v>
      </c>
      <c r="N10" s="5"/>
      <c r="O10" s="87"/>
      <c r="P10" s="6">
        <v>3.7921</v>
      </c>
      <c r="Q10" s="7">
        <v>3.7422</v>
      </c>
      <c r="R10" s="7">
        <v>3.5226999999999999</v>
      </c>
      <c r="S10" s="7">
        <v>2.4823</v>
      </c>
      <c r="T10" s="7">
        <v>1.0915999999999999</v>
      </c>
      <c r="U10" s="7">
        <v>0.3125</v>
      </c>
      <c r="V10" s="7">
        <v>0.10390000000000001</v>
      </c>
      <c r="W10" s="7">
        <v>6.6500000000000004E-2</v>
      </c>
      <c r="X10" s="7">
        <v>6.1400000000000003E-2</v>
      </c>
      <c r="Y10" s="7">
        <v>4.9200000000000001E-2</v>
      </c>
      <c r="Z10" s="7">
        <v>7.0699999999999999E-2</v>
      </c>
      <c r="AA10" s="8">
        <v>5.1299999999999998E-2</v>
      </c>
    </row>
    <row r="11" spans="1:27" x14ac:dyDescent="0.35">
      <c r="A11" s="87" t="s">
        <v>103</v>
      </c>
      <c r="B11" s="9">
        <v>3.641</v>
      </c>
      <c r="C11" s="10">
        <v>3.4868000000000001</v>
      </c>
      <c r="D11" s="10">
        <v>2.6118999999999999</v>
      </c>
      <c r="E11" s="10">
        <v>1.3745000000000001</v>
      </c>
      <c r="F11" s="10">
        <v>0.28129999999999999</v>
      </c>
      <c r="G11" s="10">
        <v>9.5299999999999996E-2</v>
      </c>
      <c r="H11" s="10">
        <v>5.6300000000000003E-2</v>
      </c>
      <c r="I11" s="10">
        <v>5.45E-2</v>
      </c>
      <c r="J11" s="10">
        <v>4.6800000000000001E-2</v>
      </c>
      <c r="K11" s="10">
        <v>4.4400000000000002E-2</v>
      </c>
      <c r="L11" s="10">
        <v>4.53E-2</v>
      </c>
      <c r="M11" s="11">
        <v>5.3900000000000003E-2</v>
      </c>
      <c r="N11" s="5"/>
      <c r="O11" s="87" t="s">
        <v>110</v>
      </c>
      <c r="P11" s="9">
        <v>3.6063000000000001</v>
      </c>
      <c r="Q11" s="10">
        <v>3.5537000000000001</v>
      </c>
      <c r="R11" s="10">
        <v>3.1021000000000001</v>
      </c>
      <c r="S11" s="10">
        <v>1.2422</v>
      </c>
      <c r="T11" s="10">
        <v>0.37969999999999998</v>
      </c>
      <c r="U11" s="10">
        <v>0.1128</v>
      </c>
      <c r="V11" s="10">
        <v>6.3299999999999995E-2</v>
      </c>
      <c r="W11" s="10">
        <v>5.3199999999999997E-2</v>
      </c>
      <c r="X11" s="10">
        <v>4.9200000000000001E-2</v>
      </c>
      <c r="Y11" s="10">
        <v>4.9299999999999997E-2</v>
      </c>
      <c r="Z11" s="10">
        <v>5.6099999999999997E-2</v>
      </c>
      <c r="AA11" s="11">
        <v>4.9700000000000001E-2</v>
      </c>
    </row>
    <row r="12" spans="1:27" x14ac:dyDescent="0.35">
      <c r="A12" s="87"/>
      <c r="B12" s="6">
        <v>3.6595</v>
      </c>
      <c r="C12" s="7">
        <v>3.5748000000000002</v>
      </c>
      <c r="D12" s="7">
        <v>3.13</v>
      </c>
      <c r="E12" s="7">
        <v>1.2534000000000001</v>
      </c>
      <c r="F12" s="7">
        <v>0.29349999999999998</v>
      </c>
      <c r="G12" s="7">
        <v>0.1028</v>
      </c>
      <c r="H12" s="7">
        <v>5.8999999999999997E-2</v>
      </c>
      <c r="I12" s="7">
        <v>4.99E-2</v>
      </c>
      <c r="J12" s="7">
        <v>4.6600000000000003E-2</v>
      </c>
      <c r="K12" s="7">
        <v>4.4699999999999997E-2</v>
      </c>
      <c r="L12" s="7">
        <v>4.3700000000000003E-2</v>
      </c>
      <c r="M12" s="8">
        <v>4.4900000000000002E-2</v>
      </c>
      <c r="N12" s="5"/>
      <c r="O12" s="87"/>
      <c r="P12" s="6">
        <v>3.7501000000000002</v>
      </c>
      <c r="Q12" s="7">
        <v>3.5825999999999998</v>
      </c>
      <c r="R12" s="7">
        <v>2.8683000000000001</v>
      </c>
      <c r="S12" s="7">
        <v>1.6887000000000001</v>
      </c>
      <c r="T12" s="7">
        <v>0.39119999999999999</v>
      </c>
      <c r="U12" s="7">
        <v>0.10199999999999999</v>
      </c>
      <c r="V12" s="7">
        <v>7.6100000000000001E-2</v>
      </c>
      <c r="W12" s="7">
        <v>5.3999999999999999E-2</v>
      </c>
      <c r="X12" s="7">
        <v>5.7599999999999998E-2</v>
      </c>
      <c r="Y12" s="7">
        <v>4.87E-2</v>
      </c>
      <c r="Z12" s="7">
        <v>6.4799999999999996E-2</v>
      </c>
      <c r="AA12" s="8">
        <v>4.7699999999999999E-2</v>
      </c>
    </row>
    <row r="13" spans="1:27" x14ac:dyDescent="0.35">
      <c r="A13" s="87" t="s">
        <v>104</v>
      </c>
      <c r="B13" s="9">
        <v>3.5971000000000002</v>
      </c>
      <c r="C13" s="10">
        <v>3.6536</v>
      </c>
      <c r="D13" s="10">
        <v>3.6919</v>
      </c>
      <c r="E13" s="10">
        <v>2.8654999999999999</v>
      </c>
      <c r="F13" s="10">
        <v>1.0199</v>
      </c>
      <c r="G13" s="10">
        <v>0.28210000000000002</v>
      </c>
      <c r="H13" s="10">
        <v>9.1399999999999995E-2</v>
      </c>
      <c r="I13" s="10">
        <v>5.91E-2</v>
      </c>
      <c r="J13" s="10">
        <v>5.11E-2</v>
      </c>
      <c r="K13" s="10">
        <v>6.3100000000000003E-2</v>
      </c>
      <c r="L13" s="10">
        <v>5.2999999999999999E-2</v>
      </c>
      <c r="M13" s="11">
        <v>4.9099999999999998E-2</v>
      </c>
      <c r="N13" s="5"/>
      <c r="O13" s="87" t="s">
        <v>111</v>
      </c>
      <c r="P13" s="9">
        <v>3.5918000000000001</v>
      </c>
      <c r="Q13" s="10">
        <v>3.6297000000000001</v>
      </c>
      <c r="R13" s="10">
        <v>3.5158</v>
      </c>
      <c r="S13" s="10">
        <v>2.4041999999999999</v>
      </c>
      <c r="T13" s="10">
        <v>0.8921</v>
      </c>
      <c r="U13" s="10">
        <v>0.20580000000000001</v>
      </c>
      <c r="V13" s="10">
        <v>9.9199999999999997E-2</v>
      </c>
      <c r="W13" s="10">
        <v>6.6400000000000001E-2</v>
      </c>
      <c r="X13" s="10">
        <v>5.5500000000000001E-2</v>
      </c>
      <c r="Y13" s="10">
        <v>6.1100000000000002E-2</v>
      </c>
      <c r="Z13" s="10">
        <v>6.5299999999999997E-2</v>
      </c>
      <c r="AA13" s="11">
        <v>6.5199999999999994E-2</v>
      </c>
    </row>
    <row r="14" spans="1:27" x14ac:dyDescent="0.35">
      <c r="A14" s="87"/>
      <c r="B14" s="6">
        <v>3.4931000000000001</v>
      </c>
      <c r="C14" s="7">
        <v>3.5882000000000001</v>
      </c>
      <c r="D14" s="7">
        <v>3.5943000000000001</v>
      </c>
      <c r="E14" s="7">
        <v>2.7816000000000001</v>
      </c>
      <c r="F14" s="7">
        <v>1.0112000000000001</v>
      </c>
      <c r="G14" s="7">
        <v>0.24</v>
      </c>
      <c r="H14" s="7">
        <v>8.6499999999999994E-2</v>
      </c>
      <c r="I14" s="7">
        <v>5.7799999999999997E-2</v>
      </c>
      <c r="J14" s="7">
        <v>5.28E-2</v>
      </c>
      <c r="K14" s="7">
        <v>5.11E-2</v>
      </c>
      <c r="L14" s="7">
        <v>5.5100000000000003E-2</v>
      </c>
      <c r="M14" s="8">
        <v>5.0999999999999997E-2</v>
      </c>
      <c r="N14" s="5"/>
      <c r="O14" s="87"/>
      <c r="P14" s="6">
        <v>3.6383999999999999</v>
      </c>
      <c r="Q14" s="7">
        <v>3.5619999999999998</v>
      </c>
      <c r="R14" s="7">
        <v>3.3165</v>
      </c>
      <c r="S14" s="7">
        <v>2.7961</v>
      </c>
      <c r="T14" s="7">
        <v>0.72370000000000001</v>
      </c>
      <c r="U14" s="7">
        <v>0.20899999999999999</v>
      </c>
      <c r="V14" s="7">
        <v>0.1038</v>
      </c>
      <c r="W14" s="7">
        <v>5.9499999999999997E-2</v>
      </c>
      <c r="X14" s="7">
        <v>6.4299999999999996E-2</v>
      </c>
      <c r="Y14" s="7">
        <v>5.2200000000000003E-2</v>
      </c>
      <c r="Z14" s="7">
        <v>5.4899999999999997E-2</v>
      </c>
      <c r="AA14" s="8">
        <v>5.6099999999999997E-2</v>
      </c>
    </row>
    <row r="15" spans="1:27" x14ac:dyDescent="0.35">
      <c r="A15" s="87" t="s">
        <v>105</v>
      </c>
      <c r="B15" s="9">
        <v>3.5613999999999999</v>
      </c>
      <c r="C15" s="10">
        <v>3.5790000000000002</v>
      </c>
      <c r="D15" s="10">
        <v>3.1585999999999999</v>
      </c>
      <c r="E15" s="10">
        <v>2.5036999999999998</v>
      </c>
      <c r="F15" s="10">
        <v>0.67949999999999999</v>
      </c>
      <c r="G15" s="10">
        <v>0.15959999999999999</v>
      </c>
      <c r="H15" s="10">
        <v>6.8500000000000005E-2</v>
      </c>
      <c r="I15" s="10">
        <v>4.87E-2</v>
      </c>
      <c r="J15" s="10">
        <v>4.4900000000000002E-2</v>
      </c>
      <c r="K15" s="10">
        <v>4.3999999999999997E-2</v>
      </c>
      <c r="L15" s="10">
        <v>4.6899999999999997E-2</v>
      </c>
      <c r="M15" s="11">
        <v>4.3700000000000003E-2</v>
      </c>
      <c r="N15" s="5"/>
      <c r="O15" s="87" t="s">
        <v>112</v>
      </c>
      <c r="P15" s="9">
        <v>3.6111</v>
      </c>
      <c r="Q15" s="10">
        <v>3.3172999999999999</v>
      </c>
      <c r="R15" s="10">
        <v>3.1682999999999999</v>
      </c>
      <c r="S15" s="10">
        <v>2.1457000000000002</v>
      </c>
      <c r="T15" s="10">
        <v>0.67520000000000002</v>
      </c>
      <c r="U15" s="10">
        <v>0.15279999999999999</v>
      </c>
      <c r="V15" s="10">
        <v>6.9400000000000003E-2</v>
      </c>
      <c r="W15" s="10">
        <v>4.9000000000000002E-2</v>
      </c>
      <c r="X15" s="10">
        <v>5.1999999999999998E-2</v>
      </c>
      <c r="Y15" s="10">
        <v>4.4900000000000002E-2</v>
      </c>
      <c r="Z15" s="10">
        <v>4.4699999999999997E-2</v>
      </c>
      <c r="AA15" s="11">
        <v>4.6100000000000002E-2</v>
      </c>
    </row>
    <row r="16" spans="1:27" x14ac:dyDescent="0.35">
      <c r="A16" s="87"/>
      <c r="B16" s="6">
        <v>3.5055000000000001</v>
      </c>
      <c r="C16" s="7">
        <v>3.2608000000000001</v>
      </c>
      <c r="D16" s="7">
        <v>2.8472</v>
      </c>
      <c r="E16" s="7">
        <v>1.8560000000000001</v>
      </c>
      <c r="F16" s="7">
        <v>0.54259999999999997</v>
      </c>
      <c r="G16" s="7">
        <v>0.1406</v>
      </c>
      <c r="H16" s="7">
        <v>7.0599999999999996E-2</v>
      </c>
      <c r="I16" s="7">
        <v>5.0700000000000002E-2</v>
      </c>
      <c r="J16" s="7">
        <v>4.9599999999999998E-2</v>
      </c>
      <c r="K16" s="7">
        <v>4.36E-2</v>
      </c>
      <c r="L16" s="7">
        <v>4.82E-2</v>
      </c>
      <c r="M16" s="8">
        <v>4.4200000000000003E-2</v>
      </c>
      <c r="N16" s="5"/>
      <c r="O16" s="87"/>
      <c r="P16" s="6">
        <v>3.4754999999999998</v>
      </c>
      <c r="Q16" s="7">
        <v>3.4807000000000001</v>
      </c>
      <c r="R16" s="7">
        <v>3.1789999999999998</v>
      </c>
      <c r="S16" s="7">
        <v>2.3129</v>
      </c>
      <c r="T16" s="7">
        <v>0.68130000000000002</v>
      </c>
      <c r="U16" s="7">
        <v>0.1709</v>
      </c>
      <c r="V16" s="7">
        <v>6.8199999999999997E-2</v>
      </c>
      <c r="W16" s="7">
        <v>5.0799999999999998E-2</v>
      </c>
      <c r="X16" s="7">
        <v>5.62E-2</v>
      </c>
      <c r="Y16" s="7">
        <v>4.4400000000000002E-2</v>
      </c>
      <c r="Z16" s="7">
        <v>4.6100000000000002E-2</v>
      </c>
      <c r="AA16" s="8">
        <v>4.9799999999999997E-2</v>
      </c>
    </row>
    <row r="17" spans="1:27" x14ac:dyDescent="0.35">
      <c r="A17" s="87" t="s">
        <v>106</v>
      </c>
      <c r="B17" s="9">
        <v>3.6179999999999999</v>
      </c>
      <c r="C17" s="10">
        <v>3.5148999999999999</v>
      </c>
      <c r="D17" s="10">
        <v>3.1650999999999998</v>
      </c>
      <c r="E17" s="10">
        <v>2.2993000000000001</v>
      </c>
      <c r="F17" s="10">
        <v>0.46539999999999998</v>
      </c>
      <c r="G17" s="10">
        <v>0.1439</v>
      </c>
      <c r="H17" s="10">
        <v>7.5600000000000001E-2</v>
      </c>
      <c r="I17" s="10">
        <v>5.4600000000000003E-2</v>
      </c>
      <c r="J17" s="10">
        <v>6.4699999999999994E-2</v>
      </c>
      <c r="K17" s="10">
        <v>4.7600000000000003E-2</v>
      </c>
      <c r="L17" s="10">
        <v>4.7399999999999998E-2</v>
      </c>
      <c r="M17" s="11">
        <v>4.58E-2</v>
      </c>
      <c r="N17" s="5"/>
      <c r="O17" s="87" t="s">
        <v>113</v>
      </c>
      <c r="P17" s="9">
        <v>3.5937999999999999</v>
      </c>
      <c r="Q17" s="10">
        <v>3.3298999999999999</v>
      </c>
      <c r="R17" s="10">
        <v>3.2879</v>
      </c>
      <c r="S17" s="10">
        <v>2.0177999999999998</v>
      </c>
      <c r="T17" s="10">
        <v>0.81559999999999999</v>
      </c>
      <c r="U17" s="10">
        <v>0.20680000000000001</v>
      </c>
      <c r="V17" s="10">
        <v>7.3400000000000007E-2</v>
      </c>
      <c r="W17" s="10">
        <v>5.62E-2</v>
      </c>
      <c r="X17" s="10">
        <v>4.8099999999999997E-2</v>
      </c>
      <c r="Y17" s="10">
        <v>4.6399999999999997E-2</v>
      </c>
      <c r="Z17" s="10">
        <v>7.0999999999999994E-2</v>
      </c>
      <c r="AA17" s="11">
        <v>5.11E-2</v>
      </c>
    </row>
    <row r="18" spans="1:27" ht="16.149999999999999" thickBot="1" x14ac:dyDescent="0.4">
      <c r="A18" s="87"/>
      <c r="B18" s="12">
        <v>3.6535000000000002</v>
      </c>
      <c r="C18" s="13">
        <v>3.6021999999999998</v>
      </c>
      <c r="D18" s="13">
        <v>3.1482999999999999</v>
      </c>
      <c r="E18" s="13">
        <v>1.8148</v>
      </c>
      <c r="F18" s="13">
        <v>0.46100000000000002</v>
      </c>
      <c r="G18" s="13">
        <v>0.1623</v>
      </c>
      <c r="H18" s="13">
        <v>7.0599999999999996E-2</v>
      </c>
      <c r="I18" s="13">
        <v>5.11E-2</v>
      </c>
      <c r="J18" s="13">
        <v>4.9500000000000002E-2</v>
      </c>
      <c r="K18" s="13">
        <v>4.7399999999999998E-2</v>
      </c>
      <c r="L18" s="13">
        <v>4.7899999999999998E-2</v>
      </c>
      <c r="M18" s="14">
        <v>4.7300000000000002E-2</v>
      </c>
      <c r="N18" s="5"/>
      <c r="O18" s="87"/>
      <c r="P18" s="12">
        <v>3.57</v>
      </c>
      <c r="Q18" s="13">
        <v>3.5202</v>
      </c>
      <c r="R18" s="13">
        <v>3.2896000000000001</v>
      </c>
      <c r="S18" s="13">
        <v>2.5426000000000002</v>
      </c>
      <c r="T18" s="13">
        <v>0.90700000000000003</v>
      </c>
      <c r="U18" s="13">
        <v>0.1772</v>
      </c>
      <c r="V18" s="13">
        <v>7.5800000000000006E-2</v>
      </c>
      <c r="W18" s="13">
        <v>5.3699999999999998E-2</v>
      </c>
      <c r="X18" s="13">
        <v>4.9399999999999999E-2</v>
      </c>
      <c r="Y18" s="13">
        <v>4.7699999999999999E-2</v>
      </c>
      <c r="Z18" s="13">
        <v>4.7E-2</v>
      </c>
      <c r="AA18" s="14">
        <v>4.65E-2</v>
      </c>
    </row>
    <row r="20" spans="1:27" x14ac:dyDescent="0.35">
      <c r="B20" t="s">
        <v>0</v>
      </c>
    </row>
    <row r="21" spans="1:27" x14ac:dyDescent="0.35">
      <c r="B21" t="s">
        <v>99</v>
      </c>
    </row>
  </sheetData>
  <mergeCells count="16">
    <mergeCell ref="A15:A16"/>
    <mergeCell ref="O15:O16"/>
    <mergeCell ref="A17:A18"/>
    <mergeCell ref="O17:O18"/>
    <mergeCell ref="A9:A10"/>
    <mergeCell ref="O9:O10"/>
    <mergeCell ref="A11:A12"/>
    <mergeCell ref="O11:O12"/>
    <mergeCell ref="A13:A14"/>
    <mergeCell ref="O13:O14"/>
    <mergeCell ref="A3:A4"/>
    <mergeCell ref="O3:O4"/>
    <mergeCell ref="A5:A6"/>
    <mergeCell ref="O5:O6"/>
    <mergeCell ref="A7:A8"/>
    <mergeCell ref="O7:O8"/>
  </mergeCells>
  <conditionalFormatting sqref="B3:M18 P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1"/>
  <sheetViews>
    <sheetView zoomScaleNormal="100" workbookViewId="0">
      <selection activeCell="B3" sqref="B3:M4"/>
    </sheetView>
  </sheetViews>
  <sheetFormatPr defaultColWidth="9.09765625" defaultRowHeight="15.6" x14ac:dyDescent="0.35"/>
  <cols>
    <col min="1" max="1" width="14.09765625" style="1" customWidth="1"/>
    <col min="2" max="2" width="7.3984375" style="1" customWidth="1"/>
    <col min="3" max="13" width="7" style="1" bestFit="1" customWidth="1"/>
    <col min="14" max="14" width="3.8984375" style="1" customWidth="1"/>
    <col min="15" max="15" width="14.69921875" style="1" customWidth="1"/>
    <col min="16" max="27" width="7" style="1" bestFit="1" customWidth="1"/>
    <col min="28" max="16384" width="9.09765625" style="1"/>
  </cols>
  <sheetData>
    <row r="1" spans="1:27" x14ac:dyDescent="0.35">
      <c r="B1" s="1" t="s">
        <v>128</v>
      </c>
    </row>
    <row r="2" spans="1:27" ht="16.149999999999999" thickBot="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5">
      <c r="A3" s="86" t="s">
        <v>3</v>
      </c>
      <c r="B3" s="2">
        <v>4.7699999999999999E-2</v>
      </c>
      <c r="C3" s="3">
        <v>4.6600000000000003E-2</v>
      </c>
      <c r="D3" s="3">
        <v>4.65E-2</v>
      </c>
      <c r="E3" s="3">
        <v>5.0200000000000002E-2</v>
      </c>
      <c r="F3" s="3">
        <v>5.4199999999999998E-2</v>
      </c>
      <c r="G3" s="3">
        <v>5.1700000000000003E-2</v>
      </c>
      <c r="H3" s="3">
        <v>5.1799999999999999E-2</v>
      </c>
      <c r="I3" s="3">
        <v>4.87E-2</v>
      </c>
      <c r="J3" s="3">
        <v>4.8300000000000003E-2</v>
      </c>
      <c r="K3" s="3">
        <v>4.5199999999999997E-2</v>
      </c>
      <c r="L3" s="3">
        <v>5.5100000000000003E-2</v>
      </c>
      <c r="M3" s="4">
        <v>4.5199999999999997E-2</v>
      </c>
      <c r="N3" s="5"/>
      <c r="O3" s="86" t="s">
        <v>4</v>
      </c>
      <c r="P3" s="2">
        <v>3.5646</v>
      </c>
      <c r="Q3" s="3">
        <v>3.1802999999999999</v>
      </c>
      <c r="R3" s="3">
        <v>2.64</v>
      </c>
      <c r="S3" s="3">
        <v>1.8216000000000001</v>
      </c>
      <c r="T3" s="3">
        <v>0.77729999999999999</v>
      </c>
      <c r="U3" s="3">
        <v>0.32590000000000002</v>
      </c>
      <c r="V3" s="3">
        <v>0.15989999999999999</v>
      </c>
      <c r="W3" s="3">
        <v>0.12989999999999999</v>
      </c>
      <c r="X3" s="3">
        <v>0.1011</v>
      </c>
      <c r="Y3" s="3">
        <v>8.5500000000000007E-2</v>
      </c>
      <c r="Z3" s="3">
        <v>0.15629999999999999</v>
      </c>
      <c r="AA3" s="4">
        <v>0.12470000000000001</v>
      </c>
    </row>
    <row r="4" spans="1:27" x14ac:dyDescent="0.35">
      <c r="A4" s="86"/>
      <c r="B4" s="6">
        <v>4.5600000000000002E-2</v>
      </c>
      <c r="C4" s="7">
        <v>4.8300000000000003E-2</v>
      </c>
      <c r="D4" s="7">
        <v>4.7600000000000003E-2</v>
      </c>
      <c r="E4" s="7">
        <v>5.0900000000000001E-2</v>
      </c>
      <c r="F4" s="7">
        <v>4.8300000000000003E-2</v>
      </c>
      <c r="G4" s="7">
        <v>4.6800000000000001E-2</v>
      </c>
      <c r="H4" s="7">
        <v>4.7800000000000002E-2</v>
      </c>
      <c r="I4" s="7">
        <v>4.5499999999999999E-2</v>
      </c>
      <c r="J4" s="7">
        <v>4.6100000000000002E-2</v>
      </c>
      <c r="K4" s="7">
        <v>4.9200000000000001E-2</v>
      </c>
      <c r="L4" s="7">
        <v>4.5499999999999999E-2</v>
      </c>
      <c r="M4" s="8">
        <v>4.4999999999999998E-2</v>
      </c>
      <c r="N4" s="5"/>
      <c r="O4" s="86"/>
      <c r="P4" s="6">
        <v>3.1135000000000002</v>
      </c>
      <c r="Q4" s="7">
        <v>3.1069</v>
      </c>
      <c r="R4" s="7">
        <v>2.6086</v>
      </c>
      <c r="S4" s="7">
        <v>1.6988000000000001</v>
      </c>
      <c r="T4" s="7">
        <v>0.74099999999999999</v>
      </c>
      <c r="U4" s="7">
        <v>0.30080000000000001</v>
      </c>
      <c r="V4" s="7">
        <v>0.15190000000000001</v>
      </c>
      <c r="W4" s="7">
        <v>0.1167</v>
      </c>
      <c r="X4" s="7">
        <v>0.10059999999999999</v>
      </c>
      <c r="Y4" s="7">
        <v>8.1000000000000003E-2</v>
      </c>
      <c r="Z4" s="7">
        <v>0.16270000000000001</v>
      </c>
      <c r="AA4" s="8">
        <v>0.1172</v>
      </c>
    </row>
    <row r="5" spans="1:27" x14ac:dyDescent="0.35">
      <c r="A5" s="87" t="s">
        <v>114</v>
      </c>
      <c r="B5" s="9">
        <v>3.6627000000000001</v>
      </c>
      <c r="C5" s="10">
        <v>3.5152000000000001</v>
      </c>
      <c r="D5" s="10">
        <v>3.4889999999999999</v>
      </c>
      <c r="E5" s="10">
        <v>2.8022</v>
      </c>
      <c r="F5" s="10">
        <v>0.95279999999999998</v>
      </c>
      <c r="G5" s="10">
        <v>0.22270000000000001</v>
      </c>
      <c r="H5" s="10">
        <v>8.7900000000000006E-2</v>
      </c>
      <c r="I5" s="10">
        <v>5.4699999999999999E-2</v>
      </c>
      <c r="J5" s="10">
        <v>5.2499999999999998E-2</v>
      </c>
      <c r="K5" s="10">
        <v>4.6100000000000002E-2</v>
      </c>
      <c r="L5" s="10">
        <v>4.8599999999999997E-2</v>
      </c>
      <c r="M5" s="11">
        <v>4.8800000000000003E-2</v>
      </c>
      <c r="N5" s="5"/>
      <c r="O5" s="87" t="s">
        <v>121</v>
      </c>
      <c r="P5" s="9">
        <v>3.5152999999999999</v>
      </c>
      <c r="Q5" s="10">
        <v>3.3761999999999999</v>
      </c>
      <c r="R5" s="10">
        <v>3.2323</v>
      </c>
      <c r="S5" s="10">
        <v>1.6282000000000001</v>
      </c>
      <c r="T5" s="10">
        <v>0.34770000000000001</v>
      </c>
      <c r="U5" s="10">
        <v>0.112</v>
      </c>
      <c r="V5" s="10">
        <v>6.4600000000000005E-2</v>
      </c>
      <c r="W5" s="10">
        <v>5.2999999999999999E-2</v>
      </c>
      <c r="X5" s="10">
        <v>4.7899999999999998E-2</v>
      </c>
      <c r="Y5" s="10">
        <v>4.87E-2</v>
      </c>
      <c r="Z5" s="10">
        <v>4.6300000000000001E-2</v>
      </c>
      <c r="AA5" s="11">
        <v>4.5499999999999999E-2</v>
      </c>
    </row>
    <row r="6" spans="1:27" x14ac:dyDescent="0.35">
      <c r="A6" s="87"/>
      <c r="B6" s="6">
        <v>3.7362000000000002</v>
      </c>
      <c r="C6" s="7">
        <v>3.5632999999999999</v>
      </c>
      <c r="D6" s="7">
        <v>3.359</v>
      </c>
      <c r="E6" s="7">
        <v>2.7793000000000001</v>
      </c>
      <c r="F6" s="7">
        <v>0.86729999999999996</v>
      </c>
      <c r="G6" s="7">
        <v>0.20150000000000001</v>
      </c>
      <c r="H6" s="7">
        <v>7.6700000000000004E-2</v>
      </c>
      <c r="I6" s="7">
        <v>5.3400000000000003E-2</v>
      </c>
      <c r="J6" s="7">
        <v>4.8399999999999999E-2</v>
      </c>
      <c r="K6" s="7">
        <v>4.8000000000000001E-2</v>
      </c>
      <c r="L6" s="7">
        <v>4.6800000000000001E-2</v>
      </c>
      <c r="M6" s="8">
        <v>4.6600000000000003E-2</v>
      </c>
      <c r="N6" s="5"/>
      <c r="O6" s="87"/>
      <c r="P6" s="6">
        <v>3.6496</v>
      </c>
      <c r="Q6" s="7">
        <v>3.3639999999999999</v>
      </c>
      <c r="R6" s="7">
        <v>3.109</v>
      </c>
      <c r="S6" s="7">
        <v>1.6934</v>
      </c>
      <c r="T6" s="7">
        <v>0.3412</v>
      </c>
      <c r="U6" s="7">
        <v>0.11</v>
      </c>
      <c r="V6" s="7">
        <v>6.4199999999999993E-2</v>
      </c>
      <c r="W6" s="7">
        <v>5.1999999999999998E-2</v>
      </c>
      <c r="X6" s="7">
        <v>4.87E-2</v>
      </c>
      <c r="Y6" s="7">
        <v>4.7500000000000001E-2</v>
      </c>
      <c r="Z6" s="7">
        <v>4.8899999999999999E-2</v>
      </c>
      <c r="AA6" s="8">
        <v>4.65E-2</v>
      </c>
    </row>
    <row r="7" spans="1:27" x14ac:dyDescent="0.35">
      <c r="A7" s="87" t="s">
        <v>115</v>
      </c>
      <c r="B7" s="9">
        <v>3.7835999999999999</v>
      </c>
      <c r="C7" s="10">
        <v>3.7010999999999998</v>
      </c>
      <c r="D7" s="10">
        <v>3.415</v>
      </c>
      <c r="E7" s="10">
        <v>1.8349</v>
      </c>
      <c r="F7" s="10">
        <v>0.43380000000000002</v>
      </c>
      <c r="G7" s="10">
        <v>0.1222</v>
      </c>
      <c r="H7" s="10">
        <v>6.1699999999999998E-2</v>
      </c>
      <c r="I7" s="10">
        <v>5.0299999999999997E-2</v>
      </c>
      <c r="J7" s="10">
        <v>4.6399999999999997E-2</v>
      </c>
      <c r="K7" s="10">
        <v>7.2099999999999997E-2</v>
      </c>
      <c r="L7" s="10">
        <v>4.4499999999999998E-2</v>
      </c>
      <c r="M7" s="11">
        <v>4.6300000000000001E-2</v>
      </c>
      <c r="N7" s="5"/>
      <c r="O7" s="87" t="s">
        <v>122</v>
      </c>
      <c r="P7" s="9">
        <v>3.6958000000000002</v>
      </c>
      <c r="Q7" s="10">
        <v>3.7635999999999998</v>
      </c>
      <c r="R7" s="10">
        <v>3.3363</v>
      </c>
      <c r="S7" s="10">
        <v>2.5568</v>
      </c>
      <c r="T7" s="10">
        <v>1.0115000000000001</v>
      </c>
      <c r="U7" s="10">
        <v>0.24099999999999999</v>
      </c>
      <c r="V7" s="10">
        <v>8.48E-2</v>
      </c>
      <c r="W7" s="10">
        <v>5.3400000000000003E-2</v>
      </c>
      <c r="X7" s="10">
        <v>4.7699999999999999E-2</v>
      </c>
      <c r="Y7" s="10">
        <v>4.5900000000000003E-2</v>
      </c>
      <c r="Z7" s="10">
        <v>4.5600000000000002E-2</v>
      </c>
      <c r="AA7" s="11">
        <v>4.4400000000000002E-2</v>
      </c>
    </row>
    <row r="8" spans="1:27" x14ac:dyDescent="0.35">
      <c r="A8" s="87"/>
      <c r="B8" s="6">
        <v>3.8065000000000002</v>
      </c>
      <c r="C8" s="7">
        <v>3.6444999999999999</v>
      </c>
      <c r="D8" s="7">
        <v>3.1724999999999999</v>
      </c>
      <c r="E8" s="7">
        <v>1.5998000000000001</v>
      </c>
      <c r="F8" s="7">
        <v>0.37669999999999998</v>
      </c>
      <c r="G8" s="7">
        <v>0.12230000000000001</v>
      </c>
      <c r="H8" s="7">
        <v>6.5600000000000006E-2</v>
      </c>
      <c r="I8" s="7">
        <v>4.9700000000000001E-2</v>
      </c>
      <c r="J8" s="7">
        <v>4.7300000000000002E-2</v>
      </c>
      <c r="K8" s="7">
        <v>4.48E-2</v>
      </c>
      <c r="L8" s="7">
        <v>4.3799999999999999E-2</v>
      </c>
      <c r="M8" s="8">
        <v>4.36E-2</v>
      </c>
      <c r="N8" s="5"/>
      <c r="O8" s="87"/>
      <c r="P8" s="6">
        <v>3.6286</v>
      </c>
      <c r="Q8" s="7">
        <v>3.5245000000000002</v>
      </c>
      <c r="R8" s="7">
        <v>3.1939000000000002</v>
      </c>
      <c r="S8" s="7">
        <v>2.6396000000000002</v>
      </c>
      <c r="T8" s="7">
        <v>0.90039999999999998</v>
      </c>
      <c r="U8" s="7">
        <v>0.23280000000000001</v>
      </c>
      <c r="V8" s="7">
        <v>0.13120000000000001</v>
      </c>
      <c r="W8" s="7">
        <v>5.7599999999999998E-2</v>
      </c>
      <c r="X8" s="7">
        <v>4.8399999999999999E-2</v>
      </c>
      <c r="Y8" s="7">
        <v>5.57E-2</v>
      </c>
      <c r="Z8" s="7">
        <v>4.4900000000000002E-2</v>
      </c>
      <c r="AA8" s="8">
        <v>4.4400000000000002E-2</v>
      </c>
    </row>
    <row r="9" spans="1:27" x14ac:dyDescent="0.35">
      <c r="A9" s="87" t="s">
        <v>116</v>
      </c>
      <c r="B9" s="9">
        <v>3.8561999999999999</v>
      </c>
      <c r="C9" s="10">
        <v>3.7486000000000002</v>
      </c>
      <c r="D9" s="10">
        <v>3.5813000000000001</v>
      </c>
      <c r="E9" s="10">
        <v>1.7988999999999999</v>
      </c>
      <c r="F9" s="10">
        <v>0.56399999999999995</v>
      </c>
      <c r="G9" s="10">
        <v>0.16370000000000001</v>
      </c>
      <c r="H9" s="10">
        <v>6.9699999999999998E-2</v>
      </c>
      <c r="I9" s="10">
        <v>5.3100000000000001E-2</v>
      </c>
      <c r="J9" s="10">
        <v>5.62E-2</v>
      </c>
      <c r="K9" s="10">
        <v>4.6399999999999997E-2</v>
      </c>
      <c r="L9" s="10">
        <v>4.6699999999999998E-2</v>
      </c>
      <c r="M9" s="11">
        <v>4.8800000000000003E-2</v>
      </c>
      <c r="N9" s="5"/>
      <c r="O9" s="87" t="s">
        <v>123</v>
      </c>
      <c r="P9" s="9">
        <v>3.6953999999999998</v>
      </c>
      <c r="Q9" s="10">
        <v>3.6265999999999998</v>
      </c>
      <c r="R9" s="10">
        <v>3.4750000000000001</v>
      </c>
      <c r="S9" s="10">
        <v>2.4302000000000001</v>
      </c>
      <c r="T9" s="10">
        <v>0.75009999999999999</v>
      </c>
      <c r="U9" s="10">
        <v>0.2006</v>
      </c>
      <c r="V9" s="10">
        <v>8.3799999999999999E-2</v>
      </c>
      <c r="W9" s="10">
        <v>5.57E-2</v>
      </c>
      <c r="X9" s="10">
        <v>4.8500000000000001E-2</v>
      </c>
      <c r="Y9" s="10">
        <v>4.6899999999999997E-2</v>
      </c>
      <c r="Z9" s="10">
        <v>4.5600000000000002E-2</v>
      </c>
      <c r="AA9" s="11">
        <v>4.5699999999999998E-2</v>
      </c>
    </row>
    <row r="10" spans="1:27" x14ac:dyDescent="0.35">
      <c r="A10" s="87"/>
      <c r="B10" s="6">
        <v>3.7103000000000002</v>
      </c>
      <c r="C10" s="7">
        <v>3.7225000000000001</v>
      </c>
      <c r="D10" s="7">
        <v>3.2309000000000001</v>
      </c>
      <c r="E10" s="7">
        <v>1.4867999999999999</v>
      </c>
      <c r="F10" s="7">
        <v>0.46539999999999998</v>
      </c>
      <c r="G10" s="7">
        <v>0.13669999999999999</v>
      </c>
      <c r="H10" s="7">
        <v>6.9900000000000004E-2</v>
      </c>
      <c r="I10" s="7">
        <v>5.8099999999999999E-2</v>
      </c>
      <c r="J10" s="7">
        <v>7.3400000000000007E-2</v>
      </c>
      <c r="K10" s="7">
        <v>5.3600000000000002E-2</v>
      </c>
      <c r="L10" s="7">
        <v>8.14E-2</v>
      </c>
      <c r="M10" s="8">
        <v>6.5500000000000003E-2</v>
      </c>
      <c r="N10" s="5"/>
      <c r="O10" s="87"/>
      <c r="P10" s="6">
        <v>3.5846</v>
      </c>
      <c r="Q10" s="7">
        <v>3.4344000000000001</v>
      </c>
      <c r="R10" s="7">
        <v>3.6450999999999998</v>
      </c>
      <c r="S10" s="7">
        <v>2.3843999999999999</v>
      </c>
      <c r="T10" s="7">
        <v>0.75260000000000005</v>
      </c>
      <c r="U10" s="7">
        <v>0.19900000000000001</v>
      </c>
      <c r="V10" s="7">
        <v>9.4500000000000001E-2</v>
      </c>
      <c r="W10" s="7">
        <v>5.57E-2</v>
      </c>
      <c r="X10" s="7">
        <v>5.5800000000000002E-2</v>
      </c>
      <c r="Y10" s="7">
        <v>4.6199999999999998E-2</v>
      </c>
      <c r="Z10" s="7">
        <v>5.0599999999999999E-2</v>
      </c>
      <c r="AA10" s="8">
        <v>4.5400000000000003E-2</v>
      </c>
    </row>
    <row r="11" spans="1:27" x14ac:dyDescent="0.35">
      <c r="A11" s="87" t="s">
        <v>117</v>
      </c>
      <c r="B11" s="9">
        <v>3.7309999999999999</v>
      </c>
      <c r="C11" s="10">
        <v>3.6812</v>
      </c>
      <c r="D11" s="10">
        <v>3.5539999999999998</v>
      </c>
      <c r="E11" s="10">
        <v>3.4243000000000001</v>
      </c>
      <c r="F11" s="10">
        <v>1.7771999999999999</v>
      </c>
      <c r="G11" s="10">
        <v>0.33279999999999998</v>
      </c>
      <c r="H11" s="10">
        <v>0.1123</v>
      </c>
      <c r="I11" s="10">
        <v>6.4699999999999994E-2</v>
      </c>
      <c r="J11" s="10">
        <v>6.4699999999999994E-2</v>
      </c>
      <c r="K11" s="10">
        <v>4.6300000000000001E-2</v>
      </c>
      <c r="L11" s="10">
        <v>4.5900000000000003E-2</v>
      </c>
      <c r="M11" s="11">
        <v>5.0299999999999997E-2</v>
      </c>
      <c r="N11" s="5"/>
      <c r="O11" s="87" t="s">
        <v>124</v>
      </c>
      <c r="P11" s="9">
        <v>3.5691999999999999</v>
      </c>
      <c r="Q11" s="10">
        <v>3.5360999999999998</v>
      </c>
      <c r="R11" s="10">
        <v>2.8182</v>
      </c>
      <c r="S11" s="10">
        <v>1.2378</v>
      </c>
      <c r="T11" s="10">
        <v>0.30780000000000002</v>
      </c>
      <c r="U11" s="10">
        <v>0.10639999999999999</v>
      </c>
      <c r="V11" s="10">
        <v>6.5199999999999994E-2</v>
      </c>
      <c r="W11" s="10">
        <v>5.33E-2</v>
      </c>
      <c r="X11" s="10">
        <v>5.3400000000000003E-2</v>
      </c>
      <c r="Y11" s="10">
        <v>5.16E-2</v>
      </c>
      <c r="Z11" s="10">
        <v>5.0500000000000003E-2</v>
      </c>
      <c r="AA11" s="11">
        <v>5.0799999999999998E-2</v>
      </c>
    </row>
    <row r="12" spans="1:27" x14ac:dyDescent="0.35">
      <c r="A12" s="87"/>
      <c r="B12" s="6">
        <v>3.6852999999999998</v>
      </c>
      <c r="C12" s="7">
        <v>3.7482000000000002</v>
      </c>
      <c r="D12" s="7">
        <v>3.6547000000000001</v>
      </c>
      <c r="E12" s="7">
        <v>3.3321999999999998</v>
      </c>
      <c r="F12" s="7">
        <v>1.5259</v>
      </c>
      <c r="G12" s="7">
        <v>0.33839999999999998</v>
      </c>
      <c r="H12" s="7">
        <v>0.11020000000000001</v>
      </c>
      <c r="I12" s="7">
        <v>6.4799999999999996E-2</v>
      </c>
      <c r="J12" s="7">
        <v>5.5500000000000001E-2</v>
      </c>
      <c r="K12" s="7">
        <v>4.7399999999999998E-2</v>
      </c>
      <c r="L12" s="7">
        <v>5.11E-2</v>
      </c>
      <c r="M12" s="8">
        <v>4.5400000000000003E-2</v>
      </c>
      <c r="N12" s="5"/>
      <c r="O12" s="87"/>
      <c r="P12" s="6">
        <v>3.5680999999999998</v>
      </c>
      <c r="Q12" s="7">
        <v>3.4689999999999999</v>
      </c>
      <c r="R12" s="7">
        <v>2.9228000000000001</v>
      </c>
      <c r="S12" s="7">
        <v>1.327</v>
      </c>
      <c r="T12" s="7">
        <v>0.31719999999999998</v>
      </c>
      <c r="U12" s="7">
        <v>8.9099999999999999E-2</v>
      </c>
      <c r="V12" s="7">
        <v>6.3299999999999995E-2</v>
      </c>
      <c r="W12" s="7">
        <v>5.0299999999999997E-2</v>
      </c>
      <c r="X12" s="7">
        <v>4.8500000000000001E-2</v>
      </c>
      <c r="Y12" s="7">
        <v>4.8500000000000001E-2</v>
      </c>
      <c r="Z12" s="7">
        <v>4.6600000000000003E-2</v>
      </c>
      <c r="AA12" s="8">
        <v>4.9700000000000001E-2</v>
      </c>
    </row>
    <row r="13" spans="1:27" x14ac:dyDescent="0.35">
      <c r="A13" s="87" t="s">
        <v>118</v>
      </c>
      <c r="B13" s="9">
        <v>3.6997</v>
      </c>
      <c r="C13" s="10">
        <v>3.6612</v>
      </c>
      <c r="D13" s="10">
        <v>3.2622</v>
      </c>
      <c r="E13" s="10">
        <v>2.1996000000000002</v>
      </c>
      <c r="F13" s="10">
        <v>0.4652</v>
      </c>
      <c r="G13" s="10">
        <v>0.13</v>
      </c>
      <c r="H13" s="10">
        <v>6.4899999999999999E-2</v>
      </c>
      <c r="I13" s="10">
        <v>5.6399999999999999E-2</v>
      </c>
      <c r="J13" s="10">
        <v>5.2299999999999999E-2</v>
      </c>
      <c r="K13" s="10">
        <v>4.7899999999999998E-2</v>
      </c>
      <c r="L13" s="10">
        <v>5.2299999999999999E-2</v>
      </c>
      <c r="M13" s="11">
        <v>5.1200000000000002E-2</v>
      </c>
      <c r="N13" s="5"/>
      <c r="O13" s="87" t="s">
        <v>125</v>
      </c>
      <c r="P13" s="9">
        <v>3.4826999999999999</v>
      </c>
      <c r="Q13" s="10">
        <v>3.4948000000000001</v>
      </c>
      <c r="R13" s="10">
        <v>2.3264</v>
      </c>
      <c r="S13" s="10">
        <v>1.1364000000000001</v>
      </c>
      <c r="T13" s="10">
        <v>0.2702</v>
      </c>
      <c r="U13" s="10">
        <v>8.5300000000000001E-2</v>
      </c>
      <c r="V13" s="10">
        <v>6.3100000000000003E-2</v>
      </c>
      <c r="W13" s="10">
        <v>4.99E-2</v>
      </c>
      <c r="X13" s="10">
        <v>4.7100000000000003E-2</v>
      </c>
      <c r="Y13" s="10">
        <v>4.6699999999999998E-2</v>
      </c>
      <c r="Z13" s="10">
        <v>4.6699999999999998E-2</v>
      </c>
      <c r="AA13" s="11">
        <v>6.3600000000000004E-2</v>
      </c>
    </row>
    <row r="14" spans="1:27" x14ac:dyDescent="0.35">
      <c r="A14" s="87"/>
      <c r="B14" s="6">
        <v>3.7021000000000002</v>
      </c>
      <c r="C14" s="7">
        <v>3.6057999999999999</v>
      </c>
      <c r="D14" s="7">
        <v>3.3841000000000001</v>
      </c>
      <c r="E14" s="7">
        <v>2.0017999999999998</v>
      </c>
      <c r="F14" s="7">
        <v>0.43130000000000002</v>
      </c>
      <c r="G14" s="7">
        <v>0.12709999999999999</v>
      </c>
      <c r="H14" s="7">
        <v>6.3200000000000006E-2</v>
      </c>
      <c r="I14" s="7">
        <v>5.4800000000000001E-2</v>
      </c>
      <c r="J14" s="7">
        <v>5.0500000000000003E-2</v>
      </c>
      <c r="K14" s="7">
        <v>4.6600000000000003E-2</v>
      </c>
      <c r="L14" s="7">
        <v>4.8500000000000001E-2</v>
      </c>
      <c r="M14" s="8">
        <v>5.0500000000000003E-2</v>
      </c>
      <c r="N14" s="5"/>
      <c r="O14" s="87"/>
      <c r="P14" s="6">
        <v>3.6006999999999998</v>
      </c>
      <c r="Q14" s="7">
        <v>3.2743000000000002</v>
      </c>
      <c r="R14" s="7">
        <v>3.0398000000000001</v>
      </c>
      <c r="S14" s="7">
        <v>0.90100000000000002</v>
      </c>
      <c r="T14" s="7">
        <v>0.24440000000000001</v>
      </c>
      <c r="U14" s="7">
        <v>8.9099999999999999E-2</v>
      </c>
      <c r="V14" s="7">
        <v>5.9200000000000003E-2</v>
      </c>
      <c r="W14" s="7">
        <v>5.1299999999999998E-2</v>
      </c>
      <c r="X14" s="7">
        <v>4.9399999999999999E-2</v>
      </c>
      <c r="Y14" s="7">
        <v>4.9399999999999999E-2</v>
      </c>
      <c r="Z14" s="7">
        <v>5.16E-2</v>
      </c>
      <c r="AA14" s="8">
        <v>4.82E-2</v>
      </c>
    </row>
    <row r="15" spans="1:27" x14ac:dyDescent="0.35">
      <c r="A15" s="87" t="s">
        <v>119</v>
      </c>
      <c r="B15" s="9">
        <v>3.6398000000000001</v>
      </c>
      <c r="C15" s="10">
        <v>3.2866</v>
      </c>
      <c r="D15" s="10">
        <v>3.2723</v>
      </c>
      <c r="E15" s="10">
        <v>2.9857</v>
      </c>
      <c r="F15" s="10">
        <v>0.88719999999999999</v>
      </c>
      <c r="G15" s="10">
        <v>0.2162</v>
      </c>
      <c r="H15" s="10">
        <v>7.9799999999999996E-2</v>
      </c>
      <c r="I15" s="10">
        <v>6.0900000000000003E-2</v>
      </c>
      <c r="J15" s="10">
        <v>4.7500000000000001E-2</v>
      </c>
      <c r="K15" s="10">
        <v>4.5100000000000001E-2</v>
      </c>
      <c r="L15" s="10">
        <v>4.3999999999999997E-2</v>
      </c>
      <c r="M15" s="11">
        <v>4.5499999999999999E-2</v>
      </c>
      <c r="N15" s="5"/>
      <c r="O15" s="87" t="s">
        <v>126</v>
      </c>
      <c r="P15" s="9">
        <v>3.4137</v>
      </c>
      <c r="Q15" s="10">
        <v>3.1568999999999998</v>
      </c>
      <c r="R15" s="10">
        <v>3.0682</v>
      </c>
      <c r="S15" s="10">
        <v>1.0923</v>
      </c>
      <c r="T15" s="10">
        <v>0.27760000000000001</v>
      </c>
      <c r="U15" s="10">
        <v>9.1899999999999996E-2</v>
      </c>
      <c r="V15" s="10">
        <v>5.6300000000000003E-2</v>
      </c>
      <c r="W15" s="10">
        <v>4.7399999999999998E-2</v>
      </c>
      <c r="X15" s="10">
        <v>4.5699999999999998E-2</v>
      </c>
      <c r="Y15" s="10">
        <v>4.5600000000000002E-2</v>
      </c>
      <c r="Z15" s="10">
        <v>4.4200000000000003E-2</v>
      </c>
      <c r="AA15" s="11">
        <v>4.58E-2</v>
      </c>
    </row>
    <row r="16" spans="1:27" x14ac:dyDescent="0.35">
      <c r="A16" s="87"/>
      <c r="B16" s="6">
        <v>3.6419000000000001</v>
      </c>
      <c r="C16" s="7">
        <v>3.4904999999999999</v>
      </c>
      <c r="D16" s="7">
        <v>2.9449000000000001</v>
      </c>
      <c r="E16" s="7">
        <v>2.4234</v>
      </c>
      <c r="F16" s="7">
        <v>0.72929999999999995</v>
      </c>
      <c r="G16" s="7">
        <v>0.19769999999999999</v>
      </c>
      <c r="H16" s="7">
        <v>8.0699999999999994E-2</v>
      </c>
      <c r="I16" s="7">
        <v>6.1600000000000002E-2</v>
      </c>
      <c r="J16" s="7">
        <v>5.74E-2</v>
      </c>
      <c r="K16" s="7">
        <v>6.2300000000000001E-2</v>
      </c>
      <c r="L16" s="7">
        <v>4.5999999999999999E-2</v>
      </c>
      <c r="M16" s="8">
        <v>4.48E-2</v>
      </c>
      <c r="N16" s="5"/>
      <c r="O16" s="87"/>
      <c r="P16" s="6">
        <v>3.5051000000000001</v>
      </c>
      <c r="Q16" s="7">
        <v>3.4845000000000002</v>
      </c>
      <c r="R16" s="7">
        <v>2.6854</v>
      </c>
      <c r="S16" s="7">
        <v>0.99299999999999999</v>
      </c>
      <c r="T16" s="7">
        <v>0.23960000000000001</v>
      </c>
      <c r="U16" s="7">
        <v>9.1499999999999998E-2</v>
      </c>
      <c r="V16" s="7">
        <v>5.4300000000000001E-2</v>
      </c>
      <c r="W16" s="7">
        <v>4.7800000000000002E-2</v>
      </c>
      <c r="X16" s="7">
        <v>4.65E-2</v>
      </c>
      <c r="Y16" s="7">
        <v>4.4200000000000003E-2</v>
      </c>
      <c r="Z16" s="7">
        <v>4.53E-2</v>
      </c>
      <c r="AA16" s="8">
        <v>4.5100000000000001E-2</v>
      </c>
    </row>
    <row r="17" spans="1:27" x14ac:dyDescent="0.35">
      <c r="A17" s="87" t="s">
        <v>120</v>
      </c>
      <c r="B17" s="9">
        <v>3.6436999999999999</v>
      </c>
      <c r="C17" s="10">
        <v>3.3569</v>
      </c>
      <c r="D17" s="10">
        <v>3.4363000000000001</v>
      </c>
      <c r="E17" s="10">
        <v>3.0882999999999998</v>
      </c>
      <c r="F17" s="10">
        <v>1.1015999999999999</v>
      </c>
      <c r="G17" s="10">
        <v>0.24229999999999999</v>
      </c>
      <c r="H17" s="10">
        <v>9.4100000000000003E-2</v>
      </c>
      <c r="I17" s="10">
        <v>5.6500000000000002E-2</v>
      </c>
      <c r="J17" s="10">
        <v>5.0200000000000002E-2</v>
      </c>
      <c r="K17" s="10">
        <v>4.9000000000000002E-2</v>
      </c>
      <c r="L17" s="10">
        <v>4.7699999999999999E-2</v>
      </c>
      <c r="M17" s="11">
        <v>4.5900000000000003E-2</v>
      </c>
      <c r="N17" s="5"/>
      <c r="O17" s="87" t="s">
        <v>127</v>
      </c>
      <c r="P17" s="9">
        <v>3.5464000000000002</v>
      </c>
      <c r="Q17" s="10">
        <v>3.2877999999999998</v>
      </c>
      <c r="R17" s="10">
        <v>3.3845999999999998</v>
      </c>
      <c r="S17" s="10">
        <v>1.6125</v>
      </c>
      <c r="T17" s="10">
        <v>0.46089999999999998</v>
      </c>
      <c r="U17" s="10">
        <v>0.13669999999999999</v>
      </c>
      <c r="V17" s="10">
        <v>7.3999999999999996E-2</v>
      </c>
      <c r="W17" s="10">
        <v>5.5399999999999998E-2</v>
      </c>
      <c r="X17" s="10">
        <v>4.8300000000000003E-2</v>
      </c>
      <c r="Y17" s="10">
        <v>4.7800000000000002E-2</v>
      </c>
      <c r="Z17" s="10">
        <v>4.5400000000000003E-2</v>
      </c>
      <c r="AA17" s="11">
        <v>4.7399999999999998E-2</v>
      </c>
    </row>
    <row r="18" spans="1:27" ht="16.149999999999999" thickBot="1" x14ac:dyDescent="0.4">
      <c r="A18" s="87"/>
      <c r="B18" s="12">
        <v>3.6987000000000001</v>
      </c>
      <c r="C18" s="13">
        <v>3.6036000000000001</v>
      </c>
      <c r="D18" s="13">
        <v>3.4847000000000001</v>
      </c>
      <c r="E18" s="13">
        <v>2.7509000000000001</v>
      </c>
      <c r="F18" s="13">
        <v>1.004</v>
      </c>
      <c r="G18" s="13">
        <v>0.23469999999999999</v>
      </c>
      <c r="H18" s="13">
        <v>9.2399999999999996E-2</v>
      </c>
      <c r="I18" s="13">
        <v>5.7299999999999997E-2</v>
      </c>
      <c r="J18" s="13">
        <v>5.7099999999999998E-2</v>
      </c>
      <c r="K18" s="13">
        <v>5.16E-2</v>
      </c>
      <c r="L18" s="13">
        <v>4.6600000000000003E-2</v>
      </c>
      <c r="M18" s="14">
        <v>5.3800000000000001E-2</v>
      </c>
      <c r="N18" s="5"/>
      <c r="O18" s="87"/>
      <c r="P18" s="12">
        <v>3.6221000000000001</v>
      </c>
      <c r="Q18" s="13">
        <v>3.4782999999999999</v>
      </c>
      <c r="R18" s="13">
        <v>3.2202000000000002</v>
      </c>
      <c r="S18" s="13">
        <v>1.5682</v>
      </c>
      <c r="T18" s="13">
        <v>0.4204</v>
      </c>
      <c r="U18" s="13">
        <v>0.15490000000000001</v>
      </c>
      <c r="V18" s="13">
        <v>9.8000000000000004E-2</v>
      </c>
      <c r="W18" s="13">
        <v>0.113</v>
      </c>
      <c r="X18" s="13">
        <v>6.7000000000000004E-2</v>
      </c>
      <c r="Y18" s="13">
        <v>4.99E-2</v>
      </c>
      <c r="Z18" s="13">
        <v>5.3100000000000001E-2</v>
      </c>
      <c r="AA18" s="14">
        <v>5.2600000000000001E-2</v>
      </c>
    </row>
    <row r="20" spans="1:27" x14ac:dyDescent="0.35">
      <c r="B20" t="s">
        <v>0</v>
      </c>
    </row>
    <row r="21" spans="1:27" x14ac:dyDescent="0.35">
      <c r="B21" t="s">
        <v>129</v>
      </c>
    </row>
  </sheetData>
  <mergeCells count="16">
    <mergeCell ref="A15:A16"/>
    <mergeCell ref="O15:O16"/>
    <mergeCell ref="A17:A18"/>
    <mergeCell ref="O17:O18"/>
    <mergeCell ref="A9:A10"/>
    <mergeCell ref="O9:O10"/>
    <mergeCell ref="A11:A12"/>
    <mergeCell ref="O11:O12"/>
    <mergeCell ref="A13:A14"/>
    <mergeCell ref="O13:O14"/>
    <mergeCell ref="A3:A4"/>
    <mergeCell ref="O3:O4"/>
    <mergeCell ref="A5:A6"/>
    <mergeCell ref="O5:O6"/>
    <mergeCell ref="A7:A8"/>
    <mergeCell ref="O7:O8"/>
  </mergeCells>
  <conditionalFormatting sqref="B3:M18 P3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plate layout</vt:lpstr>
      <vt:lpstr>plate1</vt:lpstr>
      <vt:lpstr>plate2</vt:lpstr>
      <vt:lpstr>plate 3</vt:lpstr>
      <vt:lpstr>plate 4</vt:lpstr>
      <vt:lpstr>plate 5</vt:lpstr>
      <vt:lpstr>plate 6</vt:lpstr>
      <vt:lpstr>plate 7</vt:lpstr>
      <vt:lpstr>plate 8</vt:lpstr>
      <vt:lpstr>plate 9</vt:lpstr>
      <vt:lpstr>20200201 wk20 sample</vt:lpstr>
      <vt:lpstr>SB cutoff</vt:lpstr>
      <vt:lpstr>ED50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2019-12-21T17:29:23Z</dcterms:created>
  <dcterms:modified xsi:type="dcterms:W3CDTF">2022-10-24T15:30:54Z</dcterms:modified>
</cp:coreProperties>
</file>